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40009_{6CB85E88-A431-4E8F-8358-70EC275E00CA}" xr6:coauthVersionLast="47" xr6:coauthVersionMax="47" xr10:uidLastSave="{00000000-0000-0000-0000-000000000000}"/>
  <bookViews>
    <workbookView xWindow="-108" yWindow="-108" windowWidth="23256" windowHeight="13896" activeTab="6"/>
  </bookViews>
  <sheets>
    <sheet name="IMDB_Movies" sheetId="1" r:id="rId1"/>
    <sheet name="Cleaned Data" sheetId="2" r:id="rId2"/>
    <sheet name="Genres" sheetId="4" r:id="rId3"/>
    <sheet name="Duration" sheetId="5" r:id="rId4"/>
    <sheet name="Language" sheetId="6" r:id="rId5"/>
    <sheet name="Director" sheetId="7" r:id="rId6"/>
    <sheet name="Budget" sheetId="3" r:id="rId7"/>
  </sheets>
  <definedNames>
    <definedName name="_xlnm._FilterDatabase" localSheetId="6" hidden="1">Budget!$I$1:$J$3724</definedName>
    <definedName name="_xlnm._FilterDatabase" localSheetId="5" hidden="1">Director!$D$1:$F$3724</definedName>
    <definedName name="_xlnm._FilterDatabase" localSheetId="2" hidden="1">Genres!$D$22:$M$39</definedName>
    <definedName name="_xlnm._FilterDatabase" localSheetId="4" hidden="1">Language!$J$1:$N$12</definedName>
  </definedNames>
  <calcPr calcId="0"/>
</workbook>
</file>

<file path=xl/calcChain.xml><?xml version="1.0" encoding="utf-8"?>
<calcChain xmlns="http://schemas.openxmlformats.org/spreadsheetml/2006/main">
  <c r="G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2" i="3"/>
  <c r="H2" i="3"/>
  <c r="K5" i="7"/>
  <c r="E453" i="7"/>
  <c r="E178" i="7"/>
  <c r="E10" i="7"/>
  <c r="E78" i="7"/>
  <c r="E528" i="7"/>
  <c r="E68" i="7"/>
  <c r="E50" i="7"/>
  <c r="E307" i="7"/>
  <c r="E310" i="7"/>
  <c r="E248" i="7"/>
  <c r="E261" i="7"/>
  <c r="E316" i="7"/>
  <c r="E695" i="7"/>
  <c r="E824" i="7"/>
  <c r="E106" i="7"/>
  <c r="E325" i="7"/>
  <c r="E379" i="7"/>
  <c r="E1078" i="7"/>
  <c r="E401" i="7"/>
  <c r="E667" i="7"/>
  <c r="E410" i="7"/>
  <c r="E192" i="7"/>
  <c r="E468" i="7"/>
  <c r="E825" i="7"/>
  <c r="E243" i="7"/>
  <c r="E680" i="7"/>
  <c r="E526" i="7"/>
  <c r="E208" i="7"/>
  <c r="E622" i="7"/>
  <c r="E16" i="7"/>
  <c r="E1077" i="7"/>
  <c r="E263" i="7"/>
  <c r="E185" i="7"/>
  <c r="E328" i="7"/>
  <c r="E542" i="7"/>
  <c r="E322" i="7"/>
  <c r="E150" i="7"/>
  <c r="E308" i="7"/>
  <c r="E544" i="7"/>
  <c r="E1004" i="7"/>
  <c r="E218" i="7"/>
  <c r="E476" i="7"/>
  <c r="E17" i="7"/>
  <c r="E1083" i="7"/>
  <c r="E326" i="7"/>
  <c r="E103" i="7"/>
  <c r="E1277" i="7"/>
  <c r="E600" i="7"/>
  <c r="E907" i="7"/>
  <c r="E327" i="7"/>
  <c r="E662" i="7"/>
  <c r="E1081" i="7"/>
  <c r="E1066" i="7"/>
  <c r="E447" i="7"/>
  <c r="E253" i="7"/>
  <c r="E949" i="7"/>
  <c r="E1279" i="7"/>
  <c r="E143" i="7"/>
  <c r="E49" i="7"/>
  <c r="E69" i="7"/>
  <c r="E71" i="7"/>
  <c r="E754" i="7"/>
  <c r="E324" i="7"/>
  <c r="E76" i="7"/>
  <c r="E107" i="7"/>
  <c r="E394" i="7"/>
  <c r="E762" i="7"/>
  <c r="E603" i="7"/>
  <c r="E683" i="7"/>
  <c r="E880" i="7"/>
  <c r="E145" i="7"/>
  <c r="E540" i="7"/>
  <c r="E906" i="7"/>
  <c r="E477" i="7"/>
  <c r="E609" i="7"/>
  <c r="E1074" i="7"/>
  <c r="E522" i="7"/>
  <c r="E140" i="7"/>
  <c r="E661" i="7"/>
  <c r="E469" i="7"/>
  <c r="E315" i="7"/>
  <c r="E517" i="7"/>
  <c r="E1500" i="7"/>
  <c r="E1270" i="7"/>
  <c r="E391" i="7"/>
  <c r="E905" i="7"/>
  <c r="E998" i="7"/>
  <c r="E244" i="7"/>
  <c r="E1099" i="7"/>
  <c r="E1287" i="7"/>
  <c r="E764" i="7"/>
  <c r="E596" i="7"/>
  <c r="E1153" i="7"/>
  <c r="E1150" i="7"/>
  <c r="E1154" i="7"/>
  <c r="E309" i="7"/>
  <c r="E245" i="7"/>
  <c r="E954" i="7"/>
  <c r="E215" i="7"/>
  <c r="E553" i="7"/>
  <c r="E681" i="7"/>
  <c r="E254" i="7"/>
  <c r="E1409" i="7"/>
  <c r="E1008" i="7"/>
  <c r="E881" i="7"/>
  <c r="E79" i="7"/>
  <c r="E743" i="7"/>
  <c r="E755" i="7"/>
  <c r="E52" i="7"/>
  <c r="E813" i="7"/>
  <c r="E142" i="7"/>
  <c r="E102" i="7"/>
  <c r="E820" i="7"/>
  <c r="E620" i="7"/>
  <c r="E602" i="7"/>
  <c r="E179" i="7"/>
  <c r="E54" i="7"/>
  <c r="E814" i="7"/>
  <c r="E246" i="7"/>
  <c r="E673" i="7"/>
  <c r="E900" i="7"/>
  <c r="E552" i="7"/>
  <c r="E329" i="7"/>
  <c r="E744" i="7"/>
  <c r="E684" i="7"/>
  <c r="E619" i="7"/>
  <c r="E901" i="7"/>
  <c r="E761" i="7"/>
  <c r="E1088" i="7"/>
  <c r="E1087" i="7"/>
  <c r="E314" i="7"/>
  <c r="E663" i="7"/>
  <c r="E550" i="7"/>
  <c r="E768" i="7"/>
  <c r="E377" i="7"/>
  <c r="E191" i="7"/>
  <c r="E1163" i="7"/>
  <c r="E1067" i="7"/>
  <c r="E601" i="7"/>
  <c r="E1275" i="7"/>
  <c r="E1405" i="7"/>
  <c r="E769" i="7"/>
  <c r="E623" i="7"/>
  <c r="E471" i="7"/>
  <c r="E999" i="7"/>
  <c r="E1518" i="7"/>
  <c r="E1401" i="7"/>
  <c r="E1340" i="7"/>
  <c r="E402" i="7"/>
  <c r="E1094" i="7"/>
  <c r="E376" i="7"/>
  <c r="E1619" i="7"/>
  <c r="E207" i="7"/>
  <c r="E1377" i="7"/>
  <c r="E1009" i="7"/>
  <c r="E595" i="7"/>
  <c r="E1101" i="7"/>
  <c r="E475" i="7"/>
  <c r="E1095" i="7"/>
  <c r="E19" i="7"/>
  <c r="E541" i="7"/>
  <c r="E671" i="7"/>
  <c r="E1075" i="7"/>
  <c r="E1501" i="7"/>
  <c r="E144" i="7"/>
  <c r="E525" i="7"/>
  <c r="E551" i="7"/>
  <c r="E1457" i="7"/>
  <c r="E216" i="7"/>
  <c r="E1642" i="7"/>
  <c r="E966" i="7"/>
  <c r="E1068" i="7"/>
  <c r="E1417" i="7"/>
  <c r="E1621" i="7"/>
  <c r="E1345" i="7"/>
  <c r="E515" i="7"/>
  <c r="E386" i="7"/>
  <c r="E152" i="7"/>
  <c r="E592" i="7"/>
  <c r="E844" i="7"/>
  <c r="E739" i="7"/>
  <c r="E685" i="7"/>
  <c r="E1585" i="7"/>
  <c r="E831" i="7"/>
  <c r="E955" i="7"/>
  <c r="E950" i="7"/>
  <c r="E756" i="7"/>
  <c r="E911" i="7"/>
  <c r="E1238" i="7"/>
  <c r="E383" i="7"/>
  <c r="E1244" i="7"/>
  <c r="E250" i="7"/>
  <c r="E902" i="7"/>
  <c r="E177" i="7"/>
  <c r="E1292" i="7"/>
  <c r="E1246" i="7"/>
  <c r="E736" i="7"/>
  <c r="E1210" i="7"/>
  <c r="E690" i="7"/>
  <c r="E1243" i="7"/>
  <c r="E917" i="7"/>
  <c r="E259" i="7"/>
  <c r="E765" i="7"/>
  <c r="E1408" i="7"/>
  <c r="E331" i="7"/>
  <c r="E1138" i="7"/>
  <c r="E516" i="7"/>
  <c r="E1152" i="7"/>
  <c r="E701" i="7"/>
  <c r="E608" i="7"/>
  <c r="E211" i="7"/>
  <c r="E456" i="7"/>
  <c r="E260" i="7"/>
  <c r="E373" i="7"/>
  <c r="E1022" i="7"/>
  <c r="E763" i="7"/>
  <c r="E1018" i="7"/>
  <c r="E116" i="7"/>
  <c r="E965" i="7"/>
  <c r="E1005" i="7"/>
  <c r="E467" i="7"/>
  <c r="E539" i="7"/>
  <c r="E672" i="7"/>
  <c r="E887" i="7"/>
  <c r="E1082" i="7"/>
  <c r="E1141" i="7"/>
  <c r="E615" i="7"/>
  <c r="E219" i="7"/>
  <c r="E380" i="7"/>
  <c r="E1342" i="7"/>
  <c r="E951" i="7"/>
  <c r="E1015" i="7"/>
  <c r="E1079" i="7"/>
  <c r="E1477" i="7"/>
  <c r="E448" i="7"/>
  <c r="E1239" i="7"/>
  <c r="E265" i="7"/>
  <c r="E247" i="7"/>
  <c r="E449" i="7"/>
  <c r="E1278" i="7"/>
  <c r="E213" i="7"/>
  <c r="E1475" i="7"/>
  <c r="E1658" i="7"/>
  <c r="E886" i="7"/>
  <c r="E312" i="7"/>
  <c r="E1268" i="7"/>
  <c r="E70" i="7"/>
  <c r="E815" i="7"/>
  <c r="E957" i="7"/>
  <c r="E333" i="7"/>
  <c r="E1601" i="7"/>
  <c r="E593" i="7"/>
  <c r="E836" i="7"/>
  <c r="E117" i="7"/>
  <c r="E890" i="7"/>
  <c r="E1602" i="7"/>
  <c r="E737" i="7"/>
  <c r="E463" i="7"/>
  <c r="E462" i="7"/>
  <c r="E1102" i="7"/>
  <c r="E751" i="7"/>
  <c r="E738" i="7"/>
  <c r="E840" i="7"/>
  <c r="E958" i="7"/>
  <c r="E732" i="7"/>
  <c r="E395" i="7"/>
  <c r="E1155" i="7"/>
  <c r="E968" i="7"/>
  <c r="E882" i="7"/>
  <c r="E952" i="7"/>
  <c r="E691" i="7"/>
  <c r="E1406" i="7"/>
  <c r="E72" i="7"/>
  <c r="E205" i="7"/>
  <c r="E37" i="7"/>
  <c r="E1410" i="7"/>
  <c r="E1149" i="7"/>
  <c r="E1136" i="7"/>
  <c r="E1090" i="7"/>
  <c r="E745" i="7"/>
  <c r="E518" i="7"/>
  <c r="E1206" i="7"/>
  <c r="E665" i="7"/>
  <c r="E953" i="7"/>
  <c r="E1449" i="7"/>
  <c r="E883" i="7"/>
  <c r="E688" i="7"/>
  <c r="E816" i="7"/>
  <c r="E1626" i="7"/>
  <c r="E1237" i="7"/>
  <c r="E961" i="7"/>
  <c r="E1069" i="7"/>
  <c r="E1156" i="7"/>
  <c r="E759" i="7"/>
  <c r="E884" i="7"/>
  <c r="E967" i="7"/>
  <c r="E1332" i="7"/>
  <c r="E766" i="7"/>
  <c r="E112" i="7"/>
  <c r="E1137" i="7"/>
  <c r="E1089" i="7"/>
  <c r="E1402" i="7"/>
  <c r="E817" i="7"/>
  <c r="E748" i="7"/>
  <c r="E1157" i="7"/>
  <c r="E77" i="7"/>
  <c r="E1006" i="7"/>
  <c r="E1293" i="7"/>
  <c r="E262" i="7"/>
  <c r="E556" i="7"/>
  <c r="E53" i="7"/>
  <c r="E913" i="7"/>
  <c r="E523" i="7"/>
  <c r="E1479" i="7"/>
  <c r="E521" i="7"/>
  <c r="E1282" i="7"/>
  <c r="E1502" i="7"/>
  <c r="E217" i="7"/>
  <c r="E821" i="7"/>
  <c r="E604" i="7"/>
  <c r="E1070" i="7"/>
  <c r="E1478" i="7"/>
  <c r="E392" i="7"/>
  <c r="E1620" i="7"/>
  <c r="E1202" i="7"/>
  <c r="E1003" i="7"/>
  <c r="E1336" i="7"/>
  <c r="E687" i="7"/>
  <c r="E450" i="7"/>
  <c r="E1378" i="7"/>
  <c r="E1366" i="7"/>
  <c r="E696" i="7"/>
  <c r="E1142" i="7"/>
  <c r="E545" i="7"/>
  <c r="E617" i="7"/>
  <c r="E1007" i="7"/>
  <c r="E1506" i="7"/>
  <c r="E1338" i="7"/>
  <c r="E1529" i="7"/>
  <c r="E895" i="7"/>
  <c r="E451" i="7"/>
  <c r="E1105" i="7"/>
  <c r="E1071" i="7"/>
  <c r="E1445" i="7"/>
  <c r="E1403" i="7"/>
  <c r="E311" i="7"/>
  <c r="E1203" i="7"/>
  <c r="E212" i="7"/>
  <c r="E594" i="7"/>
  <c r="E1072" i="7"/>
  <c r="E1288" i="7"/>
  <c r="E547" i="7"/>
  <c r="E747" i="7"/>
  <c r="E1281" i="7"/>
  <c r="E1073" i="7"/>
  <c r="E847" i="7"/>
  <c r="E206" i="7"/>
  <c r="E1014" i="7"/>
  <c r="E1368" i="7"/>
  <c r="E659" i="7"/>
  <c r="E733" i="7"/>
  <c r="E692" i="7"/>
  <c r="E1339" i="7"/>
  <c r="E1000" i="7"/>
  <c r="E1346" i="7"/>
  <c r="E740" i="7"/>
  <c r="E749" i="7"/>
  <c r="E823" i="7"/>
  <c r="E1647" i="7"/>
  <c r="E554" i="7"/>
  <c r="E31" i="7"/>
  <c r="E1017" i="7"/>
  <c r="E1269" i="7"/>
  <c r="E1204" i="7"/>
  <c r="E1019" i="7"/>
  <c r="E1334" i="7"/>
  <c r="E598" i="7"/>
  <c r="E1143" i="7"/>
  <c r="E734" i="7"/>
  <c r="E1375" i="7"/>
  <c r="E1098" i="7"/>
  <c r="E1103" i="7"/>
  <c r="E457" i="7"/>
  <c r="E1367" i="7"/>
  <c r="E1411" i="7"/>
  <c r="E387" i="7"/>
  <c r="E1213" i="7"/>
  <c r="E272" i="7"/>
  <c r="E1249" i="7"/>
  <c r="E826" i="7"/>
  <c r="E1215" i="7"/>
  <c r="E531" i="7"/>
  <c r="E458" i="7"/>
  <c r="E1414" i="7"/>
  <c r="E403" i="7"/>
  <c r="E1545" i="7"/>
  <c r="E1298" i="7"/>
  <c r="E854" i="7"/>
  <c r="E105" i="7"/>
  <c r="E822" i="7"/>
  <c r="E388" i="7"/>
  <c r="E1276" i="7"/>
  <c r="E454" i="7"/>
  <c r="E896" i="7"/>
  <c r="E1100" i="7"/>
  <c r="E396" i="7"/>
  <c r="E674" i="7"/>
  <c r="E25" i="7"/>
  <c r="E529" i="7"/>
  <c r="E1351" i="7"/>
  <c r="E1001" i="7"/>
  <c r="E341" i="7"/>
  <c r="E607" i="7"/>
  <c r="E611" i="7"/>
  <c r="E616" i="7"/>
  <c r="E621" i="7"/>
  <c r="E842" i="7"/>
  <c r="E1412" i="7"/>
  <c r="E1369" i="7"/>
  <c r="E156" i="7"/>
  <c r="E885" i="7"/>
  <c r="E1240" i="7"/>
  <c r="E397" i="7"/>
  <c r="E702" i="7"/>
  <c r="E1507" i="7"/>
  <c r="E686" i="7"/>
  <c r="E959" i="7"/>
  <c r="E845" i="7"/>
  <c r="E914" i="7"/>
  <c r="E222" i="7"/>
  <c r="E757" i="7"/>
  <c r="E703" i="7"/>
  <c r="E1139" i="7"/>
  <c r="E675" i="7"/>
  <c r="E1207" i="7"/>
  <c r="E398" i="7"/>
  <c r="E969" i="7"/>
  <c r="E1164" i="7"/>
  <c r="E689" i="7"/>
  <c r="E1573" i="7"/>
  <c r="E186" i="7"/>
  <c r="E1530" i="7"/>
  <c r="E1097" i="7"/>
  <c r="E970" i="7"/>
  <c r="E393" i="7"/>
  <c r="E546" i="7"/>
  <c r="E115" i="7"/>
  <c r="E382" i="7"/>
  <c r="E1140" i="7"/>
  <c r="E666" i="7"/>
  <c r="E908" i="7"/>
  <c r="E613" i="7"/>
  <c r="E1295" i="7"/>
  <c r="E1347" i="7"/>
  <c r="E530" i="7"/>
  <c r="E956" i="7"/>
  <c r="E1011" i="7"/>
  <c r="E1413" i="7"/>
  <c r="E1446" i="7"/>
  <c r="E962" i="7"/>
  <c r="E837" i="7"/>
  <c r="E610" i="7"/>
  <c r="E1566" i="7"/>
  <c r="E374" i="7"/>
  <c r="E918" i="7"/>
  <c r="E1450" i="7"/>
  <c r="E38" i="7"/>
  <c r="E668" i="7"/>
  <c r="E669" i="7"/>
  <c r="E1508" i="7"/>
  <c r="E74" i="7"/>
  <c r="E561" i="7"/>
  <c r="E1376" i="7"/>
  <c r="E767" i="7"/>
  <c r="E1341" i="7"/>
  <c r="E963" i="7"/>
  <c r="E1144" i="7"/>
  <c r="E151" i="7"/>
  <c r="E478" i="7"/>
  <c r="E1271" i="7"/>
  <c r="E1418" i="7"/>
  <c r="E1404" i="7"/>
  <c r="E157" i="7"/>
  <c r="E855" i="7"/>
  <c r="E1291" i="7"/>
  <c r="E479" i="7"/>
  <c r="E1384" i="7"/>
  <c r="E891" i="7"/>
  <c r="E624" i="7"/>
  <c r="E108" i="7"/>
  <c r="E1299" i="7"/>
  <c r="E162" i="7"/>
  <c r="E562" i="7"/>
  <c r="E474" i="7"/>
  <c r="E249" i="7"/>
  <c r="E1447" i="7"/>
  <c r="E843" i="7"/>
  <c r="E892" i="7"/>
  <c r="E1448" i="7"/>
  <c r="E411" i="7"/>
  <c r="E741" i="7"/>
  <c r="E532" i="7"/>
  <c r="E693" i="7"/>
  <c r="E1076" i="7"/>
  <c r="E1029" i="7"/>
  <c r="E1603" i="7"/>
  <c r="E1337" i="7"/>
  <c r="E676" i="7"/>
  <c r="E919" i="7"/>
  <c r="E1459" i="7"/>
  <c r="E704" i="7"/>
  <c r="E154" i="7"/>
  <c r="E1096" i="7"/>
  <c r="E480" i="7"/>
  <c r="E1591" i="7"/>
  <c r="E1002" i="7"/>
  <c r="E1021" i="7"/>
  <c r="E1111" i="7"/>
  <c r="E1528" i="7"/>
  <c r="E378" i="7"/>
  <c r="E1460" i="7"/>
  <c r="E838" i="7"/>
  <c r="E1165" i="7"/>
  <c r="E1084" i="7"/>
  <c r="E563" i="7"/>
  <c r="E533" i="7"/>
  <c r="E1216" i="7"/>
  <c r="E1564" i="7"/>
  <c r="E1352" i="7"/>
  <c r="E220" i="7"/>
  <c r="E1020" i="7"/>
  <c r="E1546" i="7"/>
  <c r="E1217" i="7"/>
  <c r="E181" i="7"/>
  <c r="E1482" i="7"/>
  <c r="E481" i="7"/>
  <c r="E625" i="7"/>
  <c r="E971" i="7"/>
  <c r="E832" i="7"/>
  <c r="E1604" i="7"/>
  <c r="E472" i="7"/>
  <c r="E1505" i="7"/>
  <c r="E147" i="7"/>
  <c r="E1586" i="7"/>
  <c r="E1344" i="7"/>
  <c r="E972" i="7"/>
  <c r="E920" i="7"/>
  <c r="E1572" i="7"/>
  <c r="E1509" i="7"/>
  <c r="E1592" i="7"/>
  <c r="E770" i="7"/>
  <c r="E848" i="7"/>
  <c r="E1574" i="7"/>
  <c r="E1415" i="7"/>
  <c r="E534" i="7"/>
  <c r="E342" i="7"/>
  <c r="E404" i="7"/>
  <c r="E1419" i="7"/>
  <c r="E660" i="7"/>
  <c r="E705" i="7"/>
  <c r="E519" i="7"/>
  <c r="E599" i="7"/>
  <c r="E973" i="7"/>
  <c r="E1208" i="7"/>
  <c r="E251" i="7"/>
  <c r="E856" i="7"/>
  <c r="E1242" i="7"/>
  <c r="E153" i="7"/>
  <c r="E1461" i="7"/>
  <c r="E118" i="7"/>
  <c r="E694" i="7"/>
  <c r="E330" i="7"/>
  <c r="E1112" i="7"/>
  <c r="E597" i="7"/>
  <c r="E1030" i="7"/>
  <c r="E1016" i="7"/>
  <c r="E158" i="7"/>
  <c r="E1205" i="7"/>
  <c r="E543" i="7"/>
  <c r="E1145" i="7"/>
  <c r="E273" i="7"/>
  <c r="E268" i="7"/>
  <c r="E1248" i="7"/>
  <c r="E1272" i="7"/>
  <c r="E1158" i="7"/>
  <c r="E833" i="7"/>
  <c r="E706" i="7"/>
  <c r="E1166" i="7"/>
  <c r="E555" i="7"/>
  <c r="E1420" i="7"/>
  <c r="E1104" i="7"/>
  <c r="E1106" i="7"/>
  <c r="E1616" i="7"/>
  <c r="E964" i="7"/>
  <c r="E1283" i="7"/>
  <c r="E1211" i="7"/>
  <c r="E1031" i="7"/>
  <c r="E1167" i="7"/>
  <c r="E1091" i="7"/>
  <c r="E343" i="7"/>
  <c r="E1300" i="7"/>
  <c r="E1451" i="7"/>
  <c r="E974" i="7"/>
  <c r="E375" i="7"/>
  <c r="E180" i="7"/>
  <c r="E1531" i="7"/>
  <c r="E1113" i="7"/>
  <c r="E1343" i="7"/>
  <c r="E857" i="7"/>
  <c r="E1159" i="7"/>
  <c r="E1462" i="7"/>
  <c r="E18" i="7"/>
  <c r="E470" i="7"/>
  <c r="E1416" i="7"/>
  <c r="E849" i="7"/>
  <c r="E1520" i="7"/>
  <c r="E777" i="7"/>
  <c r="E1421" i="7"/>
  <c r="E778" i="7"/>
  <c r="E1273" i="7"/>
  <c r="E389" i="7"/>
  <c r="E11" i="7"/>
  <c r="E697" i="7"/>
  <c r="E909" i="7"/>
  <c r="E975" i="7"/>
  <c r="E1348" i="7"/>
  <c r="E1301" i="7"/>
  <c r="E487" i="7"/>
  <c r="E921" i="7"/>
  <c r="E1622" i="7"/>
  <c r="E1168" i="7"/>
  <c r="E255" i="7"/>
  <c r="E922" i="7"/>
  <c r="E698" i="7"/>
  <c r="E605" i="7"/>
  <c r="E1032" i="7"/>
  <c r="E1284" i="7"/>
  <c r="E564" i="7"/>
  <c r="E915" i="7"/>
  <c r="E412" i="7"/>
  <c r="E1033" i="7"/>
  <c r="E264" i="7"/>
  <c r="E189" i="7"/>
  <c r="E266" i="7"/>
  <c r="E317" i="7"/>
  <c r="E482" i="7"/>
  <c r="E1114" i="7"/>
  <c r="E1169" i="7"/>
  <c r="E1080" i="7"/>
  <c r="E452" i="7"/>
  <c r="E1218" i="7"/>
  <c r="E120" i="7"/>
  <c r="E1385" i="7"/>
  <c r="E163" i="7"/>
  <c r="E274" i="7"/>
  <c r="E121" i="7"/>
  <c r="E413" i="7"/>
  <c r="E1657" i="7"/>
  <c r="E707" i="7"/>
  <c r="E1565" i="7"/>
  <c r="E771" i="7"/>
  <c r="E819" i="7"/>
  <c r="E626" i="7"/>
  <c r="E488" i="7"/>
  <c r="E344" i="7"/>
  <c r="E223" i="7"/>
  <c r="E1633" i="7"/>
  <c r="E159" i="7"/>
  <c r="E1370" i="7"/>
  <c r="E1170" i="7"/>
  <c r="E1463" i="7"/>
  <c r="E1296" i="7"/>
  <c r="E109" i="7"/>
  <c r="E1146" i="7"/>
  <c r="E923" i="7"/>
  <c r="E1422" i="7"/>
  <c r="E1386" i="7"/>
  <c r="E188" i="7"/>
  <c r="E752" i="7"/>
  <c r="E1553" i="7"/>
  <c r="E455" i="7"/>
  <c r="E1485" i="7"/>
  <c r="E464" i="7"/>
  <c r="E1593" i="7"/>
  <c r="E535" i="7"/>
  <c r="E1532" i="7"/>
  <c r="E1024" i="7"/>
  <c r="E1533" i="7"/>
  <c r="E9" i="7"/>
  <c r="E779" i="7"/>
  <c r="E345" i="7"/>
  <c r="E1302" i="7"/>
  <c r="E1534" i="7"/>
  <c r="E536" i="7"/>
  <c r="E1115" i="7"/>
  <c r="E1379" i="7"/>
  <c r="E858" i="7"/>
  <c r="E1483" i="7"/>
  <c r="E187" i="7"/>
  <c r="E1521" i="7"/>
  <c r="E346" i="7"/>
  <c r="E1171" i="7"/>
  <c r="E1147" i="7"/>
  <c r="E834" i="7"/>
  <c r="E612" i="7"/>
  <c r="E1535" i="7"/>
  <c r="E1285" i="7"/>
  <c r="E780" i="7"/>
  <c r="E893" i="7"/>
  <c r="E1380" i="7"/>
  <c r="E1294" i="7"/>
  <c r="E32" i="7"/>
  <c r="E256" i="7"/>
  <c r="E182" i="7"/>
  <c r="E1160" i="7"/>
  <c r="E1085" i="7"/>
  <c r="E110" i="7"/>
  <c r="E489" i="7"/>
  <c r="E214" i="7"/>
  <c r="E850" i="7"/>
  <c r="E565" i="7"/>
  <c r="E670" i="7"/>
  <c r="E781" i="7"/>
  <c r="E1381" i="7"/>
  <c r="E1116" i="7"/>
  <c r="E1581" i="7"/>
  <c r="E1034" i="7"/>
  <c r="E1464" i="7"/>
  <c r="E141" i="7"/>
  <c r="E524" i="7"/>
  <c r="E1117" i="7"/>
  <c r="E627" i="7"/>
  <c r="E1286" i="7"/>
  <c r="E275" i="7"/>
  <c r="E1542" i="7"/>
  <c r="E520" i="7"/>
  <c r="E1371" i="7"/>
  <c r="E55" i="7"/>
  <c r="E1465" i="7"/>
  <c r="E1303" i="7"/>
  <c r="E708" i="7"/>
  <c r="E1382" i="7"/>
  <c r="E903" i="7"/>
  <c r="E1304" i="7"/>
  <c r="E924" i="7"/>
  <c r="E1452" i="7"/>
  <c r="E559" i="7"/>
  <c r="E164" i="7"/>
  <c r="E677" i="7"/>
  <c r="E1636" i="7"/>
  <c r="E1628" i="7"/>
  <c r="E461" i="7"/>
  <c r="E483" i="7"/>
  <c r="E160" i="7"/>
  <c r="E566" i="7"/>
  <c r="E1212" i="7"/>
  <c r="E1305" i="7"/>
  <c r="E925" i="7"/>
  <c r="E709" i="7"/>
  <c r="E1635" i="7"/>
  <c r="E1306" i="7"/>
  <c r="E1423" i="7"/>
  <c r="E888" i="7"/>
  <c r="E1172" i="7"/>
  <c r="E1383" i="7"/>
  <c r="E1387" i="7"/>
  <c r="E1504" i="7"/>
  <c r="E537" i="7"/>
  <c r="E859" i="7"/>
  <c r="E1173" i="7"/>
  <c r="E1543" i="7"/>
  <c r="E1335" i="7"/>
  <c r="E399" i="7"/>
  <c r="E1594" i="7"/>
  <c r="E1503" i="7"/>
  <c r="E1595" i="7"/>
  <c r="E473" i="7"/>
  <c r="E276" i="7"/>
  <c r="E56" i="7"/>
  <c r="E405" i="7"/>
  <c r="E735" i="7"/>
  <c r="E782" i="7"/>
  <c r="E490" i="7"/>
  <c r="E742" i="7"/>
  <c r="E976" i="7"/>
  <c r="E1151" i="7"/>
  <c r="E760" i="7"/>
  <c r="E889" i="7"/>
  <c r="E851" i="7"/>
  <c r="E277" i="7"/>
  <c r="E1486" i="7"/>
  <c r="E897" i="7"/>
  <c r="E1388" i="7"/>
  <c r="E1307" i="7"/>
  <c r="E1651" i="7"/>
  <c r="E628" i="7"/>
  <c r="E1487" i="7"/>
  <c r="E827" i="7"/>
  <c r="E835" i="7"/>
  <c r="E113" i="7"/>
  <c r="E347" i="7"/>
  <c r="E678" i="7"/>
  <c r="E1308" i="7"/>
  <c r="E1554" i="7"/>
  <c r="E1219" i="7"/>
  <c r="E1161" i="7"/>
  <c r="E746" i="7"/>
  <c r="E1609" i="7"/>
  <c r="E1589" i="7"/>
  <c r="E977" i="7"/>
  <c r="E57" i="7"/>
  <c r="E1035" i="7"/>
  <c r="E926" i="7"/>
  <c r="E828" i="7"/>
  <c r="E224" i="7"/>
  <c r="E381" i="7"/>
  <c r="E1536" i="7"/>
  <c r="E1555" i="7"/>
  <c r="E1036" i="7"/>
  <c r="E348" i="7"/>
  <c r="E1220" i="7"/>
  <c r="E1221" i="7"/>
  <c r="E1547" i="7"/>
  <c r="E414" i="7"/>
  <c r="E606" i="7"/>
  <c r="E1252" i="7"/>
  <c r="E101" i="7"/>
  <c r="E122" i="7"/>
  <c r="E1655" i="7"/>
  <c r="E1222" i="7"/>
  <c r="E165" i="7"/>
  <c r="E1389" i="7"/>
  <c r="E1174" i="7"/>
  <c r="E927" i="7"/>
  <c r="E40" i="7"/>
  <c r="E1372" i="7"/>
  <c r="E465" i="7"/>
  <c r="E629" i="7"/>
  <c r="E166" i="7"/>
  <c r="E1349" i="7"/>
  <c r="E928" i="7"/>
  <c r="E783" i="7"/>
  <c r="E1610" i="7"/>
  <c r="E1010" i="7"/>
  <c r="E784" i="7"/>
  <c r="E860" i="7"/>
  <c r="E1092" i="7"/>
  <c r="E1481" i="7"/>
  <c r="E1424" i="7"/>
  <c r="E5" i="7"/>
  <c r="E841" i="7"/>
  <c r="E1453" i="7"/>
  <c r="E400" i="7"/>
  <c r="E1511" i="7"/>
  <c r="E861" i="7"/>
  <c r="E148" i="7"/>
  <c r="E1605" i="7"/>
  <c r="E1223" i="7"/>
  <c r="E1454" i="7"/>
  <c r="E1245" i="7"/>
  <c r="E710" i="7"/>
  <c r="E1118" i="7"/>
  <c r="E1037" i="7"/>
  <c r="E929" i="7"/>
  <c r="E1582" i="7"/>
  <c r="E1038" i="7"/>
  <c r="E1627" i="7"/>
  <c r="E1652" i="7"/>
  <c r="E1512" i="7"/>
  <c r="E1407" i="7"/>
  <c r="E209" i="7"/>
  <c r="E1039" i="7"/>
  <c r="E384" i="7"/>
  <c r="E415" i="7"/>
  <c r="E269" i="7"/>
  <c r="E1522" i="7"/>
  <c r="E167" i="7"/>
  <c r="E491" i="7"/>
  <c r="E1567" i="7"/>
  <c r="E416" i="7"/>
  <c r="E161" i="7"/>
  <c r="E978" i="7"/>
  <c r="E1353" i="7"/>
  <c r="E1250" i="7"/>
  <c r="E1623" i="7"/>
  <c r="E123" i="7"/>
  <c r="E679" i="7"/>
  <c r="E930" i="7"/>
  <c r="E1253" i="7"/>
  <c r="E557" i="7"/>
  <c r="E1119" i="7"/>
  <c r="E1289" i="7"/>
  <c r="E862" i="7"/>
  <c r="E1644" i="7"/>
  <c r="E257" i="7"/>
  <c r="E1611" i="7"/>
  <c r="E630" i="7"/>
  <c r="E1455" i="7"/>
  <c r="E1425" i="7"/>
  <c r="E772" i="7"/>
  <c r="E1224" i="7"/>
  <c r="E1309" i="7"/>
  <c r="E1458" i="7"/>
  <c r="E758" i="7"/>
  <c r="E1373" i="7"/>
  <c r="E1513" i="7"/>
  <c r="E1040" i="7"/>
  <c r="E1544" i="7"/>
  <c r="E1354" i="7"/>
  <c r="E349" i="7"/>
  <c r="E631" i="7"/>
  <c r="E1629" i="7"/>
  <c r="E313" i="7"/>
  <c r="E350" i="7"/>
  <c r="E190" i="7"/>
  <c r="E1175" i="7"/>
  <c r="E979" i="7"/>
  <c r="E632" i="7"/>
  <c r="E785" i="7"/>
  <c r="E26" i="7"/>
  <c r="E1093" i="7"/>
  <c r="E1209" i="7"/>
  <c r="E1120" i="7"/>
  <c r="E41" i="7"/>
  <c r="E1310" i="7"/>
  <c r="E1488" i="7"/>
  <c r="E1214" i="7"/>
  <c r="E980" i="7"/>
  <c r="E1311" i="7"/>
  <c r="E278" i="7"/>
  <c r="E1480" i="7"/>
  <c r="E1645" i="7"/>
  <c r="E1225" i="7"/>
  <c r="E786" i="7"/>
  <c r="E1624" i="7"/>
  <c r="E270" i="7"/>
  <c r="E1648" i="7"/>
  <c r="E863" i="7"/>
  <c r="E1596" i="7"/>
  <c r="E839" i="7"/>
  <c r="E560" i="7"/>
  <c r="E351" i="7"/>
  <c r="E1280" i="7"/>
  <c r="E406" i="7"/>
  <c r="E225" i="7"/>
  <c r="E33" i="7"/>
  <c r="E1390" i="7"/>
  <c r="E1637" i="7"/>
  <c r="E1537" i="7"/>
  <c r="E1025" i="7"/>
  <c r="E1523" i="7"/>
  <c r="E1579" i="7"/>
  <c r="E279" i="7"/>
  <c r="E1312" i="7"/>
  <c r="E280" i="7"/>
  <c r="E1162" i="7"/>
  <c r="E417" i="7"/>
  <c r="E1121" i="7"/>
  <c r="E567" i="7"/>
  <c r="E281" i="7"/>
  <c r="E1653" i="7"/>
  <c r="E334" i="7"/>
  <c r="E1575" i="7"/>
  <c r="E981" i="7"/>
  <c r="E226" i="7"/>
  <c r="E385" i="7"/>
  <c r="E1568" i="7"/>
  <c r="E1176" i="7"/>
  <c r="E711" i="7"/>
  <c r="E568" i="7"/>
  <c r="E51" i="7"/>
  <c r="E982" i="7"/>
  <c r="E407" i="7"/>
  <c r="E864" i="7"/>
  <c r="E1426" i="7"/>
  <c r="E773" i="7"/>
  <c r="E983" i="7"/>
  <c r="E1254" i="7"/>
  <c r="E75" i="7"/>
  <c r="E569" i="7"/>
  <c r="E1247" i="7"/>
  <c r="E699" i="7"/>
  <c r="E1597" i="7"/>
  <c r="E184" i="7"/>
  <c r="E548" i="7"/>
  <c r="E1556" i="7"/>
  <c r="E418" i="7"/>
  <c r="E258" i="7"/>
  <c r="E1538" i="7"/>
  <c r="E1606" i="7"/>
  <c r="E1107" i="7"/>
  <c r="E774" i="7"/>
  <c r="E1489" i="7"/>
  <c r="E1598" i="7"/>
  <c r="E1548" i="7"/>
  <c r="E865" i="7"/>
  <c r="E1355" i="7"/>
  <c r="E210" i="7"/>
  <c r="E1524" i="7"/>
  <c r="E1108" i="7"/>
  <c r="E1569" i="7"/>
  <c r="E1012" i="7"/>
  <c r="E1557" i="7"/>
  <c r="E984" i="7"/>
  <c r="E318" i="7"/>
  <c r="E492" i="7"/>
  <c r="E549" i="7"/>
  <c r="E1313" i="7"/>
  <c r="E1654" i="7"/>
  <c r="E1391" i="7"/>
  <c r="E1490" i="7"/>
  <c r="E271" i="7"/>
  <c r="E818" i="7"/>
  <c r="E1374" i="7"/>
  <c r="E1525" i="7"/>
  <c r="E1314" i="7"/>
  <c r="E119" i="7"/>
  <c r="E1427" i="7"/>
  <c r="E750" i="7"/>
  <c r="E1428" i="7"/>
  <c r="E1297" i="7"/>
  <c r="E787" i="7"/>
  <c r="E985" i="7"/>
  <c r="E408" i="7"/>
  <c r="E527" i="7"/>
  <c r="E1429" i="7"/>
  <c r="E931" i="7"/>
  <c r="E13" i="7"/>
  <c r="E866" i="7"/>
  <c r="E493" i="7"/>
  <c r="E986" i="7"/>
  <c r="E1041" i="7"/>
  <c r="E1491" i="7"/>
  <c r="E1290" i="7"/>
  <c r="E1177" i="7"/>
  <c r="E1255" i="7"/>
  <c r="E168" i="7"/>
  <c r="E155" i="7"/>
  <c r="E1356" i="7"/>
  <c r="E1484" i="7"/>
  <c r="E459" i="7"/>
  <c r="E846" i="7"/>
  <c r="E1122" i="7"/>
  <c r="E494" i="7"/>
  <c r="E1026" i="7"/>
  <c r="E1576" i="7"/>
  <c r="E419" i="7"/>
  <c r="E1392" i="7"/>
  <c r="E149" i="7"/>
  <c r="E1086" i="7"/>
  <c r="E1612" i="7"/>
  <c r="E788" i="7"/>
  <c r="E335" i="7"/>
  <c r="E916" i="7"/>
  <c r="E570" i="7"/>
  <c r="E227" i="7"/>
  <c r="E1178" i="7"/>
  <c r="E1042" i="7"/>
  <c r="E80" i="7"/>
  <c r="E1590" i="7"/>
  <c r="E1043" i="7"/>
  <c r="E1179" i="7"/>
  <c r="E1256" i="7"/>
  <c r="E1315" i="7"/>
  <c r="E81" i="7"/>
  <c r="E1044" i="7"/>
  <c r="E1226" i="7"/>
  <c r="E1013" i="7"/>
  <c r="E14" i="7"/>
  <c r="E867" i="7"/>
  <c r="E904" i="7"/>
  <c r="E1123" i="7"/>
  <c r="E1227" i="7"/>
  <c r="E1316" i="7"/>
  <c r="E1045" i="7"/>
  <c r="E1180" i="7"/>
  <c r="E336" i="7"/>
  <c r="E228" i="7"/>
  <c r="E1181" i="7"/>
  <c r="E34" i="7"/>
  <c r="E1492" i="7"/>
  <c r="E712" i="7"/>
  <c r="E1393" i="7"/>
  <c r="E1493" i="7"/>
  <c r="E58" i="7"/>
  <c r="E713" i="7"/>
  <c r="E868" i="7"/>
  <c r="E633" i="7"/>
  <c r="E910" i="7"/>
  <c r="E27" i="7"/>
  <c r="E420" i="7"/>
  <c r="E42" i="7"/>
  <c r="E352" i="7"/>
  <c r="E789" i="7"/>
  <c r="E466" i="7"/>
  <c r="E1510" i="7"/>
  <c r="E634" i="7"/>
  <c r="E912" i="7"/>
  <c r="E1394" i="7"/>
  <c r="E1583" i="7"/>
  <c r="E82" i="7"/>
  <c r="E1182" i="7"/>
  <c r="E59" i="7"/>
  <c r="E614" i="7"/>
  <c r="E635" i="7"/>
  <c r="E1395" i="7"/>
  <c r="E714" i="7"/>
  <c r="E869" i="7"/>
  <c r="E421" i="7"/>
  <c r="E1257" i="7"/>
  <c r="E1027" i="7"/>
  <c r="E323" i="7"/>
  <c r="E682" i="7"/>
  <c r="E422" i="7"/>
  <c r="E353" i="7"/>
  <c r="E423" i="7"/>
  <c r="E83" i="7"/>
  <c r="E354" i="7"/>
  <c r="E114" i="7"/>
  <c r="E932" i="7"/>
  <c r="E229" i="7"/>
  <c r="E282" i="7"/>
  <c r="E183" i="7"/>
  <c r="E355" i="7"/>
  <c r="E1558" i="7"/>
  <c r="E84" i="7"/>
  <c r="E1124" i="7"/>
  <c r="E571" i="7"/>
  <c r="E283" i="7"/>
  <c r="E1559" i="7"/>
  <c r="E169" i="7"/>
  <c r="E933" i="7"/>
  <c r="E572" i="7"/>
  <c r="E1430" i="7"/>
  <c r="E230" i="7"/>
  <c r="E319" i="7"/>
  <c r="E1431" i="7"/>
  <c r="E85" i="7"/>
  <c r="E1396" i="7"/>
  <c r="E987" i="7"/>
  <c r="E1494" i="7"/>
  <c r="E573" i="7"/>
  <c r="E1228" i="7"/>
  <c r="E870" i="7"/>
  <c r="E409" i="7"/>
  <c r="E1357" i="7"/>
  <c r="E1109" i="7"/>
  <c r="E790" i="7"/>
  <c r="E715" i="7"/>
  <c r="E894" i="7"/>
  <c r="E1023" i="7"/>
  <c r="E170" i="7"/>
  <c r="E791" i="7"/>
  <c r="E1229" i="7"/>
  <c r="E1046" i="7"/>
  <c r="E495" i="7"/>
  <c r="E558" i="7"/>
  <c r="E1317" i="7"/>
  <c r="E792" i="7"/>
  <c r="E1358" i="7"/>
  <c r="E1466" i="7"/>
  <c r="E1251" i="7"/>
  <c r="E1183" i="7"/>
  <c r="E1184" i="7"/>
  <c r="E636" i="7"/>
  <c r="E1047" i="7"/>
  <c r="E1185" i="7"/>
  <c r="E1274" i="7"/>
  <c r="E1186" i="7"/>
  <c r="E193" i="7"/>
  <c r="E337" i="7"/>
  <c r="E424" i="7"/>
  <c r="E793" i="7"/>
  <c r="E1359" i="7"/>
  <c r="E1467" i="7"/>
  <c r="E637" i="7"/>
  <c r="E3" i="7"/>
  <c r="E1048" i="7"/>
  <c r="E1230" i="7"/>
  <c r="E86" i="7"/>
  <c r="E1318" i="7"/>
  <c r="E638" i="7"/>
  <c r="E1599" i="7"/>
  <c r="E852" i="7"/>
  <c r="E425" i="7"/>
  <c r="E1360" i="7"/>
  <c r="E716" i="7"/>
  <c r="E356" i="7"/>
  <c r="E1319" i="7"/>
  <c r="E1638" i="7"/>
  <c r="E1539" i="7"/>
  <c r="E1468" i="7"/>
  <c r="E538" i="7"/>
  <c r="E1258" i="7"/>
  <c r="E794" i="7"/>
  <c r="E284" i="7"/>
  <c r="E1432" i="7"/>
  <c r="E1259" i="7"/>
  <c r="E960" i="7"/>
  <c r="E717" i="7"/>
  <c r="E231" i="7"/>
  <c r="E988" i="7"/>
  <c r="E718" i="7"/>
  <c r="E1639" i="7"/>
  <c r="E1630" i="7"/>
  <c r="E1361" i="7"/>
  <c r="E1187" i="7"/>
  <c r="E1549" i="7"/>
  <c r="E1613" i="7"/>
  <c r="E1049" i="7"/>
  <c r="E639" i="7"/>
  <c r="E640" i="7"/>
  <c r="E1570" i="7"/>
  <c r="E124" i="7"/>
  <c r="E496" i="7"/>
  <c r="E719" i="7"/>
  <c r="E252" i="7"/>
  <c r="E73" i="7"/>
  <c r="E1526" i="7"/>
  <c r="E426" i="7"/>
  <c r="E795" i="7"/>
  <c r="E720" i="7"/>
  <c r="E1050" i="7"/>
  <c r="E989" i="7"/>
  <c r="E232" i="7"/>
  <c r="E1587" i="7"/>
  <c r="E796" i="7"/>
  <c r="E797" i="7"/>
  <c r="E1260" i="7"/>
  <c r="E497" i="7"/>
  <c r="E1514" i="7"/>
  <c r="E798" i="7"/>
  <c r="E1660" i="7"/>
  <c r="E267" i="7"/>
  <c r="E43" i="7"/>
  <c r="E44" i="7"/>
  <c r="E1631" i="7"/>
  <c r="E125" i="7"/>
  <c r="E1320" i="7"/>
  <c r="E1469" i="7"/>
  <c r="E1051" i="7"/>
  <c r="E574" i="7"/>
  <c r="E1321" i="7"/>
  <c r="E126" i="7"/>
  <c r="E934" i="7"/>
  <c r="E664" i="7"/>
  <c r="E1433" i="7"/>
  <c r="E233" i="7"/>
  <c r="E357" i="7"/>
  <c r="E285" i="7"/>
  <c r="E146" i="7"/>
  <c r="E87" i="7"/>
  <c r="E111" i="7"/>
  <c r="E799" i="7"/>
  <c r="E853" i="7"/>
  <c r="E1322" i="7"/>
  <c r="E575" i="7"/>
  <c r="E1362" i="7"/>
  <c r="E1125" i="7"/>
  <c r="E871" i="7"/>
  <c r="E104" i="7"/>
  <c r="E498" i="7"/>
  <c r="E800" i="7"/>
  <c r="E641" i="7"/>
  <c r="E1333" i="7"/>
  <c r="E1126" i="7"/>
  <c r="E1127" i="7"/>
  <c r="E1646" i="7"/>
  <c r="E460" i="7"/>
  <c r="E35" i="7"/>
  <c r="E286" i="7"/>
  <c r="E1632" i="7"/>
  <c r="E390" i="7"/>
  <c r="E576" i="7"/>
  <c r="E1607" i="7"/>
  <c r="E358" i="7"/>
  <c r="E127" i="7"/>
  <c r="E829" i="7"/>
  <c r="E990" i="7"/>
  <c r="E801" i="7"/>
  <c r="E935" i="7"/>
  <c r="E1241" i="7"/>
  <c r="E171" i="7"/>
  <c r="E802" i="7"/>
  <c r="E936" i="7"/>
  <c r="E1659" i="7"/>
  <c r="E359" i="7"/>
  <c r="E642" i="7"/>
  <c r="E1188" i="7"/>
  <c r="E1128" i="7"/>
  <c r="E499" i="7"/>
  <c r="E427" i="7"/>
  <c r="E872" i="7"/>
  <c r="E1323" i="7"/>
  <c r="E937" i="7"/>
  <c r="E577" i="7"/>
  <c r="E1625" i="7"/>
  <c r="E88" i="7"/>
  <c r="E721" i="7"/>
  <c r="E500" i="7"/>
  <c r="E287" i="7"/>
  <c r="E89" i="7"/>
  <c r="E20" i="7"/>
  <c r="E60" i="7"/>
  <c r="E128" i="7"/>
  <c r="E938" i="7"/>
  <c r="E501" i="7"/>
  <c r="E1650" i="7"/>
  <c r="E1052" i="7"/>
  <c r="E90" i="7"/>
  <c r="E1470" i="7"/>
  <c r="E428" i="7"/>
  <c r="E1189" i="7"/>
  <c r="E360" i="7"/>
  <c r="E1363" i="7"/>
  <c r="E194" i="7"/>
  <c r="E234" i="7"/>
  <c r="E1560" i="7"/>
  <c r="E1495" i="7"/>
  <c r="E320" i="7"/>
  <c r="E1434" i="7"/>
  <c r="E332" i="7"/>
  <c r="E288" i="7"/>
  <c r="E1231" i="7"/>
  <c r="E1617" i="7"/>
  <c r="E1261" i="7"/>
  <c r="E991" i="7"/>
  <c r="E1550" i="7"/>
  <c r="E338" i="7"/>
  <c r="E361" i="7"/>
  <c r="E362" i="7"/>
  <c r="E1324" i="7"/>
  <c r="E722" i="7"/>
  <c r="E45" i="7"/>
  <c r="E643" i="7"/>
  <c r="E723" i="7"/>
  <c r="E1456" i="7"/>
  <c r="E289" i="7"/>
  <c r="E1053" i="7"/>
  <c r="E1435" i="7"/>
  <c r="E129" i="7"/>
  <c r="E235" i="7"/>
  <c r="E502" i="7"/>
  <c r="E1476" i="7"/>
  <c r="E1577" i="7"/>
  <c r="E130" i="7"/>
  <c r="E578" i="7"/>
  <c r="E236" i="7"/>
  <c r="E1515" i="7"/>
  <c r="E1471" i="7"/>
  <c r="E803" i="7"/>
  <c r="E195" i="7"/>
  <c r="E1496" i="7"/>
  <c r="E1516" i="7"/>
  <c r="E290" i="7"/>
  <c r="E873" i="7"/>
  <c r="E1325" i="7"/>
  <c r="E221" i="7"/>
  <c r="E1571" i="7"/>
  <c r="E1436" i="7"/>
  <c r="E1527" i="7"/>
  <c r="E1618" i="7"/>
  <c r="E992" i="7"/>
  <c r="E939" i="7"/>
  <c r="E1472" i="7"/>
  <c r="E503" i="7"/>
  <c r="E1054" i="7"/>
  <c r="E1190" i="7"/>
  <c r="E504" i="7"/>
  <c r="E91" i="7"/>
  <c r="E1437" i="7"/>
  <c r="E429" i="7"/>
  <c r="E724" i="7"/>
  <c r="E291" i="7"/>
  <c r="E579" i="7"/>
  <c r="E874" i="7"/>
  <c r="E339" i="7"/>
  <c r="E753" i="7"/>
  <c r="E340" i="7"/>
  <c r="E237" i="7"/>
  <c r="E898" i="7"/>
  <c r="E1640" i="7"/>
  <c r="E196" i="7"/>
  <c r="E644" i="7"/>
  <c r="E292" i="7"/>
  <c r="E1191" i="7"/>
  <c r="E293" i="7"/>
  <c r="E61" i="7"/>
  <c r="E580" i="7"/>
  <c r="E804" i="7"/>
  <c r="E238" i="7"/>
  <c r="E1192" i="7"/>
  <c r="E1055" i="7"/>
  <c r="E645" i="7"/>
  <c r="E1326" i="7"/>
  <c r="E775" i="7"/>
  <c r="E363" i="7"/>
  <c r="E1608" i="7"/>
  <c r="E1580" i="7"/>
  <c r="E1193" i="7"/>
  <c r="E1519" i="7"/>
  <c r="E700" i="7"/>
  <c r="E646" i="7"/>
  <c r="E1656" i="7"/>
  <c r="E1232" i="7"/>
  <c r="E484" i="7"/>
  <c r="E505" i="7"/>
  <c r="E6" i="7"/>
  <c r="E1540" i="7"/>
  <c r="E430" i="7"/>
  <c r="E725" i="7"/>
  <c r="E940" i="7"/>
  <c r="E431" i="7"/>
  <c r="E92" i="7"/>
  <c r="E805" i="7"/>
  <c r="E1056" i="7"/>
  <c r="E24" i="7"/>
  <c r="E1129" i="7"/>
  <c r="E581" i="7"/>
  <c r="E432" i="7"/>
  <c r="E582" i="7"/>
  <c r="E364" i="7"/>
  <c r="E506" i="7"/>
  <c r="E62" i="7"/>
  <c r="E1130" i="7"/>
  <c r="E583" i="7"/>
  <c r="E1614" i="7"/>
  <c r="E899" i="7"/>
  <c r="E21" i="7"/>
  <c r="E1473" i="7"/>
  <c r="E584" i="7"/>
  <c r="E433" i="7"/>
  <c r="E806" i="7"/>
  <c r="E875" i="7"/>
  <c r="E131" i="7"/>
  <c r="E807" i="7"/>
  <c r="E7" i="7"/>
  <c r="E365" i="7"/>
  <c r="E197" i="7"/>
  <c r="E172" i="7"/>
  <c r="E1262" i="7"/>
  <c r="E1397" i="7"/>
  <c r="E1194" i="7"/>
  <c r="E1584" i="7"/>
  <c r="E1195" i="7"/>
  <c r="E1649" i="7"/>
  <c r="E1643" i="7"/>
  <c r="E808" i="7"/>
  <c r="E434" i="7"/>
  <c r="E507" i="7"/>
  <c r="E1578" i="7"/>
  <c r="E1438" i="7"/>
  <c r="E1439" i="7"/>
  <c r="E366" i="7"/>
  <c r="E1398" i="7"/>
  <c r="E508" i="7"/>
  <c r="E941" i="7"/>
  <c r="E1057" i="7"/>
  <c r="E1440" i="7"/>
  <c r="E1441" i="7"/>
  <c r="E1600" i="7"/>
  <c r="E647" i="7"/>
  <c r="E809" i="7"/>
  <c r="E15" i="7"/>
  <c r="E1442" i="7"/>
  <c r="E321" i="7"/>
  <c r="E1196" i="7"/>
  <c r="E294" i="7"/>
  <c r="E1497" i="7"/>
  <c r="E1561" i="7"/>
  <c r="E648" i="7"/>
  <c r="E435" i="7"/>
  <c r="E132" i="7"/>
  <c r="E367" i="7"/>
  <c r="E133" i="7"/>
  <c r="E1263" i="7"/>
  <c r="E368" i="7"/>
  <c r="E993" i="7"/>
  <c r="E1197" i="7"/>
  <c r="E1498" i="7"/>
  <c r="E93" i="7"/>
  <c r="E1615" i="7"/>
  <c r="E1551" i="7"/>
  <c r="E1198" i="7"/>
  <c r="E28" i="7"/>
  <c r="E134" i="7"/>
  <c r="E1499" i="7"/>
  <c r="E509" i="7"/>
  <c r="E135" i="7"/>
  <c r="E1350" i="7"/>
  <c r="E618" i="7"/>
  <c r="E63" i="7"/>
  <c r="E295" i="7"/>
  <c r="E296" i="7"/>
  <c r="E198" i="7"/>
  <c r="E1058" i="7"/>
  <c r="E1264" i="7"/>
  <c r="E36" i="7"/>
  <c r="E1641" i="7"/>
  <c r="E510" i="7"/>
  <c r="E29" i="7"/>
  <c r="E1562" i="7"/>
  <c r="E436" i="7"/>
  <c r="E649" i="7"/>
  <c r="E1233" i="7"/>
  <c r="E726" i="7"/>
  <c r="E727" i="7"/>
  <c r="E64" i="7"/>
  <c r="E94" i="7"/>
  <c r="E1265" i="7"/>
  <c r="E369" i="7"/>
  <c r="E437" i="7"/>
  <c r="E1234" i="7"/>
  <c r="E297" i="7"/>
  <c r="E1327" i="7"/>
  <c r="E585" i="7"/>
  <c r="E239" i="7"/>
  <c r="E240" i="7"/>
  <c r="E650" i="7"/>
  <c r="E942" i="7"/>
  <c r="E943" i="7"/>
  <c r="E586" i="7"/>
  <c r="E65" i="7"/>
  <c r="E511" i="7"/>
  <c r="E298" i="7"/>
  <c r="E299" i="7"/>
  <c r="E1399" i="7"/>
  <c r="E370" i="7"/>
  <c r="E587" i="7"/>
  <c r="E46" i="7"/>
  <c r="E651" i="7"/>
  <c r="E1235" i="7"/>
  <c r="E300" i="7"/>
  <c r="E994" i="7"/>
  <c r="E4" i="7"/>
  <c r="E810" i="7"/>
  <c r="E944" i="7"/>
  <c r="E652" i="7"/>
  <c r="E653" i="7"/>
  <c r="E95" i="7"/>
  <c r="E654" i="7"/>
  <c r="E728" i="7"/>
  <c r="E485" i="7"/>
  <c r="E199" i="7"/>
  <c r="E811" i="7"/>
  <c r="E995" i="7"/>
  <c r="E776" i="7"/>
  <c r="E1131" i="7"/>
  <c r="E47" i="7"/>
  <c r="E1132" i="7"/>
  <c r="E1059" i="7"/>
  <c r="E588" i="7"/>
  <c r="E1199" i="7"/>
  <c r="E1060" i="7"/>
  <c r="E136" i="7"/>
  <c r="E1266" i="7"/>
  <c r="E1517" i="7"/>
  <c r="E438" i="7"/>
  <c r="E1634" i="7"/>
  <c r="E1133" i="7"/>
  <c r="E200" i="7"/>
  <c r="E996" i="7"/>
  <c r="E301" i="7"/>
  <c r="E302" i="7"/>
  <c r="E201" i="7"/>
  <c r="E96" i="7"/>
  <c r="E439" i="7"/>
  <c r="E303" i="7"/>
  <c r="E304" i="7"/>
  <c r="E440" i="7"/>
  <c r="E655" i="7"/>
  <c r="E202" i="7"/>
  <c r="E1061" i="7"/>
  <c r="E22" i="7"/>
  <c r="E97" i="7"/>
  <c r="E241" i="7"/>
  <c r="E137" i="7"/>
  <c r="E1328" i="7"/>
  <c r="E1148" i="7"/>
  <c r="E589" i="7"/>
  <c r="E1062" i="7"/>
  <c r="E1364" i="7"/>
  <c r="E512" i="7"/>
  <c r="E1400" i="7"/>
  <c r="E23" i="7"/>
  <c r="E1267" i="7"/>
  <c r="E48" i="7"/>
  <c r="E876" i="7"/>
  <c r="E830" i="7"/>
  <c r="E1134" i="7"/>
  <c r="E1329" i="7"/>
  <c r="E12" i="7"/>
  <c r="E173" i="7"/>
  <c r="E513" i="7"/>
  <c r="E945" i="7"/>
  <c r="E1474" i="7"/>
  <c r="E305" i="7"/>
  <c r="E66" i="7"/>
  <c r="E877" i="7"/>
  <c r="E30" i="7"/>
  <c r="E1028" i="7"/>
  <c r="E729" i="7"/>
  <c r="E1063" i="7"/>
  <c r="E1200" i="7"/>
  <c r="E371" i="7"/>
  <c r="E138" i="7"/>
  <c r="E203" i="7"/>
  <c r="E590" i="7"/>
  <c r="E1110" i="7"/>
  <c r="E242" i="7"/>
  <c r="E1135" i="7"/>
  <c r="E1443" i="7"/>
  <c r="E2" i="7"/>
  <c r="E1236" i="7"/>
  <c r="E1064" i="7"/>
  <c r="E878" i="7"/>
  <c r="E1563" i="7"/>
  <c r="E1201" i="7"/>
  <c r="E372" i="7"/>
  <c r="E997" i="7"/>
  <c r="E98" i="7"/>
  <c r="E174" i="7"/>
  <c r="E946" i="7"/>
  <c r="E306" i="7"/>
  <c r="E514" i="7"/>
  <c r="E947" i="7"/>
  <c r="E1065" i="7"/>
  <c r="E67" i="7"/>
  <c r="E1552" i="7"/>
  <c r="E730" i="7"/>
  <c r="E486" i="7"/>
  <c r="E731" i="7"/>
  <c r="E1541" i="7"/>
  <c r="E879" i="7"/>
  <c r="E812" i="7"/>
  <c r="E656" i="7"/>
  <c r="E441" i="7"/>
  <c r="E657" i="7"/>
  <c r="E175" i="7"/>
  <c r="E442" i="7"/>
  <c r="E658" i="7"/>
  <c r="E99" i="7"/>
  <c r="E8" i="7"/>
  <c r="E100" i="7"/>
  <c r="E443" i="7"/>
  <c r="E1365" i="7"/>
  <c r="E204" i="7"/>
  <c r="E1588" i="7"/>
  <c r="E444" i="7"/>
  <c r="E445" i="7"/>
  <c r="E591" i="7"/>
  <c r="E1444" i="7"/>
  <c r="E1330" i="7"/>
  <c r="E1331" i="7"/>
  <c r="E948" i="7"/>
  <c r="E139" i="7"/>
  <c r="E176" i="7"/>
  <c r="E446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9" i="7"/>
  <c r="F453" i="7"/>
  <c r="F178" i="7"/>
  <c r="F10" i="7"/>
  <c r="F78" i="7"/>
  <c r="F528" i="7"/>
  <c r="F68" i="7"/>
  <c r="F50" i="7"/>
  <c r="F307" i="7"/>
  <c r="F310" i="7"/>
  <c r="F248" i="7"/>
  <c r="F261" i="7"/>
  <c r="F316" i="7"/>
  <c r="F695" i="7"/>
  <c r="F824" i="7"/>
  <c r="F106" i="7"/>
  <c r="F325" i="7"/>
  <c r="F379" i="7"/>
  <c r="F1078" i="7"/>
  <c r="F401" i="7"/>
  <c r="F667" i="7"/>
  <c r="F410" i="7"/>
  <c r="F192" i="7"/>
  <c r="F468" i="7"/>
  <c r="F825" i="7"/>
  <c r="F243" i="7"/>
  <c r="F680" i="7"/>
  <c r="F526" i="7"/>
  <c r="F208" i="7"/>
  <c r="F622" i="7"/>
  <c r="F16" i="7"/>
  <c r="F1077" i="7"/>
  <c r="F263" i="7"/>
  <c r="F185" i="7"/>
  <c r="F328" i="7"/>
  <c r="F542" i="7"/>
  <c r="F322" i="7"/>
  <c r="F150" i="7"/>
  <c r="F308" i="7"/>
  <c r="F544" i="7"/>
  <c r="F1004" i="7"/>
  <c r="F218" i="7"/>
  <c r="F476" i="7"/>
  <c r="F17" i="7"/>
  <c r="F1083" i="7"/>
  <c r="F326" i="7"/>
  <c r="F103" i="7"/>
  <c r="F1277" i="7"/>
  <c r="F600" i="7"/>
  <c r="F907" i="7"/>
  <c r="F327" i="7"/>
  <c r="F662" i="7"/>
  <c r="F1081" i="7"/>
  <c r="F1066" i="7"/>
  <c r="F447" i="7"/>
  <c r="F253" i="7"/>
  <c r="F949" i="7"/>
  <c r="F1279" i="7"/>
  <c r="F143" i="7"/>
  <c r="F49" i="7"/>
  <c r="F69" i="7"/>
  <c r="F71" i="7"/>
  <c r="F754" i="7"/>
  <c r="F324" i="7"/>
  <c r="F76" i="7"/>
  <c r="F107" i="7"/>
  <c r="F394" i="7"/>
  <c r="F762" i="7"/>
  <c r="F603" i="7"/>
  <c r="F683" i="7"/>
  <c r="F880" i="7"/>
  <c r="F145" i="7"/>
  <c r="F540" i="7"/>
  <c r="F906" i="7"/>
  <c r="F477" i="7"/>
  <c r="F609" i="7"/>
  <c r="F1074" i="7"/>
  <c r="F522" i="7"/>
  <c r="F140" i="7"/>
  <c r="F661" i="7"/>
  <c r="F469" i="7"/>
  <c r="F315" i="7"/>
  <c r="F517" i="7"/>
  <c r="F1500" i="7"/>
  <c r="F1270" i="7"/>
  <c r="F391" i="7"/>
  <c r="F905" i="7"/>
  <c r="F998" i="7"/>
  <c r="F244" i="7"/>
  <c r="F1099" i="7"/>
  <c r="F1287" i="7"/>
  <c r="F764" i="7"/>
  <c r="F596" i="7"/>
  <c r="F1153" i="7"/>
  <c r="F1150" i="7"/>
  <c r="F1154" i="7"/>
  <c r="F309" i="7"/>
  <c r="F245" i="7"/>
  <c r="F954" i="7"/>
  <c r="F215" i="7"/>
  <c r="F553" i="7"/>
  <c r="F681" i="7"/>
  <c r="F254" i="7"/>
  <c r="F1409" i="7"/>
  <c r="F1008" i="7"/>
  <c r="F881" i="7"/>
  <c r="F79" i="7"/>
  <c r="F743" i="7"/>
  <c r="F755" i="7"/>
  <c r="F52" i="7"/>
  <c r="F813" i="7"/>
  <c r="F142" i="7"/>
  <c r="F102" i="7"/>
  <c r="F820" i="7"/>
  <c r="F620" i="7"/>
  <c r="F602" i="7"/>
  <c r="F179" i="7"/>
  <c r="F54" i="7"/>
  <c r="F814" i="7"/>
  <c r="F246" i="7"/>
  <c r="F673" i="7"/>
  <c r="F900" i="7"/>
  <c r="F552" i="7"/>
  <c r="F329" i="7"/>
  <c r="F744" i="7"/>
  <c r="F684" i="7"/>
  <c r="F619" i="7"/>
  <c r="F901" i="7"/>
  <c r="F761" i="7"/>
  <c r="F1088" i="7"/>
  <c r="F1087" i="7"/>
  <c r="F314" i="7"/>
  <c r="F663" i="7"/>
  <c r="F550" i="7"/>
  <c r="F768" i="7"/>
  <c r="F377" i="7"/>
  <c r="F191" i="7"/>
  <c r="F1163" i="7"/>
  <c r="F1067" i="7"/>
  <c r="F601" i="7"/>
  <c r="F1275" i="7"/>
  <c r="F1405" i="7"/>
  <c r="F769" i="7"/>
  <c r="F623" i="7"/>
  <c r="F471" i="7"/>
  <c r="F999" i="7"/>
  <c r="F1518" i="7"/>
  <c r="F1401" i="7"/>
  <c r="F1340" i="7"/>
  <c r="F402" i="7"/>
  <c r="F1094" i="7"/>
  <c r="F376" i="7"/>
  <c r="F1619" i="7"/>
  <c r="F207" i="7"/>
  <c r="F1377" i="7"/>
  <c r="F1009" i="7"/>
  <c r="F595" i="7"/>
  <c r="F1101" i="7"/>
  <c r="F475" i="7"/>
  <c r="F1095" i="7"/>
  <c r="F19" i="7"/>
  <c r="F541" i="7"/>
  <c r="F671" i="7"/>
  <c r="F1075" i="7"/>
  <c r="F1501" i="7"/>
  <c r="F144" i="7"/>
  <c r="F525" i="7"/>
  <c r="F551" i="7"/>
  <c r="F1457" i="7"/>
  <c r="F216" i="7"/>
  <c r="F1642" i="7"/>
  <c r="F966" i="7"/>
  <c r="F1068" i="7"/>
  <c r="F1417" i="7"/>
  <c r="F1621" i="7"/>
  <c r="F1345" i="7"/>
  <c r="F515" i="7"/>
  <c r="F386" i="7"/>
  <c r="F152" i="7"/>
  <c r="F592" i="7"/>
  <c r="F844" i="7"/>
  <c r="F739" i="7"/>
  <c r="F685" i="7"/>
  <c r="F1585" i="7"/>
  <c r="F831" i="7"/>
  <c r="F955" i="7"/>
  <c r="F950" i="7"/>
  <c r="F756" i="7"/>
  <c r="F911" i="7"/>
  <c r="F1238" i="7"/>
  <c r="F383" i="7"/>
  <c r="F1244" i="7"/>
  <c r="F250" i="7"/>
  <c r="F902" i="7"/>
  <c r="F177" i="7"/>
  <c r="F1292" i="7"/>
  <c r="F1246" i="7"/>
  <c r="F736" i="7"/>
  <c r="F1210" i="7"/>
  <c r="F690" i="7"/>
  <c r="F1243" i="7"/>
  <c r="F917" i="7"/>
  <c r="F259" i="7"/>
  <c r="F765" i="7"/>
  <c r="F1408" i="7"/>
  <c r="F331" i="7"/>
  <c r="F1138" i="7"/>
  <c r="F516" i="7"/>
  <c r="F1152" i="7"/>
  <c r="F701" i="7"/>
  <c r="F608" i="7"/>
  <c r="F211" i="7"/>
  <c r="F456" i="7"/>
  <c r="F260" i="7"/>
  <c r="F373" i="7"/>
  <c r="F1022" i="7"/>
  <c r="F763" i="7"/>
  <c r="F1018" i="7"/>
  <c r="F116" i="7"/>
  <c r="F965" i="7"/>
  <c r="F1005" i="7"/>
  <c r="F467" i="7"/>
  <c r="F539" i="7"/>
  <c r="F672" i="7"/>
  <c r="F887" i="7"/>
  <c r="F1082" i="7"/>
  <c r="F1141" i="7"/>
  <c r="F615" i="7"/>
  <c r="F219" i="7"/>
  <c r="F380" i="7"/>
  <c r="F1342" i="7"/>
  <c r="F951" i="7"/>
  <c r="F1015" i="7"/>
  <c r="F1079" i="7"/>
  <c r="F1477" i="7"/>
  <c r="F448" i="7"/>
  <c r="F1239" i="7"/>
  <c r="F265" i="7"/>
  <c r="F247" i="7"/>
  <c r="F449" i="7"/>
  <c r="F1278" i="7"/>
  <c r="F213" i="7"/>
  <c r="F1475" i="7"/>
  <c r="F1658" i="7"/>
  <c r="F886" i="7"/>
  <c r="F312" i="7"/>
  <c r="F1268" i="7"/>
  <c r="F70" i="7"/>
  <c r="F815" i="7"/>
  <c r="F957" i="7"/>
  <c r="F333" i="7"/>
  <c r="F1601" i="7"/>
  <c r="F593" i="7"/>
  <c r="F836" i="7"/>
  <c r="F117" i="7"/>
  <c r="F890" i="7"/>
  <c r="F1602" i="7"/>
  <c r="F737" i="7"/>
  <c r="F463" i="7"/>
  <c r="F462" i="7"/>
  <c r="F1102" i="7"/>
  <c r="F751" i="7"/>
  <c r="F738" i="7"/>
  <c r="F840" i="7"/>
  <c r="F958" i="7"/>
  <c r="F732" i="7"/>
  <c r="F395" i="7"/>
  <c r="F1155" i="7"/>
  <c r="F968" i="7"/>
  <c r="F882" i="7"/>
  <c r="F952" i="7"/>
  <c r="F691" i="7"/>
  <c r="F1406" i="7"/>
  <c r="F72" i="7"/>
  <c r="F205" i="7"/>
  <c r="F37" i="7"/>
  <c r="F1410" i="7"/>
  <c r="F1149" i="7"/>
  <c r="F1136" i="7"/>
  <c r="F1090" i="7"/>
  <c r="F745" i="7"/>
  <c r="F518" i="7"/>
  <c r="F1206" i="7"/>
  <c r="F665" i="7"/>
  <c r="F953" i="7"/>
  <c r="F1449" i="7"/>
  <c r="F883" i="7"/>
  <c r="F688" i="7"/>
  <c r="F816" i="7"/>
  <c r="F1626" i="7"/>
  <c r="F1237" i="7"/>
  <c r="F961" i="7"/>
  <c r="F1069" i="7"/>
  <c r="F1156" i="7"/>
  <c r="F759" i="7"/>
  <c r="F884" i="7"/>
  <c r="F967" i="7"/>
  <c r="F1332" i="7"/>
  <c r="F766" i="7"/>
  <c r="F112" i="7"/>
  <c r="F1137" i="7"/>
  <c r="F1089" i="7"/>
  <c r="F1402" i="7"/>
  <c r="F817" i="7"/>
  <c r="F748" i="7"/>
  <c r="F1157" i="7"/>
  <c r="F77" i="7"/>
  <c r="F1006" i="7"/>
  <c r="F1293" i="7"/>
  <c r="F262" i="7"/>
  <c r="F556" i="7"/>
  <c r="F53" i="7"/>
  <c r="F913" i="7"/>
  <c r="F523" i="7"/>
  <c r="F1479" i="7"/>
  <c r="F521" i="7"/>
  <c r="F1282" i="7"/>
  <c r="F1502" i="7"/>
  <c r="F217" i="7"/>
  <c r="F821" i="7"/>
  <c r="F604" i="7"/>
  <c r="F1070" i="7"/>
  <c r="F1478" i="7"/>
  <c r="F392" i="7"/>
  <c r="F1620" i="7"/>
  <c r="F1202" i="7"/>
  <c r="F1003" i="7"/>
  <c r="F1336" i="7"/>
  <c r="F687" i="7"/>
  <c r="F450" i="7"/>
  <c r="F1378" i="7"/>
  <c r="F1366" i="7"/>
  <c r="F696" i="7"/>
  <c r="F1142" i="7"/>
  <c r="F545" i="7"/>
  <c r="F617" i="7"/>
  <c r="F1007" i="7"/>
  <c r="F1506" i="7"/>
  <c r="F1338" i="7"/>
  <c r="F1529" i="7"/>
  <c r="F895" i="7"/>
  <c r="F451" i="7"/>
  <c r="F1105" i="7"/>
  <c r="F1071" i="7"/>
  <c r="F1445" i="7"/>
  <c r="F1403" i="7"/>
  <c r="F311" i="7"/>
  <c r="F1203" i="7"/>
  <c r="F212" i="7"/>
  <c r="F594" i="7"/>
  <c r="F1072" i="7"/>
  <c r="F1288" i="7"/>
  <c r="F547" i="7"/>
  <c r="F747" i="7"/>
  <c r="F1281" i="7"/>
  <c r="F1073" i="7"/>
  <c r="F847" i="7"/>
  <c r="F206" i="7"/>
  <c r="F1014" i="7"/>
  <c r="F1368" i="7"/>
  <c r="F659" i="7"/>
  <c r="F733" i="7"/>
  <c r="F692" i="7"/>
  <c r="F1339" i="7"/>
  <c r="F1000" i="7"/>
  <c r="F1346" i="7"/>
  <c r="F740" i="7"/>
  <c r="F749" i="7"/>
  <c r="F823" i="7"/>
  <c r="F1647" i="7"/>
  <c r="F554" i="7"/>
  <c r="F31" i="7"/>
  <c r="F1017" i="7"/>
  <c r="F1269" i="7"/>
  <c r="F1204" i="7"/>
  <c r="F1019" i="7"/>
  <c r="F1334" i="7"/>
  <c r="F598" i="7"/>
  <c r="F1143" i="7"/>
  <c r="F734" i="7"/>
  <c r="F1375" i="7"/>
  <c r="F1098" i="7"/>
  <c r="F1103" i="7"/>
  <c r="F457" i="7"/>
  <c r="F1367" i="7"/>
  <c r="F1411" i="7"/>
  <c r="F387" i="7"/>
  <c r="F1213" i="7"/>
  <c r="F272" i="7"/>
  <c r="F1249" i="7"/>
  <c r="F826" i="7"/>
  <c r="F1215" i="7"/>
  <c r="F531" i="7"/>
  <c r="F458" i="7"/>
  <c r="F1414" i="7"/>
  <c r="F403" i="7"/>
  <c r="F1545" i="7"/>
  <c r="F1298" i="7"/>
  <c r="F854" i="7"/>
  <c r="F105" i="7"/>
  <c r="F822" i="7"/>
  <c r="F388" i="7"/>
  <c r="F1276" i="7"/>
  <c r="F454" i="7"/>
  <c r="F896" i="7"/>
  <c r="F1100" i="7"/>
  <c r="F396" i="7"/>
  <c r="F674" i="7"/>
  <c r="F25" i="7"/>
  <c r="F529" i="7"/>
  <c r="F1351" i="7"/>
  <c r="F1001" i="7"/>
  <c r="F341" i="7"/>
  <c r="F607" i="7"/>
  <c r="F611" i="7"/>
  <c r="F616" i="7"/>
  <c r="F621" i="7"/>
  <c r="F842" i="7"/>
  <c r="F1412" i="7"/>
  <c r="F1369" i="7"/>
  <c r="F156" i="7"/>
  <c r="F885" i="7"/>
  <c r="F1240" i="7"/>
  <c r="F397" i="7"/>
  <c r="F702" i="7"/>
  <c r="F1507" i="7"/>
  <c r="F686" i="7"/>
  <c r="F959" i="7"/>
  <c r="F845" i="7"/>
  <c r="F914" i="7"/>
  <c r="F222" i="7"/>
  <c r="F757" i="7"/>
  <c r="F703" i="7"/>
  <c r="F1139" i="7"/>
  <c r="F675" i="7"/>
  <c r="F1207" i="7"/>
  <c r="F398" i="7"/>
  <c r="F969" i="7"/>
  <c r="F1164" i="7"/>
  <c r="F689" i="7"/>
  <c r="F1573" i="7"/>
  <c r="F186" i="7"/>
  <c r="F1530" i="7"/>
  <c r="F1097" i="7"/>
  <c r="F970" i="7"/>
  <c r="F393" i="7"/>
  <c r="F546" i="7"/>
  <c r="F115" i="7"/>
  <c r="F382" i="7"/>
  <c r="F1140" i="7"/>
  <c r="F666" i="7"/>
  <c r="F908" i="7"/>
  <c r="F613" i="7"/>
  <c r="F1295" i="7"/>
  <c r="F1347" i="7"/>
  <c r="F530" i="7"/>
  <c r="F956" i="7"/>
  <c r="F1011" i="7"/>
  <c r="F1413" i="7"/>
  <c r="F1446" i="7"/>
  <c r="F962" i="7"/>
  <c r="F837" i="7"/>
  <c r="F610" i="7"/>
  <c r="F1566" i="7"/>
  <c r="F374" i="7"/>
  <c r="F918" i="7"/>
  <c r="F1450" i="7"/>
  <c r="F38" i="7"/>
  <c r="F668" i="7"/>
  <c r="F669" i="7"/>
  <c r="F1508" i="7"/>
  <c r="F74" i="7"/>
  <c r="F561" i="7"/>
  <c r="F1376" i="7"/>
  <c r="F767" i="7"/>
  <c r="F1341" i="7"/>
  <c r="F963" i="7"/>
  <c r="F1144" i="7"/>
  <c r="F151" i="7"/>
  <c r="F478" i="7"/>
  <c r="F1271" i="7"/>
  <c r="F1418" i="7"/>
  <c r="F1404" i="7"/>
  <c r="F157" i="7"/>
  <c r="F855" i="7"/>
  <c r="F1291" i="7"/>
  <c r="F479" i="7"/>
  <c r="F1384" i="7"/>
  <c r="F891" i="7"/>
  <c r="F624" i="7"/>
  <c r="F108" i="7"/>
  <c r="F1299" i="7"/>
  <c r="F162" i="7"/>
  <c r="F562" i="7"/>
  <c r="F474" i="7"/>
  <c r="F249" i="7"/>
  <c r="F1447" i="7"/>
  <c r="F843" i="7"/>
  <c r="F892" i="7"/>
  <c r="F1448" i="7"/>
  <c r="F411" i="7"/>
  <c r="F741" i="7"/>
  <c r="F532" i="7"/>
  <c r="F693" i="7"/>
  <c r="F1076" i="7"/>
  <c r="F1029" i="7"/>
  <c r="F1603" i="7"/>
  <c r="F1337" i="7"/>
  <c r="F676" i="7"/>
  <c r="F919" i="7"/>
  <c r="F1459" i="7"/>
  <c r="F704" i="7"/>
  <c r="F154" i="7"/>
  <c r="F1096" i="7"/>
  <c r="F480" i="7"/>
  <c r="F1591" i="7"/>
  <c r="F1002" i="7"/>
  <c r="F1021" i="7"/>
  <c r="F1111" i="7"/>
  <c r="F1528" i="7"/>
  <c r="F378" i="7"/>
  <c r="F1460" i="7"/>
  <c r="F838" i="7"/>
  <c r="F1165" i="7"/>
  <c r="F1084" i="7"/>
  <c r="F563" i="7"/>
  <c r="F533" i="7"/>
  <c r="F1216" i="7"/>
  <c r="F1564" i="7"/>
  <c r="F1352" i="7"/>
  <c r="F220" i="7"/>
  <c r="F1020" i="7"/>
  <c r="F1546" i="7"/>
  <c r="F1217" i="7"/>
  <c r="F181" i="7"/>
  <c r="F1482" i="7"/>
  <c r="F481" i="7"/>
  <c r="F625" i="7"/>
  <c r="F971" i="7"/>
  <c r="F832" i="7"/>
  <c r="F1604" i="7"/>
  <c r="F472" i="7"/>
  <c r="F1505" i="7"/>
  <c r="F147" i="7"/>
  <c r="F1586" i="7"/>
  <c r="F1344" i="7"/>
  <c r="F972" i="7"/>
  <c r="F920" i="7"/>
  <c r="F1572" i="7"/>
  <c r="F1509" i="7"/>
  <c r="F1592" i="7"/>
  <c r="F770" i="7"/>
  <c r="F848" i="7"/>
  <c r="F1574" i="7"/>
  <c r="F1415" i="7"/>
  <c r="F534" i="7"/>
  <c r="F342" i="7"/>
  <c r="F404" i="7"/>
  <c r="F1419" i="7"/>
  <c r="F660" i="7"/>
  <c r="F705" i="7"/>
  <c r="F519" i="7"/>
  <c r="F599" i="7"/>
  <c r="F973" i="7"/>
  <c r="F1208" i="7"/>
  <c r="F251" i="7"/>
  <c r="F856" i="7"/>
  <c r="F1242" i="7"/>
  <c r="F153" i="7"/>
  <c r="F1461" i="7"/>
  <c r="F118" i="7"/>
  <c r="F694" i="7"/>
  <c r="F330" i="7"/>
  <c r="F1112" i="7"/>
  <c r="F597" i="7"/>
  <c r="F1030" i="7"/>
  <c r="F1016" i="7"/>
  <c r="F158" i="7"/>
  <c r="F1205" i="7"/>
  <c r="F543" i="7"/>
  <c r="F1145" i="7"/>
  <c r="F273" i="7"/>
  <c r="F268" i="7"/>
  <c r="F1248" i="7"/>
  <c r="F1272" i="7"/>
  <c r="F1158" i="7"/>
  <c r="F833" i="7"/>
  <c r="F706" i="7"/>
  <c r="F1166" i="7"/>
  <c r="F555" i="7"/>
  <c r="F1420" i="7"/>
  <c r="F1104" i="7"/>
  <c r="F1106" i="7"/>
  <c r="F1616" i="7"/>
  <c r="F964" i="7"/>
  <c r="F1283" i="7"/>
  <c r="F1211" i="7"/>
  <c r="F1031" i="7"/>
  <c r="F1167" i="7"/>
  <c r="F1091" i="7"/>
  <c r="F343" i="7"/>
  <c r="F1300" i="7"/>
  <c r="F1451" i="7"/>
  <c r="F974" i="7"/>
  <c r="F375" i="7"/>
  <c r="F180" i="7"/>
  <c r="F1531" i="7"/>
  <c r="F1113" i="7"/>
  <c r="F1343" i="7"/>
  <c r="F857" i="7"/>
  <c r="F1159" i="7"/>
  <c r="F1462" i="7"/>
  <c r="F18" i="7"/>
  <c r="F470" i="7"/>
  <c r="F1416" i="7"/>
  <c r="F849" i="7"/>
  <c r="F1520" i="7"/>
  <c r="F777" i="7"/>
  <c r="F1421" i="7"/>
  <c r="F778" i="7"/>
  <c r="F1273" i="7"/>
  <c r="F389" i="7"/>
  <c r="F11" i="7"/>
  <c r="F697" i="7"/>
  <c r="F909" i="7"/>
  <c r="F975" i="7"/>
  <c r="F1348" i="7"/>
  <c r="F1301" i="7"/>
  <c r="F487" i="7"/>
  <c r="F921" i="7"/>
  <c r="F1622" i="7"/>
  <c r="F1168" i="7"/>
  <c r="F255" i="7"/>
  <c r="F922" i="7"/>
  <c r="F698" i="7"/>
  <c r="F605" i="7"/>
  <c r="F1032" i="7"/>
  <c r="F1284" i="7"/>
  <c r="F564" i="7"/>
  <c r="F915" i="7"/>
  <c r="F412" i="7"/>
  <c r="F1033" i="7"/>
  <c r="F264" i="7"/>
  <c r="F189" i="7"/>
  <c r="F266" i="7"/>
  <c r="F317" i="7"/>
  <c r="F482" i="7"/>
  <c r="F1114" i="7"/>
  <c r="F1169" i="7"/>
  <c r="F1080" i="7"/>
  <c r="F452" i="7"/>
  <c r="F1218" i="7"/>
  <c r="F120" i="7"/>
  <c r="F1385" i="7"/>
  <c r="F163" i="7"/>
  <c r="F274" i="7"/>
  <c r="F121" i="7"/>
  <c r="F413" i="7"/>
  <c r="F1657" i="7"/>
  <c r="F707" i="7"/>
  <c r="F1565" i="7"/>
  <c r="F771" i="7"/>
  <c r="F819" i="7"/>
  <c r="F626" i="7"/>
  <c r="F488" i="7"/>
  <c r="F344" i="7"/>
  <c r="F223" i="7"/>
  <c r="F1633" i="7"/>
  <c r="F159" i="7"/>
  <c r="F1370" i="7"/>
  <c r="F1170" i="7"/>
  <c r="F1463" i="7"/>
  <c r="F1296" i="7"/>
  <c r="F109" i="7"/>
  <c r="F1146" i="7"/>
  <c r="F923" i="7"/>
  <c r="F1422" i="7"/>
  <c r="F1386" i="7"/>
  <c r="F188" i="7"/>
  <c r="F752" i="7"/>
  <c r="F1553" i="7"/>
  <c r="F455" i="7"/>
  <c r="F1485" i="7"/>
  <c r="F464" i="7"/>
  <c r="F1593" i="7"/>
  <c r="F535" i="7"/>
  <c r="F1532" i="7"/>
  <c r="F1024" i="7"/>
  <c r="F1533" i="7"/>
  <c r="F9" i="7"/>
  <c r="F779" i="7"/>
  <c r="F345" i="7"/>
  <c r="F1302" i="7"/>
  <c r="F1534" i="7"/>
  <c r="F536" i="7"/>
  <c r="F1115" i="7"/>
  <c r="F1379" i="7"/>
  <c r="F858" i="7"/>
  <c r="F1483" i="7"/>
  <c r="F187" i="7"/>
  <c r="F1521" i="7"/>
  <c r="F346" i="7"/>
  <c r="F1171" i="7"/>
  <c r="F1147" i="7"/>
  <c r="F834" i="7"/>
  <c r="F612" i="7"/>
  <c r="F1535" i="7"/>
  <c r="F1285" i="7"/>
  <c r="F780" i="7"/>
  <c r="F893" i="7"/>
  <c r="F1380" i="7"/>
  <c r="F1294" i="7"/>
  <c r="F32" i="7"/>
  <c r="F256" i="7"/>
  <c r="F182" i="7"/>
  <c r="F1160" i="7"/>
  <c r="F1085" i="7"/>
  <c r="F110" i="7"/>
  <c r="F489" i="7"/>
  <c r="F214" i="7"/>
  <c r="F850" i="7"/>
  <c r="F565" i="7"/>
  <c r="F670" i="7"/>
  <c r="F781" i="7"/>
  <c r="F1381" i="7"/>
  <c r="F1116" i="7"/>
  <c r="F1581" i="7"/>
  <c r="F1034" i="7"/>
  <c r="F1464" i="7"/>
  <c r="F141" i="7"/>
  <c r="F524" i="7"/>
  <c r="F1117" i="7"/>
  <c r="F627" i="7"/>
  <c r="F1286" i="7"/>
  <c r="F275" i="7"/>
  <c r="F1542" i="7"/>
  <c r="F520" i="7"/>
  <c r="F1371" i="7"/>
  <c r="F55" i="7"/>
  <c r="F1465" i="7"/>
  <c r="F1303" i="7"/>
  <c r="F708" i="7"/>
  <c r="F1382" i="7"/>
  <c r="F903" i="7"/>
  <c r="F1304" i="7"/>
  <c r="F924" i="7"/>
  <c r="F1452" i="7"/>
  <c r="F559" i="7"/>
  <c r="F164" i="7"/>
  <c r="F677" i="7"/>
  <c r="F1636" i="7"/>
  <c r="F1628" i="7"/>
  <c r="F461" i="7"/>
  <c r="F483" i="7"/>
  <c r="F160" i="7"/>
  <c r="F566" i="7"/>
  <c r="F1212" i="7"/>
  <c r="F1305" i="7"/>
  <c r="F925" i="7"/>
  <c r="F709" i="7"/>
  <c r="F1635" i="7"/>
  <c r="F1306" i="7"/>
  <c r="F1423" i="7"/>
  <c r="F888" i="7"/>
  <c r="F1172" i="7"/>
  <c r="F1383" i="7"/>
  <c r="F1387" i="7"/>
  <c r="F1504" i="7"/>
  <c r="F537" i="7"/>
  <c r="F859" i="7"/>
  <c r="F1173" i="7"/>
  <c r="F1543" i="7"/>
  <c r="F1335" i="7"/>
  <c r="F399" i="7"/>
  <c r="F1594" i="7"/>
  <c r="F1503" i="7"/>
  <c r="F1595" i="7"/>
  <c r="F473" i="7"/>
  <c r="F276" i="7"/>
  <c r="F56" i="7"/>
  <c r="F405" i="7"/>
  <c r="F735" i="7"/>
  <c r="F782" i="7"/>
  <c r="F490" i="7"/>
  <c r="F742" i="7"/>
  <c r="F976" i="7"/>
  <c r="F1151" i="7"/>
  <c r="F760" i="7"/>
  <c r="F889" i="7"/>
  <c r="F851" i="7"/>
  <c r="F277" i="7"/>
  <c r="F1486" i="7"/>
  <c r="F897" i="7"/>
  <c r="F1388" i="7"/>
  <c r="F1307" i="7"/>
  <c r="F1651" i="7"/>
  <c r="F628" i="7"/>
  <c r="F1487" i="7"/>
  <c r="F827" i="7"/>
  <c r="F835" i="7"/>
  <c r="F113" i="7"/>
  <c r="F347" i="7"/>
  <c r="F678" i="7"/>
  <c r="F1308" i="7"/>
  <c r="F1554" i="7"/>
  <c r="F1219" i="7"/>
  <c r="F1161" i="7"/>
  <c r="F746" i="7"/>
  <c r="F1609" i="7"/>
  <c r="F1589" i="7"/>
  <c r="F977" i="7"/>
  <c r="F57" i="7"/>
  <c r="F1035" i="7"/>
  <c r="F926" i="7"/>
  <c r="F828" i="7"/>
  <c r="F224" i="7"/>
  <c r="F381" i="7"/>
  <c r="F1536" i="7"/>
  <c r="F1555" i="7"/>
  <c r="F1036" i="7"/>
  <c r="F348" i="7"/>
  <c r="F1220" i="7"/>
  <c r="F1221" i="7"/>
  <c r="F1547" i="7"/>
  <c r="F414" i="7"/>
  <c r="F606" i="7"/>
  <c r="F1252" i="7"/>
  <c r="F101" i="7"/>
  <c r="F122" i="7"/>
  <c r="F1655" i="7"/>
  <c r="F1222" i="7"/>
  <c r="F165" i="7"/>
  <c r="F1389" i="7"/>
  <c r="F1174" i="7"/>
  <c r="F927" i="7"/>
  <c r="F40" i="7"/>
  <c r="F1372" i="7"/>
  <c r="F465" i="7"/>
  <c r="F629" i="7"/>
  <c r="F166" i="7"/>
  <c r="F1349" i="7"/>
  <c r="F928" i="7"/>
  <c r="F783" i="7"/>
  <c r="F1610" i="7"/>
  <c r="F1010" i="7"/>
  <c r="F784" i="7"/>
  <c r="F860" i="7"/>
  <c r="F1092" i="7"/>
  <c r="F1481" i="7"/>
  <c r="F1424" i="7"/>
  <c r="F5" i="7"/>
  <c r="F841" i="7"/>
  <c r="F1453" i="7"/>
  <c r="F400" i="7"/>
  <c r="F1511" i="7"/>
  <c r="F861" i="7"/>
  <c r="F148" i="7"/>
  <c r="F1605" i="7"/>
  <c r="F1223" i="7"/>
  <c r="F1454" i="7"/>
  <c r="F1245" i="7"/>
  <c r="F710" i="7"/>
  <c r="F1118" i="7"/>
  <c r="F1037" i="7"/>
  <c r="F929" i="7"/>
  <c r="F1582" i="7"/>
  <c r="F1038" i="7"/>
  <c r="F1627" i="7"/>
  <c r="F1652" i="7"/>
  <c r="F1512" i="7"/>
  <c r="F1407" i="7"/>
  <c r="F209" i="7"/>
  <c r="F1039" i="7"/>
  <c r="F384" i="7"/>
  <c r="F415" i="7"/>
  <c r="F269" i="7"/>
  <c r="F1522" i="7"/>
  <c r="F167" i="7"/>
  <c r="F491" i="7"/>
  <c r="F1567" i="7"/>
  <c r="F416" i="7"/>
  <c r="F161" i="7"/>
  <c r="F978" i="7"/>
  <c r="F1353" i="7"/>
  <c r="F1250" i="7"/>
  <c r="F1623" i="7"/>
  <c r="F123" i="7"/>
  <c r="F679" i="7"/>
  <c r="F930" i="7"/>
  <c r="F1253" i="7"/>
  <c r="F557" i="7"/>
  <c r="F1119" i="7"/>
  <c r="F1289" i="7"/>
  <c r="F862" i="7"/>
  <c r="F1644" i="7"/>
  <c r="F257" i="7"/>
  <c r="F1611" i="7"/>
  <c r="F630" i="7"/>
  <c r="F1455" i="7"/>
  <c r="F1425" i="7"/>
  <c r="F772" i="7"/>
  <c r="F1224" i="7"/>
  <c r="F1309" i="7"/>
  <c r="F1458" i="7"/>
  <c r="F758" i="7"/>
  <c r="F1373" i="7"/>
  <c r="F1513" i="7"/>
  <c r="F1040" i="7"/>
  <c r="F1544" i="7"/>
  <c r="F1354" i="7"/>
  <c r="F349" i="7"/>
  <c r="F631" i="7"/>
  <c r="F1629" i="7"/>
  <c r="F313" i="7"/>
  <c r="F350" i="7"/>
  <c r="F190" i="7"/>
  <c r="F1175" i="7"/>
  <c r="F979" i="7"/>
  <c r="F632" i="7"/>
  <c r="F785" i="7"/>
  <c r="F26" i="7"/>
  <c r="F1093" i="7"/>
  <c r="F1209" i="7"/>
  <c r="F1120" i="7"/>
  <c r="F41" i="7"/>
  <c r="F1310" i="7"/>
  <c r="F1488" i="7"/>
  <c r="F1214" i="7"/>
  <c r="F980" i="7"/>
  <c r="F1311" i="7"/>
  <c r="F278" i="7"/>
  <c r="F1480" i="7"/>
  <c r="F1645" i="7"/>
  <c r="F1225" i="7"/>
  <c r="F786" i="7"/>
  <c r="F1624" i="7"/>
  <c r="F270" i="7"/>
  <c r="F1648" i="7"/>
  <c r="F863" i="7"/>
  <c r="F1596" i="7"/>
  <c r="F839" i="7"/>
  <c r="F560" i="7"/>
  <c r="F351" i="7"/>
  <c r="F1280" i="7"/>
  <c r="F406" i="7"/>
  <c r="F225" i="7"/>
  <c r="F33" i="7"/>
  <c r="F1390" i="7"/>
  <c r="F1637" i="7"/>
  <c r="F1537" i="7"/>
  <c r="F1025" i="7"/>
  <c r="F1523" i="7"/>
  <c r="F1579" i="7"/>
  <c r="F279" i="7"/>
  <c r="F1312" i="7"/>
  <c r="F280" i="7"/>
  <c r="F1162" i="7"/>
  <c r="F417" i="7"/>
  <c r="F1121" i="7"/>
  <c r="F567" i="7"/>
  <c r="F281" i="7"/>
  <c r="F1653" i="7"/>
  <c r="F334" i="7"/>
  <c r="F1575" i="7"/>
  <c r="F981" i="7"/>
  <c r="F226" i="7"/>
  <c r="F385" i="7"/>
  <c r="F1568" i="7"/>
  <c r="F1176" i="7"/>
  <c r="F711" i="7"/>
  <c r="F568" i="7"/>
  <c r="F51" i="7"/>
  <c r="F982" i="7"/>
  <c r="F407" i="7"/>
  <c r="F864" i="7"/>
  <c r="F1426" i="7"/>
  <c r="F773" i="7"/>
  <c r="F983" i="7"/>
  <c r="F1254" i="7"/>
  <c r="F75" i="7"/>
  <c r="F569" i="7"/>
  <c r="F1247" i="7"/>
  <c r="F699" i="7"/>
  <c r="F1597" i="7"/>
  <c r="F184" i="7"/>
  <c r="F548" i="7"/>
  <c r="F1556" i="7"/>
  <c r="F418" i="7"/>
  <c r="F258" i="7"/>
  <c r="F1538" i="7"/>
  <c r="F1606" i="7"/>
  <c r="F1107" i="7"/>
  <c r="F774" i="7"/>
  <c r="F1489" i="7"/>
  <c r="F1598" i="7"/>
  <c r="F1548" i="7"/>
  <c r="F865" i="7"/>
  <c r="F1355" i="7"/>
  <c r="F210" i="7"/>
  <c r="F1524" i="7"/>
  <c r="F1108" i="7"/>
  <c r="F1569" i="7"/>
  <c r="F1012" i="7"/>
  <c r="F1557" i="7"/>
  <c r="F984" i="7"/>
  <c r="F318" i="7"/>
  <c r="F492" i="7"/>
  <c r="F549" i="7"/>
  <c r="F1313" i="7"/>
  <c r="F1654" i="7"/>
  <c r="F1391" i="7"/>
  <c r="F1490" i="7"/>
  <c r="F271" i="7"/>
  <c r="F818" i="7"/>
  <c r="F1374" i="7"/>
  <c r="F1525" i="7"/>
  <c r="F1314" i="7"/>
  <c r="F119" i="7"/>
  <c r="F1427" i="7"/>
  <c r="F750" i="7"/>
  <c r="F1428" i="7"/>
  <c r="F1297" i="7"/>
  <c r="F787" i="7"/>
  <c r="F985" i="7"/>
  <c r="F408" i="7"/>
  <c r="F527" i="7"/>
  <c r="F1429" i="7"/>
  <c r="F931" i="7"/>
  <c r="F13" i="7"/>
  <c r="F866" i="7"/>
  <c r="F493" i="7"/>
  <c r="F986" i="7"/>
  <c r="F1041" i="7"/>
  <c r="F1491" i="7"/>
  <c r="F1290" i="7"/>
  <c r="F1177" i="7"/>
  <c r="F1255" i="7"/>
  <c r="F168" i="7"/>
  <c r="F155" i="7"/>
  <c r="F1356" i="7"/>
  <c r="F1484" i="7"/>
  <c r="F459" i="7"/>
  <c r="F846" i="7"/>
  <c r="F1122" i="7"/>
  <c r="F494" i="7"/>
  <c r="F1026" i="7"/>
  <c r="F1576" i="7"/>
  <c r="F419" i="7"/>
  <c r="F1392" i="7"/>
  <c r="F149" i="7"/>
  <c r="F1086" i="7"/>
  <c r="F1612" i="7"/>
  <c r="F788" i="7"/>
  <c r="F335" i="7"/>
  <c r="F916" i="7"/>
  <c r="F570" i="7"/>
  <c r="F227" i="7"/>
  <c r="F1178" i="7"/>
  <c r="F1042" i="7"/>
  <c r="F80" i="7"/>
  <c r="F1590" i="7"/>
  <c r="F1043" i="7"/>
  <c r="F1179" i="7"/>
  <c r="F1256" i="7"/>
  <c r="F1315" i="7"/>
  <c r="F81" i="7"/>
  <c r="F1044" i="7"/>
  <c r="F1226" i="7"/>
  <c r="F1013" i="7"/>
  <c r="F14" i="7"/>
  <c r="F867" i="7"/>
  <c r="F904" i="7"/>
  <c r="F1123" i="7"/>
  <c r="F1227" i="7"/>
  <c r="F1316" i="7"/>
  <c r="F1045" i="7"/>
  <c r="F1180" i="7"/>
  <c r="F336" i="7"/>
  <c r="F228" i="7"/>
  <c r="F1181" i="7"/>
  <c r="F34" i="7"/>
  <c r="F1492" i="7"/>
  <c r="F712" i="7"/>
  <c r="F1393" i="7"/>
  <c r="F1493" i="7"/>
  <c r="F58" i="7"/>
  <c r="F713" i="7"/>
  <c r="F868" i="7"/>
  <c r="F633" i="7"/>
  <c r="F910" i="7"/>
  <c r="F27" i="7"/>
  <c r="F420" i="7"/>
  <c r="F42" i="7"/>
  <c r="F352" i="7"/>
  <c r="F789" i="7"/>
  <c r="F466" i="7"/>
  <c r="F1510" i="7"/>
  <c r="F634" i="7"/>
  <c r="F912" i="7"/>
  <c r="F1394" i="7"/>
  <c r="F1583" i="7"/>
  <c r="F82" i="7"/>
  <c r="F1182" i="7"/>
  <c r="F59" i="7"/>
  <c r="F614" i="7"/>
  <c r="F635" i="7"/>
  <c r="F1395" i="7"/>
  <c r="F714" i="7"/>
  <c r="F869" i="7"/>
  <c r="F421" i="7"/>
  <c r="F1257" i="7"/>
  <c r="F1027" i="7"/>
  <c r="F323" i="7"/>
  <c r="F682" i="7"/>
  <c r="F422" i="7"/>
  <c r="F353" i="7"/>
  <c r="F423" i="7"/>
  <c r="F83" i="7"/>
  <c r="F354" i="7"/>
  <c r="F114" i="7"/>
  <c r="F932" i="7"/>
  <c r="F229" i="7"/>
  <c r="F282" i="7"/>
  <c r="F183" i="7"/>
  <c r="F355" i="7"/>
  <c r="F1558" i="7"/>
  <c r="F84" i="7"/>
  <c r="F1124" i="7"/>
  <c r="F571" i="7"/>
  <c r="F283" i="7"/>
  <c r="F1559" i="7"/>
  <c r="F169" i="7"/>
  <c r="F933" i="7"/>
  <c r="F572" i="7"/>
  <c r="F1430" i="7"/>
  <c r="F230" i="7"/>
  <c r="F319" i="7"/>
  <c r="F1431" i="7"/>
  <c r="F85" i="7"/>
  <c r="F1396" i="7"/>
  <c r="F987" i="7"/>
  <c r="F1494" i="7"/>
  <c r="F573" i="7"/>
  <c r="F1228" i="7"/>
  <c r="F870" i="7"/>
  <c r="F409" i="7"/>
  <c r="F1357" i="7"/>
  <c r="F1109" i="7"/>
  <c r="F790" i="7"/>
  <c r="F715" i="7"/>
  <c r="F894" i="7"/>
  <c r="F1023" i="7"/>
  <c r="F170" i="7"/>
  <c r="F791" i="7"/>
  <c r="F1229" i="7"/>
  <c r="F1046" i="7"/>
  <c r="F495" i="7"/>
  <c r="F558" i="7"/>
  <c r="F1317" i="7"/>
  <c r="F792" i="7"/>
  <c r="F1358" i="7"/>
  <c r="F1466" i="7"/>
  <c r="F1251" i="7"/>
  <c r="F1183" i="7"/>
  <c r="F1184" i="7"/>
  <c r="F636" i="7"/>
  <c r="F1047" i="7"/>
  <c r="F1185" i="7"/>
  <c r="F1274" i="7"/>
  <c r="F1186" i="7"/>
  <c r="F193" i="7"/>
  <c r="F337" i="7"/>
  <c r="F424" i="7"/>
  <c r="F793" i="7"/>
  <c r="F1359" i="7"/>
  <c r="F1467" i="7"/>
  <c r="F637" i="7"/>
  <c r="F3" i="7"/>
  <c r="F1048" i="7"/>
  <c r="F1230" i="7"/>
  <c r="F86" i="7"/>
  <c r="F1318" i="7"/>
  <c r="F638" i="7"/>
  <c r="F1599" i="7"/>
  <c r="F852" i="7"/>
  <c r="F425" i="7"/>
  <c r="F1360" i="7"/>
  <c r="F716" i="7"/>
  <c r="F356" i="7"/>
  <c r="F1319" i="7"/>
  <c r="F1638" i="7"/>
  <c r="F1539" i="7"/>
  <c r="F1468" i="7"/>
  <c r="F538" i="7"/>
  <c r="F1258" i="7"/>
  <c r="F794" i="7"/>
  <c r="F284" i="7"/>
  <c r="F1432" i="7"/>
  <c r="F1259" i="7"/>
  <c r="F960" i="7"/>
  <c r="F717" i="7"/>
  <c r="F231" i="7"/>
  <c r="F988" i="7"/>
  <c r="F718" i="7"/>
  <c r="F1639" i="7"/>
  <c r="F1630" i="7"/>
  <c r="F1361" i="7"/>
  <c r="F1187" i="7"/>
  <c r="F1549" i="7"/>
  <c r="F1613" i="7"/>
  <c r="F1049" i="7"/>
  <c r="F639" i="7"/>
  <c r="F640" i="7"/>
  <c r="F1570" i="7"/>
  <c r="F124" i="7"/>
  <c r="F496" i="7"/>
  <c r="F719" i="7"/>
  <c r="F252" i="7"/>
  <c r="F73" i="7"/>
  <c r="F1526" i="7"/>
  <c r="F426" i="7"/>
  <c r="F795" i="7"/>
  <c r="F720" i="7"/>
  <c r="F1050" i="7"/>
  <c r="F989" i="7"/>
  <c r="F232" i="7"/>
  <c r="F1587" i="7"/>
  <c r="F796" i="7"/>
  <c r="F797" i="7"/>
  <c r="F1260" i="7"/>
  <c r="F497" i="7"/>
  <c r="F1514" i="7"/>
  <c r="F798" i="7"/>
  <c r="F1660" i="7"/>
  <c r="F267" i="7"/>
  <c r="F43" i="7"/>
  <c r="F44" i="7"/>
  <c r="F1631" i="7"/>
  <c r="F125" i="7"/>
  <c r="F1320" i="7"/>
  <c r="F1469" i="7"/>
  <c r="F1051" i="7"/>
  <c r="F574" i="7"/>
  <c r="F1321" i="7"/>
  <c r="F126" i="7"/>
  <c r="F934" i="7"/>
  <c r="F664" i="7"/>
  <c r="F1433" i="7"/>
  <c r="F233" i="7"/>
  <c r="F357" i="7"/>
  <c r="F285" i="7"/>
  <c r="F146" i="7"/>
  <c r="F87" i="7"/>
  <c r="F111" i="7"/>
  <c r="F799" i="7"/>
  <c r="F853" i="7"/>
  <c r="F1322" i="7"/>
  <c r="F575" i="7"/>
  <c r="F1362" i="7"/>
  <c r="F1125" i="7"/>
  <c r="F871" i="7"/>
  <c r="F104" i="7"/>
  <c r="F498" i="7"/>
  <c r="F800" i="7"/>
  <c r="F641" i="7"/>
  <c r="F1333" i="7"/>
  <c r="F1126" i="7"/>
  <c r="F1127" i="7"/>
  <c r="F1646" i="7"/>
  <c r="F460" i="7"/>
  <c r="F35" i="7"/>
  <c r="F286" i="7"/>
  <c r="F1632" i="7"/>
  <c r="F390" i="7"/>
  <c r="F576" i="7"/>
  <c r="F1607" i="7"/>
  <c r="F358" i="7"/>
  <c r="F127" i="7"/>
  <c r="F829" i="7"/>
  <c r="F990" i="7"/>
  <c r="F801" i="7"/>
  <c r="F935" i="7"/>
  <c r="F1241" i="7"/>
  <c r="F171" i="7"/>
  <c r="F802" i="7"/>
  <c r="F936" i="7"/>
  <c r="F1659" i="7"/>
  <c r="F359" i="7"/>
  <c r="F642" i="7"/>
  <c r="F1188" i="7"/>
  <c r="F1128" i="7"/>
  <c r="F499" i="7"/>
  <c r="F427" i="7"/>
  <c r="F872" i="7"/>
  <c r="F1323" i="7"/>
  <c r="F937" i="7"/>
  <c r="F577" i="7"/>
  <c r="F1625" i="7"/>
  <c r="F88" i="7"/>
  <c r="F721" i="7"/>
  <c r="F500" i="7"/>
  <c r="F287" i="7"/>
  <c r="F89" i="7"/>
  <c r="F20" i="7"/>
  <c r="F60" i="7"/>
  <c r="F128" i="7"/>
  <c r="F938" i="7"/>
  <c r="F501" i="7"/>
  <c r="F1650" i="7"/>
  <c r="F1052" i="7"/>
  <c r="F90" i="7"/>
  <c r="F1470" i="7"/>
  <c r="F428" i="7"/>
  <c r="F1189" i="7"/>
  <c r="F360" i="7"/>
  <c r="F1363" i="7"/>
  <c r="F194" i="7"/>
  <c r="F234" i="7"/>
  <c r="F1560" i="7"/>
  <c r="F1495" i="7"/>
  <c r="F320" i="7"/>
  <c r="F1434" i="7"/>
  <c r="F332" i="7"/>
  <c r="F288" i="7"/>
  <c r="F1231" i="7"/>
  <c r="F1617" i="7"/>
  <c r="F1261" i="7"/>
  <c r="F991" i="7"/>
  <c r="F1550" i="7"/>
  <c r="F338" i="7"/>
  <c r="F361" i="7"/>
  <c r="F362" i="7"/>
  <c r="F1324" i="7"/>
  <c r="F722" i="7"/>
  <c r="F45" i="7"/>
  <c r="F643" i="7"/>
  <c r="F723" i="7"/>
  <c r="F1456" i="7"/>
  <c r="F289" i="7"/>
  <c r="F1053" i="7"/>
  <c r="F1435" i="7"/>
  <c r="F129" i="7"/>
  <c r="F235" i="7"/>
  <c r="F502" i="7"/>
  <c r="F1476" i="7"/>
  <c r="F1577" i="7"/>
  <c r="F130" i="7"/>
  <c r="F578" i="7"/>
  <c r="F236" i="7"/>
  <c r="F1515" i="7"/>
  <c r="F1471" i="7"/>
  <c r="F803" i="7"/>
  <c r="F195" i="7"/>
  <c r="F1496" i="7"/>
  <c r="F1516" i="7"/>
  <c r="F290" i="7"/>
  <c r="F873" i="7"/>
  <c r="F1325" i="7"/>
  <c r="F221" i="7"/>
  <c r="F1571" i="7"/>
  <c r="F1436" i="7"/>
  <c r="F1527" i="7"/>
  <c r="F1618" i="7"/>
  <c r="F992" i="7"/>
  <c r="F939" i="7"/>
  <c r="F1472" i="7"/>
  <c r="F503" i="7"/>
  <c r="F1054" i="7"/>
  <c r="F1190" i="7"/>
  <c r="F504" i="7"/>
  <c r="F91" i="7"/>
  <c r="F1437" i="7"/>
  <c r="F429" i="7"/>
  <c r="F724" i="7"/>
  <c r="F291" i="7"/>
  <c r="F579" i="7"/>
  <c r="F874" i="7"/>
  <c r="F339" i="7"/>
  <c r="F753" i="7"/>
  <c r="F340" i="7"/>
  <c r="F237" i="7"/>
  <c r="F898" i="7"/>
  <c r="F1640" i="7"/>
  <c r="F196" i="7"/>
  <c r="F644" i="7"/>
  <c r="F292" i="7"/>
  <c r="F1191" i="7"/>
  <c r="F293" i="7"/>
  <c r="F61" i="7"/>
  <c r="F580" i="7"/>
  <c r="F804" i="7"/>
  <c r="F238" i="7"/>
  <c r="F1192" i="7"/>
  <c r="F1055" i="7"/>
  <c r="F645" i="7"/>
  <c r="F1326" i="7"/>
  <c r="F775" i="7"/>
  <c r="F363" i="7"/>
  <c r="F1608" i="7"/>
  <c r="F1580" i="7"/>
  <c r="F1193" i="7"/>
  <c r="F1519" i="7"/>
  <c r="F700" i="7"/>
  <c r="F646" i="7"/>
  <c r="F1656" i="7"/>
  <c r="F1232" i="7"/>
  <c r="F484" i="7"/>
  <c r="F505" i="7"/>
  <c r="F6" i="7"/>
  <c r="F1540" i="7"/>
  <c r="F430" i="7"/>
  <c r="F725" i="7"/>
  <c r="F940" i="7"/>
  <c r="F431" i="7"/>
  <c r="F92" i="7"/>
  <c r="F805" i="7"/>
  <c r="F1056" i="7"/>
  <c r="F24" i="7"/>
  <c r="F1129" i="7"/>
  <c r="F581" i="7"/>
  <c r="F432" i="7"/>
  <c r="F582" i="7"/>
  <c r="F364" i="7"/>
  <c r="F506" i="7"/>
  <c r="F62" i="7"/>
  <c r="F1130" i="7"/>
  <c r="F583" i="7"/>
  <c r="F1614" i="7"/>
  <c r="F899" i="7"/>
  <c r="F21" i="7"/>
  <c r="F1473" i="7"/>
  <c r="F584" i="7"/>
  <c r="F433" i="7"/>
  <c r="F806" i="7"/>
  <c r="F875" i="7"/>
  <c r="F131" i="7"/>
  <c r="F807" i="7"/>
  <c r="F7" i="7"/>
  <c r="F365" i="7"/>
  <c r="F197" i="7"/>
  <c r="F172" i="7"/>
  <c r="F1262" i="7"/>
  <c r="F1397" i="7"/>
  <c r="F1194" i="7"/>
  <c r="F1584" i="7"/>
  <c r="F1195" i="7"/>
  <c r="F1649" i="7"/>
  <c r="F1643" i="7"/>
  <c r="F808" i="7"/>
  <c r="F434" i="7"/>
  <c r="F507" i="7"/>
  <c r="F1578" i="7"/>
  <c r="F1438" i="7"/>
  <c r="F1439" i="7"/>
  <c r="F366" i="7"/>
  <c r="F1398" i="7"/>
  <c r="F508" i="7"/>
  <c r="F941" i="7"/>
  <c r="F1057" i="7"/>
  <c r="F1440" i="7"/>
  <c r="F1441" i="7"/>
  <c r="F1600" i="7"/>
  <c r="F647" i="7"/>
  <c r="F809" i="7"/>
  <c r="F15" i="7"/>
  <c r="F1442" i="7"/>
  <c r="F321" i="7"/>
  <c r="F1196" i="7"/>
  <c r="F294" i="7"/>
  <c r="F1497" i="7"/>
  <c r="F1561" i="7"/>
  <c r="F648" i="7"/>
  <c r="F435" i="7"/>
  <c r="F132" i="7"/>
  <c r="F367" i="7"/>
  <c r="F133" i="7"/>
  <c r="F1263" i="7"/>
  <c r="F368" i="7"/>
  <c r="F993" i="7"/>
  <c r="F1197" i="7"/>
  <c r="F1498" i="7"/>
  <c r="F93" i="7"/>
  <c r="F1615" i="7"/>
  <c r="F1551" i="7"/>
  <c r="F1198" i="7"/>
  <c r="F28" i="7"/>
  <c r="F134" i="7"/>
  <c r="F1499" i="7"/>
  <c r="F509" i="7"/>
  <c r="F135" i="7"/>
  <c r="F1350" i="7"/>
  <c r="F618" i="7"/>
  <c r="F63" i="7"/>
  <c r="F295" i="7"/>
  <c r="F296" i="7"/>
  <c r="F198" i="7"/>
  <c r="F1058" i="7"/>
  <c r="F1264" i="7"/>
  <c r="F36" i="7"/>
  <c r="F1641" i="7"/>
  <c r="F510" i="7"/>
  <c r="F29" i="7"/>
  <c r="F1562" i="7"/>
  <c r="F436" i="7"/>
  <c r="F649" i="7"/>
  <c r="F1233" i="7"/>
  <c r="F726" i="7"/>
  <c r="F727" i="7"/>
  <c r="F64" i="7"/>
  <c r="F94" i="7"/>
  <c r="F1265" i="7"/>
  <c r="F369" i="7"/>
  <c r="F437" i="7"/>
  <c r="F1234" i="7"/>
  <c r="F297" i="7"/>
  <c r="F1327" i="7"/>
  <c r="F585" i="7"/>
  <c r="F239" i="7"/>
  <c r="F240" i="7"/>
  <c r="F650" i="7"/>
  <c r="F942" i="7"/>
  <c r="F943" i="7"/>
  <c r="F586" i="7"/>
  <c r="F65" i="7"/>
  <c r="F511" i="7"/>
  <c r="F298" i="7"/>
  <c r="F299" i="7"/>
  <c r="F1399" i="7"/>
  <c r="F370" i="7"/>
  <c r="F587" i="7"/>
  <c r="F46" i="7"/>
  <c r="F651" i="7"/>
  <c r="F1235" i="7"/>
  <c r="F300" i="7"/>
  <c r="F994" i="7"/>
  <c r="F4" i="7"/>
  <c r="F810" i="7"/>
  <c r="F944" i="7"/>
  <c r="F652" i="7"/>
  <c r="F653" i="7"/>
  <c r="F95" i="7"/>
  <c r="F654" i="7"/>
  <c r="F728" i="7"/>
  <c r="F485" i="7"/>
  <c r="F199" i="7"/>
  <c r="F811" i="7"/>
  <c r="F995" i="7"/>
  <c r="F776" i="7"/>
  <c r="F1131" i="7"/>
  <c r="F47" i="7"/>
  <c r="F1132" i="7"/>
  <c r="F1059" i="7"/>
  <c r="F588" i="7"/>
  <c r="F1199" i="7"/>
  <c r="F1060" i="7"/>
  <c r="F136" i="7"/>
  <c r="F1266" i="7"/>
  <c r="F1517" i="7"/>
  <c r="F438" i="7"/>
  <c r="F1634" i="7"/>
  <c r="F1133" i="7"/>
  <c r="F200" i="7"/>
  <c r="F996" i="7"/>
  <c r="F301" i="7"/>
  <c r="F302" i="7"/>
  <c r="F201" i="7"/>
  <c r="F96" i="7"/>
  <c r="F439" i="7"/>
  <c r="F303" i="7"/>
  <c r="F304" i="7"/>
  <c r="F440" i="7"/>
  <c r="F655" i="7"/>
  <c r="F202" i="7"/>
  <c r="F1061" i="7"/>
  <c r="F22" i="7"/>
  <c r="F97" i="7"/>
  <c r="F241" i="7"/>
  <c r="F137" i="7"/>
  <c r="F1328" i="7"/>
  <c r="F1148" i="7"/>
  <c r="F589" i="7"/>
  <c r="F1062" i="7"/>
  <c r="F1364" i="7"/>
  <c r="F512" i="7"/>
  <c r="F1400" i="7"/>
  <c r="F23" i="7"/>
  <c r="F1267" i="7"/>
  <c r="F48" i="7"/>
  <c r="F876" i="7"/>
  <c r="F830" i="7"/>
  <c r="F1134" i="7"/>
  <c r="F1329" i="7"/>
  <c r="F12" i="7"/>
  <c r="F173" i="7"/>
  <c r="F513" i="7"/>
  <c r="F945" i="7"/>
  <c r="F1474" i="7"/>
  <c r="F305" i="7"/>
  <c r="F66" i="7"/>
  <c r="F877" i="7"/>
  <c r="F30" i="7"/>
  <c r="F1028" i="7"/>
  <c r="F729" i="7"/>
  <c r="F1063" i="7"/>
  <c r="F1200" i="7"/>
  <c r="F371" i="7"/>
  <c r="F138" i="7"/>
  <c r="F203" i="7"/>
  <c r="F590" i="7"/>
  <c r="F1110" i="7"/>
  <c r="F242" i="7"/>
  <c r="F1135" i="7"/>
  <c r="F1443" i="7"/>
  <c r="F2" i="7"/>
  <c r="F1236" i="7"/>
  <c r="F1064" i="7"/>
  <c r="F878" i="7"/>
  <c r="F1563" i="7"/>
  <c r="F1201" i="7"/>
  <c r="F372" i="7"/>
  <c r="F997" i="7"/>
  <c r="F98" i="7"/>
  <c r="F174" i="7"/>
  <c r="F946" i="7"/>
  <c r="F306" i="7"/>
  <c r="F514" i="7"/>
  <c r="F947" i="7"/>
  <c r="F1065" i="7"/>
  <c r="F67" i="7"/>
  <c r="F1552" i="7"/>
  <c r="F730" i="7"/>
  <c r="F486" i="7"/>
  <c r="F731" i="7"/>
  <c r="F1541" i="7"/>
  <c r="F879" i="7"/>
  <c r="F812" i="7"/>
  <c r="F656" i="7"/>
  <c r="F441" i="7"/>
  <c r="F657" i="7"/>
  <c r="F175" i="7"/>
  <c r="F442" i="7"/>
  <c r="F658" i="7"/>
  <c r="F99" i="7"/>
  <c r="F8" i="7"/>
  <c r="F100" i="7"/>
  <c r="F443" i="7"/>
  <c r="F1365" i="7"/>
  <c r="F204" i="7"/>
  <c r="F1588" i="7"/>
  <c r="F444" i="7"/>
  <c r="F445" i="7"/>
  <c r="F591" i="7"/>
  <c r="F1444" i="7"/>
  <c r="F1330" i="7"/>
  <c r="F1331" i="7"/>
  <c r="F948" i="7"/>
  <c r="F139" i="7"/>
  <c r="F176" i="7"/>
  <c r="F446" i="7"/>
  <c r="F39" i="7"/>
  <c r="F3" i="6"/>
  <c r="G3" i="6" a="1"/>
  <c r="G3" i="6" s="1"/>
  <c r="H3" i="6" a="1"/>
  <c r="H3" i="6" s="1"/>
  <c r="F4" i="6"/>
  <c r="G4" i="6" a="1"/>
  <c r="G4" i="6" s="1"/>
  <c r="H4" i="6" a="1"/>
  <c r="H4" i="6" s="1"/>
  <c r="F5" i="6"/>
  <c r="G5" i="6" a="1"/>
  <c r="G5" i="6" s="1"/>
  <c r="H5" i="6" a="1"/>
  <c r="H5" i="6" s="1"/>
  <c r="F6" i="6"/>
  <c r="G6" i="6" a="1"/>
  <c r="G6" i="6" s="1"/>
  <c r="H6" i="6" a="1"/>
  <c r="H6" i="6" s="1"/>
  <c r="F7" i="6"/>
  <c r="G7" i="6" a="1"/>
  <c r="G7" i="6" s="1"/>
  <c r="H7" i="6" a="1"/>
  <c r="H7" i="6" s="1"/>
  <c r="F8" i="6"/>
  <c r="G8" i="6" a="1"/>
  <c r="G8" i="6" s="1"/>
  <c r="H8" i="6" a="1"/>
  <c r="H8" i="6" s="1"/>
  <c r="F9" i="6"/>
  <c r="G9" i="6" a="1"/>
  <c r="G9" i="6" s="1"/>
  <c r="H9" i="6" a="1"/>
  <c r="H9" i="6" s="1"/>
  <c r="F10" i="6"/>
  <c r="G10" i="6" a="1"/>
  <c r="G10" i="6"/>
  <c r="H10" i="6" a="1"/>
  <c r="H10" i="6" s="1"/>
  <c r="F11" i="6"/>
  <c r="G11" i="6" a="1"/>
  <c r="G11" i="6" s="1"/>
  <c r="H11" i="6" a="1"/>
  <c r="H11" i="6" s="1"/>
  <c r="F12" i="6"/>
  <c r="G12" i="6" a="1"/>
  <c r="G12" i="6"/>
  <c r="H12" i="6" a="1"/>
  <c r="H12" i="6" s="1"/>
  <c r="F13" i="6"/>
  <c r="G13" i="6" a="1"/>
  <c r="G13" i="6" s="1"/>
  <c r="H13" i="6" a="1"/>
  <c r="H13" i="6" s="1"/>
  <c r="F14" i="6"/>
  <c r="G14" i="6" a="1"/>
  <c r="G14" i="6" s="1"/>
  <c r="H14" i="6" a="1"/>
  <c r="H14" i="6"/>
  <c r="F15" i="6"/>
  <c r="G15" i="6" a="1"/>
  <c r="G15" i="6" s="1"/>
  <c r="H15" i="6" a="1"/>
  <c r="H15" i="6" s="1"/>
  <c r="F16" i="6"/>
  <c r="G16" i="6" a="1"/>
  <c r="G16" i="6" s="1"/>
  <c r="H16" i="6" a="1"/>
  <c r="H16" i="6" s="1"/>
  <c r="F17" i="6"/>
  <c r="G17" i="6" a="1"/>
  <c r="G17" i="6" s="1"/>
  <c r="H17" i="6" a="1"/>
  <c r="H17" i="6" s="1"/>
  <c r="F18" i="6"/>
  <c r="G18" i="6" a="1"/>
  <c r="G18" i="6" s="1"/>
  <c r="H18" i="6" a="1"/>
  <c r="H18" i="6" s="1"/>
  <c r="F19" i="6"/>
  <c r="G19" i="6" a="1"/>
  <c r="G19" i="6" s="1"/>
  <c r="H19" i="6" a="1"/>
  <c r="H19" i="6" s="1"/>
  <c r="F20" i="6"/>
  <c r="G20" i="6" a="1"/>
  <c r="G20" i="6" s="1"/>
  <c r="H20" i="6" a="1"/>
  <c r="H20" i="6" s="1"/>
  <c r="F21" i="6"/>
  <c r="G21" i="6" a="1"/>
  <c r="G21" i="6"/>
  <c r="H21" i="6" a="1"/>
  <c r="H21" i="6" s="1"/>
  <c r="F22" i="6"/>
  <c r="G22" i="6" a="1"/>
  <c r="G22" i="6"/>
  <c r="H22" i="6" a="1"/>
  <c r="H22" i="6" s="1"/>
  <c r="F23" i="6"/>
  <c r="G23" i="6" a="1"/>
  <c r="G23" i="6" s="1"/>
  <c r="H23" i="6" a="1"/>
  <c r="H23" i="6"/>
  <c r="F24" i="6"/>
  <c r="G24" i="6" a="1"/>
  <c r="G24" i="6"/>
  <c r="H24" i="6" a="1"/>
  <c r="H24" i="6" s="1"/>
  <c r="F25" i="6"/>
  <c r="G25" i="6" a="1"/>
  <c r="G25" i="6" s="1"/>
  <c r="H25" i="6" a="1"/>
  <c r="H25" i="6" s="1"/>
  <c r="F26" i="6"/>
  <c r="G26" i="6" a="1"/>
  <c r="G26" i="6" s="1"/>
  <c r="H26" i="6" a="1"/>
  <c r="H26" i="6" s="1"/>
  <c r="F27" i="6"/>
  <c r="G27" i="6" a="1"/>
  <c r="G27" i="6" s="1"/>
  <c r="H27" i="6" a="1"/>
  <c r="H27" i="6" s="1"/>
  <c r="F28" i="6"/>
  <c r="G28" i="6" a="1"/>
  <c r="G28" i="6" s="1"/>
  <c r="H28" i="6" a="1"/>
  <c r="H28" i="6" s="1"/>
  <c r="F29" i="6"/>
  <c r="G29" i="6" a="1"/>
  <c r="G29" i="6" s="1"/>
  <c r="H29" i="6" a="1"/>
  <c r="H29" i="6" s="1"/>
  <c r="F30" i="6"/>
  <c r="G30" i="6" a="1"/>
  <c r="G30" i="6" s="1"/>
  <c r="H30" i="6" a="1"/>
  <c r="H30" i="6" s="1"/>
  <c r="F31" i="6"/>
  <c r="G31" i="6" a="1"/>
  <c r="G31" i="6" s="1"/>
  <c r="H31" i="6" a="1"/>
  <c r="H31" i="6" s="1"/>
  <c r="F32" i="6"/>
  <c r="G32" i="6" a="1"/>
  <c r="G32" i="6"/>
  <c r="H32" i="6" a="1"/>
  <c r="H32" i="6" s="1"/>
  <c r="F33" i="6"/>
  <c r="G33" i="6" a="1"/>
  <c r="G33" i="6" s="1"/>
  <c r="H33" i="6" a="1"/>
  <c r="H33" i="6" s="1"/>
  <c r="F34" i="6"/>
  <c r="G34" i="6" a="1"/>
  <c r="G34" i="6" s="1"/>
  <c r="H34" i="6" a="1"/>
  <c r="H34" i="6" s="1"/>
  <c r="F35" i="6"/>
  <c r="G35" i="6" a="1"/>
  <c r="G35" i="6" s="1"/>
  <c r="H35" i="6" a="1"/>
  <c r="H35" i="6" s="1"/>
  <c r="H2" i="6" a="1"/>
  <c r="H2" i="6" s="1"/>
  <c r="G2" i="6" a="1"/>
  <c r="G2" i="6" s="1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2" i="6"/>
  <c r="E4" i="5"/>
  <c r="E3" i="5"/>
  <c r="E2" i="5"/>
  <c r="H13" i="4" a="1"/>
  <c r="H13" i="4" s="1"/>
  <c r="H14" i="4" a="1"/>
  <c r="H14" i="4" s="1"/>
  <c r="H15" i="4" a="1"/>
  <c r="H15" i="4" s="1"/>
  <c r="H16" i="4" a="1"/>
  <c r="H16" i="4" s="1"/>
  <c r="H17" i="4" a="1"/>
  <c r="H17" i="4" s="1"/>
  <c r="H18" i="4" a="1"/>
  <c r="H18" i="4" s="1"/>
  <c r="H12" i="4" a="1"/>
  <c r="H12" i="4" s="1"/>
  <c r="F3" i="4"/>
  <c r="G3" i="4" a="1"/>
  <c r="G3" i="4" s="1"/>
  <c r="H3" i="4" a="1"/>
  <c r="H3" i="4" s="1"/>
  <c r="I3" i="4" a="1"/>
  <c r="I3" i="4" s="1"/>
  <c r="J3" i="4" a="1"/>
  <c r="J3" i="4" s="1"/>
  <c r="L3" i="4" a="1"/>
  <c r="L3" i="4" s="1"/>
  <c r="M3" i="4" a="1"/>
  <c r="M3" i="4" s="1"/>
  <c r="F4" i="4"/>
  <c r="G4" i="4" a="1"/>
  <c r="G4" i="4" s="1"/>
  <c r="H4" i="4" a="1"/>
  <c r="H4" i="4" s="1"/>
  <c r="I4" i="4" a="1"/>
  <c r="I4" i="4" s="1"/>
  <c r="J4" i="4" a="1"/>
  <c r="J4" i="4" s="1"/>
  <c r="L4" i="4" a="1"/>
  <c r="L4" i="4" s="1"/>
  <c r="M4" i="4" a="1"/>
  <c r="M4" i="4" s="1"/>
  <c r="F5" i="4"/>
  <c r="G5" i="4" a="1"/>
  <c r="G5" i="4" s="1"/>
  <c r="H5" i="4" a="1"/>
  <c r="H5" i="4" s="1"/>
  <c r="I5" i="4" a="1"/>
  <c r="I5" i="4" s="1"/>
  <c r="J5" i="4" a="1"/>
  <c r="J5" i="4" s="1"/>
  <c r="L5" i="4" a="1"/>
  <c r="L5" i="4" s="1"/>
  <c r="M5" i="4" a="1"/>
  <c r="M5" i="4" s="1"/>
  <c r="F6" i="4"/>
  <c r="G6" i="4" a="1"/>
  <c r="G6" i="4" s="1"/>
  <c r="H6" i="4" a="1"/>
  <c r="H6" i="4" s="1"/>
  <c r="I6" i="4" a="1"/>
  <c r="I6" i="4" s="1"/>
  <c r="J6" i="4" a="1"/>
  <c r="J6" i="4" s="1"/>
  <c r="L6" i="4" a="1"/>
  <c r="L6" i="4" s="1"/>
  <c r="M6" i="4" a="1"/>
  <c r="M6" i="4"/>
  <c r="F7" i="4"/>
  <c r="G7" i="4" a="1"/>
  <c r="G7" i="4" s="1"/>
  <c r="H7" i="4" a="1"/>
  <c r="H7" i="4" s="1"/>
  <c r="I7" i="4" a="1"/>
  <c r="I7" i="4" s="1"/>
  <c r="J7" i="4" a="1"/>
  <c r="J7" i="4" s="1"/>
  <c r="L7" i="4" a="1"/>
  <c r="L7" i="4" s="1"/>
  <c r="M7" i="4" a="1"/>
  <c r="M7" i="4" s="1"/>
  <c r="F8" i="4"/>
  <c r="G8" i="4" a="1"/>
  <c r="G8" i="4" s="1"/>
  <c r="H8" i="4" a="1"/>
  <c r="H8" i="4" s="1"/>
  <c r="I8" i="4" a="1"/>
  <c r="I8" i="4" s="1"/>
  <c r="J8" i="4" a="1"/>
  <c r="J8" i="4" s="1"/>
  <c r="L8" i="4" a="1"/>
  <c r="L8" i="4" s="1"/>
  <c r="M8" i="4" a="1"/>
  <c r="M8" i="4" s="1"/>
  <c r="F9" i="4"/>
  <c r="G9" i="4" a="1"/>
  <c r="G9" i="4" s="1"/>
  <c r="I9" i="4" a="1"/>
  <c r="I9" i="4" s="1"/>
  <c r="J9" i="4" a="1"/>
  <c r="J9" i="4" s="1"/>
  <c r="L9" i="4" a="1"/>
  <c r="L9" i="4" s="1"/>
  <c r="M9" i="4" a="1"/>
  <c r="M9" i="4" s="1"/>
  <c r="F10" i="4"/>
  <c r="G10" i="4" a="1"/>
  <c r="G10" i="4" s="1"/>
  <c r="H10" i="4" a="1"/>
  <c r="H10" i="4" s="1"/>
  <c r="I10" i="4" a="1"/>
  <c r="I10" i="4" s="1"/>
  <c r="J10" i="4" a="1"/>
  <c r="J10" i="4" s="1"/>
  <c r="L10" i="4" a="1"/>
  <c r="L10" i="4" s="1"/>
  <c r="M10" i="4" a="1"/>
  <c r="M10" i="4" s="1"/>
  <c r="F11" i="4"/>
  <c r="G11" i="4" a="1"/>
  <c r="G11" i="4" s="1"/>
  <c r="H11" i="4" a="1"/>
  <c r="H11" i="4" s="1"/>
  <c r="I11" i="4" a="1"/>
  <c r="I11" i="4" s="1"/>
  <c r="J11" i="4" a="1"/>
  <c r="J11" i="4" s="1"/>
  <c r="L11" i="4" a="1"/>
  <c r="L11" i="4" s="1"/>
  <c r="M11" i="4" a="1"/>
  <c r="M11" i="4" s="1"/>
  <c r="F12" i="4"/>
  <c r="G12" i="4" a="1"/>
  <c r="G12" i="4" s="1"/>
  <c r="I12" i="4" a="1"/>
  <c r="I12" i="4" s="1"/>
  <c r="J12" i="4" a="1"/>
  <c r="J12" i="4" s="1"/>
  <c r="L12" i="4" a="1"/>
  <c r="L12" i="4" s="1"/>
  <c r="M12" i="4" a="1"/>
  <c r="M12" i="4" s="1"/>
  <c r="F13" i="4"/>
  <c r="G13" i="4" a="1"/>
  <c r="G13" i="4" s="1"/>
  <c r="I13" i="4" a="1"/>
  <c r="I13" i="4" s="1"/>
  <c r="J13" i="4" a="1"/>
  <c r="J13" i="4" s="1"/>
  <c r="L13" i="4" a="1"/>
  <c r="L13" i="4" s="1"/>
  <c r="M13" i="4" a="1"/>
  <c r="M13" i="4" s="1"/>
  <c r="F14" i="4"/>
  <c r="G14" i="4" a="1"/>
  <c r="G14" i="4" s="1"/>
  <c r="I14" i="4" a="1"/>
  <c r="I14" i="4" s="1"/>
  <c r="J14" i="4" a="1"/>
  <c r="J14" i="4" s="1"/>
  <c r="L14" i="4" a="1"/>
  <c r="L14" i="4" s="1"/>
  <c r="M14" i="4" a="1"/>
  <c r="M14" i="4" s="1"/>
  <c r="F15" i="4"/>
  <c r="G15" i="4" a="1"/>
  <c r="G15" i="4" s="1"/>
  <c r="I15" i="4" a="1"/>
  <c r="I15" i="4" s="1"/>
  <c r="J15" i="4" a="1"/>
  <c r="J15" i="4" s="1"/>
  <c r="L15" i="4" a="1"/>
  <c r="L15" i="4" s="1"/>
  <c r="M15" i="4" a="1"/>
  <c r="M15" i="4" s="1"/>
  <c r="F16" i="4"/>
  <c r="G16" i="4" a="1"/>
  <c r="G16" i="4" s="1"/>
  <c r="I16" i="4" a="1"/>
  <c r="I16" i="4" s="1"/>
  <c r="J16" i="4" a="1"/>
  <c r="J16" i="4" s="1"/>
  <c r="L16" i="4" a="1"/>
  <c r="L16" i="4" s="1"/>
  <c r="M16" i="4" a="1"/>
  <c r="M16" i="4" s="1"/>
  <c r="F17" i="4"/>
  <c r="G17" i="4" a="1"/>
  <c r="G17" i="4" s="1"/>
  <c r="I17" i="4" a="1"/>
  <c r="I17" i="4" s="1"/>
  <c r="J17" i="4" a="1"/>
  <c r="J17" i="4" s="1"/>
  <c r="L17" i="4" a="1"/>
  <c r="L17" i="4" s="1"/>
  <c r="M17" i="4" a="1"/>
  <c r="M17" i="4" s="1"/>
  <c r="F18" i="4"/>
  <c r="G18" i="4" a="1"/>
  <c r="G18" i="4" s="1"/>
  <c r="I18" i="4" a="1"/>
  <c r="I18" i="4" s="1"/>
  <c r="J18" i="4" a="1"/>
  <c r="J18" i="4" s="1"/>
  <c r="L18" i="4" a="1"/>
  <c r="L18" i="4" s="1"/>
  <c r="M18" i="4" a="1"/>
  <c r="M18" i="4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2" i="4"/>
  <c r="F2" i="3" l="1"/>
  <c r="K4" i="4"/>
  <c r="K10" i="4"/>
  <c r="K8" i="4"/>
  <c r="K12" i="4"/>
  <c r="K5" i="4"/>
  <c r="K16" i="4"/>
  <c r="K17" i="4"/>
  <c r="K13" i="4"/>
  <c r="K9" i="4"/>
  <c r="K18" i="4"/>
  <c r="K14" i="4"/>
  <c r="K6" i="4"/>
  <c r="K3" i="4"/>
  <c r="K15" i="4"/>
  <c r="K11" i="4"/>
  <c r="K7" i="4"/>
  <c r="F2" i="4"/>
  <c r="H2" i="4" a="1"/>
  <c r="H2" i="4" s="1"/>
  <c r="L2" i="4" a="1"/>
  <c r="L2" i="4" s="1"/>
  <c r="I2" i="4" a="1"/>
  <c r="I2" i="4" s="1"/>
  <c r="J2" i="4" a="1"/>
  <c r="J2" i="4" s="1"/>
  <c r="G2" i="4" a="1"/>
  <c r="G2" i="4" s="1"/>
  <c r="M2" i="4" a="1"/>
  <c r="M2" i="4" s="1"/>
  <c r="K2" i="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<sst xmlns="http://schemas.openxmlformats.org/spreadsheetml/2006/main" count="110127" uniqueCount="27945">
  <si>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</si>
  <si>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</si>
  <si>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</si>
  <si>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</si>
  <si>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</si>
  <si>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</si>
  <si>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</si>
  <si>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</si>
  <si>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</si>
  <si>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</si>
  <si>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</si>
  <si>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</si>
  <si>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</si>
  <si>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</si>
  <si>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</si>
  <si>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</si>
  <si>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</si>
  <si>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</si>
  <si>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</si>
  <si>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</si>
  <si>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</si>
  <si>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</si>
  <si>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</si>
  <si>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</si>
  <si>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</si>
  <si>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</si>
  <si>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</si>
  <si>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</si>
  <si>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</si>
  <si>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</si>
  <si>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</si>
  <si>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</si>
  <si>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</si>
  <si>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</si>
  <si>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</si>
  <si>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</si>
  <si>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</si>
  <si>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</si>
  <si>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</si>
  <si>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</si>
  <si>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</si>
  <si>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</si>
  <si>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</si>
  <si>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</si>
  <si>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</si>
  <si>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</si>
  <si>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</si>
  <si>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</si>
  <si>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</si>
  <si>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</si>
  <si>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</si>
  <si>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</si>
  <si>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</si>
  <si>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</si>
  <si>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</si>
  <si>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</si>
  <si>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</si>
  <si>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</si>
  <si>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</si>
  <si>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</si>
  <si>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</si>
  <si>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</si>
  <si>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</si>
  <si>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</si>
  <si>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</si>
  <si>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</si>
  <si>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</si>
  <si>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</si>
  <si>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</si>
  <si>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</si>
  <si>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</si>
  <si>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</si>
  <si>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</si>
  <si>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</si>
  <si>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</si>
  <si>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</si>
  <si>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</si>
  <si>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</si>
  <si>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</si>
  <si>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</si>
  <si>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</si>
  <si>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</si>
  <si>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</si>
  <si>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</si>
  <si>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</si>
  <si>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</si>
  <si>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</si>
  <si>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</si>
  <si>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</si>
  <si>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</si>
  <si>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</si>
  <si>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</si>
  <si>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</si>
  <si>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</si>
  <si>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</si>
  <si>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</si>
  <si>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</si>
  <si>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</si>
  <si>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</si>
  <si>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</si>
  <si>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</si>
  <si>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</si>
  <si>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</si>
  <si>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</si>
  <si>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</si>
  <si>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</si>
  <si>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</si>
  <si>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</si>
  <si>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</si>
  <si>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</si>
  <si>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</si>
  <si>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</si>
  <si>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</si>
  <si>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</si>
  <si>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</si>
  <si>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</si>
  <si>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</si>
  <si>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</si>
  <si>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</si>
  <si>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</si>
  <si>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</si>
  <si>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</si>
  <si>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</si>
  <si>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</si>
  <si>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</si>
  <si>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</si>
  <si>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</si>
  <si>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</si>
  <si>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</si>
  <si>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</si>
  <si>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</si>
  <si>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</si>
  <si>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</si>
  <si>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</si>
  <si>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</si>
  <si>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</si>
  <si>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</si>
  <si>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</si>
  <si>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</si>
  <si>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</si>
  <si>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</si>
  <si>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</si>
  <si>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</si>
  <si>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</si>
  <si>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</si>
  <si>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</si>
  <si>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</si>
  <si>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</si>
  <si>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</si>
  <si>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</si>
  <si>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</si>
  <si>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</si>
  <si>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</si>
  <si>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</si>
  <si>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</si>
  <si>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</si>
  <si>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</si>
  <si>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</si>
  <si>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</si>
  <si>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</si>
  <si>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</si>
  <si>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</si>
  <si>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</si>
  <si>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</si>
  <si>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</si>
  <si>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</si>
  <si>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</si>
  <si>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</si>
  <si>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</si>
  <si>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</si>
  <si>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</si>
  <si>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</si>
  <si>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</si>
  <si>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</si>
  <si>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</si>
  <si>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</si>
  <si>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</si>
  <si>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</si>
  <si>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</si>
  <si>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</si>
  <si>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</si>
  <si>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</si>
  <si>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</si>
  <si>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</si>
  <si>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</si>
  <si>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</si>
  <si>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</si>
  <si>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</si>
  <si>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</si>
  <si>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</si>
  <si>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</si>
  <si>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</si>
  <si>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</si>
  <si>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</si>
  <si>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</si>
  <si>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</si>
  <si>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</si>
  <si>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</si>
  <si>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</si>
  <si>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</si>
  <si>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</si>
  <si>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</si>
  <si>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</si>
  <si>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</si>
  <si>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</si>
  <si>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</si>
  <si>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</si>
  <si>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</si>
  <si>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</si>
  <si>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</si>
  <si>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</si>
  <si>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</si>
  <si>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</si>
  <si>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</si>
  <si>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</si>
  <si>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</si>
  <si>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</si>
  <si>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</si>
  <si>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</si>
  <si>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</si>
  <si>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</si>
  <si>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</si>
  <si>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</si>
  <si>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</si>
  <si>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</si>
  <si>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</si>
  <si>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</si>
  <si>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</si>
  <si>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</si>
  <si>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</si>
  <si>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</si>
  <si>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</si>
  <si>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</si>
  <si>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</si>
  <si>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</si>
  <si>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</si>
  <si>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</si>
  <si>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</si>
  <si>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</si>
  <si>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</si>
  <si>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</si>
  <si>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</si>
  <si>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</si>
  <si>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</si>
  <si>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</si>
  <si>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</si>
  <si>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</si>
  <si>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</si>
  <si>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</si>
  <si>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</si>
  <si>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</si>
  <si>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</si>
  <si>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</si>
  <si>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</si>
  <si>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</si>
  <si>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</si>
  <si>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</si>
  <si>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</si>
  <si>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</si>
  <si>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</si>
  <si>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</si>
  <si>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</si>
  <si>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</si>
  <si>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</si>
  <si>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</si>
  <si>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</si>
  <si>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</si>
  <si>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</si>
  <si>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</si>
  <si>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</si>
  <si>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</si>
  <si>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</si>
  <si>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</si>
  <si>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</si>
  <si>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</si>
  <si>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</si>
  <si>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</si>
  <si>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</si>
  <si>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</si>
  <si>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</si>
  <si>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</si>
  <si>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</si>
  <si>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</si>
  <si>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</si>
  <si>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</si>
  <si>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</si>
  <si>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</si>
  <si>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</si>
  <si>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</si>
  <si>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</si>
  <si>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</si>
  <si>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</si>
  <si>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</si>
  <si>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</si>
  <si>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</si>
  <si>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</si>
  <si>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</si>
  <si>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</si>
  <si>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</si>
  <si>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</si>
  <si>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</si>
  <si>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</si>
  <si>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</si>
  <si>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</si>
  <si>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</si>
  <si>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</si>
  <si>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</si>
  <si>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</si>
  <si>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</si>
  <si>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</si>
  <si>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</si>
  <si>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</si>
  <si>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</si>
  <si>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</si>
  <si>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</si>
  <si>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</si>
  <si>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</si>
  <si>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</si>
  <si>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</si>
  <si>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</si>
  <si>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</si>
  <si>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</si>
  <si>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</si>
  <si>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</si>
  <si>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</si>
  <si>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</si>
  <si>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</si>
  <si>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</si>
  <si>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</si>
  <si>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</si>
  <si>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</si>
  <si>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</si>
  <si>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</si>
  <si>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</si>
  <si>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</si>
  <si>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</si>
  <si>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</si>
  <si>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</si>
  <si>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</si>
  <si>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</si>
  <si>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</si>
  <si>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</si>
  <si>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</si>
  <si>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</si>
  <si>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</si>
  <si>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</si>
  <si>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</si>
  <si>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</si>
  <si>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</si>
  <si>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</si>
  <si>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</si>
  <si>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</si>
  <si>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</si>
  <si>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</si>
  <si>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</si>
  <si>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</si>
  <si>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</si>
  <si>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</si>
  <si>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</si>
  <si>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</si>
  <si>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</si>
  <si>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</si>
  <si>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</si>
  <si>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</si>
  <si>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</si>
  <si>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</si>
  <si>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</si>
  <si>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</si>
  <si>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</si>
  <si>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</si>
  <si>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</si>
  <si>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</si>
  <si>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</si>
  <si>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</si>
  <si>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</si>
  <si>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</si>
  <si>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</si>
  <si>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</si>
  <si>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</si>
  <si>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</si>
  <si>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</si>
  <si>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</si>
  <si>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</si>
  <si>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</si>
  <si>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</si>
  <si>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</si>
  <si>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</si>
  <si>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</si>
  <si>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</si>
  <si>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</si>
  <si>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</si>
  <si>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</si>
  <si>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</si>
  <si>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</si>
  <si>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</si>
  <si>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</si>
  <si>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</si>
  <si>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</si>
  <si>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</si>
  <si>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</si>
  <si>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</si>
  <si>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</si>
  <si>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</si>
  <si>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</si>
  <si>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</si>
  <si>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</si>
  <si>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</si>
  <si>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</si>
  <si>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</si>
  <si>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</si>
  <si>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</si>
  <si>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</si>
  <si>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</si>
  <si>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</si>
  <si>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</si>
  <si>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</si>
  <si>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</si>
  <si>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</si>
  <si>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</si>
  <si>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</si>
  <si>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</si>
  <si>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</si>
  <si>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</si>
  <si>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</si>
  <si>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</si>
  <si>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</si>
  <si>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</si>
  <si>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</si>
  <si>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</si>
  <si>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</si>
  <si>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</si>
  <si>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</si>
  <si>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</si>
  <si>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</si>
  <si>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</si>
  <si>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</si>
  <si>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</si>
  <si>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</si>
  <si>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</si>
  <si>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</si>
  <si>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</si>
  <si>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</si>
  <si>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</si>
  <si>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</si>
  <si>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</si>
  <si>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</si>
  <si>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</si>
  <si>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</si>
  <si>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</si>
  <si>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</si>
  <si>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</si>
  <si>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</si>
  <si>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</si>
  <si>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</si>
  <si>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</si>
  <si>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</si>
  <si>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</si>
  <si>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</si>
  <si>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</si>
  <si>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</si>
  <si>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</si>
  <si>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</si>
  <si>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</si>
  <si>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</si>
  <si>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</si>
  <si>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</si>
  <si>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</si>
  <si>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</si>
  <si>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</si>
  <si>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</si>
  <si>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</si>
  <si>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</si>
  <si>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</si>
  <si>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</si>
  <si>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</si>
  <si>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</si>
  <si>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</si>
  <si>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</si>
  <si>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</si>
  <si>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</si>
  <si>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</si>
  <si>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</si>
  <si>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</si>
  <si>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</si>
  <si>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</si>
  <si>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</si>
  <si>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</si>
  <si>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</si>
  <si>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</si>
  <si>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</si>
  <si>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</si>
  <si>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</si>
  <si>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</si>
  <si>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</si>
  <si>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</si>
  <si>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</si>
  <si>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</si>
  <si>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</si>
  <si>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</si>
  <si>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</si>
  <si>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</si>
  <si>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</si>
  <si>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</si>
  <si>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</si>
  <si>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</si>
  <si>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</si>
  <si>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</si>
  <si>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</si>
  <si>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</si>
  <si>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</si>
  <si>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</si>
  <si>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</si>
  <si>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</si>
  <si>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</si>
  <si>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</si>
  <si>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</si>
  <si>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</si>
  <si>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</si>
  <si>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</si>
  <si>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</si>
  <si>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</si>
  <si>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</si>
  <si>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</si>
  <si>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</si>
  <si>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</si>
  <si>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</si>
  <si>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</si>
  <si>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</si>
  <si>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</si>
  <si>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</si>
  <si>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</si>
  <si>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</si>
  <si>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</si>
  <si>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</si>
  <si>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</si>
  <si>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</si>
  <si>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</si>
  <si>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</si>
  <si>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</si>
  <si>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</si>
  <si>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</si>
  <si>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</si>
  <si>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</si>
  <si>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</si>
  <si>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</si>
  <si>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</si>
  <si>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</si>
  <si>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</si>
  <si>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</si>
  <si>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</si>
  <si>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</si>
  <si>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</si>
  <si>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</si>
  <si>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</si>
  <si>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</si>
  <si>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</si>
  <si>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</si>
  <si>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</si>
  <si>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</si>
  <si>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</si>
  <si>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</si>
  <si>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</si>
  <si>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</si>
  <si>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</si>
  <si>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</si>
  <si>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</si>
  <si>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</si>
  <si>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</si>
  <si>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</si>
  <si>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</si>
  <si>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</si>
  <si>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</si>
  <si>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</si>
  <si>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</si>
  <si>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</si>
  <si>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</si>
  <si>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</si>
  <si>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</si>
  <si>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</si>
  <si>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</si>
  <si>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</si>
  <si>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</si>
  <si>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</si>
  <si>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</si>
  <si>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</si>
  <si>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</si>
  <si>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</si>
  <si>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</si>
  <si>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</si>
  <si>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</si>
  <si>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</si>
  <si>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</si>
  <si>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</si>
  <si>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</si>
  <si>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</si>
  <si>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</si>
  <si>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</si>
  <si>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</si>
  <si>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</si>
  <si>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</si>
  <si>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</si>
  <si>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</si>
  <si>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</si>
  <si>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</si>
  <si>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</si>
  <si>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</si>
  <si>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</si>
  <si>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</si>
  <si>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</si>
  <si>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</si>
  <si>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</si>
  <si>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</si>
  <si>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</si>
  <si>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</si>
  <si>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</si>
  <si>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</si>
  <si>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</si>
  <si>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</si>
  <si>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</si>
  <si>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</si>
  <si>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</si>
  <si>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</si>
  <si>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</si>
  <si>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</si>
  <si>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</si>
  <si>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</si>
  <si>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</si>
  <si>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</si>
  <si>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</si>
  <si>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</si>
  <si>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</si>
  <si>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</si>
  <si>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</si>
  <si>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</si>
  <si>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</si>
  <si>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</si>
  <si>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</si>
  <si>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</si>
  <si>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</si>
  <si>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</si>
  <si>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</si>
  <si>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</si>
  <si>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</si>
  <si>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</si>
  <si>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</si>
  <si>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</si>
  <si>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</si>
  <si>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</si>
  <si>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</si>
  <si>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</si>
  <si>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</si>
  <si>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</si>
  <si>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</si>
  <si>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</si>
  <si>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</si>
  <si>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</si>
  <si>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</si>
  <si>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</si>
  <si>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</si>
  <si>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</si>
  <si>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</si>
  <si>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</si>
  <si>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</si>
  <si>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</si>
  <si>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</si>
  <si>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</si>
  <si>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</si>
  <si>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</si>
  <si>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</si>
  <si>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</si>
  <si>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</si>
  <si>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</si>
  <si>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</si>
  <si>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</si>
  <si>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</si>
  <si>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</si>
  <si>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</si>
  <si>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</si>
  <si>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</si>
  <si>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</si>
  <si>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</si>
  <si>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</si>
  <si>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</si>
  <si>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</si>
  <si>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</si>
  <si>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</si>
  <si>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</si>
  <si>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</si>
  <si>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</si>
  <si>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</si>
  <si>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</si>
  <si>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</si>
  <si>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</si>
  <si>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</si>
  <si>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</si>
  <si>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</si>
  <si>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</si>
  <si>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</si>
  <si>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</si>
  <si>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</si>
  <si>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</si>
  <si>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</si>
  <si>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</si>
  <si>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</si>
  <si>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</si>
  <si>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</si>
  <si>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</si>
  <si>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</si>
  <si>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</si>
  <si>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</si>
  <si>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</si>
  <si>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</si>
  <si>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</si>
  <si>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</si>
  <si>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</si>
  <si>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</si>
  <si>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</si>
  <si>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</si>
  <si>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</si>
  <si>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</si>
  <si>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</si>
  <si>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</si>
  <si>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</si>
  <si>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</si>
  <si>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</si>
  <si>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</si>
  <si>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</si>
  <si>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</si>
  <si>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</si>
  <si>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</si>
  <si>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</si>
  <si>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</si>
  <si>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</si>
  <si>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</si>
  <si>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</si>
  <si>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</si>
  <si>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</si>
  <si>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</si>
  <si>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</si>
  <si>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</si>
  <si>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</si>
  <si>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</si>
  <si>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</si>
  <si>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</si>
  <si>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</si>
  <si>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</si>
  <si>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</si>
  <si>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</si>
  <si>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</si>
  <si>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</si>
  <si>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</si>
  <si>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</si>
  <si>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</si>
  <si>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</si>
  <si>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</si>
  <si>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</si>
  <si>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</si>
  <si>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</si>
  <si>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</si>
  <si>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</si>
  <si>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</si>
  <si>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</si>
  <si>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</si>
  <si>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</si>
  <si>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</si>
  <si>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</si>
  <si>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</si>
  <si>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</si>
  <si>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</si>
  <si>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</si>
  <si>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</si>
  <si>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</si>
  <si>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</si>
  <si>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</si>
  <si>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</si>
  <si>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</si>
  <si>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</si>
  <si>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</si>
  <si>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</si>
  <si>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</si>
  <si>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</si>
  <si>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</si>
  <si>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</si>
  <si>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</si>
  <si>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</si>
  <si>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</si>
  <si>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</si>
  <si>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</si>
  <si>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</si>
  <si>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</si>
  <si>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</si>
  <si>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</si>
  <si>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</si>
  <si>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</si>
  <si>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</si>
  <si>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</si>
  <si>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</si>
  <si>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</si>
  <si>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</si>
  <si>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</si>
  <si>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</si>
  <si>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</si>
  <si>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</si>
  <si>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</si>
  <si>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</si>
  <si>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</si>
  <si>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</si>
  <si>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</si>
  <si>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</si>
  <si>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</si>
  <si>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</si>
  <si>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</si>
  <si>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</si>
  <si>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</si>
  <si>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</si>
  <si>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</si>
  <si>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</si>
  <si>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</si>
  <si>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</si>
  <si>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</si>
  <si>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</si>
  <si>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</si>
  <si>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</si>
  <si>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</si>
  <si>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</si>
  <si>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</si>
  <si>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</si>
  <si>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</si>
  <si>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</si>
  <si>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</si>
  <si>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</si>
  <si>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</si>
  <si>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</si>
  <si>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</si>
  <si>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</si>
  <si>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</si>
  <si>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</si>
  <si>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</si>
  <si>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</si>
  <si>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</si>
  <si>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</si>
  <si>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</si>
  <si>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</si>
  <si>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</si>
  <si>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</si>
  <si>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</si>
  <si>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</si>
  <si>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</si>
  <si>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</si>
  <si>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</si>
  <si>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</si>
  <si>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</si>
  <si>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</si>
  <si>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</si>
  <si>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</si>
  <si>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</si>
  <si>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</si>
  <si>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</si>
  <si>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</si>
  <si>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</si>
  <si>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</si>
  <si>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</si>
  <si>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</si>
  <si>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</si>
  <si>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</si>
  <si>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</si>
  <si>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</si>
  <si>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</si>
  <si>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</si>
  <si>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</si>
  <si>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</si>
  <si>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</si>
  <si>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</si>
  <si>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</si>
  <si>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</si>
  <si>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</si>
  <si>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</si>
  <si>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</si>
  <si>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</si>
  <si>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</si>
  <si>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</si>
  <si>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</si>
  <si>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</si>
  <si>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</si>
  <si>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</si>
  <si>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</si>
  <si>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</si>
  <si>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</si>
  <si>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</si>
  <si>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</si>
  <si>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</si>
  <si>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</si>
  <si>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</si>
  <si>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</si>
  <si>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</si>
  <si>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</si>
  <si>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</si>
  <si>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</si>
  <si>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</si>
  <si>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</si>
  <si>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</si>
  <si>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</si>
  <si>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</si>
  <si>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</si>
  <si>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</si>
  <si>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</si>
  <si>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</si>
  <si>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</si>
  <si>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</si>
  <si>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</si>
  <si>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</si>
  <si>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</si>
  <si>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</si>
  <si>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</si>
  <si>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</si>
  <si>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</si>
  <si>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</si>
  <si>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</si>
  <si>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</si>
  <si>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</si>
  <si>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</si>
  <si>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</si>
  <si>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</si>
  <si>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</si>
  <si>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</si>
  <si>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</si>
  <si>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</si>
  <si>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</si>
  <si>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</si>
  <si>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</si>
  <si>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</si>
  <si>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</si>
  <si>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</si>
  <si>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</si>
  <si>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</si>
  <si>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</si>
  <si>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</si>
  <si>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</si>
  <si>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</si>
  <si>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</si>
  <si>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</si>
  <si>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</si>
  <si>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</si>
  <si>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</si>
  <si>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</si>
  <si>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</si>
  <si>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</si>
  <si>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</si>
  <si>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</si>
  <si>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</si>
  <si>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</si>
  <si>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</si>
  <si>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</si>
  <si>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</si>
  <si>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</si>
  <si>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</si>
  <si>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</si>
  <si>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</si>
  <si>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</si>
  <si>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</si>
  <si>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</si>
  <si>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</si>
  <si>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</si>
  <si>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</si>
  <si>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</si>
  <si>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</si>
  <si>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</si>
  <si>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</si>
  <si>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</si>
  <si>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</si>
  <si>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</si>
  <si>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</si>
  <si>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</si>
  <si>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</si>
  <si>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</si>
  <si>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</si>
  <si>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</si>
  <si>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</si>
  <si>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</si>
  <si>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</si>
  <si>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</si>
  <si>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</si>
  <si>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</si>
  <si>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</si>
  <si>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</si>
  <si>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</si>
  <si>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</si>
  <si>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</si>
  <si>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</si>
  <si>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</si>
  <si>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</si>
  <si>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</si>
  <si>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</si>
  <si>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</si>
  <si>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</si>
  <si>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</si>
  <si>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</si>
  <si>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</si>
  <si>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</si>
  <si>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</si>
  <si>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</si>
  <si>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</si>
  <si>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</si>
  <si>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</si>
  <si>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</si>
  <si>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</si>
  <si>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</si>
  <si>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</si>
  <si>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</si>
  <si>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</si>
  <si>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</si>
  <si>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</si>
  <si>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</si>
  <si>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</si>
  <si>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</si>
  <si>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</si>
  <si>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</si>
  <si>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</si>
  <si>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</si>
  <si>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</si>
  <si>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</si>
  <si>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</si>
  <si>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</si>
  <si>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</si>
  <si>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</si>
  <si>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</si>
  <si>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</si>
  <si>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</si>
  <si>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</si>
  <si>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</si>
  <si>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</si>
  <si>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</si>
  <si>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</si>
  <si>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</si>
  <si>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</si>
  <si>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</si>
  <si>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</si>
  <si>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</si>
  <si>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</si>
  <si>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</si>
  <si>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</si>
  <si>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</si>
  <si>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</si>
  <si>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</si>
  <si>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</si>
  <si>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</si>
  <si>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</si>
  <si>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</si>
  <si>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</si>
  <si>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</si>
  <si>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</si>
  <si>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</si>
  <si>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</si>
  <si>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</si>
  <si>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</si>
  <si>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</si>
  <si>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</si>
  <si>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</si>
  <si>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</si>
  <si>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</si>
  <si>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</si>
  <si>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</si>
  <si>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</si>
  <si>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</si>
  <si>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</si>
  <si>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</si>
  <si>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</si>
  <si>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</si>
  <si>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</si>
  <si>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</si>
  <si>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</si>
  <si>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</si>
  <si>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</si>
  <si>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</si>
  <si>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</si>
  <si>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</si>
  <si>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</si>
  <si>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</si>
  <si>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</si>
  <si>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</si>
  <si>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</si>
  <si>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</si>
  <si>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</si>
  <si>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</si>
  <si>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</si>
  <si>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</si>
  <si>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</si>
  <si>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</si>
  <si>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</si>
  <si>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</si>
  <si>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</si>
  <si>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</si>
  <si>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</si>
  <si>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</si>
  <si>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</si>
  <si>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</si>
  <si>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</si>
  <si>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</si>
  <si>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</si>
  <si>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</si>
  <si>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</si>
  <si>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</si>
  <si>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</si>
  <si>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</si>
  <si>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</si>
  <si>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</si>
  <si>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</si>
  <si>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</si>
  <si>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</si>
  <si>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</si>
  <si>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</si>
  <si>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</si>
  <si>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</si>
  <si>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</si>
  <si>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</si>
  <si>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</si>
  <si>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</si>
  <si>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</si>
  <si>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</si>
  <si>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</si>
  <si>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</si>
  <si>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</si>
  <si>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</si>
  <si>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</si>
  <si>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</si>
  <si>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</si>
  <si>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</si>
  <si>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</si>
  <si>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</si>
  <si>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</si>
  <si>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</si>
  <si>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</si>
  <si>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</si>
  <si>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</si>
  <si>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</si>
  <si>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</si>
  <si>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</si>
  <si>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</si>
  <si>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</si>
  <si>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</si>
  <si>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</si>
  <si>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</si>
  <si>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</si>
  <si>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</si>
  <si>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</si>
  <si>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</si>
  <si>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</si>
  <si>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</si>
  <si>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</si>
  <si>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</si>
  <si>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</si>
  <si>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</si>
  <si>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</si>
  <si>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</si>
  <si>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</si>
  <si>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</si>
  <si>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</si>
  <si>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</si>
  <si>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</si>
  <si>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</si>
  <si>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</si>
  <si>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</si>
  <si>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</si>
  <si>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</si>
  <si>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</si>
  <si>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</si>
  <si>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</si>
  <si>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</si>
  <si>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</si>
  <si>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</si>
  <si>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</si>
  <si>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</si>
  <si>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</si>
  <si>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</si>
  <si>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</si>
  <si>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</si>
  <si>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</si>
  <si>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</si>
  <si>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</si>
  <si>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</si>
  <si>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</si>
  <si>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</si>
  <si>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</si>
  <si>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</si>
  <si>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</si>
  <si>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</si>
  <si>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</si>
  <si>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</si>
  <si>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</si>
  <si>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</si>
  <si>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</si>
  <si>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</si>
  <si>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</si>
  <si>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</si>
  <si>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</si>
  <si>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</si>
  <si>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</si>
  <si>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</si>
  <si>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</si>
  <si>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</si>
  <si>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</si>
  <si>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</si>
  <si>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</si>
  <si>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</si>
  <si>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</si>
  <si>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</si>
  <si>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</si>
  <si>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</si>
  <si>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</si>
  <si>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</si>
  <si>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</si>
  <si>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</si>
  <si>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</si>
  <si>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</si>
  <si>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</si>
  <si>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</si>
  <si>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</si>
  <si>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</si>
  <si>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</si>
  <si>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</si>
  <si>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</si>
  <si>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</si>
  <si>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</si>
  <si>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</si>
  <si>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</si>
  <si>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</si>
  <si>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</si>
  <si>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</si>
  <si>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</si>
  <si>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</si>
  <si>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</si>
  <si>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</si>
  <si>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</si>
  <si>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</si>
  <si>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</si>
  <si>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</si>
  <si>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</si>
  <si>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</si>
  <si>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</si>
  <si>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</si>
  <si>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</si>
  <si>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</si>
  <si>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</si>
  <si>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</si>
  <si>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</si>
  <si>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</si>
  <si>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</si>
  <si>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</si>
  <si>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</si>
  <si>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</si>
  <si>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</si>
  <si>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</si>
  <si>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</si>
  <si>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</si>
  <si>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</si>
  <si>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</si>
  <si>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</si>
  <si>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</si>
  <si>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</si>
  <si>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</si>
  <si>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</si>
  <si>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</si>
  <si>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</si>
  <si>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</si>
  <si>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</si>
  <si>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</si>
  <si>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</si>
  <si>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</si>
  <si>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</si>
  <si>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</si>
  <si>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</si>
  <si>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</si>
  <si>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</si>
  <si>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</si>
  <si>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</si>
  <si>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</si>
  <si>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</si>
  <si>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</si>
  <si>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</si>
  <si>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</si>
  <si>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</si>
  <si>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</si>
  <si>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</si>
  <si>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</si>
  <si>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</si>
  <si>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</si>
  <si>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</si>
  <si>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</si>
  <si>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</si>
  <si>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</si>
  <si>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</si>
  <si>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</si>
  <si>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</si>
  <si>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</si>
  <si>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</si>
  <si>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</si>
  <si>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</si>
  <si>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</si>
  <si>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</si>
  <si>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</si>
  <si>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</si>
  <si>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</si>
  <si>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</si>
  <si>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</si>
  <si>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</si>
  <si>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</si>
  <si>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</si>
  <si>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</si>
  <si>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</si>
  <si>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</si>
  <si>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</si>
  <si>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</si>
  <si>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</si>
  <si>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</si>
  <si>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</si>
  <si>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</si>
  <si>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</si>
  <si>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</si>
  <si>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</si>
  <si>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</si>
  <si>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</si>
  <si>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</si>
  <si>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</si>
  <si>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</si>
  <si>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</si>
  <si>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</si>
  <si>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</si>
  <si>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</si>
  <si>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</si>
  <si>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</si>
  <si>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</si>
  <si>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</si>
  <si>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</si>
  <si>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</si>
  <si>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</si>
  <si>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</si>
  <si>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</si>
  <si>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</si>
  <si>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</si>
  <si>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</si>
  <si>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</si>
  <si>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</si>
  <si>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</si>
  <si>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</si>
  <si>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</si>
  <si>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</si>
  <si>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</si>
  <si>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</si>
  <si>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</si>
  <si>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</si>
  <si>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</si>
  <si>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</si>
  <si>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</si>
  <si>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</si>
  <si>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</si>
  <si>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</si>
  <si>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</si>
  <si>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</si>
  <si>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</si>
  <si>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</si>
  <si>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</si>
  <si>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</si>
  <si>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</si>
  <si>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</si>
  <si>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</si>
  <si>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</si>
  <si>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</si>
  <si>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</si>
  <si>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</si>
  <si>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</si>
  <si>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</si>
  <si>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</si>
  <si>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</si>
  <si>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</si>
  <si>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</si>
  <si>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</si>
  <si>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</si>
  <si>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</si>
  <si>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</si>
  <si>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</si>
  <si>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</si>
  <si>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</si>
  <si>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</si>
  <si>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</si>
  <si>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</si>
  <si>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</si>
  <si>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</si>
  <si>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</si>
  <si>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</si>
  <si>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</si>
  <si>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</si>
  <si>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</si>
  <si>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</si>
  <si>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</si>
  <si>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</si>
  <si>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</si>
  <si>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</si>
  <si>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</si>
  <si>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</si>
  <si>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</si>
  <si>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</si>
  <si>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</si>
  <si>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</si>
  <si>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</si>
  <si>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</si>
  <si>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</si>
  <si>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</si>
  <si>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</si>
  <si>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</si>
  <si>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</si>
  <si>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</si>
  <si>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</si>
  <si>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</si>
  <si>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</si>
  <si>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</si>
  <si>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</si>
  <si>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</si>
  <si>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</si>
  <si>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</si>
  <si>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</si>
  <si>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</si>
  <si>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</si>
  <si>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</si>
  <si>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</si>
  <si>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</si>
  <si>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</si>
  <si>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</si>
  <si>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</si>
  <si>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</si>
  <si>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</si>
  <si>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</si>
  <si>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</si>
  <si>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</si>
  <si>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</si>
  <si>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</si>
  <si>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</si>
  <si>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</si>
  <si>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</si>
  <si>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</si>
  <si>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</si>
  <si>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</si>
  <si>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</si>
  <si>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</si>
  <si>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</si>
  <si>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</si>
  <si>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</si>
  <si>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</si>
  <si>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</si>
  <si>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</si>
  <si>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</si>
  <si>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</si>
  <si>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</si>
  <si>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</si>
  <si>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</si>
  <si>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</si>
  <si>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</si>
  <si>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</si>
  <si>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</si>
  <si>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</si>
  <si>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</si>
  <si>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</si>
  <si>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</si>
  <si>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</si>
  <si>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</si>
  <si>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</si>
  <si>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</si>
  <si>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</si>
  <si>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</si>
  <si>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</si>
  <si>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</si>
  <si>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</si>
  <si>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</si>
  <si>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</si>
  <si>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</si>
  <si>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</si>
  <si>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</si>
  <si>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</si>
  <si>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</si>
  <si>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</si>
  <si>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</si>
  <si>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</si>
  <si>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</si>
  <si>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</si>
  <si>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</si>
  <si>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</si>
  <si>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</si>
  <si>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</si>
  <si>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</si>
  <si>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</si>
  <si>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</si>
  <si>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</si>
  <si>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</si>
  <si>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</si>
  <si>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</si>
  <si>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</si>
  <si>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</si>
  <si>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</si>
  <si>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</si>
  <si>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</si>
  <si>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</si>
  <si>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</si>
  <si>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</si>
  <si>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</si>
  <si>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</si>
  <si>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</si>
  <si>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</si>
  <si>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</si>
  <si>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</si>
  <si>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</si>
  <si>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</si>
  <si>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</si>
  <si>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</si>
  <si>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</si>
  <si>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</si>
  <si>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</si>
  <si>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</si>
  <si>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</si>
  <si>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</si>
  <si>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</si>
  <si>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</si>
  <si>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</si>
  <si>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</si>
  <si>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</si>
  <si>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</si>
  <si>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</si>
  <si>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</si>
  <si>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</si>
  <si>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</si>
  <si>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</si>
  <si>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</si>
  <si>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</si>
  <si>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</si>
  <si>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</si>
  <si>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</si>
  <si>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</si>
  <si>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</si>
  <si>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</si>
  <si>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</si>
  <si>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</si>
  <si>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</si>
  <si>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</si>
  <si>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</si>
  <si>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</si>
  <si>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</si>
  <si>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</si>
  <si>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</si>
  <si>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</si>
  <si>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</si>
  <si>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</si>
  <si>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</si>
  <si>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</si>
  <si>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</si>
  <si>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</si>
  <si>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</si>
  <si>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</si>
  <si>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</si>
  <si>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</si>
  <si>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</si>
  <si>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</si>
  <si>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</si>
  <si>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</si>
  <si>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</si>
  <si>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</si>
  <si>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</si>
  <si>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</si>
  <si>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</si>
  <si>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</si>
  <si>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</si>
  <si>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</si>
  <si>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</si>
  <si>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</si>
  <si>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</si>
  <si>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</si>
  <si>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</si>
  <si>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</si>
  <si>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</si>
  <si>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</si>
  <si>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</si>
  <si>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</si>
  <si>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</si>
  <si>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</si>
  <si>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</si>
  <si>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</si>
  <si>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</si>
  <si>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</si>
  <si>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</si>
  <si>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</si>
  <si>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</si>
  <si>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</si>
  <si>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</si>
  <si>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</si>
  <si>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</si>
  <si>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</si>
  <si>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</si>
  <si>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</si>
  <si>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</si>
  <si>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</si>
  <si>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</si>
  <si>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</si>
  <si>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</si>
  <si>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</si>
  <si>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</si>
  <si>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</si>
  <si>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</si>
  <si>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</si>
  <si>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</si>
  <si>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</si>
  <si>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</si>
  <si>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</si>
  <si>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</si>
  <si>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</si>
  <si>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</si>
  <si>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</si>
  <si>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</si>
  <si>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</si>
  <si>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</si>
  <si>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</si>
  <si>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</si>
  <si>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</si>
  <si>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</si>
  <si>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</si>
  <si>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</si>
  <si>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</si>
  <si>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</si>
  <si>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</si>
  <si>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</si>
  <si>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</si>
  <si>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</si>
  <si>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</si>
  <si>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</si>
  <si>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</si>
  <si>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</si>
  <si>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</si>
  <si>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</si>
  <si>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</si>
  <si>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</si>
  <si>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</si>
  <si>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</si>
  <si>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</si>
  <si>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</si>
  <si>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</si>
  <si>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</si>
  <si>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</si>
  <si>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</si>
  <si>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</si>
  <si>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</si>
  <si>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</si>
  <si>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</si>
  <si>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</si>
  <si>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</si>
  <si>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</si>
  <si>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</si>
  <si>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</si>
  <si>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</si>
  <si>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</si>
  <si>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</si>
  <si>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</si>
  <si>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</si>
  <si>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</si>
  <si>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</si>
  <si>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</si>
  <si>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</si>
  <si>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</si>
  <si>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</si>
  <si>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</si>
  <si>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</si>
  <si>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</si>
  <si>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</si>
  <si>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</si>
  <si>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</si>
  <si>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</si>
  <si>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</si>
  <si>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</si>
  <si>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</si>
  <si>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</si>
  <si>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</si>
  <si>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</si>
  <si>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</si>
  <si>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</si>
  <si>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</si>
  <si>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</si>
  <si>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</si>
  <si>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</si>
  <si>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</si>
  <si>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</si>
  <si>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</si>
  <si>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</si>
  <si>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</si>
  <si>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</si>
  <si>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</si>
  <si>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</si>
  <si>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</si>
  <si>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</si>
  <si>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</si>
  <si>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</si>
  <si>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</si>
  <si>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</si>
  <si>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</si>
  <si>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</si>
  <si>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</si>
  <si>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</si>
  <si>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</si>
  <si>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</si>
  <si>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</si>
  <si>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</si>
  <si>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</si>
  <si>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</si>
  <si>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</si>
  <si>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</si>
  <si>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</si>
  <si>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</si>
  <si>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</si>
  <si>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</si>
  <si>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</si>
  <si>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</si>
  <si>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</si>
  <si>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</si>
  <si>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</si>
  <si>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</si>
  <si>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</si>
  <si>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</si>
  <si>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</si>
  <si>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</si>
  <si>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</si>
  <si>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</si>
  <si>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</si>
  <si>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</si>
  <si>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</si>
  <si>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</si>
  <si>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</si>
  <si>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</si>
  <si>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</si>
  <si>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</si>
  <si>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</si>
  <si>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</si>
  <si>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</si>
  <si>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</si>
  <si>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</si>
  <si>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</si>
  <si>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</si>
  <si>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</si>
  <si>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</si>
  <si>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</si>
  <si>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</si>
  <si>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</si>
  <si>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</si>
  <si>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</si>
  <si>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</si>
  <si>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</si>
  <si>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</si>
  <si>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</si>
  <si>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</si>
  <si>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</si>
  <si>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</si>
  <si>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</si>
  <si>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</si>
  <si>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</si>
  <si>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</si>
  <si>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</si>
  <si>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</si>
  <si>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</si>
  <si>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</si>
  <si>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</si>
  <si>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</si>
  <si>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</si>
  <si>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</si>
  <si>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</si>
  <si>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</si>
  <si>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</si>
  <si>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</si>
  <si>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</si>
  <si>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</si>
  <si>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</si>
  <si>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</si>
  <si>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</si>
  <si>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</si>
  <si>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</si>
  <si>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</si>
  <si>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</si>
  <si>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</si>
  <si>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</si>
  <si>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</si>
  <si>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</si>
  <si>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</si>
  <si>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</si>
  <si>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</si>
  <si>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</si>
  <si>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</si>
  <si>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</si>
  <si>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</si>
  <si>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</si>
  <si>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</si>
  <si>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</si>
  <si>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</si>
  <si>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</si>
  <si>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</si>
  <si>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</si>
  <si>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</si>
  <si>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</si>
  <si>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</si>
  <si>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</si>
  <si>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</si>
  <si>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</si>
  <si>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</si>
  <si>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</si>
  <si>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</si>
  <si>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</si>
  <si>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</si>
  <si>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</si>
  <si>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</si>
  <si>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</si>
  <si>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</si>
  <si>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</si>
  <si>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</si>
  <si>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</si>
  <si>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</si>
  <si>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</si>
  <si>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</si>
  <si>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</si>
  <si>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</si>
  <si>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</si>
  <si>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</si>
  <si>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</si>
  <si>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</si>
  <si>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</si>
  <si>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</si>
  <si>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</si>
  <si>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</si>
  <si>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</si>
  <si>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</si>
  <si>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</si>
  <si>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</si>
  <si>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</si>
  <si>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</si>
  <si>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</si>
  <si>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</si>
  <si>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</si>
  <si>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</si>
  <si>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</si>
  <si>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</si>
  <si>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</si>
  <si>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</si>
  <si>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</si>
  <si>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</si>
  <si>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</si>
  <si>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</si>
  <si>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</si>
  <si>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</si>
  <si>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</si>
  <si>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</si>
  <si>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</si>
  <si>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</si>
  <si>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</si>
  <si>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</si>
  <si>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</si>
  <si>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</si>
  <si>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</si>
  <si>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</si>
  <si>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</si>
  <si>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</si>
  <si>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</si>
  <si>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</si>
  <si>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</si>
  <si>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</si>
  <si>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</si>
  <si>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</si>
  <si>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</si>
  <si>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</si>
  <si>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</si>
  <si>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</si>
  <si>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</si>
  <si>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</si>
  <si>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</si>
  <si>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</si>
  <si>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</si>
  <si>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</si>
  <si>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</si>
  <si>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</si>
  <si>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</si>
  <si>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</si>
  <si>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</si>
  <si>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</si>
  <si>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</si>
  <si>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</si>
  <si>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</si>
  <si>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</si>
  <si>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</si>
  <si>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</si>
  <si>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</si>
  <si>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</si>
  <si>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</si>
  <si>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</si>
  <si>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</si>
  <si>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</si>
  <si>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</si>
  <si>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</si>
  <si>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</si>
  <si>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</si>
  <si>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</si>
  <si>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</si>
  <si>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</si>
  <si>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</si>
  <si>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</si>
  <si>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</si>
  <si>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</si>
  <si>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</si>
  <si>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</si>
  <si>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</si>
  <si>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</si>
  <si>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</si>
  <si>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</si>
  <si>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</si>
  <si>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</si>
  <si>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</si>
  <si>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</si>
  <si>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</si>
  <si>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</si>
  <si>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</si>
  <si>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</si>
  <si>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</si>
  <si>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</si>
  <si>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</si>
  <si>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</si>
  <si>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</si>
  <si>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</si>
  <si>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</si>
  <si>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</si>
  <si>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</si>
  <si>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</si>
  <si>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</si>
  <si>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</si>
  <si>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</si>
  <si>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</si>
  <si>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</si>
  <si>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</si>
  <si>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</si>
  <si>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</si>
  <si>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</si>
  <si>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</si>
  <si>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</si>
  <si>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</si>
  <si>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</si>
  <si>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</si>
  <si>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</si>
  <si>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</si>
  <si>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</si>
  <si>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</si>
  <si>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</si>
  <si>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</si>
  <si>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</si>
  <si>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</si>
  <si>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</si>
  <si>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</si>
  <si>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</si>
  <si>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</si>
  <si>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</si>
  <si>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</si>
  <si>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</si>
  <si>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</si>
  <si>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</si>
  <si>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</si>
  <si>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</si>
  <si>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</si>
  <si>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</si>
  <si>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</si>
  <si>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</si>
  <si>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</si>
  <si>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</si>
  <si>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</si>
  <si>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</si>
  <si>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</si>
  <si>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</si>
  <si>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</si>
  <si>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</si>
  <si>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</si>
  <si>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</si>
  <si>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</si>
  <si>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</si>
  <si>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</si>
  <si>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</si>
  <si>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</si>
  <si>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</si>
  <si>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</si>
  <si>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</si>
  <si>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</si>
  <si>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</si>
  <si>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</si>
  <si>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</si>
  <si>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</si>
  <si>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</si>
  <si>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</si>
  <si>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</si>
  <si>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</si>
  <si>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</si>
  <si>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</si>
  <si>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</si>
  <si>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</si>
  <si>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</si>
  <si>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</si>
  <si>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</si>
  <si>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</si>
  <si>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</si>
  <si>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</si>
  <si>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</si>
  <si>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</si>
  <si>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</si>
  <si>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</si>
  <si>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</si>
  <si>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</si>
  <si>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</si>
  <si>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</si>
  <si>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</si>
  <si>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</si>
  <si>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</si>
  <si>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</si>
  <si>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</si>
  <si>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</si>
  <si>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</si>
  <si>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</si>
  <si>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</si>
  <si>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</si>
  <si>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</si>
  <si>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</si>
  <si>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</si>
  <si>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</si>
  <si>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</si>
  <si>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</si>
  <si>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</si>
  <si>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</si>
  <si>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</si>
  <si>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</si>
  <si>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</si>
  <si>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</si>
  <si>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</si>
  <si>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</si>
  <si>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</si>
  <si>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</si>
  <si>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</si>
  <si>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</si>
  <si>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</si>
  <si>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</si>
  <si>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</si>
  <si>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</si>
  <si>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</si>
  <si>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</si>
  <si>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</si>
  <si>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</si>
  <si>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</si>
  <si>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</si>
  <si>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</si>
  <si>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</si>
  <si>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</si>
  <si>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</si>
  <si>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</si>
  <si>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</si>
  <si>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</si>
  <si>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</si>
  <si>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</si>
  <si>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</si>
  <si>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</si>
  <si>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</si>
  <si>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</si>
  <si>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</si>
  <si>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</si>
  <si>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</si>
  <si>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</si>
  <si>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</si>
  <si>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</si>
  <si>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</si>
  <si>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</si>
  <si>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</si>
  <si>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</si>
  <si>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</si>
  <si>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</si>
  <si>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</si>
  <si>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</si>
  <si>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</si>
  <si>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</si>
  <si>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</si>
  <si>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</si>
  <si>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</si>
  <si>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</si>
  <si>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</si>
  <si>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</si>
  <si>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</si>
  <si>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</si>
  <si>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</si>
  <si>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</si>
  <si>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</si>
  <si>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</si>
  <si>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</si>
  <si>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</si>
  <si>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</si>
  <si>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</si>
  <si>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</si>
  <si>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</si>
  <si>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</si>
  <si>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</si>
  <si>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</si>
  <si>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</si>
  <si>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</si>
  <si>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</si>
  <si>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</si>
  <si>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</si>
  <si>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</si>
  <si>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</si>
  <si>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</si>
  <si>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</si>
  <si>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</si>
  <si>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</si>
  <si>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</si>
  <si>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</si>
  <si>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</si>
  <si>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</si>
  <si>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</si>
  <si>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</si>
  <si>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</si>
  <si>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</si>
  <si>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</si>
  <si>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</si>
  <si>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</si>
  <si>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</si>
  <si>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</si>
  <si>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</si>
  <si>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</si>
  <si>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</si>
  <si>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</si>
  <si>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</si>
  <si>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</si>
  <si>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</si>
  <si>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</si>
  <si>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</si>
  <si>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</si>
  <si>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</si>
  <si>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</si>
  <si>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</si>
  <si>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</si>
  <si>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</si>
  <si>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</si>
  <si>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</si>
  <si>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</si>
  <si>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</si>
  <si>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</si>
  <si>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</si>
  <si>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</si>
  <si>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</si>
  <si>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</si>
  <si>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</si>
  <si>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</si>
  <si>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</si>
  <si>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</si>
  <si>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</si>
  <si>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</si>
  <si>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</si>
  <si>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</si>
  <si>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</si>
  <si>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</si>
  <si>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</si>
  <si>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</si>
  <si>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</si>
  <si>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</si>
  <si>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</si>
  <si>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</si>
  <si>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</si>
  <si>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</si>
  <si>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</si>
  <si>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</si>
  <si>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</si>
  <si>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</si>
  <si>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</si>
  <si>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</si>
  <si>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</si>
  <si>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</si>
  <si>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</si>
  <si>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</si>
  <si>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</si>
  <si>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</si>
  <si>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</si>
  <si>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</si>
  <si>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</si>
  <si>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</si>
  <si>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</si>
  <si>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</si>
  <si>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</si>
  <si>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</si>
  <si>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</si>
  <si>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</si>
  <si>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</si>
  <si>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</si>
  <si>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</si>
  <si>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</si>
  <si>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</si>
  <si>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</si>
  <si>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</si>
  <si>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</si>
  <si>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</si>
  <si>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</si>
  <si>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</si>
  <si>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</si>
  <si>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</si>
  <si>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</si>
  <si>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</si>
  <si>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</si>
  <si>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</si>
  <si>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</si>
  <si>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</si>
  <si>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</si>
  <si>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</si>
  <si>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</si>
  <si>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</si>
  <si>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</si>
  <si>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</si>
  <si>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</si>
  <si>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</si>
  <si>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</si>
  <si>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</si>
  <si>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</si>
  <si>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</si>
  <si>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</si>
  <si>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</si>
  <si>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</si>
  <si>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</si>
  <si>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</si>
  <si>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</si>
  <si>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</si>
  <si>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</si>
  <si>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</si>
  <si>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</si>
  <si>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</si>
  <si>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</si>
  <si>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</si>
  <si>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</si>
  <si>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</si>
  <si>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</si>
  <si>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</si>
  <si>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</si>
  <si>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</si>
  <si>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</si>
  <si>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</si>
  <si>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</si>
  <si>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</si>
  <si>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</si>
  <si>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</si>
  <si>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</si>
  <si>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</si>
  <si>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</si>
  <si>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</si>
  <si>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</si>
  <si>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</si>
  <si>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</si>
  <si>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</si>
  <si>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</si>
  <si>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</si>
  <si>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</si>
  <si>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</si>
  <si>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</si>
  <si>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</si>
  <si>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</si>
  <si>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</si>
  <si>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</si>
  <si>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</si>
  <si>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</si>
  <si>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</si>
  <si>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</si>
  <si>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</si>
  <si>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</si>
  <si>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</si>
  <si>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</si>
  <si>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</si>
  <si>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</si>
  <si>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</si>
  <si>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</si>
  <si>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</si>
  <si>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</si>
  <si>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</si>
  <si>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</si>
  <si>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</si>
  <si>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</si>
  <si>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</si>
  <si>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</si>
  <si>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</si>
  <si>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</si>
  <si>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</si>
  <si>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</si>
  <si>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</si>
  <si>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</si>
  <si>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</si>
  <si>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</si>
  <si>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</si>
  <si>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</si>
  <si>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</si>
  <si>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</si>
  <si>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</si>
  <si>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</si>
  <si>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</si>
  <si>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</si>
  <si>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</si>
  <si>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</si>
  <si>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</si>
  <si>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</si>
  <si>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</si>
  <si>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</si>
  <si>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</si>
  <si>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</si>
  <si>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</si>
  <si>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</si>
  <si>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</si>
  <si>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</si>
  <si>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</si>
  <si>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</si>
  <si>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</si>
  <si>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</si>
  <si>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</si>
  <si>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</si>
  <si>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</si>
  <si>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</si>
  <si>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</si>
  <si>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</si>
  <si>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</si>
  <si>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</si>
  <si>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</si>
  <si>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</si>
  <si>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</si>
  <si>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</si>
  <si>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</si>
  <si>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</si>
  <si>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</si>
  <si>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</si>
  <si>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</si>
  <si>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</si>
  <si>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</si>
  <si>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</si>
  <si>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</si>
  <si>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</si>
  <si>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</si>
  <si>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</si>
  <si>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</si>
  <si>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</si>
  <si>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</si>
  <si>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</si>
  <si>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</si>
  <si>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</si>
  <si>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</si>
  <si>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</si>
  <si>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</si>
  <si>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</si>
  <si>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</si>
  <si>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</si>
  <si>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</si>
  <si>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</si>
  <si>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</si>
  <si>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</si>
  <si>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</si>
  <si>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</si>
  <si>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</si>
  <si>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</si>
  <si>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</si>
  <si>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</si>
  <si>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</si>
  <si>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</si>
  <si>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</si>
  <si>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</si>
  <si>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</si>
  <si>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</si>
  <si>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</si>
  <si>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</si>
  <si>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</si>
  <si>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</si>
  <si>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</si>
  <si>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</si>
  <si>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</si>
  <si>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</si>
  <si>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</si>
  <si>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</si>
  <si>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</si>
  <si>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</si>
  <si>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</si>
  <si>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</si>
  <si>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</si>
  <si>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</si>
  <si>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</si>
  <si>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</si>
  <si>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</si>
  <si>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</si>
  <si>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</si>
  <si>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</si>
  <si>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</si>
  <si>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</si>
  <si>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</si>
  <si>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</si>
  <si>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</si>
  <si>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</si>
  <si>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</si>
  <si>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</si>
  <si>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</si>
  <si>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</si>
  <si>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</si>
  <si>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</si>
  <si>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</si>
  <si>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</si>
  <si>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</si>
  <si>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</si>
  <si>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</si>
  <si>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</si>
  <si>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</si>
  <si>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</si>
  <si>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</si>
  <si>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</si>
  <si>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</si>
  <si>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</si>
  <si>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</si>
  <si>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</si>
  <si>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</si>
  <si>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</si>
  <si>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</si>
  <si>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</si>
  <si>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</si>
  <si>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</si>
  <si>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</si>
  <si>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</si>
  <si>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</si>
  <si>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</si>
  <si>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</si>
  <si>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</si>
  <si>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</si>
  <si>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</si>
  <si>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</si>
  <si>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</si>
  <si>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</si>
  <si>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</si>
  <si>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</si>
  <si>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</si>
  <si>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</si>
  <si>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</si>
  <si>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</si>
  <si>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</si>
  <si>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</si>
  <si>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</si>
  <si>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</si>
  <si>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</si>
  <si>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</si>
  <si>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</si>
  <si>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</si>
  <si>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</si>
  <si>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</si>
  <si>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</si>
  <si>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</si>
  <si>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</si>
  <si>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</si>
  <si>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</si>
  <si>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</si>
  <si>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</si>
  <si>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</si>
  <si>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</si>
  <si>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</si>
  <si>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</si>
  <si>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</si>
  <si>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</si>
  <si>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</si>
  <si>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</si>
  <si>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</si>
  <si>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</si>
  <si>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</si>
  <si>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</si>
  <si>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</si>
  <si>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</si>
  <si>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</si>
  <si>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</si>
  <si>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</si>
  <si>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</si>
  <si>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</si>
  <si>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</si>
  <si>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</si>
  <si>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</si>
  <si>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</si>
  <si>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</si>
  <si>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</si>
  <si>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</si>
  <si>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</si>
  <si>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</si>
  <si>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</si>
  <si>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</si>
  <si>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</si>
  <si>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</si>
  <si>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</si>
  <si>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</si>
  <si>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</si>
  <si>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</si>
  <si>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</si>
  <si>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</si>
  <si>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</si>
  <si>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</si>
  <si>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</si>
  <si>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</si>
  <si>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</si>
  <si>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</si>
  <si>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</si>
  <si>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</si>
  <si>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</si>
  <si>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</si>
  <si>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</si>
  <si>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</si>
  <si>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</si>
  <si>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</si>
  <si>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</si>
  <si>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</si>
  <si>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</si>
  <si>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</si>
  <si>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</si>
  <si>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</si>
  <si>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</si>
  <si>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</si>
  <si>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</si>
  <si>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</si>
  <si>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</si>
  <si>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</si>
  <si>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</si>
  <si>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</si>
  <si>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</si>
  <si>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</si>
  <si>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</si>
  <si>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</si>
  <si>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</si>
  <si>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</si>
  <si>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</si>
  <si>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</si>
  <si>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</si>
  <si>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</si>
  <si>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</si>
  <si>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</si>
  <si>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</si>
  <si>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</si>
  <si>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</si>
  <si>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</si>
  <si>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</si>
  <si>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</si>
  <si>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</si>
  <si>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</si>
  <si>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</si>
  <si>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</si>
  <si>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</si>
  <si>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</si>
  <si>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</si>
  <si>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</si>
  <si>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</si>
  <si>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</si>
  <si>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</si>
  <si>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</si>
  <si>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</si>
  <si>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</si>
  <si>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</si>
  <si>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</si>
  <si>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</si>
  <si>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</si>
  <si>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</si>
  <si>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</si>
  <si>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</si>
  <si>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</si>
  <si>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</si>
  <si>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</si>
  <si>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</si>
  <si>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</si>
  <si>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</si>
  <si>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</si>
  <si>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</si>
  <si>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</si>
  <si>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</si>
  <si>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</si>
  <si>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</si>
  <si>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</si>
  <si>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</si>
  <si>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</si>
  <si>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</si>
  <si>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</si>
  <si>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</si>
  <si>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</si>
  <si>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</si>
  <si>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</si>
  <si>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</si>
  <si>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</si>
  <si>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</si>
  <si>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</si>
  <si>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</si>
  <si>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</si>
  <si>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</si>
  <si>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</si>
  <si>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</si>
  <si>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</si>
  <si>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</si>
  <si>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</si>
  <si>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</si>
  <si>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</si>
  <si>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</si>
  <si>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</si>
  <si>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</si>
  <si>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</si>
  <si>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</si>
  <si>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</si>
  <si>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</si>
  <si>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</si>
  <si>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</si>
  <si>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</si>
  <si>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</si>
  <si>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</si>
  <si>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</si>
  <si>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</si>
  <si>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</si>
  <si>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</si>
  <si>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</si>
  <si>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</si>
  <si>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</si>
  <si>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</si>
  <si>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</si>
  <si>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</si>
  <si>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</si>
  <si>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</si>
  <si>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</si>
  <si>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</si>
  <si>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</si>
  <si>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</si>
  <si>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</si>
  <si>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</si>
  <si>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</si>
  <si>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</si>
  <si>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</si>
  <si>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</si>
  <si>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</si>
  <si>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</si>
  <si>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</si>
  <si>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</si>
  <si>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</si>
  <si>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</si>
  <si>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</si>
  <si>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</si>
  <si>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</si>
  <si>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</si>
  <si>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</si>
  <si>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</si>
  <si>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</si>
  <si>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</si>
  <si>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</si>
  <si>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</si>
  <si>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</si>
  <si>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</si>
  <si>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</si>
  <si>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</si>
  <si>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</si>
  <si>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</si>
  <si>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</si>
  <si>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</si>
  <si>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</si>
  <si>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</si>
  <si>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</si>
  <si>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</si>
  <si>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</si>
  <si>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</si>
  <si>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</si>
  <si>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</si>
  <si>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</si>
  <si>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</si>
  <si>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</si>
  <si>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</si>
  <si>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</si>
  <si>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</si>
  <si>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</si>
  <si>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</si>
  <si>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</si>
  <si>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</si>
  <si>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</si>
  <si>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</si>
  <si>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</si>
  <si>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</si>
  <si>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</si>
  <si>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</si>
  <si>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</si>
  <si>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</si>
  <si>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</si>
  <si>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</si>
  <si>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</si>
  <si>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</si>
  <si>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</si>
  <si>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</si>
  <si>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</si>
  <si>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</si>
  <si>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</si>
  <si>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</si>
  <si>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</si>
  <si>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</si>
  <si>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</si>
  <si>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</si>
  <si>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</si>
  <si>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</si>
  <si>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</si>
  <si>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</si>
  <si>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</si>
  <si>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</si>
  <si>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</si>
  <si>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</si>
  <si>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</si>
  <si>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</si>
  <si>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</si>
  <si>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</si>
  <si>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</si>
  <si>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</si>
  <si>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</si>
  <si>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</si>
  <si>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</si>
  <si>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</si>
  <si>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</si>
  <si>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</si>
  <si>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</si>
  <si>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</si>
  <si>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</si>
  <si>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</si>
  <si>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</si>
  <si>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</si>
  <si>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</si>
  <si>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</si>
  <si>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</si>
  <si>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</si>
  <si>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</si>
  <si>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</si>
  <si>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</si>
  <si>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</si>
  <si>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</si>
  <si>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</si>
  <si>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</si>
  <si>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</si>
  <si>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</si>
  <si>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</si>
  <si>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</si>
  <si>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</si>
  <si>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</si>
  <si>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</si>
  <si>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</si>
  <si>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</si>
  <si>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</si>
  <si>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</si>
  <si>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</si>
  <si>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</si>
  <si>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</si>
  <si>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</si>
  <si>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</si>
  <si>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</si>
  <si>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</si>
  <si>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</si>
  <si>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</si>
  <si>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</si>
  <si>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</si>
  <si>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</si>
  <si>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</si>
  <si>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</si>
  <si>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</si>
  <si>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</si>
  <si>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</si>
  <si>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</si>
  <si>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</si>
  <si>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</si>
  <si>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</si>
  <si>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</si>
  <si>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</si>
  <si>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</si>
  <si>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</si>
  <si>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</si>
  <si>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</si>
  <si>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</si>
  <si>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</si>
  <si>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</si>
  <si>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</si>
  <si>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</si>
  <si>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</si>
  <si>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</si>
  <si>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</si>
  <si>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</si>
  <si>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</si>
  <si>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</si>
  <si>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</si>
  <si>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</si>
  <si>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</si>
  <si>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</si>
  <si>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</si>
  <si>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</si>
  <si>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</si>
  <si>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</si>
  <si>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</si>
  <si>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</si>
  <si>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</si>
  <si>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</si>
  <si>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</si>
  <si>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</si>
  <si>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</si>
  <si>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</si>
  <si>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</si>
  <si>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</si>
  <si>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</si>
  <si>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</si>
  <si>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</si>
  <si>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</si>
  <si>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</si>
  <si>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</si>
  <si>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</si>
  <si>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</si>
  <si>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</si>
  <si>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</si>
  <si>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</si>
  <si>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</si>
  <si>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</si>
  <si>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</si>
  <si>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</si>
  <si>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</si>
  <si>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</si>
  <si>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</si>
  <si>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</si>
  <si>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</si>
  <si>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</si>
  <si>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</si>
  <si>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</si>
  <si>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</si>
  <si>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</si>
  <si>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</si>
  <si>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</si>
  <si>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</si>
  <si>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</si>
  <si>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</si>
  <si>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</si>
  <si>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</si>
  <si>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</si>
  <si>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</si>
  <si>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</si>
  <si>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</si>
  <si>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</si>
  <si>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</si>
  <si>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</si>
  <si>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</si>
  <si>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</si>
  <si>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</si>
  <si>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</si>
  <si>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</si>
  <si>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</si>
  <si>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</si>
  <si>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</si>
  <si>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</si>
  <si>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</si>
  <si>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</si>
  <si>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</si>
  <si>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</si>
  <si>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</si>
  <si>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</si>
  <si>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</si>
  <si>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</si>
  <si>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</si>
  <si>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</si>
  <si>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</si>
  <si>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</si>
  <si>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</si>
  <si>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</si>
  <si>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</si>
  <si>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</si>
  <si>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</si>
  <si>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</si>
  <si>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</si>
  <si>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</si>
  <si>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</si>
  <si>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</si>
  <si>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</si>
  <si>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</si>
  <si>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</si>
  <si>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</si>
  <si>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</si>
  <si>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</si>
  <si>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</si>
  <si>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</si>
  <si>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</si>
  <si>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</si>
  <si>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</si>
  <si>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</si>
  <si>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</si>
  <si>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</si>
  <si>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</si>
  <si>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</si>
  <si>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</si>
  <si>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</si>
  <si>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</si>
  <si>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</si>
  <si>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</si>
  <si>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</si>
  <si>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</si>
  <si>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</si>
  <si>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</si>
  <si>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</si>
  <si>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</si>
  <si>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</si>
  <si>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</si>
  <si>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</si>
  <si>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</si>
  <si>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</si>
  <si>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</si>
  <si>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</si>
  <si>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</si>
  <si>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</si>
  <si>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</si>
  <si>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</si>
  <si>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</si>
  <si>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</si>
  <si>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</si>
  <si>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</si>
  <si>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</si>
  <si>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</si>
  <si>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</si>
  <si>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</si>
  <si>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</si>
  <si>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</si>
  <si>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</si>
  <si>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</si>
  <si>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</si>
  <si>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</si>
  <si>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</si>
  <si>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</si>
  <si>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</si>
  <si>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</si>
  <si>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</si>
  <si>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</si>
  <si>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</si>
  <si>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</si>
  <si>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</si>
  <si>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</si>
  <si>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</si>
  <si>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</si>
  <si>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</si>
  <si>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</si>
  <si>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</si>
  <si>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</si>
  <si>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</si>
  <si>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</si>
  <si>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</si>
  <si>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</si>
  <si>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</si>
  <si>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</si>
  <si>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</si>
  <si>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</si>
  <si>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</si>
  <si>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</si>
  <si>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</si>
  <si>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</si>
  <si>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</si>
  <si>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</si>
  <si>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</si>
  <si>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</si>
  <si>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</si>
  <si>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</si>
  <si>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</si>
  <si>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</si>
  <si>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</si>
  <si>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</si>
  <si>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</si>
  <si>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</si>
  <si>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</si>
  <si>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</si>
  <si>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</si>
  <si>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</si>
  <si>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</si>
  <si>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</si>
  <si>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</si>
  <si>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</si>
  <si>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</si>
  <si>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</si>
  <si>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</si>
  <si>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</si>
  <si>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</si>
  <si>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</si>
  <si>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</si>
  <si>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</si>
  <si>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</si>
  <si>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</si>
  <si>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</si>
  <si>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</si>
  <si>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</si>
  <si>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</si>
  <si>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</si>
  <si>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</si>
  <si>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</si>
  <si>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</si>
  <si>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</si>
  <si>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</si>
  <si>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</si>
  <si>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</si>
  <si>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</si>
  <si>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</si>
  <si>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</si>
  <si>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</si>
  <si>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</si>
  <si>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</si>
  <si>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</si>
  <si>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</si>
  <si>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</si>
  <si>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</si>
  <si>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</si>
  <si>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</si>
  <si>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</si>
  <si>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</si>
  <si>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</si>
  <si>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</si>
  <si>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</si>
  <si>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</si>
  <si>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</si>
  <si>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</si>
  <si>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</si>
  <si>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</si>
  <si>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</si>
  <si>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</si>
  <si>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</si>
  <si>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</si>
  <si>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</si>
  <si>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</si>
  <si>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</si>
  <si>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</si>
  <si>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</si>
  <si>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</si>
  <si>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</si>
  <si>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</si>
  <si>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</si>
  <si>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</si>
  <si>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</si>
  <si>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</si>
  <si>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</si>
  <si>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</si>
  <si>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</si>
  <si>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</si>
  <si>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</si>
  <si>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</si>
  <si>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</si>
  <si>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</si>
  <si>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</si>
  <si>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</si>
  <si>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</si>
  <si>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</si>
  <si>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</si>
  <si>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</si>
  <si>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</si>
  <si>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</si>
  <si>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</si>
  <si>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</si>
  <si>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</si>
  <si>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</si>
  <si>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</si>
  <si>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</si>
  <si>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</si>
  <si>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</si>
  <si>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</si>
  <si>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</si>
  <si>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</si>
  <si>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</si>
  <si>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</si>
  <si>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</si>
  <si>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</si>
  <si>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</si>
  <si>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</si>
  <si>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</si>
  <si>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</si>
  <si>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</si>
  <si>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</si>
  <si>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</si>
  <si>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</si>
  <si>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</si>
  <si>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</si>
  <si>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</si>
  <si>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</si>
  <si>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</si>
  <si>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</si>
  <si>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</si>
  <si>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</si>
  <si>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</si>
  <si>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</si>
  <si>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</si>
  <si>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</si>
  <si>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</si>
  <si>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</si>
  <si>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</si>
  <si>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</si>
  <si>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</si>
  <si>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</si>
  <si>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</si>
  <si>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</si>
  <si>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</si>
  <si>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</si>
  <si>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</si>
  <si>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</si>
  <si>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</si>
  <si>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</si>
  <si>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</si>
  <si>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</si>
  <si>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</si>
  <si>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</si>
  <si>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</si>
  <si>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</si>
  <si>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</si>
  <si>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</si>
  <si>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</si>
  <si>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</si>
  <si>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</si>
  <si>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</si>
  <si>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</si>
  <si>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</si>
  <si>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</si>
  <si>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</si>
  <si>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</si>
  <si>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</si>
  <si>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</si>
  <si>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</si>
  <si>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</si>
  <si>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</si>
  <si>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</si>
  <si>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</si>
  <si>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</si>
  <si>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</si>
  <si>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</si>
  <si>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</si>
  <si>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</si>
  <si>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</si>
  <si>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</si>
  <si>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</si>
  <si>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</si>
  <si>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</si>
  <si>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</si>
  <si>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</si>
  <si>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</si>
  <si>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</si>
  <si>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</si>
  <si>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</si>
  <si>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</si>
  <si>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</si>
  <si>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</si>
  <si>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</si>
  <si>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</si>
  <si>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</si>
  <si>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</si>
  <si>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</si>
  <si>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</si>
  <si>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</si>
  <si>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</si>
  <si>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</si>
  <si>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</si>
  <si>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</si>
  <si>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</si>
  <si>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</si>
  <si>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</si>
  <si>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</si>
  <si>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</si>
  <si>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</si>
  <si>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</si>
  <si>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</si>
  <si>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</si>
  <si>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</si>
  <si>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</si>
  <si>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</si>
  <si>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</si>
  <si>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</si>
  <si>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</si>
  <si>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</si>
  <si>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</si>
  <si>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</si>
  <si>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</si>
  <si>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</si>
  <si>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</si>
  <si>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</si>
  <si>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</si>
  <si>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</si>
  <si>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</si>
  <si>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</si>
  <si>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</si>
  <si>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</si>
  <si>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</si>
  <si>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</si>
  <si>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</si>
  <si>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</si>
  <si>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</si>
  <si>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</si>
  <si>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</si>
  <si>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</si>
  <si>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</si>
  <si>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</si>
  <si>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</si>
  <si>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</si>
  <si>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</si>
  <si>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</si>
  <si>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</si>
  <si>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</si>
  <si>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</si>
  <si>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</si>
  <si>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</si>
  <si>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</si>
  <si>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</si>
  <si>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</si>
  <si>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</si>
  <si>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</si>
  <si>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</si>
  <si>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</si>
  <si>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</si>
  <si>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</si>
  <si>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</si>
  <si>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</si>
  <si>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</si>
  <si>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</si>
  <si>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</si>
  <si>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</si>
  <si>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</si>
  <si>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</si>
  <si>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</si>
  <si>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</si>
  <si>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</si>
  <si>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</si>
  <si>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</si>
  <si>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</si>
  <si>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</si>
  <si>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</si>
  <si>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</si>
  <si>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</si>
  <si>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</si>
  <si>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</si>
  <si>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</si>
  <si>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</si>
  <si>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</si>
  <si>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</si>
  <si>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</si>
  <si>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</si>
  <si>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</si>
  <si>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</si>
  <si>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</si>
  <si>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</si>
  <si>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</si>
  <si>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</si>
  <si>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</si>
  <si>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</si>
  <si>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</si>
  <si>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</si>
  <si>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</si>
  <si>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</si>
  <si>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</si>
  <si>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</si>
  <si>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</si>
  <si>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</si>
  <si>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</si>
  <si>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</si>
  <si>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</si>
  <si>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</si>
  <si>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</si>
  <si>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</si>
  <si>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</si>
  <si>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</si>
  <si>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</si>
  <si>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</si>
  <si>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</si>
  <si>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</si>
  <si>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</si>
  <si>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</si>
  <si>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</si>
  <si>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</si>
  <si>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</si>
  <si>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</si>
  <si>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</si>
  <si>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</si>
  <si>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</si>
  <si>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</si>
  <si>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</si>
  <si>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</si>
  <si>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</si>
  <si>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</si>
  <si>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</si>
  <si>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</si>
  <si>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</si>
  <si>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</si>
  <si>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</si>
  <si>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</si>
  <si>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</si>
  <si>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</si>
  <si>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</si>
  <si>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</si>
  <si>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</si>
  <si>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</si>
  <si>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</si>
  <si>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</si>
  <si>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</si>
  <si>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</si>
  <si>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</si>
  <si>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</si>
  <si>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</si>
  <si>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</si>
  <si>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</si>
  <si>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</si>
  <si>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</si>
  <si>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</si>
  <si>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</si>
  <si>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</si>
  <si>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</si>
  <si>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</si>
  <si>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</si>
  <si>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</si>
  <si>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</si>
  <si>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</si>
  <si>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</si>
  <si>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</si>
  <si>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</si>
  <si>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</si>
  <si>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</si>
  <si>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</si>
  <si>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</si>
  <si>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</si>
  <si>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</si>
  <si>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</si>
  <si>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</si>
  <si>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</si>
  <si>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</si>
  <si>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</si>
  <si>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</si>
  <si>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</si>
  <si>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</si>
  <si>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</si>
  <si>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</si>
  <si>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</si>
  <si>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</si>
  <si>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</si>
  <si>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</si>
  <si>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</si>
  <si>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</si>
  <si>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</si>
  <si>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</si>
  <si>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</si>
  <si>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</si>
  <si>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</si>
  <si>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</si>
  <si>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</si>
  <si>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</si>
  <si>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</si>
  <si>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</si>
  <si>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</si>
  <si>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</si>
  <si>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</si>
  <si>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</si>
  <si>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</si>
  <si>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</si>
  <si>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</si>
  <si>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</si>
  <si>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</si>
  <si>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</si>
  <si>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</si>
  <si>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</si>
  <si>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</si>
  <si>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</si>
  <si>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</si>
  <si>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</si>
  <si>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</si>
  <si>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</si>
  <si>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</si>
  <si>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</si>
  <si>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</si>
  <si>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</si>
  <si>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</si>
  <si>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</si>
  <si>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</si>
  <si>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</si>
  <si>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</si>
  <si>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</si>
  <si>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</si>
  <si>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</si>
  <si>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</si>
  <si>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</si>
  <si>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</si>
  <si>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</si>
  <si>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</si>
  <si>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</si>
  <si>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</si>
  <si>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</si>
  <si>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</si>
  <si>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</si>
  <si>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</si>
  <si>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</si>
  <si>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</si>
  <si>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</si>
  <si>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</si>
  <si>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</si>
  <si>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</si>
  <si>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</si>
  <si>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</si>
  <si>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</si>
  <si>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</si>
  <si>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</si>
  <si>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</si>
  <si>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</si>
  <si>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</si>
  <si>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</si>
  <si>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</si>
  <si>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</si>
  <si>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</si>
  <si>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</si>
  <si>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</si>
  <si>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</si>
  <si>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</si>
  <si>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</si>
  <si>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</si>
  <si>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</si>
  <si>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</si>
  <si>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</si>
  <si>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</si>
  <si>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</si>
  <si>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</si>
  <si>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</si>
  <si>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</si>
  <si>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</si>
  <si>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</si>
  <si>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</si>
  <si>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</si>
  <si>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</si>
  <si>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</si>
  <si>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</si>
  <si>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</si>
  <si>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</si>
  <si>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</si>
  <si>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</si>
  <si>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</si>
  <si>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</si>
  <si>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</si>
  <si>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</si>
  <si>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</si>
  <si>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</si>
  <si>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</si>
  <si>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</si>
  <si>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</si>
  <si>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</si>
  <si>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</si>
  <si>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</si>
  <si>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</si>
  <si>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</si>
  <si>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</si>
  <si>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</si>
  <si>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</si>
  <si>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</si>
  <si>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</si>
  <si>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</si>
  <si>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</si>
  <si>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</si>
  <si>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</si>
  <si>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</si>
  <si>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</si>
  <si>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</si>
  <si>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</si>
  <si>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</si>
  <si>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</si>
  <si>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</si>
  <si>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</si>
  <si>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</si>
  <si>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</si>
  <si>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</si>
  <si>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</si>
  <si>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</si>
  <si>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</si>
  <si>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</si>
  <si>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</si>
  <si>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</si>
  <si>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</si>
  <si>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</si>
  <si>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</si>
  <si>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</si>
  <si>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</si>
  <si>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</si>
  <si>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</si>
  <si>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</si>
  <si>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</si>
  <si>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</si>
  <si>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</si>
  <si>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</si>
  <si>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</si>
  <si>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</si>
  <si>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</si>
  <si>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</si>
  <si>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</si>
  <si>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</si>
  <si>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</si>
  <si>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</si>
  <si>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</si>
  <si>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</si>
  <si>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</si>
  <si>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</si>
  <si>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</si>
  <si>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</si>
  <si>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</si>
  <si>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</si>
  <si>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</si>
  <si>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</si>
  <si>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</si>
  <si>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</si>
  <si>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</si>
  <si>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</si>
  <si>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</si>
  <si>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</si>
  <si>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</si>
  <si>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</si>
  <si>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</si>
  <si>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</si>
  <si>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</si>
  <si>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</si>
  <si>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</si>
  <si>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</si>
  <si>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</si>
  <si>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</si>
  <si>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</si>
  <si>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</si>
  <si>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</si>
  <si>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</si>
  <si>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</si>
  <si>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</si>
  <si>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</si>
  <si>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</si>
  <si>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</si>
  <si>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</si>
  <si>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</si>
  <si>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</si>
  <si>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</si>
  <si>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</si>
  <si>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</si>
  <si>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</si>
  <si>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</si>
  <si>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</si>
  <si>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</si>
  <si>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</si>
  <si>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</si>
  <si>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</si>
  <si>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</si>
  <si>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</si>
  <si>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</si>
  <si>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</si>
  <si>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</si>
  <si>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</si>
  <si>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</si>
  <si>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</si>
  <si>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</si>
  <si>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</si>
  <si>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</si>
  <si>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</si>
  <si>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</si>
  <si>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</si>
  <si>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</si>
  <si>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</si>
  <si>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</si>
  <si>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</si>
  <si>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</si>
  <si>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</si>
  <si>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</si>
  <si>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</si>
  <si>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</si>
  <si>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</si>
  <si>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</si>
  <si>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</si>
  <si>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</si>
  <si>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</si>
  <si>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</si>
  <si>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</si>
  <si>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</si>
  <si>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</si>
  <si>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</si>
  <si>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</si>
  <si>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</si>
  <si>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</si>
  <si>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</si>
  <si>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</si>
  <si>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</si>
  <si>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</si>
  <si>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</si>
  <si>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</si>
  <si>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</si>
  <si>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</si>
  <si>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</si>
  <si>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</si>
  <si>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</si>
  <si>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</si>
  <si>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</si>
  <si>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</si>
  <si>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</si>
  <si>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</si>
  <si>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</si>
  <si>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</si>
  <si>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</si>
  <si>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</si>
  <si>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</si>
  <si>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</si>
  <si>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</si>
  <si>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</si>
  <si>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</si>
  <si>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</si>
  <si>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</si>
  <si>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</si>
  <si>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</si>
  <si>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</si>
  <si>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</si>
  <si>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</si>
  <si>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</si>
  <si>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</si>
  <si>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</si>
  <si>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</si>
  <si>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</si>
  <si>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</si>
  <si>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</si>
  <si>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</si>
  <si>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</si>
  <si>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</si>
  <si>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</si>
  <si>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</si>
  <si>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</si>
  <si>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</si>
  <si>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</si>
  <si>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</si>
  <si>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</si>
  <si>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</si>
  <si>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</si>
  <si>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</si>
  <si>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</si>
  <si>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</si>
  <si>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</si>
  <si>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</si>
  <si>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</si>
  <si>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</si>
  <si>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</si>
  <si>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</si>
  <si>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</si>
  <si>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</si>
  <si>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</si>
  <si>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</si>
  <si>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</si>
  <si>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</si>
  <si>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</si>
  <si>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</si>
  <si>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</si>
  <si>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</si>
  <si>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</si>
  <si>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</si>
  <si>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</si>
  <si>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</si>
  <si>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</si>
  <si>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</si>
  <si>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</si>
  <si>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</si>
  <si>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</si>
  <si>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</si>
  <si>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</si>
  <si>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</si>
  <si>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</si>
  <si>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</si>
  <si>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</si>
  <si>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</si>
  <si>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</si>
  <si>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</si>
  <si>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</si>
  <si>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</si>
  <si>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</si>
  <si>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</si>
  <si>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</si>
  <si>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</si>
  <si>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</si>
  <si>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</si>
  <si>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</si>
  <si>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</si>
  <si>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</si>
  <si>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</si>
  <si>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</si>
  <si>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</si>
  <si>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</si>
  <si>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</si>
  <si>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</si>
  <si>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</si>
  <si>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</si>
  <si>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</si>
  <si>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</si>
  <si>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</si>
  <si>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</si>
  <si>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</si>
  <si>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</si>
  <si>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</si>
  <si>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</si>
  <si>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</si>
  <si>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</si>
  <si>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</si>
  <si>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</si>
  <si>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</si>
  <si>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</si>
  <si>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</si>
  <si>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</si>
  <si>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</si>
  <si>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</si>
  <si>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</si>
  <si>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</si>
  <si>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</si>
  <si>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</si>
  <si>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</si>
  <si>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</si>
  <si>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</si>
  <si>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</si>
  <si>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</si>
  <si>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</si>
  <si>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</si>
  <si>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</si>
  <si>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</si>
  <si>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</si>
  <si>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</si>
  <si>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</si>
  <si>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</si>
  <si>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</si>
  <si>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</si>
  <si>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</si>
  <si>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</si>
  <si>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</si>
  <si>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</si>
  <si>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</si>
  <si>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</si>
  <si>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</si>
  <si>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</si>
  <si>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</si>
  <si>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</si>
  <si>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</si>
  <si>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</si>
  <si>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</si>
  <si>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</si>
  <si>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</si>
  <si>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</si>
  <si>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</si>
  <si>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</si>
  <si>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</si>
  <si>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</si>
  <si>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</si>
  <si>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</si>
  <si>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</si>
  <si>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</si>
  <si>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</si>
  <si>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</si>
  <si>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</si>
  <si>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</si>
  <si>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</si>
  <si>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</si>
  <si>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</si>
  <si>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</si>
  <si>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</si>
  <si>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</si>
  <si>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</si>
  <si>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</si>
  <si>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</si>
  <si>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</si>
  <si>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</si>
  <si>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</si>
  <si>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</si>
  <si>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</si>
  <si>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</si>
  <si>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</si>
  <si>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</si>
  <si>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</si>
  <si>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</si>
  <si>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</si>
  <si>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</si>
  <si>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</si>
  <si>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</si>
  <si>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</si>
  <si>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</si>
  <si>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</si>
  <si>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</si>
  <si>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</si>
  <si>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</si>
  <si>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</si>
  <si>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</si>
  <si>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</si>
  <si>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</si>
  <si>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</si>
  <si>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</si>
  <si>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</si>
  <si>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</si>
  <si>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</si>
  <si>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</si>
  <si>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</si>
  <si>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</si>
  <si>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</si>
  <si>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</si>
  <si>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</si>
  <si>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</si>
  <si>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</si>
  <si>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</si>
  <si>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</si>
  <si>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</si>
  <si>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</si>
  <si>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</si>
  <si>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</si>
  <si>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</si>
  <si>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</si>
  <si>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</si>
  <si>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</si>
  <si>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</si>
  <si>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</si>
  <si>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</si>
  <si>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</si>
  <si>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</si>
  <si>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</si>
  <si>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</si>
  <si>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</si>
  <si>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</si>
  <si>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</si>
  <si>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</si>
  <si>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</si>
  <si>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</si>
  <si>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</si>
  <si>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</si>
  <si>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</si>
  <si>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</si>
  <si>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</si>
  <si>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</si>
  <si>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</si>
  <si>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</si>
  <si>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</si>
  <si>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</si>
  <si>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</si>
  <si>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</si>
  <si>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</si>
  <si>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</si>
  <si>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</si>
  <si>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</si>
  <si>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</si>
  <si>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</si>
  <si>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</si>
  <si>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</si>
  <si>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</si>
  <si>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</si>
  <si>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</si>
  <si>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</si>
  <si>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</si>
  <si>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</si>
  <si>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</si>
  <si>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</si>
  <si>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</si>
  <si>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</si>
  <si>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</si>
  <si>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</si>
  <si>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</si>
  <si>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</si>
  <si>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</si>
  <si>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</si>
  <si>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</si>
  <si>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</si>
  <si>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</si>
  <si>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</si>
  <si>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</si>
  <si>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</si>
  <si>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</si>
  <si>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</si>
  <si>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</si>
  <si>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</si>
  <si>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</si>
  <si>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</si>
  <si>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</si>
  <si>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</si>
  <si>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</si>
  <si>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</si>
  <si>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</si>
  <si>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</si>
  <si>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</si>
  <si>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</si>
  <si>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</si>
  <si>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</si>
  <si>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</si>
  <si>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</si>
  <si>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</si>
  <si>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</si>
  <si>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</si>
  <si>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</si>
  <si>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</si>
  <si>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</si>
  <si>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</si>
  <si>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</si>
  <si>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</si>
  <si>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</si>
  <si>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</si>
  <si>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</si>
  <si>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</si>
  <si>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</si>
  <si>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</si>
  <si>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</si>
  <si>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</si>
  <si>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</si>
  <si>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</si>
  <si>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</si>
  <si>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</si>
  <si>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</si>
  <si>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</si>
  <si>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</si>
  <si>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</si>
  <si>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</si>
  <si>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</si>
  <si>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</si>
  <si>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</si>
  <si>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</si>
  <si>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</si>
  <si>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</si>
  <si>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</si>
  <si>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</si>
  <si>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</si>
  <si>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</si>
  <si>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</si>
  <si>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</si>
  <si>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</si>
  <si>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</si>
  <si>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</si>
  <si>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</si>
  <si>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</si>
  <si>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</si>
  <si>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</si>
  <si>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</si>
  <si>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</si>
  <si>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</si>
  <si>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</si>
  <si>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</si>
  <si>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</si>
  <si>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</si>
  <si>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</si>
  <si>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</si>
  <si>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</si>
  <si>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</si>
  <si>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</si>
  <si>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</si>
  <si>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</si>
  <si>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</si>
  <si>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</si>
  <si>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</si>
  <si>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</si>
  <si>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</si>
  <si>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</si>
  <si>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</si>
  <si>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</si>
  <si>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</si>
  <si>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</si>
  <si>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</si>
  <si>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</si>
  <si>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</si>
  <si>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</si>
  <si>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</si>
  <si>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</si>
  <si>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</si>
  <si>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</si>
  <si>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</si>
  <si>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</si>
  <si>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</si>
  <si>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</si>
  <si>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</si>
  <si>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</si>
  <si>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</si>
  <si>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</si>
  <si>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</si>
  <si>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</si>
  <si>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</si>
  <si>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</si>
  <si>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</si>
  <si>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</si>
  <si>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</si>
  <si>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</si>
  <si>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</si>
  <si>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</si>
  <si>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</si>
  <si>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</si>
  <si>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</si>
  <si>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</si>
  <si>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</si>
  <si>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</si>
  <si>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</si>
  <si>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</si>
  <si>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</si>
  <si>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</si>
  <si>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</si>
  <si>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</si>
  <si>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</si>
  <si>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</si>
  <si>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</si>
  <si>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</si>
  <si>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</si>
  <si>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</si>
  <si>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</si>
  <si>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</si>
  <si>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</si>
  <si>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</si>
  <si>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</si>
  <si>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</si>
  <si>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</si>
  <si>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</si>
  <si>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</si>
  <si>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</si>
  <si>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</si>
  <si>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</si>
  <si>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</si>
  <si>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</si>
  <si>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</si>
  <si>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</si>
  <si>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</si>
  <si>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</si>
  <si>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</si>
  <si>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</si>
  <si>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</si>
  <si>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</si>
  <si>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</si>
  <si>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</si>
  <si>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</si>
  <si>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</si>
  <si>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</si>
  <si>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</si>
  <si>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</si>
  <si>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</si>
  <si>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</si>
  <si>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</si>
  <si>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</si>
  <si>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</si>
  <si>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</si>
  <si>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</si>
  <si>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</si>
  <si>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</si>
  <si>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</si>
  <si>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</si>
  <si>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</si>
  <si>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</si>
  <si>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</si>
  <si>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</si>
  <si>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</si>
  <si>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</si>
  <si>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</si>
  <si>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</si>
  <si>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</si>
  <si>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</si>
  <si>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</si>
  <si>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</si>
  <si>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</si>
  <si>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</si>
  <si>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</si>
  <si>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</si>
  <si>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</si>
  <si>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</si>
  <si>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</si>
  <si>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</si>
  <si>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</si>
  <si>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</si>
  <si>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</si>
  <si>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</si>
  <si>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</si>
  <si>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</si>
  <si>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</si>
  <si>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</si>
  <si>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</si>
  <si>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</si>
  <si>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</si>
  <si>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</si>
  <si>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</si>
  <si>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</si>
  <si>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</si>
  <si>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</si>
  <si>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</si>
  <si>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</si>
  <si>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</si>
  <si>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</si>
  <si>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</si>
  <si>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</si>
  <si>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</si>
  <si>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</si>
  <si>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</si>
  <si>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</si>
  <si>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</si>
  <si>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</si>
  <si>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</si>
  <si>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</si>
  <si>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</si>
  <si>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</si>
  <si>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</si>
  <si>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</si>
  <si>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</si>
  <si>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</si>
  <si>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</si>
  <si>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</si>
  <si>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</si>
  <si>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</si>
  <si>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</si>
  <si>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</si>
  <si>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</si>
  <si>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</si>
  <si>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</si>
  <si>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</si>
  <si>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</si>
  <si>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</si>
  <si>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</si>
  <si>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</si>
  <si>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</si>
  <si>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</si>
  <si>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</si>
  <si>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</si>
  <si>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</si>
  <si>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</si>
  <si>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</si>
  <si>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</si>
  <si>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</si>
  <si>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</si>
  <si>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</si>
  <si>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</si>
  <si>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</si>
  <si>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</si>
  <si>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</si>
  <si>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</si>
  <si>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</si>
  <si>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</si>
  <si>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</si>
  <si>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</si>
  <si>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</si>
  <si>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</si>
  <si>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</si>
  <si>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</si>
  <si>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</si>
  <si>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</si>
  <si>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</si>
  <si>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</si>
  <si>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</si>
  <si>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</si>
  <si>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</si>
  <si>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</si>
  <si>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</si>
  <si>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</si>
  <si>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</si>
  <si>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</si>
  <si>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</si>
  <si>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</si>
  <si>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</si>
  <si>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</si>
  <si>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</si>
  <si>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</si>
  <si>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</si>
  <si>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</si>
  <si>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</si>
  <si>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</si>
  <si>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</si>
  <si>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</si>
  <si>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</si>
  <si>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</si>
  <si>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</si>
  <si>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</si>
  <si>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</si>
  <si>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</si>
  <si>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</si>
  <si>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</si>
  <si>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</si>
  <si>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</si>
  <si>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</si>
  <si>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</si>
  <si>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</si>
  <si>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</si>
  <si>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</si>
  <si>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</si>
  <si>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</si>
  <si>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</si>
  <si>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</si>
  <si>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</si>
  <si>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</si>
  <si>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</si>
  <si>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</si>
  <si>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</si>
  <si>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</si>
  <si>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</si>
  <si>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</si>
  <si>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</si>
  <si>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</si>
  <si>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</si>
  <si>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</si>
  <si>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</si>
  <si>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</si>
  <si>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</si>
  <si>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</si>
  <si>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</si>
  <si>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</si>
  <si>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</si>
  <si>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</si>
  <si>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</si>
  <si>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</si>
  <si>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</si>
  <si>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</si>
  <si>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</si>
  <si>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</si>
  <si>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</si>
  <si>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</si>
  <si>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</si>
  <si>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</si>
  <si>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</si>
  <si>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</si>
  <si>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</si>
  <si>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</si>
  <si>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</si>
  <si>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</si>
  <si>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</si>
  <si>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</si>
  <si>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</si>
  <si>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</si>
  <si>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</si>
  <si>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</si>
  <si>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</si>
  <si>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</si>
  <si>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</si>
  <si>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</si>
  <si>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</si>
  <si>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</si>
  <si>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</si>
  <si>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</si>
  <si>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</si>
  <si>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</si>
  <si>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</si>
  <si>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</si>
  <si>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</si>
  <si>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</si>
  <si>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</si>
  <si>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</si>
  <si>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</si>
  <si>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</si>
  <si>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</si>
  <si>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</si>
  <si>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</si>
  <si>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</si>
  <si>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</si>
  <si>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</si>
  <si>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</si>
  <si>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</si>
  <si>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</si>
  <si>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</si>
  <si>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</si>
  <si>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</si>
  <si>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</si>
  <si>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</si>
  <si>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</si>
  <si>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</si>
  <si>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</si>
  <si>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</si>
  <si>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</si>
  <si>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</si>
  <si>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</si>
  <si>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</si>
  <si>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</si>
  <si>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</si>
  <si>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</si>
  <si>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</si>
  <si>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</si>
  <si>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</si>
  <si>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</si>
  <si>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</si>
  <si>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</si>
  <si>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</si>
  <si>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</si>
  <si>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</si>
  <si>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</si>
  <si>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</si>
  <si>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</si>
  <si>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</si>
  <si>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</si>
  <si>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</si>
  <si>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</si>
  <si>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</si>
  <si>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</si>
  <si>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</si>
  <si>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</si>
  <si>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</si>
  <si>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</si>
  <si>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</si>
  <si>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</si>
  <si>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</si>
  <si>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</si>
  <si>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</si>
  <si>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</si>
  <si>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</si>
  <si>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</si>
  <si>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</si>
  <si>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</si>
  <si>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</si>
  <si>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</si>
  <si>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</si>
  <si>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</si>
  <si>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</si>
  <si>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</si>
  <si>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</si>
  <si>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</si>
  <si>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</si>
  <si>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</si>
  <si>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</si>
  <si>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</si>
  <si>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</si>
  <si>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</si>
  <si>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</si>
  <si>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</si>
  <si>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</si>
  <si>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</si>
  <si>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</si>
  <si>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</si>
  <si>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</si>
  <si>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</si>
  <si>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</si>
  <si>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</si>
  <si>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</si>
  <si>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</si>
  <si>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</si>
  <si>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</si>
  <si>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</si>
  <si>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</si>
  <si>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</si>
  <si>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</si>
  <si>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</si>
  <si>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</si>
  <si>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</si>
  <si>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</si>
  <si>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</si>
  <si>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</si>
  <si>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</si>
  <si>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</si>
  <si>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</si>
  <si>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</si>
  <si>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</si>
  <si>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</si>
  <si>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</si>
  <si>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</si>
  <si>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</si>
  <si>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</si>
  <si>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</si>
  <si>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</si>
  <si>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</si>
  <si>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</si>
  <si>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</si>
  <si>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</si>
  <si>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</si>
  <si>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</si>
  <si>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</si>
  <si>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</si>
  <si>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</si>
  <si>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</si>
  <si>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</si>
  <si>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</si>
  <si>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</si>
  <si>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</si>
  <si>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</si>
  <si>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</si>
  <si>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</si>
  <si>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</si>
  <si>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</si>
  <si>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</si>
  <si>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</si>
  <si>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</si>
  <si>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</si>
  <si>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</si>
  <si>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</si>
  <si>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</si>
  <si>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</si>
  <si>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</si>
  <si>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</si>
  <si>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</si>
  <si>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</si>
  <si>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</si>
  <si>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</si>
  <si>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</si>
  <si>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</si>
  <si>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</si>
  <si>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</si>
  <si>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</si>
  <si>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</si>
  <si>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</si>
  <si>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</si>
  <si>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</si>
  <si>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</si>
  <si>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</si>
  <si>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</si>
  <si>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</si>
  <si>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</si>
  <si>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</si>
  <si>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</si>
  <si>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</si>
  <si>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</si>
  <si>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</si>
  <si>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</si>
  <si>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</si>
  <si>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</si>
  <si>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</si>
  <si>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</si>
  <si>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</si>
  <si>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</si>
  <si>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</si>
  <si>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</si>
  <si>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</si>
  <si>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</si>
  <si>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</si>
  <si>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</si>
  <si>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</si>
  <si>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</si>
  <si>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</si>
  <si>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</si>
  <si>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</si>
  <si>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</si>
  <si>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</si>
  <si>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</si>
  <si>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</si>
  <si>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</si>
  <si>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</si>
  <si>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</si>
  <si>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</si>
  <si>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</si>
  <si>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</si>
  <si>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</si>
  <si>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</si>
  <si>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</si>
  <si>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</si>
  <si>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</si>
  <si>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</si>
  <si>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</si>
  <si>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</si>
  <si>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</si>
  <si>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</si>
  <si>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</si>
  <si>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</si>
  <si>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</si>
  <si>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</si>
  <si>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</si>
  <si>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</si>
  <si>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</si>
  <si>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</si>
  <si>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</si>
  <si>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</si>
  <si>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</si>
  <si>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</si>
  <si>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</si>
  <si>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</si>
  <si>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</si>
  <si>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</si>
  <si>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</si>
  <si>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</si>
  <si>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</si>
  <si>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</si>
  <si>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</si>
  <si>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</si>
  <si>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</si>
  <si>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</si>
  <si>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</si>
  <si>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</si>
  <si>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</si>
  <si>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</si>
  <si>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</si>
  <si>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</si>
  <si>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</si>
  <si>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</si>
  <si>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</si>
  <si>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</si>
  <si>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</si>
  <si>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</si>
  <si>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</si>
  <si>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</si>
  <si>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</si>
  <si>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</si>
  <si>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</si>
  <si>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</si>
  <si>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</si>
  <si>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</si>
  <si>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</si>
  <si>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</si>
  <si>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</si>
  <si>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</si>
  <si>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</si>
  <si>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</si>
  <si>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</si>
  <si>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</si>
  <si>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</si>
  <si>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</si>
  <si>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</si>
  <si>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</si>
  <si>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</si>
  <si>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</si>
  <si>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</si>
  <si>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</si>
  <si>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</si>
  <si>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</si>
  <si>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</si>
  <si>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</si>
  <si>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</si>
  <si>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</si>
  <si>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</si>
  <si>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</si>
  <si>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</si>
  <si>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</si>
  <si>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</si>
  <si>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</si>
  <si>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</si>
  <si>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</si>
  <si>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</si>
  <si>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</si>
  <si>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</si>
  <si>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</si>
  <si>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</si>
  <si>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</si>
  <si>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</si>
  <si>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</si>
  <si>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</si>
  <si>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</si>
  <si>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</si>
  <si>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</si>
  <si>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</si>
  <si>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</si>
  <si>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</si>
  <si>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</si>
  <si>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</si>
  <si>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</si>
  <si>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</si>
  <si>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</si>
  <si>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</si>
  <si>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</si>
  <si>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</si>
  <si>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</si>
  <si>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</si>
  <si>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</si>
  <si>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</si>
  <si>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</si>
  <si>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</si>
  <si>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</si>
  <si>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</si>
  <si>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</si>
  <si>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</si>
  <si>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</si>
  <si>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</si>
  <si>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</si>
  <si>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</si>
  <si>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</si>
  <si>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</si>
  <si>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</si>
  <si>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</si>
  <si>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</si>
  <si>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</si>
  <si>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</si>
  <si>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</si>
  <si>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</si>
  <si>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</si>
  <si>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</si>
  <si>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</si>
  <si>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</si>
  <si>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</si>
  <si>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</si>
  <si>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</si>
  <si>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</si>
  <si>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</si>
  <si>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</si>
  <si>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</si>
  <si>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</si>
  <si>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</si>
  <si>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</si>
  <si>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</si>
  <si>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</si>
  <si>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</si>
  <si>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</si>
  <si>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</si>
  <si>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</si>
  <si>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</si>
  <si>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</si>
  <si>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</si>
  <si>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</si>
  <si>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</si>
  <si>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</si>
  <si>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</si>
  <si>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</si>
  <si>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</si>
  <si>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</si>
  <si>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</si>
  <si>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</si>
  <si>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</si>
  <si>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</si>
  <si>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</si>
  <si>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</si>
  <si>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</si>
  <si>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</si>
  <si>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</si>
  <si>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</si>
  <si>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</si>
  <si>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</si>
  <si>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</si>
  <si>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</si>
  <si>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</si>
  <si>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</si>
  <si>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</si>
  <si>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</si>
  <si>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</si>
  <si>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</si>
  <si>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</si>
  <si>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</si>
  <si>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</si>
  <si>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</si>
  <si>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</si>
  <si>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</si>
  <si>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</si>
  <si>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</si>
  <si>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</si>
  <si>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</si>
  <si>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</si>
  <si>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</si>
  <si>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</si>
  <si>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</si>
  <si>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</si>
  <si>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</si>
  <si>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</si>
  <si>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</si>
  <si>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</si>
  <si>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</si>
  <si>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</si>
  <si>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</si>
  <si>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</si>
  <si>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</si>
  <si>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</si>
  <si>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</si>
  <si>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</si>
  <si>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</si>
  <si>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</si>
  <si>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</si>
  <si>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</si>
  <si>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</si>
  <si>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</si>
  <si>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</si>
  <si>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</si>
  <si>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</si>
  <si>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</si>
  <si>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</si>
  <si>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</si>
  <si>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</si>
  <si>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</si>
  <si>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</si>
  <si>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</si>
  <si>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</si>
  <si>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</si>
  <si>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</si>
  <si>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</si>
  <si>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</si>
  <si>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</si>
  <si>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</si>
  <si>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</si>
  <si>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</si>
  <si>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</si>
  <si>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</si>
  <si>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</si>
  <si>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</si>
  <si>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</si>
  <si>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</si>
  <si>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</si>
  <si>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</si>
  <si>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</si>
  <si>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</si>
  <si>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</si>
  <si>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</si>
  <si>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</si>
  <si>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</si>
  <si>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</si>
  <si>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</si>
  <si>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</si>
  <si>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</si>
  <si>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</si>
  <si>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</si>
  <si>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</si>
  <si>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</si>
  <si>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</si>
  <si>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</si>
  <si>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</si>
  <si>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</si>
  <si>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</si>
  <si>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</si>
  <si>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</si>
  <si>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</si>
  <si>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</si>
  <si>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</si>
  <si>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</si>
  <si>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</si>
  <si>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</si>
  <si>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</si>
  <si>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</si>
  <si>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</si>
  <si>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</si>
  <si>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</si>
  <si>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</si>
  <si>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</si>
  <si>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</si>
  <si>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</si>
  <si>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</si>
  <si>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</si>
  <si>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</si>
  <si>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</si>
  <si>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</si>
  <si>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</si>
  <si>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</si>
  <si>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</si>
  <si>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</si>
  <si>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</si>
  <si>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</si>
  <si>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</si>
  <si>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</si>
  <si>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</si>
  <si>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</si>
  <si>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</si>
  <si>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</si>
  <si>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</si>
  <si>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</si>
  <si>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</si>
  <si>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</si>
  <si>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</si>
  <si>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</si>
  <si>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</si>
  <si>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</si>
  <si>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</si>
  <si>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</si>
  <si>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</si>
  <si>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</si>
  <si>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</si>
  <si>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</si>
  <si>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</si>
  <si>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</si>
  <si>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</si>
  <si>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</si>
  <si>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</si>
  <si>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</si>
  <si>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</si>
  <si>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</si>
  <si>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</si>
  <si>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</si>
  <si>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</si>
  <si>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</si>
  <si>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</si>
  <si>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</si>
  <si>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</si>
  <si>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</si>
  <si>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</si>
  <si>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</si>
  <si>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</si>
  <si>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</si>
  <si>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</si>
  <si>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</si>
  <si>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</si>
  <si>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</si>
  <si>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</si>
  <si>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</si>
  <si>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</si>
  <si>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</si>
  <si>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</si>
  <si>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</si>
  <si>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</si>
  <si>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</si>
  <si>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</si>
  <si>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</si>
  <si>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</si>
  <si>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</si>
  <si>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</si>
  <si>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</si>
  <si>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</si>
  <si>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</si>
  <si>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</si>
  <si>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</si>
  <si>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</si>
  <si>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</si>
  <si>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</si>
  <si>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</si>
  <si>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</si>
  <si>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</si>
  <si>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</si>
  <si>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</si>
  <si>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</si>
  <si>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</si>
  <si>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</si>
  <si>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</si>
  <si>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</si>
  <si>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</si>
  <si>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</si>
  <si>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</si>
  <si>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</si>
  <si>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</si>
  <si>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</si>
  <si>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</si>
  <si>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</si>
  <si>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</si>
  <si>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</si>
  <si>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</si>
  <si>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</si>
  <si>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</si>
  <si>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</si>
  <si>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</si>
  <si>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</si>
  <si>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</si>
  <si>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</si>
  <si>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</si>
  <si>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</si>
  <si>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</si>
  <si>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</si>
  <si>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</si>
  <si>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</si>
  <si>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</si>
  <si>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</si>
  <si>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</si>
  <si>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</si>
  <si>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</si>
  <si>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</si>
  <si>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</si>
  <si>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</si>
  <si>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</si>
  <si>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</si>
  <si>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</si>
  <si>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</si>
  <si>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</si>
  <si>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</si>
  <si>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</si>
  <si>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</si>
  <si>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</si>
  <si>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</si>
  <si>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</si>
  <si>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</si>
  <si>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</si>
  <si>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</si>
  <si>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</si>
  <si>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</si>
  <si>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</si>
  <si>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</si>
  <si>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</si>
  <si>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</si>
  <si>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</si>
  <si>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</si>
  <si>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</si>
  <si>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</si>
  <si>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</si>
  <si>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</si>
  <si>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</si>
  <si>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</si>
  <si>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</si>
  <si>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</si>
  <si>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</si>
  <si>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</si>
  <si>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</si>
  <si>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</si>
  <si>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</si>
  <si>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</si>
  <si>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</si>
  <si>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</si>
  <si>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</si>
  <si>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</si>
  <si>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</si>
  <si>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</si>
  <si>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</si>
  <si>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</si>
  <si>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</si>
  <si>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</si>
  <si>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</si>
  <si>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</si>
  <si>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</si>
  <si>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</si>
  <si>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</si>
  <si>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</si>
  <si>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</si>
  <si>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</si>
  <si>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</si>
  <si>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</si>
  <si>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</si>
  <si>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</si>
  <si>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</si>
  <si>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</si>
  <si>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</si>
  <si>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</si>
  <si>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</si>
  <si>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</si>
  <si>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</si>
  <si>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</si>
  <si>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</si>
  <si>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</si>
  <si>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</si>
  <si>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</si>
  <si>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</si>
  <si>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</si>
  <si>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</si>
  <si>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</si>
  <si>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</si>
  <si>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</si>
  <si>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</si>
  <si>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</si>
  <si>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</si>
  <si>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</si>
  <si>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</si>
  <si>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</si>
  <si>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</si>
  <si>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</si>
  <si>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</si>
  <si>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</si>
  <si>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</si>
  <si>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</si>
  <si>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</si>
  <si>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</si>
  <si>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</si>
  <si>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</si>
  <si>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</si>
  <si>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</si>
  <si>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</si>
  <si>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</si>
  <si>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</si>
  <si>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</si>
  <si>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</si>
  <si>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</si>
  <si>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</si>
  <si>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</si>
  <si>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</si>
  <si>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</si>
  <si>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</si>
  <si>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</si>
  <si>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</si>
  <si>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</si>
  <si>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</si>
  <si>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</si>
  <si>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</si>
  <si>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</si>
  <si>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</si>
  <si>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</si>
  <si>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</si>
  <si>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</si>
  <si>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</si>
  <si>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</si>
  <si>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</si>
  <si>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</si>
  <si>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</si>
  <si>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</si>
  <si>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</si>
  <si>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</si>
  <si>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</si>
  <si>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</si>
  <si>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</si>
  <si>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</si>
  <si>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</si>
  <si>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</si>
  <si>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</si>
  <si>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</si>
  <si>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</si>
  <si>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</si>
  <si>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</si>
  <si>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</si>
  <si>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</si>
  <si>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</si>
  <si>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</si>
  <si>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</si>
  <si>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</si>
  <si>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</si>
  <si>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</si>
  <si>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</si>
  <si>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</si>
  <si>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</si>
  <si>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</si>
  <si>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</si>
  <si>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</si>
  <si>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</si>
  <si>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</si>
  <si>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</si>
  <si>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</si>
  <si>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</si>
  <si>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</si>
  <si>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</si>
  <si>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</si>
  <si>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</si>
  <si>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</si>
  <si>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</si>
  <si>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</si>
  <si>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</si>
  <si>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</si>
  <si>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</si>
  <si>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</si>
  <si>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</si>
  <si>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</si>
  <si>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</si>
  <si>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</si>
  <si>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</si>
  <si>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</si>
  <si>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</si>
  <si>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</si>
  <si>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</si>
  <si>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</si>
  <si>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</si>
  <si>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</si>
  <si>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</si>
  <si>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</si>
  <si>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</si>
  <si>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</si>
  <si>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</si>
  <si>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</si>
  <si>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</si>
  <si>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</si>
  <si>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</si>
  <si>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</si>
  <si>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</si>
  <si>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</si>
  <si>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</si>
  <si>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</si>
  <si>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</si>
  <si>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</si>
  <si>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</si>
  <si>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</si>
  <si>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</si>
  <si>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</si>
  <si>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</si>
  <si>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</si>
  <si>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</si>
  <si>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</si>
  <si>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</si>
  <si>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</si>
  <si>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</si>
  <si>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</si>
  <si>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</si>
  <si>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</si>
  <si>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</si>
  <si>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</si>
  <si>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</si>
  <si>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</si>
  <si>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</si>
  <si>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</si>
  <si>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</si>
  <si>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</si>
  <si>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</si>
  <si>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</si>
  <si>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</si>
  <si>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</si>
  <si>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</si>
  <si>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</si>
  <si>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</si>
  <si>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</si>
  <si>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</si>
  <si>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</si>
  <si>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</si>
  <si>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</si>
  <si>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</si>
  <si>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</si>
  <si>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</si>
  <si>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</si>
  <si>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</si>
  <si>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</si>
  <si>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</si>
  <si>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</si>
  <si>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</si>
  <si>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</si>
  <si>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</si>
  <si>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</si>
  <si>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</si>
  <si>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</si>
  <si>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</si>
  <si>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</si>
  <si>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</si>
  <si>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</si>
  <si>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</si>
  <si>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</si>
  <si>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</si>
  <si>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</si>
  <si>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</si>
  <si>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</si>
  <si>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</si>
  <si>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</si>
  <si>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</si>
  <si>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</si>
  <si>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</si>
  <si>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</si>
  <si>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</si>
  <si>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</si>
  <si>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</si>
  <si>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</si>
  <si>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</si>
  <si>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</si>
  <si>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</si>
  <si>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</si>
  <si>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</si>
  <si>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</si>
  <si>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</si>
  <si>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</si>
  <si>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</si>
  <si>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</si>
  <si>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</si>
  <si>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</si>
  <si>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</si>
  <si>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</si>
  <si>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</si>
  <si>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</si>
  <si>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</si>
  <si>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</si>
  <si>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</si>
  <si>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</si>
  <si>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</si>
  <si>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</si>
  <si>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</si>
  <si>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</si>
  <si>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</si>
  <si>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</si>
  <si>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</si>
  <si>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</si>
  <si>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</si>
  <si>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</si>
  <si>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</si>
  <si>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</si>
  <si>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</si>
  <si>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</si>
  <si>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</si>
  <si>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</si>
  <si>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</si>
  <si>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</si>
  <si>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</si>
  <si>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</si>
  <si>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</si>
  <si>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</si>
  <si>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</si>
  <si>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</si>
  <si>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</si>
  <si>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</si>
  <si>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</si>
  <si>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</si>
  <si>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</si>
  <si>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</si>
  <si>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</si>
  <si>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</si>
  <si>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</si>
  <si>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</si>
  <si>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</si>
  <si>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</si>
  <si>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</si>
  <si>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</si>
  <si>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</si>
  <si>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</si>
  <si>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</si>
  <si>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</si>
  <si>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</si>
  <si>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</si>
  <si>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</si>
  <si>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</si>
  <si>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</si>
  <si>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</si>
  <si>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</si>
  <si>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</si>
  <si>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</si>
  <si>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</si>
  <si>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</si>
  <si>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</si>
  <si>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</si>
  <si>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</si>
  <si>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</si>
  <si>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</si>
  <si>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</si>
  <si>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</si>
  <si>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</si>
  <si>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</si>
  <si>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</si>
  <si>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</si>
  <si>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</si>
  <si>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</si>
  <si>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</si>
  <si>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</si>
  <si>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</si>
  <si>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</si>
  <si>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</si>
  <si>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</si>
  <si>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</si>
  <si>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</si>
  <si>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</si>
  <si>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</si>
  <si>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</si>
  <si>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</si>
  <si>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</si>
  <si>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</si>
  <si>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</si>
  <si>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</si>
  <si>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</si>
  <si>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</si>
  <si>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</si>
  <si>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</si>
  <si>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</si>
  <si>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</si>
  <si>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</si>
  <si>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</si>
  <si>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</si>
  <si>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</si>
  <si>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</si>
  <si>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</si>
  <si>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</si>
  <si>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</si>
  <si>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</si>
  <si>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</si>
  <si>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</si>
  <si>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</si>
  <si>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</si>
  <si>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</si>
  <si>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</si>
  <si>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</si>
  <si>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</si>
  <si>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</si>
  <si>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</si>
  <si>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</si>
  <si>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</si>
  <si>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</si>
  <si>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</si>
  <si>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</si>
  <si>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</si>
  <si>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</si>
  <si>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</si>
  <si>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</si>
  <si>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</si>
  <si>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</si>
  <si>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</si>
  <si>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</si>
  <si>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</si>
  <si>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</si>
  <si>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</si>
  <si>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</si>
  <si>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</si>
  <si>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</si>
  <si>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</si>
  <si>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</si>
  <si>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</si>
  <si>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</si>
  <si>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</si>
  <si>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</si>
  <si>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</si>
  <si>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</si>
  <si>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</si>
  <si>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</si>
  <si>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</si>
  <si>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</si>
  <si>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</si>
  <si>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</si>
  <si>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</si>
  <si>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</si>
  <si>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</si>
  <si>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</si>
  <si>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</si>
  <si>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</si>
  <si>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</si>
  <si>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</si>
  <si>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</si>
  <si>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</si>
  <si>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</si>
  <si>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</si>
  <si>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</si>
  <si>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</si>
  <si>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</si>
  <si>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</si>
  <si>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</si>
  <si>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</si>
  <si>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</si>
  <si>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</si>
  <si>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</si>
  <si>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</si>
  <si>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</si>
  <si>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</si>
  <si>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</si>
  <si>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</si>
  <si>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</si>
  <si>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</si>
  <si>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</si>
  <si>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</si>
  <si>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</si>
  <si>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</si>
  <si>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</si>
  <si>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</si>
  <si>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</si>
  <si>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</si>
  <si>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</si>
  <si>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</si>
  <si>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</si>
  <si>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</si>
  <si>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</si>
  <si>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</si>
  <si>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</si>
  <si>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</si>
  <si>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</si>
  <si>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</si>
  <si>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</si>
  <si>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</si>
  <si>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</si>
  <si>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</si>
  <si>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</si>
  <si>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</si>
  <si>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</si>
  <si>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</si>
  <si>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</si>
  <si>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</si>
  <si>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</si>
  <si>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</si>
  <si>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</si>
  <si>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</si>
  <si>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</si>
  <si>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</si>
  <si>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</si>
  <si>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</si>
  <si>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</si>
  <si>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</si>
  <si>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</si>
  <si>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</si>
  <si>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</si>
  <si>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</si>
  <si>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</si>
  <si>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</si>
  <si>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</si>
  <si>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</si>
  <si>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</si>
  <si>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</si>
  <si>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</si>
  <si>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</si>
  <si>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</si>
  <si>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</si>
  <si>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</si>
  <si>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</si>
  <si>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</si>
  <si>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</si>
  <si>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</si>
  <si>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</si>
  <si>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</si>
  <si>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</si>
  <si>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</si>
  <si>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</si>
  <si>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</si>
  <si>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</si>
  <si>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</si>
  <si>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</si>
  <si>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</si>
  <si>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</si>
  <si>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</si>
  <si>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</si>
  <si>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</si>
  <si>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</si>
  <si>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</si>
  <si>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</si>
  <si>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</si>
  <si>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</si>
  <si>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</si>
  <si>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</si>
  <si>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</si>
  <si>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</si>
  <si>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</si>
  <si>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</si>
  <si>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</si>
  <si>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</si>
  <si>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</si>
  <si>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</si>
  <si>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</si>
  <si>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</si>
  <si>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</si>
  <si>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</si>
  <si>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</si>
  <si>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</si>
  <si>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</si>
  <si>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</si>
  <si>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</si>
  <si>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</si>
  <si>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</si>
  <si>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</si>
  <si>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</si>
  <si>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</si>
  <si>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</si>
  <si>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</si>
  <si>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</si>
  <si>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</si>
  <si>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</si>
  <si>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</si>
  <si>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</si>
  <si>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</si>
  <si>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</si>
  <si>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</si>
  <si>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</si>
  <si>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</si>
  <si>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</si>
  <si>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</si>
  <si>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</si>
  <si>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</si>
  <si>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</si>
  <si>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</si>
  <si>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</si>
  <si>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</si>
  <si>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</si>
  <si>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</si>
  <si>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</si>
  <si>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</si>
  <si>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</si>
  <si>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</si>
  <si>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</si>
  <si>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</si>
  <si>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</si>
  <si>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</si>
  <si>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</si>
  <si>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</si>
  <si>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</si>
  <si>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</si>
  <si>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</si>
  <si>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</si>
  <si>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</si>
  <si>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</si>
  <si>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</si>
  <si>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</si>
  <si>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</si>
  <si>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</si>
  <si>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</si>
  <si>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</si>
  <si>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</si>
  <si>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</si>
  <si>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</si>
  <si>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</si>
  <si>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</si>
  <si>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</si>
  <si>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</si>
  <si>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</si>
  <si>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</si>
  <si>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</si>
  <si>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</si>
  <si>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</si>
  <si>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</si>
  <si>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</si>
  <si>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</si>
  <si>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</si>
  <si>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</si>
  <si>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</si>
  <si>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</si>
  <si>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</si>
  <si>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</si>
  <si>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</si>
  <si>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</si>
  <si>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</si>
  <si>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</si>
  <si>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</si>
  <si>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</si>
  <si>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</si>
  <si>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</si>
  <si>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</si>
  <si>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</si>
  <si>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</si>
  <si>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</si>
  <si>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</si>
  <si>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</si>
  <si>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</si>
  <si>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</si>
  <si>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</si>
  <si>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</si>
  <si>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</si>
  <si>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</si>
  <si>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</si>
  <si>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</si>
  <si>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</si>
  <si>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</si>
  <si>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</si>
  <si>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</si>
  <si>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</si>
  <si>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</si>
  <si>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</si>
  <si>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</si>
  <si>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</si>
  <si>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</si>
  <si>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</si>
  <si>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</si>
  <si>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</si>
  <si>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</si>
  <si>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</si>
  <si>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</si>
  <si>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</si>
  <si>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</si>
  <si>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</si>
  <si>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</si>
  <si>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</si>
  <si>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</si>
  <si>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</si>
  <si>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</si>
  <si>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</si>
  <si>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</si>
  <si>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</si>
  <si>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</si>
  <si>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</si>
  <si>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</si>
  <si>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</si>
  <si>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</si>
  <si>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</si>
  <si>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</si>
  <si>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</si>
  <si>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</si>
  <si>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</si>
  <si>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</si>
  <si>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</si>
  <si>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</si>
  <si>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</si>
  <si>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</si>
  <si>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</si>
  <si>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</si>
  <si>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</si>
  <si>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</si>
  <si>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</si>
  <si>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</si>
  <si>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</si>
  <si>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</si>
  <si>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</si>
  <si>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</si>
  <si>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</si>
  <si>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</si>
  <si>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</si>
  <si>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</si>
  <si>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</si>
  <si>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</si>
  <si>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</si>
  <si>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</si>
  <si>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</si>
  <si>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</si>
  <si>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</si>
  <si>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</si>
  <si>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</si>
  <si>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</si>
  <si>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</si>
  <si>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</si>
  <si>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</si>
  <si>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</si>
  <si>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</si>
  <si>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</si>
  <si>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</si>
  <si>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</si>
  <si>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</si>
  <si>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</si>
  <si>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</si>
  <si>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</si>
  <si>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</si>
  <si>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</si>
  <si>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</si>
  <si>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</si>
  <si>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</si>
  <si>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</si>
  <si>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</si>
  <si>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</si>
  <si>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</si>
  <si>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</si>
  <si>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</si>
  <si>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</si>
  <si>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</si>
  <si>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</si>
  <si>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</si>
  <si>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</si>
  <si>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</si>
  <si>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</si>
  <si>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</si>
  <si>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</si>
  <si>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</si>
  <si>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</si>
  <si>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</si>
  <si>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</si>
  <si>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</si>
  <si>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</si>
  <si>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</si>
  <si>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</si>
  <si>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</si>
  <si>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</si>
  <si>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</si>
  <si>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</si>
  <si>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</si>
  <si>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</si>
  <si>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</si>
  <si>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</si>
  <si>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</si>
  <si>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</si>
  <si>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</si>
  <si>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</si>
  <si>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</si>
  <si>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</si>
  <si>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</si>
  <si>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</si>
  <si>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</si>
  <si>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</si>
  <si>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</si>
  <si>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</si>
  <si>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</si>
  <si>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</si>
  <si>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</si>
  <si>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</si>
  <si>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</si>
  <si>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</si>
  <si>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</si>
  <si>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</si>
  <si>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</si>
  <si>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</si>
  <si>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</si>
  <si>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</si>
  <si>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</si>
  <si>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</si>
  <si>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</si>
  <si>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</si>
  <si>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</si>
  <si>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</si>
  <si>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</si>
  <si>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</si>
  <si>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</si>
  <si>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</si>
  <si>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</si>
  <si>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</si>
  <si>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</si>
  <si>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</si>
  <si>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</si>
  <si>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</si>
  <si>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</si>
  <si>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</si>
  <si>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</si>
  <si>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</si>
  <si>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</si>
  <si>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</si>
  <si>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</si>
  <si>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</si>
  <si>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</si>
  <si>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</si>
  <si>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</si>
  <si>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</si>
  <si>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</si>
  <si>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</si>
  <si>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</si>
  <si>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</si>
  <si>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</si>
  <si>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</si>
  <si>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</si>
  <si>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</si>
  <si>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</si>
  <si>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</si>
  <si>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</si>
  <si>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</si>
  <si>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</si>
  <si>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</si>
  <si>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</si>
  <si>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</si>
  <si>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</si>
  <si>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</si>
  <si>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</si>
  <si>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</si>
  <si>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</si>
  <si>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</si>
  <si>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</si>
  <si>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</si>
  <si>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</si>
  <si>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</si>
  <si>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</si>
  <si>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</si>
  <si>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</si>
  <si>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</si>
  <si>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</si>
  <si>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</si>
  <si>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</si>
  <si>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</si>
  <si>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</si>
  <si>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</si>
  <si>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</si>
  <si>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</si>
  <si>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</si>
  <si>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</si>
  <si>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</si>
  <si>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</si>
  <si>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</si>
  <si>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</si>
  <si>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</si>
  <si>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</si>
  <si>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</si>
  <si>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</si>
  <si>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</si>
  <si>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</si>
  <si>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</si>
  <si>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</si>
  <si>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</si>
  <si>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</si>
  <si>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</si>
  <si>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</si>
  <si>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</si>
  <si>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</si>
  <si>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</si>
  <si>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</si>
  <si>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</si>
  <si>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</si>
  <si>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</si>
  <si>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</si>
  <si>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</si>
  <si>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</si>
  <si>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</si>
  <si>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</si>
  <si>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</si>
  <si>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</si>
  <si>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</si>
  <si>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</si>
  <si>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</si>
  <si>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</si>
  <si>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</si>
  <si>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</si>
  <si>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</si>
  <si>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</si>
  <si>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</si>
  <si>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</si>
  <si>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</si>
  <si>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</si>
  <si>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</si>
  <si>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</si>
  <si>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</si>
  <si>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</si>
  <si>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</si>
  <si>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</si>
  <si>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</si>
  <si>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</si>
  <si>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</si>
  <si>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</si>
  <si>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</si>
  <si>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</si>
  <si>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</si>
  <si>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</si>
  <si>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</si>
  <si>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</si>
  <si>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</si>
  <si>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</si>
  <si>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</si>
  <si>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</si>
  <si>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</si>
  <si>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</si>
  <si>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</si>
  <si>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</si>
  <si>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</si>
  <si>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</si>
  <si>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</si>
  <si>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</si>
  <si>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</si>
  <si>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</si>
  <si>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</si>
  <si>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</si>
  <si>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</si>
  <si>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</si>
  <si>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</si>
  <si>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</si>
  <si>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</si>
  <si>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</si>
  <si>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</si>
  <si>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</si>
  <si>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</si>
  <si>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</si>
  <si>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</si>
  <si>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</si>
  <si>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</si>
  <si>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</si>
  <si>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</si>
  <si>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</si>
  <si>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</si>
  <si>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</si>
  <si>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</si>
  <si>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</si>
  <si>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</si>
  <si>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</si>
  <si>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</si>
  <si>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</si>
  <si>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</si>
  <si>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</si>
  <si>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</si>
  <si>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</si>
  <si>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</si>
  <si>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</si>
  <si>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</si>
  <si>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</si>
  <si>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</si>
  <si>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</si>
  <si>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</si>
  <si>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</si>
  <si>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</si>
  <si>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</si>
  <si>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</si>
  <si>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</si>
  <si>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</si>
  <si>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</si>
  <si>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</si>
  <si>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</si>
  <si>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</si>
  <si>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</si>
  <si>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</si>
  <si>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</si>
  <si>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</si>
  <si>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</si>
  <si>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</si>
  <si>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</si>
  <si>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</si>
  <si>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</si>
  <si>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</si>
  <si>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</si>
  <si>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</si>
  <si>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</si>
  <si>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</si>
  <si>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</si>
  <si>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</si>
  <si>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</si>
  <si>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</si>
  <si>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</si>
  <si>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</si>
  <si>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</si>
  <si>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</si>
  <si>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</si>
  <si>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</si>
  <si>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</si>
  <si>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</si>
  <si>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</si>
  <si>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</si>
  <si>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</si>
  <si>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</si>
  <si>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</si>
  <si>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</si>
  <si>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</si>
  <si>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</si>
  <si>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</si>
  <si>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</si>
  <si>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</si>
  <si>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</si>
  <si>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</si>
  <si>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</si>
  <si>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</si>
  <si>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</si>
  <si>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</si>
  <si>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</si>
  <si>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</si>
  <si>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</si>
  <si>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</si>
  <si>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</si>
  <si>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</si>
  <si>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</si>
  <si>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</si>
  <si>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</si>
  <si>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</si>
  <si>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</si>
  <si>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</si>
  <si>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</si>
  <si>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</si>
  <si>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</si>
  <si>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</si>
  <si>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</si>
  <si>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</si>
  <si>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</si>
  <si>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</si>
  <si>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</si>
  <si>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</si>
  <si>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</si>
  <si>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</si>
  <si>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</si>
  <si>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</si>
  <si>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</si>
  <si>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</si>
  <si>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</si>
  <si>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</si>
  <si>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</si>
  <si>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</si>
  <si>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</si>
  <si>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</si>
  <si>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</si>
  <si>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</si>
  <si>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</si>
  <si>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</si>
  <si>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</si>
  <si>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</si>
  <si>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</si>
  <si>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</si>
  <si>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</si>
  <si>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</si>
  <si>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</si>
  <si>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</si>
  <si>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</si>
  <si>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</si>
  <si>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</si>
  <si>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</si>
  <si>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</si>
  <si>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</si>
  <si>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</si>
  <si>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</si>
  <si>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</si>
  <si>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</si>
  <si>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</si>
  <si>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</si>
  <si>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</si>
  <si>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</si>
  <si>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</si>
  <si>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</si>
  <si>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</si>
  <si>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</si>
  <si>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</si>
  <si>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</si>
  <si>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</si>
  <si>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</si>
  <si>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</si>
  <si>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</si>
  <si>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</si>
  <si>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</si>
  <si>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</si>
  <si>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</si>
  <si>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</si>
  <si>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</si>
  <si>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</si>
  <si>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</si>
  <si>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</si>
  <si>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</si>
  <si>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</si>
  <si>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</si>
  <si>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</si>
  <si>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</si>
  <si>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</si>
  <si>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</si>
  <si>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</si>
  <si>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</si>
  <si>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</si>
  <si>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</si>
  <si>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</si>
  <si>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</si>
  <si>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</si>
  <si>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</si>
  <si>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</si>
  <si>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</si>
  <si>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</si>
  <si>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</si>
  <si>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</si>
  <si>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</si>
  <si>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</si>
  <si>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</si>
  <si>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</si>
  <si>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</si>
  <si>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</si>
  <si>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</si>
  <si>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</si>
  <si>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</si>
  <si>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</si>
  <si>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</si>
  <si>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</si>
  <si>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</si>
  <si>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</si>
  <si>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</si>
  <si>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</si>
  <si>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</si>
  <si>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</si>
  <si>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</si>
  <si>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</si>
  <si>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</si>
  <si>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</si>
  <si>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</si>
  <si>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</si>
  <si>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</si>
  <si>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</si>
  <si>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</si>
  <si>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</si>
  <si>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</si>
  <si>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</si>
  <si>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</si>
  <si>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</si>
  <si>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</si>
  <si>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</si>
  <si>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</si>
  <si>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</si>
  <si>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</si>
  <si>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</si>
  <si>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</si>
  <si>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</si>
  <si>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</si>
  <si>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</si>
  <si>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</si>
  <si>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</si>
  <si>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</si>
  <si>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</si>
  <si>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</si>
  <si>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</si>
  <si>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</si>
  <si>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</si>
  <si>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</si>
  <si>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</si>
  <si>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</si>
  <si>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</si>
  <si>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</si>
  <si>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</si>
  <si>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</si>
  <si>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</si>
  <si>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</si>
  <si>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</si>
  <si>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</si>
  <si>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</si>
  <si>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</si>
  <si>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</si>
  <si>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</si>
  <si>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</si>
  <si>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</si>
  <si>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</si>
  <si>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</si>
  <si>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</si>
  <si>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</si>
  <si>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</si>
  <si>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</si>
  <si>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</si>
  <si>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</si>
  <si>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</si>
  <si>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</si>
  <si>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</si>
  <si>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</si>
  <si>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</si>
  <si>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</si>
  <si>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</si>
  <si>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</si>
  <si>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</si>
  <si>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</si>
  <si>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</si>
  <si>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</si>
  <si>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</si>
  <si>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</si>
  <si>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</si>
  <si>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</si>
  <si>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</si>
  <si>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</si>
  <si>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</si>
  <si>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</si>
  <si>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</si>
  <si>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</si>
  <si>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</si>
  <si>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</si>
  <si>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</si>
  <si>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</si>
  <si>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</si>
  <si>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</si>
  <si>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</si>
  <si>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</si>
  <si>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</si>
  <si>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</si>
  <si>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</si>
  <si>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</si>
  <si>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</si>
  <si>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</si>
  <si>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</si>
  <si>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</si>
  <si>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</si>
  <si>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</si>
  <si>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</si>
  <si>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</si>
  <si>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</si>
  <si>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</si>
  <si>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</si>
  <si>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</si>
  <si>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</si>
  <si>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</si>
  <si>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</si>
  <si>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</si>
  <si>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</si>
  <si>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</si>
  <si>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</si>
  <si>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</si>
  <si>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</si>
  <si>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</si>
  <si>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</si>
  <si>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</si>
  <si>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</si>
  <si>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</si>
  <si>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</si>
  <si>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</si>
  <si>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</si>
  <si>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</si>
  <si>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</si>
  <si>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</si>
  <si>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</si>
  <si>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</si>
  <si>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</si>
  <si>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</si>
  <si>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</si>
  <si>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</si>
  <si>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</si>
  <si>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</si>
  <si>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</si>
  <si>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</si>
  <si>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</si>
  <si>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</si>
  <si>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</si>
  <si>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</si>
  <si>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</si>
  <si>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</si>
  <si>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</si>
  <si>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</si>
  <si>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</si>
  <si>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</si>
  <si>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</si>
  <si>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</si>
  <si>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</si>
  <si>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</si>
  <si>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</si>
  <si>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</si>
  <si>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</si>
  <si>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</si>
  <si>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</si>
  <si>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</si>
  <si>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</si>
  <si>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</si>
  <si>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</si>
  <si>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</si>
  <si>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</si>
  <si>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</si>
  <si>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</si>
  <si>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</si>
  <si>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</si>
  <si>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</si>
  <si>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</si>
  <si>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</si>
  <si>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</si>
  <si>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</si>
  <si>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</si>
  <si>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</si>
  <si>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</si>
  <si>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</si>
  <si>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</si>
  <si>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</si>
  <si>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</si>
  <si>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</si>
  <si>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</si>
  <si>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</si>
  <si>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</si>
  <si>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</si>
  <si>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</si>
  <si>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</si>
  <si>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</si>
  <si>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</si>
  <si>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</si>
  <si>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</si>
  <si>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</si>
  <si>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</si>
  <si>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</si>
  <si>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</si>
  <si>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</si>
  <si>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</si>
  <si>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</si>
  <si>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</si>
  <si>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</si>
  <si>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</si>
  <si>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</si>
  <si>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</si>
  <si>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</si>
  <si>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</si>
  <si>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</si>
  <si>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</si>
  <si>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</si>
  <si>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</si>
  <si>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</si>
  <si>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</si>
  <si>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</si>
  <si>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</si>
  <si>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</si>
  <si>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</si>
  <si>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</si>
  <si>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</si>
  <si>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</si>
  <si>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</si>
  <si>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</si>
  <si>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</si>
  <si>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</si>
  <si>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</si>
  <si>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</si>
  <si>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</si>
  <si>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</si>
  <si>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</si>
  <si>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</si>
  <si>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</si>
  <si>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</si>
  <si>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</si>
  <si>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</si>
  <si>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</si>
  <si>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</si>
  <si>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</si>
  <si>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</si>
  <si>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</si>
  <si>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</si>
  <si>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</si>
  <si>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</si>
  <si>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</si>
  <si>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</si>
  <si>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</si>
  <si>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</si>
  <si>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</si>
  <si>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</si>
  <si>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</si>
  <si>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</si>
  <si>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</si>
  <si>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</si>
  <si>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</si>
  <si>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</si>
  <si>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</si>
  <si>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</si>
  <si>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</si>
  <si>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</si>
  <si>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</si>
  <si>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</si>
  <si>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</si>
  <si>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</si>
  <si>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</si>
  <si>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</si>
  <si>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</si>
  <si>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</si>
  <si>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</si>
  <si>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</si>
  <si>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</si>
  <si>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</si>
  <si>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</si>
  <si>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</si>
  <si>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</si>
  <si>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</si>
  <si>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</si>
  <si>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</si>
  <si>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</si>
  <si>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</si>
  <si>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</si>
  <si>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</si>
  <si>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</si>
  <si>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</si>
  <si>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</si>
  <si>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</si>
  <si>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</si>
  <si>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</si>
  <si>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</si>
  <si>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</si>
  <si>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</si>
  <si>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</si>
  <si>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</si>
  <si>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</si>
  <si>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</si>
  <si>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</si>
  <si>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</si>
  <si>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</si>
  <si>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</si>
  <si>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</si>
  <si>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</si>
  <si>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</si>
  <si>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</si>
  <si>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</si>
  <si>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</si>
  <si>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</si>
  <si>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</si>
  <si>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</si>
  <si>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</si>
  <si>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</si>
  <si>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</si>
  <si>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</si>
  <si>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</si>
  <si>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</si>
  <si>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</si>
  <si>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</si>
  <si>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</si>
  <si>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</si>
  <si>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</si>
  <si>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</si>
  <si>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</si>
  <si>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</si>
  <si>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</si>
  <si>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</si>
  <si>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</si>
  <si>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</si>
  <si>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</si>
  <si>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</si>
  <si>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</si>
  <si>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</si>
  <si>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</si>
  <si>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</si>
  <si>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</si>
  <si>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</si>
  <si>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</si>
  <si>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</si>
  <si>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</si>
  <si>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</si>
  <si>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</si>
  <si>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</si>
  <si>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</si>
  <si>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</si>
  <si>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</si>
  <si>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</si>
  <si>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</si>
  <si>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</si>
  <si>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</si>
  <si>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</si>
  <si>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</si>
  <si>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</si>
  <si>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</si>
  <si>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</si>
  <si>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</si>
  <si>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</si>
  <si>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</si>
  <si>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</si>
  <si>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</si>
  <si>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</si>
  <si>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</si>
  <si>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</si>
  <si>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</si>
  <si>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</si>
  <si>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</si>
  <si>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</si>
  <si>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</si>
  <si>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</si>
  <si>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</si>
  <si>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</si>
  <si>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</si>
  <si>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</si>
  <si>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</si>
  <si>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</si>
  <si>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</si>
  <si>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</si>
  <si>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</si>
  <si>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</si>
  <si>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</si>
  <si>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</si>
  <si>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</si>
  <si>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</si>
  <si>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</si>
  <si>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</si>
  <si>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</si>
  <si>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</si>
  <si>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</si>
  <si>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</si>
  <si>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</si>
  <si>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</si>
  <si>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</si>
  <si>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</si>
  <si>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</si>
  <si>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</si>
  <si>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</si>
  <si>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</si>
  <si>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</si>
  <si>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</si>
  <si>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</si>
  <si>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</si>
  <si>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</si>
  <si>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</si>
  <si>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</si>
  <si>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</si>
  <si>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</si>
  <si>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</si>
  <si>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</si>
  <si>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</si>
  <si>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</si>
  <si>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</si>
  <si>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</si>
  <si>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</si>
  <si>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</si>
  <si>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</si>
  <si>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</si>
  <si>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</si>
  <si>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</si>
  <si>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</si>
  <si>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</si>
  <si>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</si>
  <si>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</si>
  <si>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</si>
  <si>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</si>
  <si>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</si>
  <si>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</si>
  <si>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</si>
  <si>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</si>
  <si>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</si>
  <si>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</si>
  <si>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</si>
  <si>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</si>
  <si>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</si>
  <si>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</si>
  <si>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</si>
  <si>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</si>
  <si>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</si>
  <si>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</si>
  <si>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</si>
  <si>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</si>
  <si>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</si>
  <si>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</si>
  <si>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</si>
  <si>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</si>
  <si>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</si>
  <si>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</si>
  <si>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</si>
  <si>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</si>
  <si>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</si>
  <si>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</si>
  <si>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</si>
  <si>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</si>
  <si>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</si>
  <si>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</si>
  <si>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</si>
  <si>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</si>
  <si>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</si>
  <si>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</si>
  <si>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</si>
  <si>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</si>
  <si>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</si>
  <si>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</si>
  <si>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</si>
  <si>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</si>
  <si>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</si>
  <si>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</si>
  <si>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</si>
  <si>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</si>
  <si>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</si>
  <si>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</si>
  <si>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</si>
  <si>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</si>
  <si>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</si>
  <si>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</si>
  <si>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</si>
  <si>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</si>
  <si>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</si>
  <si>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</si>
  <si>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</si>
  <si>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</si>
  <si>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</si>
  <si>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</si>
  <si>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</si>
  <si>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</si>
  <si>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</si>
  <si>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</si>
  <si>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</si>
  <si>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</si>
  <si>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</si>
  <si>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</si>
  <si>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</si>
  <si>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</si>
  <si>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</si>
  <si>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</si>
  <si>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</si>
  <si>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</si>
  <si>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</si>
  <si>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</si>
  <si>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</si>
  <si>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</si>
  <si>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</si>
  <si>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</si>
  <si>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</si>
  <si>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</si>
  <si>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</si>
  <si>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</si>
  <si>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</si>
  <si>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</si>
  <si>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</si>
  <si>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</si>
  <si>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</si>
  <si>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</si>
  <si>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</si>
  <si>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</si>
  <si>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</si>
  <si>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</si>
  <si>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</si>
  <si>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</si>
  <si>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</si>
  <si>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</si>
  <si>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</si>
  <si>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</si>
  <si>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</si>
  <si>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</si>
  <si>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</si>
  <si>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</si>
  <si>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</si>
  <si>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</si>
  <si>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</si>
  <si>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</si>
  <si>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</si>
  <si>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</si>
  <si>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</si>
  <si>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</si>
  <si>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</si>
  <si>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</si>
  <si>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</si>
  <si>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</si>
  <si>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</si>
  <si>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</si>
  <si>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</si>
  <si>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</si>
  <si>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</si>
  <si>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</si>
  <si>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</si>
  <si>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</si>
  <si>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</si>
  <si>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</si>
  <si>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</si>
  <si>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</si>
  <si>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</si>
  <si>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</si>
  <si>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</si>
  <si>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</si>
  <si>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</si>
  <si>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</si>
  <si>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</si>
  <si>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</si>
  <si>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</si>
  <si>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</si>
  <si>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</si>
  <si>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</si>
  <si>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</si>
  <si>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</si>
  <si>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</si>
  <si>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</si>
  <si>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</si>
  <si>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</si>
  <si>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</si>
  <si>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</si>
  <si>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</si>
  <si>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</si>
  <si>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</si>
  <si>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</si>
  <si>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</si>
  <si>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</si>
  <si>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</si>
  <si>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</si>
  <si>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</si>
  <si>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</si>
  <si>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</si>
  <si>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</si>
  <si>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</si>
  <si>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</si>
  <si>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</si>
  <si>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</si>
  <si>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</si>
  <si>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</si>
  <si>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</si>
  <si>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</si>
  <si>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</si>
  <si>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</si>
  <si>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</si>
  <si>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</si>
  <si>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</si>
  <si>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</si>
  <si>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</si>
  <si>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</si>
  <si>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</si>
  <si>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</si>
  <si>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</si>
  <si>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</si>
  <si>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</si>
  <si>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</si>
  <si>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</si>
  <si>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</si>
  <si>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</si>
  <si>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</si>
  <si>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</si>
  <si>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</si>
  <si>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</si>
  <si>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</si>
  <si>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</si>
  <si>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</si>
  <si>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</si>
  <si>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</si>
  <si>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</si>
  <si>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</si>
  <si>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</si>
  <si>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</si>
  <si>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</si>
  <si>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</si>
  <si>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</si>
  <si>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</si>
  <si>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</si>
  <si>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</si>
  <si>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</si>
  <si>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</si>
  <si>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</si>
  <si>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</si>
  <si>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</si>
  <si>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</si>
  <si>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</si>
  <si>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</si>
  <si>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</si>
  <si>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</si>
  <si>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</si>
  <si>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</si>
  <si>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</si>
  <si>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</si>
  <si>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</si>
  <si>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</si>
  <si>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</si>
  <si>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</si>
  <si>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</si>
  <si>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</si>
  <si>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</si>
  <si>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</si>
  <si>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</si>
  <si>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</si>
  <si>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</si>
  <si>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</si>
  <si>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</si>
  <si>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</si>
  <si>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</si>
  <si>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</si>
  <si>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</si>
  <si>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</si>
  <si>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</si>
  <si>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</si>
  <si>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</si>
  <si>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</si>
  <si>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</si>
  <si>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</si>
  <si>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</si>
  <si>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</si>
  <si>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</si>
  <si>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</si>
  <si>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</si>
  <si>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</si>
  <si>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</si>
  <si>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</si>
  <si>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</si>
  <si>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</si>
  <si>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</si>
  <si>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</si>
  <si>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</si>
  <si>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</si>
  <si>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</si>
  <si>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</si>
  <si>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</si>
  <si>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</si>
  <si>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</si>
  <si>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</si>
  <si>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</si>
  <si>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</si>
  <si>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</si>
  <si>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</si>
  <si>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</si>
  <si>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</si>
  <si>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</si>
  <si>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</si>
  <si>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</si>
  <si>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</si>
  <si>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</si>
  <si>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</si>
  <si>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</si>
  <si>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</si>
  <si>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</si>
  <si>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</si>
  <si>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</si>
  <si>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</si>
  <si>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</si>
  <si>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</si>
  <si>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</si>
  <si>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</si>
  <si>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</si>
  <si>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</si>
  <si>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</si>
  <si>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</si>
  <si>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</si>
  <si>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</si>
  <si>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</si>
  <si>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</si>
  <si>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</si>
  <si>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</si>
  <si>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</si>
  <si>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</si>
  <si>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</si>
  <si>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</si>
  <si>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</si>
  <si>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</si>
  <si>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</si>
  <si>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</si>
  <si>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</si>
  <si>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</si>
  <si>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</si>
  <si>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</si>
  <si>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</si>
  <si>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</si>
  <si>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</si>
  <si>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</si>
  <si>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</si>
  <si>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</si>
  <si>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</si>
  <si>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</si>
  <si>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</si>
  <si>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</si>
  <si>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</si>
  <si>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</si>
  <si>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</si>
  <si>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</si>
  <si>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</si>
  <si>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</si>
  <si>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</si>
  <si>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</si>
  <si>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</si>
  <si>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</si>
  <si>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</si>
  <si>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</si>
  <si>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</si>
  <si>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</si>
  <si>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</si>
  <si>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</si>
  <si>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</si>
  <si>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</si>
  <si>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</si>
  <si>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</si>
  <si>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</si>
  <si>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</si>
  <si>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</si>
  <si>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</si>
  <si>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</si>
  <si>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</si>
  <si>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</si>
  <si>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</si>
  <si>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</si>
  <si>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</si>
  <si>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</si>
  <si>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</si>
  <si>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</si>
  <si>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</si>
  <si>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</si>
  <si>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</si>
  <si>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</si>
  <si>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</si>
  <si>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</si>
  <si>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</si>
  <si>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</si>
  <si>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</si>
  <si>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</si>
  <si>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</si>
  <si>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</si>
  <si>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</si>
  <si>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</si>
  <si>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</si>
  <si>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</si>
  <si>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</si>
  <si>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</si>
  <si>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</si>
  <si>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</si>
  <si>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</si>
  <si>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</si>
  <si>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</si>
  <si>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</si>
  <si>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</si>
  <si>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</si>
  <si>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</si>
  <si>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</si>
  <si>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</si>
  <si>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</si>
  <si>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</si>
  <si>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</si>
  <si>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</si>
  <si>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</si>
  <si>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</si>
  <si>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</si>
  <si>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</si>
  <si>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</si>
  <si>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</si>
  <si>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</si>
  <si>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</si>
  <si>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</si>
  <si>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</si>
  <si>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</si>
  <si>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</si>
  <si>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</si>
  <si>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</si>
  <si>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</si>
  <si>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</si>
  <si>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</si>
  <si>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</si>
  <si>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</si>
  <si>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</si>
  <si>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</si>
  <si>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</si>
  <si>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</si>
  <si>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</si>
  <si>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</si>
  <si>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</si>
  <si>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</si>
  <si>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</si>
  <si>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</si>
  <si>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</si>
  <si>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</si>
  <si>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</si>
  <si>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</si>
  <si>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</si>
  <si>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</si>
  <si>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</si>
  <si>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</si>
  <si>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</si>
  <si>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</si>
  <si>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</si>
  <si>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</si>
  <si>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</si>
  <si>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</si>
  <si>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</si>
  <si>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</si>
  <si>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</si>
  <si>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</si>
  <si>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</si>
  <si>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</si>
  <si>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</si>
  <si>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</si>
  <si>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</si>
  <si>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</si>
  <si>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</si>
  <si>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</si>
  <si>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</si>
  <si>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</si>
  <si>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</si>
  <si>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</si>
  <si>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</si>
  <si>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</si>
  <si>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</si>
  <si>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</si>
  <si>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</si>
  <si>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</si>
  <si>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</si>
  <si>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</si>
  <si>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</si>
  <si>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</si>
  <si>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</si>
  <si>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</si>
  <si>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</si>
  <si>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</si>
  <si>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</si>
  <si>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</si>
  <si>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</si>
  <si>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</si>
  <si>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</si>
  <si>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</si>
  <si>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</si>
  <si>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</si>
  <si>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</si>
  <si>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</si>
  <si>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</si>
  <si>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</si>
  <si>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</si>
  <si>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</si>
  <si>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</si>
  <si>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</si>
  <si>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</si>
  <si>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</si>
  <si>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</si>
  <si>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</si>
  <si>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</si>
  <si>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</si>
  <si>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</si>
  <si>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</si>
  <si>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</si>
  <si>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</si>
  <si>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</si>
  <si>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</si>
  <si>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</si>
  <si>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</si>
  <si>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</si>
  <si>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</si>
  <si>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</si>
  <si>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</si>
  <si>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</si>
  <si>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</si>
  <si>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</si>
  <si>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</si>
  <si>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</si>
  <si>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</si>
  <si>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</si>
  <si>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</si>
  <si>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</si>
  <si>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</si>
  <si>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</si>
  <si>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</si>
  <si>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</si>
  <si>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</si>
  <si>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</si>
  <si>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</si>
  <si>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</si>
  <si>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</si>
  <si>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</si>
  <si>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</si>
  <si>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</si>
  <si>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</si>
  <si>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</si>
  <si>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</si>
  <si>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</si>
  <si>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</si>
  <si>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</si>
  <si>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</si>
  <si>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</si>
  <si>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</si>
  <si>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</si>
  <si>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</si>
  <si>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</si>
  <si>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</si>
  <si>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</si>
  <si>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</si>
  <si>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</si>
  <si>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</si>
  <si>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</si>
  <si>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</si>
  <si>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</si>
  <si>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</si>
  <si>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</si>
  <si>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</si>
  <si>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</si>
  <si>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</si>
  <si>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</si>
  <si>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</si>
  <si>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</si>
  <si>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</si>
  <si>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</si>
  <si>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</si>
  <si>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</si>
  <si>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</si>
  <si>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</si>
  <si>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</si>
  <si>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</si>
  <si>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</si>
  <si>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</si>
  <si>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</si>
  <si>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</si>
  <si>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</si>
  <si>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</si>
  <si>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</si>
  <si>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</si>
  <si>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</si>
  <si>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</si>
  <si>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</si>
  <si>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</si>
  <si>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</si>
  <si>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</si>
  <si>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</si>
  <si>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</si>
  <si>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</si>
  <si>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</si>
  <si>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</si>
  <si>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</si>
  <si>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</si>
  <si>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</si>
  <si>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</si>
  <si>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</si>
  <si>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</si>
  <si>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</si>
  <si>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</si>
  <si>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</si>
  <si>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</si>
  <si>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</si>
  <si>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</si>
  <si>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</si>
  <si>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</si>
  <si>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</si>
  <si>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</si>
  <si>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</si>
  <si>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</si>
  <si>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</si>
  <si>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</si>
  <si>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</si>
  <si>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</si>
  <si>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</si>
  <si>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</si>
  <si>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</si>
  <si>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</si>
  <si>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</si>
  <si>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</si>
  <si>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</si>
  <si>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</si>
  <si>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</si>
  <si>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</si>
  <si>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</si>
  <si>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</si>
  <si>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</si>
  <si>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</si>
  <si>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</si>
  <si>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</si>
  <si>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</si>
  <si>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</si>
  <si>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</si>
  <si>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</si>
  <si>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</si>
  <si>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</si>
  <si>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</si>
  <si>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</si>
  <si>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</si>
  <si>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</si>
  <si>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</si>
  <si>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</si>
  <si>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</si>
  <si>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</si>
  <si>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</si>
  <si>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</si>
  <si>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</si>
  <si>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</si>
  <si>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</si>
  <si>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</si>
  <si>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</si>
  <si>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</si>
  <si>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</si>
  <si>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</si>
  <si>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</si>
  <si>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</si>
  <si>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</si>
  <si>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</si>
  <si>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</si>
  <si>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</si>
  <si>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</si>
  <si>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</si>
  <si>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</si>
  <si>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</si>
  <si>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</si>
  <si>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</si>
  <si>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</si>
  <si>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</si>
  <si>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</si>
  <si>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</si>
  <si>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</si>
  <si>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</si>
  <si>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</si>
  <si>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</si>
  <si>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</si>
  <si>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</si>
  <si>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</si>
  <si>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</si>
  <si>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</si>
  <si>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</si>
  <si>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</si>
  <si>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</si>
  <si>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</si>
  <si>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</si>
  <si>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</si>
  <si>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</si>
  <si>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</si>
  <si>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</si>
  <si>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</si>
  <si>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</si>
  <si>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</si>
  <si>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</si>
  <si>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</si>
  <si>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</si>
  <si>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</si>
  <si>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</si>
  <si>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</si>
  <si>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</si>
  <si>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</si>
  <si>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</si>
  <si>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</si>
  <si>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</si>
  <si>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</si>
  <si>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</si>
  <si>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</si>
  <si>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</si>
  <si>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</si>
  <si>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</si>
  <si>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</si>
  <si>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</si>
  <si>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</si>
  <si>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</si>
  <si>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</si>
  <si>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</si>
  <si>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</si>
  <si>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</si>
  <si>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</si>
  <si>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</si>
  <si>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</si>
  <si>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</si>
  <si>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</si>
  <si>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</si>
  <si>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</si>
  <si>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</si>
  <si>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</si>
  <si>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</si>
  <si>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</si>
  <si>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</si>
  <si>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</si>
  <si>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</si>
  <si>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</si>
  <si>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</si>
  <si>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</si>
  <si>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</si>
  <si>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</si>
  <si>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</si>
  <si>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</si>
  <si>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</si>
  <si>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</si>
  <si>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</si>
  <si>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</si>
  <si>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</si>
  <si>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</si>
  <si>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</si>
  <si>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</si>
  <si>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</si>
  <si>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</si>
  <si>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</si>
  <si>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</si>
  <si>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</si>
  <si>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</si>
  <si>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</si>
  <si>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</si>
  <si>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</si>
  <si>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</si>
  <si>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</si>
  <si>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</si>
  <si>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</si>
  <si>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</si>
  <si>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</si>
  <si>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</si>
  <si>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</si>
  <si>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</si>
  <si>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</si>
  <si>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</si>
  <si>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</si>
  <si>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</si>
  <si>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</si>
  <si>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</si>
  <si>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</si>
  <si>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</si>
  <si>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</si>
  <si>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</si>
  <si>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</si>
  <si>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</si>
  <si>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</si>
  <si>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</si>
  <si>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</si>
  <si>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</si>
  <si>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</si>
  <si>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</si>
  <si>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</si>
  <si>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</si>
  <si>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</si>
  <si>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</si>
  <si>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</si>
  <si>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</si>
  <si>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</si>
  <si>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</si>
  <si>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</si>
  <si>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</si>
  <si>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</si>
  <si>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</si>
  <si>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</si>
  <si>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</si>
  <si>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</si>
  <si>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</si>
  <si>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</si>
  <si>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</si>
  <si>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</si>
  <si>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</si>
  <si>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</si>
  <si>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</si>
  <si>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</si>
  <si>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</si>
  <si>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</si>
  <si>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</si>
  <si>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</si>
  <si>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</si>
  <si>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</si>
  <si>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</si>
  <si>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</si>
  <si>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</si>
  <si>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</si>
  <si>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</si>
  <si>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</si>
  <si>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</si>
  <si>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</si>
  <si>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</si>
  <si>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</si>
  <si>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</si>
  <si>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</si>
  <si>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</si>
  <si>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</si>
  <si>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</si>
  <si>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</si>
  <si>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</si>
  <si>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</si>
  <si>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</si>
  <si>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</si>
  <si>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</si>
  <si>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</si>
  <si>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</si>
  <si>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</si>
  <si>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</si>
  <si>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</si>
  <si>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</si>
  <si>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</si>
  <si>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</si>
  <si>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</si>
  <si>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</si>
  <si>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</si>
  <si>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</si>
  <si>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</si>
  <si>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</si>
  <si>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</si>
  <si>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</si>
  <si>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</si>
  <si>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</si>
  <si>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</si>
  <si>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</si>
  <si>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</si>
  <si>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</si>
  <si>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</si>
  <si>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</si>
  <si>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</si>
  <si>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</si>
  <si>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</si>
  <si>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</si>
  <si>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</si>
  <si>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</si>
  <si>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</si>
  <si>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</si>
  <si>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</si>
  <si>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</si>
  <si>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</si>
  <si>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</si>
  <si>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</si>
  <si>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</si>
  <si>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</si>
  <si>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</si>
  <si>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</si>
  <si>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</si>
  <si>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</si>
  <si>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</si>
  <si>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</si>
  <si>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</si>
  <si>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</si>
  <si>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</si>
  <si>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</si>
  <si>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</si>
  <si>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</si>
  <si>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</si>
  <si>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</si>
  <si>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</si>
  <si>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</si>
  <si>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</si>
  <si>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</si>
  <si>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</si>
  <si>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</si>
  <si>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</si>
  <si>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</si>
  <si>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</si>
  <si>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</si>
  <si>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</si>
  <si>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</si>
  <si>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</si>
  <si>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</si>
  <si>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</si>
  <si>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</si>
  <si>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</si>
  <si>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</si>
  <si>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</si>
  <si>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</si>
  <si>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</si>
  <si>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</si>
  <si>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</si>
  <si>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</si>
  <si>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</si>
  <si>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</si>
  <si>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</si>
  <si>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</si>
  <si>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</si>
  <si>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</si>
  <si>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</si>
  <si>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</si>
  <si>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</si>
  <si>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</si>
  <si>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</si>
  <si>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</si>
  <si>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</si>
  <si>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</si>
  <si>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</si>
  <si>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</si>
  <si>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</si>
  <si>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</si>
  <si>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</si>
  <si>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</si>
  <si>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</si>
  <si>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</si>
  <si>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</si>
  <si>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</si>
  <si>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</si>
  <si>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</si>
  <si>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</si>
  <si>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</si>
  <si>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</si>
  <si>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</si>
  <si>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</si>
  <si>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</si>
  <si>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</si>
  <si>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</si>
  <si>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</si>
  <si>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</si>
  <si>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</si>
  <si>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</si>
  <si>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</si>
  <si>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</si>
  <si>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</si>
  <si>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</si>
  <si>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</si>
  <si>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</si>
  <si>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</si>
  <si>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</si>
  <si>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</si>
  <si>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</si>
  <si>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</si>
  <si>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</si>
  <si>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</si>
  <si>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</si>
  <si>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</si>
  <si>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</si>
  <si>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</si>
  <si>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</si>
  <si>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</si>
  <si>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</si>
  <si>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</si>
  <si>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</si>
  <si>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</si>
  <si>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</si>
  <si>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</si>
  <si>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</si>
  <si>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</si>
  <si>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</si>
  <si>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</si>
  <si>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</si>
  <si>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</si>
  <si>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</si>
  <si>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</si>
  <si>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</si>
  <si>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</si>
  <si>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</si>
  <si>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</si>
  <si>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</si>
  <si>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</si>
  <si>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</si>
  <si>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</si>
  <si>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</si>
  <si>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</si>
  <si>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</si>
  <si>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</si>
  <si>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</si>
  <si>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</si>
  <si>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</si>
  <si>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</si>
  <si>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</si>
  <si>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</si>
  <si>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</si>
  <si>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</si>
  <si>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</si>
  <si>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</si>
  <si>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</si>
  <si>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</si>
  <si>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</si>
  <si>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</si>
  <si>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</si>
  <si>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</si>
  <si>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</si>
  <si>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</si>
  <si>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</si>
  <si>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</si>
  <si>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</si>
  <si>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</si>
  <si>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</si>
  <si>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</si>
  <si>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</si>
  <si>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</si>
  <si>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</si>
  <si>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</si>
  <si>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</si>
  <si>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</si>
  <si>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</si>
  <si>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</si>
  <si>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</si>
  <si>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</si>
  <si>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</si>
  <si>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</si>
  <si>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</si>
  <si>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</si>
  <si>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</si>
  <si>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</si>
  <si>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</si>
  <si>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</si>
  <si>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</si>
  <si>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</si>
  <si>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</si>
  <si>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</si>
  <si>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</si>
  <si>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</si>
  <si>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</si>
  <si>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</si>
  <si>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</si>
  <si>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</si>
  <si>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</si>
  <si>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</si>
  <si>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</si>
  <si>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</si>
  <si>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</si>
  <si>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</si>
  <si>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</si>
  <si>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</si>
  <si>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</si>
  <si>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</si>
  <si>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</si>
  <si>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</si>
  <si>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</si>
  <si>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</si>
  <si>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</si>
  <si>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</si>
  <si>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</si>
  <si>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</si>
  <si>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</si>
  <si>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</si>
  <si>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</si>
  <si>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</si>
  <si>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</si>
  <si>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</si>
  <si>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</si>
  <si>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</si>
  <si>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</si>
  <si>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</si>
  <si>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</si>
  <si>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</si>
  <si>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</si>
  <si>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</si>
  <si>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</si>
  <si>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</si>
  <si>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</si>
  <si>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</si>
  <si>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</si>
  <si>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</si>
  <si>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</si>
  <si>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</si>
  <si>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</si>
  <si>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</si>
  <si>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</si>
  <si>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</si>
  <si>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</si>
  <si>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</si>
  <si>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</si>
  <si>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</si>
  <si>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</si>
  <si>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</si>
  <si>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</si>
  <si>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</si>
  <si>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</si>
  <si>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</si>
  <si>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</si>
  <si>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</si>
  <si>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</si>
  <si>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</si>
  <si>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</si>
  <si>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</si>
  <si>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</si>
  <si>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</si>
  <si>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</si>
  <si>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</si>
  <si>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</si>
  <si>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</si>
  <si>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</si>
  <si>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</si>
  <si>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</si>
  <si>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</si>
  <si>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</si>
  <si>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</si>
  <si>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</si>
  <si>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</si>
  <si>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</si>
  <si>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</si>
  <si>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</si>
  <si>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</si>
  <si>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</si>
  <si>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</si>
  <si>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</si>
  <si>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</si>
  <si>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</si>
  <si>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</si>
  <si>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</si>
  <si>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</si>
  <si>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</si>
  <si>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</si>
  <si>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</si>
  <si>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</si>
  <si>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</si>
  <si>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</si>
  <si>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</si>
  <si>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</si>
  <si>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</si>
  <si>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</si>
  <si>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</si>
  <si>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</si>
  <si>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</si>
  <si>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</si>
  <si>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</si>
  <si>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</si>
  <si>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</si>
  <si>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</si>
  <si>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</si>
  <si>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</si>
  <si>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</si>
  <si>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</si>
  <si>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</si>
  <si>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</si>
  <si>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</si>
  <si>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</si>
  <si>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</si>
  <si>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</si>
  <si>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</si>
  <si>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</si>
  <si>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</si>
  <si>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</si>
  <si>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</si>
  <si>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</si>
  <si>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</si>
  <si>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</si>
  <si>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</si>
  <si>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</si>
  <si>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</si>
  <si>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</si>
  <si>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</si>
  <si>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</si>
  <si>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</si>
  <si>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</si>
  <si>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</si>
  <si>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</si>
  <si>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</si>
  <si>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</si>
  <si>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</si>
  <si>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</si>
  <si>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</si>
  <si>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</si>
  <si>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</si>
  <si>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</si>
  <si>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</si>
  <si>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</si>
  <si>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</si>
  <si>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</si>
  <si>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</si>
  <si>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</si>
  <si>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</si>
  <si>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</si>
  <si>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</si>
  <si>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</si>
  <si>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</si>
  <si>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</si>
  <si>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</si>
  <si>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</si>
  <si>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</si>
  <si>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</si>
  <si>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</si>
  <si>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</si>
  <si>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</si>
  <si>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</si>
  <si>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</si>
  <si>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</si>
  <si>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</si>
  <si>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</si>
  <si>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</si>
  <si>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</si>
  <si>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</si>
  <si>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</si>
  <si>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</si>
  <si>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</si>
  <si>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</si>
  <si>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</si>
  <si>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</si>
  <si>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</si>
  <si>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</si>
  <si>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</si>
  <si>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</si>
  <si>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</si>
  <si>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</si>
  <si>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</si>
  <si>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</si>
  <si>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</si>
  <si>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</si>
  <si>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</si>
  <si>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</si>
  <si>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</si>
  <si>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</si>
  <si>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</si>
  <si>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</si>
  <si>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</si>
  <si>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</si>
  <si>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</si>
  <si>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</si>
  <si>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</si>
  <si>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</si>
  <si>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</si>
  <si>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</si>
  <si>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</si>
  <si>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</si>
  <si>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</si>
  <si>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</si>
  <si>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</si>
  <si>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</si>
  <si>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</si>
  <si>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</si>
  <si>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</si>
  <si>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</si>
  <si>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</si>
  <si>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</si>
  <si>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</si>
  <si>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</si>
  <si>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</si>
  <si>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</si>
  <si>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</si>
  <si>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</si>
  <si>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</si>
  <si>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</si>
  <si>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</si>
  <si>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</si>
  <si>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</si>
  <si>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</si>
  <si>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</si>
  <si>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</si>
  <si>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</si>
  <si>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</si>
  <si>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</si>
  <si>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</si>
  <si>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</si>
  <si>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</si>
  <si>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</si>
  <si>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</si>
  <si>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</si>
  <si>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</si>
  <si>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</si>
  <si>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</si>
  <si>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</si>
  <si>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</si>
  <si>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</si>
  <si>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</si>
  <si>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</si>
  <si>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</si>
  <si>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</si>
  <si>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</si>
  <si>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</si>
  <si>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</si>
  <si>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</si>
  <si>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</si>
  <si>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</si>
  <si>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</si>
  <si>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</si>
  <si>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</si>
  <si>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</si>
  <si>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</si>
  <si>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</si>
  <si>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</si>
  <si>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</si>
  <si>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</si>
  <si>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</si>
  <si>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</si>
  <si>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</si>
  <si>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</si>
  <si>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</si>
  <si>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</si>
  <si>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</si>
  <si>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</si>
  <si>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</si>
  <si>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</si>
  <si>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</si>
  <si>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</si>
  <si>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</si>
  <si>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</si>
  <si>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</si>
  <si>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</si>
  <si>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</si>
  <si>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</si>
  <si>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</si>
  <si>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</si>
  <si>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</si>
  <si>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</si>
  <si>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</si>
  <si>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</si>
  <si>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</si>
  <si>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</si>
  <si>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</si>
  <si>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</si>
  <si>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</si>
  <si>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</si>
  <si>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</si>
  <si>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</si>
  <si>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</si>
  <si>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</si>
  <si>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</si>
  <si>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</si>
  <si>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</si>
  <si>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</si>
  <si>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</si>
  <si>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</si>
  <si>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</si>
  <si>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</si>
  <si>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</si>
  <si>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</si>
  <si>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</si>
  <si>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</si>
  <si>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</si>
  <si>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</si>
  <si>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</si>
  <si>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</si>
  <si>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</si>
  <si>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</si>
  <si>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</si>
  <si>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</si>
  <si>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</si>
  <si>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</si>
  <si>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</si>
  <si>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</si>
  <si>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</si>
  <si>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</si>
  <si>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</si>
  <si>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</si>
  <si>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</si>
  <si>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</si>
  <si>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</si>
  <si>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</si>
  <si>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</si>
  <si>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</si>
  <si>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</si>
  <si>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</si>
  <si>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</si>
  <si>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</si>
  <si>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</si>
  <si>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</si>
  <si>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</si>
  <si>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</si>
  <si>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</si>
  <si>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</si>
  <si>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</si>
  <si>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</si>
  <si>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</si>
  <si>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</si>
  <si>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</si>
  <si>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</si>
  <si>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</si>
  <si>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</si>
  <si>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</si>
  <si>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</si>
  <si>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</si>
  <si>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</si>
  <si>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</si>
  <si>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</si>
  <si>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</si>
  <si>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</si>
  <si>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</si>
  <si>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</si>
  <si>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</si>
  <si>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</si>
  <si>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</si>
  <si>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</si>
  <si>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</si>
  <si>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</si>
  <si>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</si>
  <si>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</si>
  <si>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</si>
  <si>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</si>
  <si>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</si>
  <si>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</si>
  <si>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</si>
  <si>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</si>
  <si>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</si>
  <si>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</si>
  <si>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</si>
  <si>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</si>
  <si>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</si>
  <si>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</si>
  <si>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</si>
  <si>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</si>
  <si>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</si>
  <si>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</si>
  <si>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</si>
  <si>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</si>
  <si>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</si>
  <si>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</si>
  <si>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</si>
  <si>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</si>
  <si>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</si>
  <si>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</si>
  <si>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</si>
  <si>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</si>
  <si>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</si>
  <si>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</si>
  <si>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</si>
  <si>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</si>
  <si>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</si>
  <si>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</si>
  <si>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</si>
  <si>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</si>
  <si>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</si>
  <si>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</si>
  <si>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</si>
  <si>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</si>
  <si>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</si>
  <si>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</si>
  <si>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</si>
  <si>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</si>
  <si>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</si>
  <si>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</si>
  <si>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</si>
  <si>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</si>
  <si>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</si>
  <si>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</si>
  <si>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</si>
  <si>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</si>
  <si>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</si>
  <si>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</si>
  <si>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</si>
  <si>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</si>
  <si>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</si>
  <si>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</si>
  <si>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</si>
  <si>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</si>
  <si>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</si>
  <si>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</si>
  <si>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</si>
  <si>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</si>
  <si>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</si>
  <si>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</si>
  <si>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</si>
  <si>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</si>
  <si>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</si>
  <si>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</si>
  <si>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</si>
  <si>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</si>
  <si>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</si>
  <si>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</si>
  <si>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</si>
  <si>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</si>
  <si>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</si>
  <si>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</si>
  <si>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</si>
  <si>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</si>
  <si>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</si>
  <si>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</si>
  <si>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</si>
  <si>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</si>
  <si>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</si>
  <si>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</si>
  <si>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</si>
  <si>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</si>
  <si>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</si>
  <si>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</si>
  <si>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</si>
  <si>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</si>
  <si>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</si>
  <si>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</si>
  <si>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</si>
  <si>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</si>
  <si>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</si>
  <si>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</si>
  <si>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</si>
  <si>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</si>
  <si>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</si>
  <si>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</si>
  <si>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</si>
  <si>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</si>
  <si>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</si>
  <si>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</si>
  <si>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</si>
  <si>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</si>
  <si>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</si>
  <si>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</si>
  <si>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</si>
  <si>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</si>
  <si>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</si>
  <si>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</si>
  <si>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</si>
  <si>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</si>
  <si>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</si>
  <si>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</si>
  <si>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</si>
  <si>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</si>
  <si>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</si>
  <si>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</si>
  <si>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</si>
  <si>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</si>
  <si>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</si>
  <si>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</si>
  <si>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</si>
  <si>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</si>
  <si>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</si>
  <si>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</si>
  <si>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</si>
  <si>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</si>
  <si>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</si>
  <si>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</si>
  <si>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</si>
  <si>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</si>
  <si>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</si>
  <si>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</si>
  <si>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</si>
  <si>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</si>
  <si>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</si>
  <si>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</si>
  <si>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</si>
  <si>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</si>
  <si>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</si>
  <si>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</si>
  <si>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</si>
  <si>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</si>
  <si>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</si>
  <si>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</si>
  <si>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</si>
  <si>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</si>
  <si>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</si>
  <si>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</si>
  <si>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</si>
  <si>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</si>
  <si>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</si>
  <si>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</si>
  <si>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</si>
  <si>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</si>
  <si>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</si>
  <si>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</si>
  <si>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</si>
  <si>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</si>
  <si>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</si>
  <si>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</si>
  <si>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</si>
  <si>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</si>
  <si>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</si>
  <si>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</si>
  <si>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</si>
  <si>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</si>
  <si>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</si>
  <si>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</si>
  <si>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</si>
  <si>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</si>
  <si>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</si>
  <si>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</si>
  <si>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</si>
  <si>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</si>
  <si>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</si>
  <si>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</si>
  <si>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</si>
  <si>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</si>
  <si>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</si>
  <si>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</si>
  <si>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</si>
  <si>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</si>
  <si>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</si>
  <si>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</si>
  <si>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</si>
  <si>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</si>
  <si>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</si>
  <si>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</si>
  <si>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</si>
  <si>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</si>
  <si>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</si>
  <si>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</si>
  <si>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</si>
  <si>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</si>
  <si>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</si>
  <si>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</si>
  <si>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</si>
  <si>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</si>
  <si>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</si>
  <si>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</si>
  <si>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</si>
  <si>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</si>
  <si>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</si>
  <si>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</si>
  <si>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</si>
  <si>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</si>
  <si>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</si>
  <si>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</si>
  <si>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</si>
  <si>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</si>
  <si>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</si>
  <si>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</si>
  <si>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</si>
  <si>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</si>
  <si>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</si>
  <si>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</si>
  <si>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</si>
  <si>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</si>
  <si>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</si>
  <si>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</si>
  <si>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</si>
  <si>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</si>
  <si>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</si>
  <si>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</si>
  <si>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</si>
  <si>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</si>
  <si>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</si>
  <si>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</si>
  <si>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</si>
  <si>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</si>
  <si>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</si>
  <si>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</si>
  <si>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</si>
  <si>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</si>
  <si>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</si>
  <si>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</si>
  <si>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</si>
  <si>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</si>
  <si>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</si>
  <si>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</si>
  <si>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</si>
  <si>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</si>
  <si>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</si>
  <si>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</si>
  <si>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</si>
  <si>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</si>
  <si>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</si>
  <si>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</si>
  <si>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</si>
  <si>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</si>
  <si>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</si>
  <si>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</si>
  <si>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</si>
  <si>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</si>
  <si>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</si>
  <si>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</si>
  <si>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</si>
  <si>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</si>
  <si>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</si>
  <si>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</si>
  <si>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</si>
  <si>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</si>
  <si>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</si>
  <si>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</si>
  <si>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</si>
  <si>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</si>
  <si>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</si>
  <si>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</si>
  <si>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</si>
  <si>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</si>
  <si>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</si>
  <si>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</si>
  <si>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</si>
  <si>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</si>
  <si>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</si>
  <si>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</si>
  <si>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</si>
  <si>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</si>
  <si>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</si>
  <si>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</si>
  <si>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</si>
  <si>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</si>
  <si>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</si>
  <si>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</si>
  <si>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</si>
  <si>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</si>
  <si>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</si>
  <si>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</si>
  <si>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</si>
  <si>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</si>
  <si>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</si>
  <si>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</si>
  <si>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</si>
  <si>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</si>
  <si>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</si>
  <si>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</si>
  <si>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</si>
  <si>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</si>
  <si>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</si>
  <si>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</si>
  <si>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</si>
  <si>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</si>
  <si>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</si>
  <si>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</si>
  <si>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</si>
  <si>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</si>
  <si>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</si>
  <si>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</si>
  <si>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</si>
  <si>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</si>
  <si>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</si>
  <si>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</si>
  <si>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</si>
  <si>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</si>
  <si>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</si>
  <si>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</si>
  <si>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</si>
  <si>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</si>
  <si>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</si>
  <si>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</si>
  <si>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</si>
  <si>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</si>
  <si>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</si>
  <si>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</si>
  <si>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</si>
  <si>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</si>
  <si>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</si>
  <si>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</si>
  <si>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</si>
  <si>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</si>
  <si>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</si>
  <si>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</si>
  <si>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</si>
  <si>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</si>
  <si>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</si>
  <si>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</si>
  <si>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</si>
  <si>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</si>
  <si>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</si>
  <si>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</si>
  <si>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</si>
  <si>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</si>
  <si>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</si>
  <si>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</si>
  <si>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</si>
  <si>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</si>
  <si>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</si>
  <si>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</si>
  <si>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</si>
  <si>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</si>
  <si>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</si>
  <si>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</si>
  <si>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</si>
  <si>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</si>
  <si>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</si>
  <si>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</si>
  <si>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</si>
  <si>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</si>
  <si>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</si>
  <si>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</si>
  <si>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</si>
  <si>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</si>
  <si>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</si>
  <si>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</si>
  <si>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</si>
  <si>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</si>
  <si>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</si>
  <si>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</si>
  <si>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</si>
  <si>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</si>
  <si>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</si>
  <si>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</si>
  <si>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</si>
  <si>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</si>
  <si>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</si>
  <si>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</si>
  <si>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</si>
  <si>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</si>
  <si>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</si>
  <si>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</si>
  <si>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</si>
  <si>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</si>
  <si>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</si>
  <si>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</si>
  <si>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</si>
  <si>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</si>
  <si>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</si>
  <si>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</si>
  <si>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</si>
  <si>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</si>
  <si>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</si>
  <si>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</si>
  <si>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</si>
  <si>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</si>
  <si>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</si>
  <si>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</si>
  <si>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</si>
  <si>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</si>
  <si>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</si>
  <si>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</si>
  <si>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</si>
  <si>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</si>
  <si>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</si>
  <si>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</si>
  <si>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</si>
  <si>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</si>
  <si>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</si>
  <si>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</si>
  <si>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</si>
  <si>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</si>
  <si>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</si>
  <si>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</si>
  <si>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</si>
  <si>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</si>
  <si>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</si>
  <si>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</si>
  <si>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</si>
  <si>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</si>
  <si>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</si>
  <si>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</si>
  <si>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</si>
  <si>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</si>
  <si>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</si>
  <si>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</si>
  <si>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</si>
  <si>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</si>
  <si>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</si>
  <si>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</si>
  <si>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</si>
  <si>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</si>
  <si>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</si>
  <si>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</si>
  <si>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</si>
  <si>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</si>
  <si>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</si>
  <si>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</si>
  <si>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</si>
  <si>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</si>
  <si>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</si>
  <si>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</si>
  <si>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</si>
  <si>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</si>
  <si>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</si>
  <si>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</si>
  <si>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</si>
  <si>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</si>
  <si>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</si>
  <si>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</si>
  <si>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</si>
  <si>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</si>
  <si>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</si>
  <si>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</si>
  <si>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</si>
  <si>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</si>
  <si>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</si>
  <si>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</si>
  <si>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</si>
  <si>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</si>
  <si>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</si>
  <si>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</si>
  <si>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</si>
  <si>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</si>
  <si>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</si>
  <si>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</si>
  <si>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</si>
  <si>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</si>
  <si>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</si>
  <si>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</si>
  <si>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</si>
  <si>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</si>
  <si>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</si>
  <si>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</si>
  <si>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</si>
  <si>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</si>
  <si>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</si>
  <si>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</si>
  <si>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</si>
  <si>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</si>
  <si>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</si>
  <si>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</si>
  <si>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</si>
  <si>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</si>
  <si>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</si>
  <si>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</si>
  <si>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</si>
  <si>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</si>
  <si>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</si>
  <si>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</si>
  <si>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</si>
  <si>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</si>
  <si>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</si>
  <si>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</si>
  <si>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</si>
  <si>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</si>
  <si>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</si>
  <si>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</si>
  <si>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</si>
  <si>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</si>
  <si>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</si>
  <si>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</si>
  <si>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</si>
  <si>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</si>
  <si>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</si>
  <si>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</si>
  <si>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</si>
  <si>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</si>
  <si>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</si>
  <si>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</si>
  <si>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</si>
  <si>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</si>
  <si>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</si>
  <si>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</si>
  <si>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</si>
  <si>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</si>
  <si>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</si>
  <si>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</si>
  <si>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</si>
  <si>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</si>
  <si>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</si>
  <si>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</si>
  <si>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</si>
  <si>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</si>
  <si>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</si>
  <si>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</si>
  <si>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</si>
  <si>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</si>
  <si>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</si>
  <si>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</si>
  <si>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</si>
  <si>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</si>
  <si>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</si>
  <si>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</si>
  <si>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</si>
  <si>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</si>
  <si>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</si>
  <si>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</si>
  <si>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</si>
  <si>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</si>
  <si>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</si>
  <si>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</si>
  <si>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</si>
  <si>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</si>
  <si>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</si>
  <si>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</si>
  <si>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</si>
  <si>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</si>
  <si>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</si>
  <si>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</si>
  <si>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</si>
  <si>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</si>
  <si>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</si>
  <si>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</si>
  <si>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</si>
  <si>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</si>
  <si>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</si>
  <si>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</si>
  <si>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</si>
  <si>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</si>
  <si>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</si>
  <si>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</si>
  <si>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</si>
  <si>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</si>
  <si>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</si>
  <si>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</si>
  <si>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</si>
  <si>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</si>
  <si>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</si>
  <si>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</si>
  <si>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</si>
  <si>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</si>
  <si>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</si>
  <si>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</si>
  <si>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</si>
  <si>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</si>
  <si>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</si>
  <si>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</si>
  <si>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</si>
  <si>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</si>
  <si>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</si>
  <si>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</si>
  <si>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</si>
  <si>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</si>
  <si>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</si>
  <si>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</si>
  <si>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</si>
  <si>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</si>
  <si>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</si>
  <si>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</si>
  <si>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</si>
  <si>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</si>
  <si>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</si>
  <si>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</si>
  <si>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</si>
  <si>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</si>
  <si>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</si>
  <si>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</si>
  <si>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</si>
  <si>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</si>
  <si>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</si>
  <si>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</si>
  <si>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</si>
  <si>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</si>
  <si>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</si>
  <si>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</si>
  <si>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</si>
  <si>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</si>
  <si>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</si>
  <si>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</si>
  <si>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</si>
  <si>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</si>
  <si>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</si>
  <si>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</si>
  <si>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</si>
  <si>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</si>
  <si>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</si>
  <si>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</si>
  <si>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</si>
  <si>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</si>
  <si>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</si>
  <si>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</si>
  <si>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</si>
  <si>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</si>
  <si>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</si>
  <si>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</si>
  <si>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</si>
  <si>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</si>
  <si>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</si>
  <si>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</si>
  <si>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</si>
  <si>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</si>
  <si>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</si>
  <si>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</si>
  <si>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</si>
  <si>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</si>
  <si>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</si>
  <si>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</si>
  <si>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</si>
  <si>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</si>
  <si>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</si>
  <si>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</si>
  <si>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</si>
  <si>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</si>
  <si>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</si>
  <si>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</si>
  <si>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</si>
  <si>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</si>
  <si>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</si>
  <si>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</si>
  <si>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</si>
  <si>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</si>
  <si>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</si>
  <si>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</si>
  <si>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</si>
  <si>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</si>
  <si>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</si>
  <si>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</si>
  <si>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</si>
  <si>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</si>
  <si>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</si>
  <si>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</si>
  <si>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</si>
  <si>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</si>
  <si>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</si>
  <si>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</si>
  <si>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</si>
  <si>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</si>
  <si>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</si>
  <si>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</si>
  <si>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</si>
  <si>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</si>
  <si>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</si>
  <si>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</si>
  <si>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</si>
  <si>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</si>
  <si>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</si>
  <si>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</si>
  <si>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</si>
  <si>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</si>
  <si>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</si>
  <si>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</si>
  <si>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</si>
  <si>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</si>
  <si>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</si>
  <si>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</si>
  <si>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</si>
  <si>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</si>
  <si>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</si>
  <si>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</si>
  <si>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</si>
  <si>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</si>
  <si>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</si>
  <si>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</si>
  <si>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</si>
  <si>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</si>
  <si>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</si>
  <si>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</si>
  <si>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</si>
  <si>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</si>
  <si>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</si>
  <si>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</si>
  <si>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</si>
  <si>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</si>
  <si>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</si>
  <si>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</si>
  <si>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</si>
  <si>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</si>
  <si>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</si>
  <si>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</si>
  <si>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</si>
  <si>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</si>
  <si>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</si>
  <si>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</si>
  <si>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</si>
  <si>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</si>
  <si>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</si>
  <si>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</si>
  <si>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</si>
  <si>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</si>
  <si>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</si>
  <si>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</si>
  <si>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</si>
  <si>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</si>
  <si>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</si>
  <si>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</si>
  <si>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</si>
  <si>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</si>
  <si>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</si>
  <si>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</si>
  <si>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</si>
  <si>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</si>
  <si>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</si>
  <si>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</si>
  <si>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</si>
  <si>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</si>
  <si>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</si>
  <si>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</si>
  <si>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</si>
  <si>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</si>
  <si>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</si>
  <si>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</si>
  <si>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</si>
  <si>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</si>
  <si>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</si>
  <si>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</si>
  <si>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</si>
  <si>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</si>
  <si>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</si>
  <si>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</si>
  <si>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</si>
  <si>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</si>
  <si>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</si>
  <si>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</si>
  <si>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</si>
  <si>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</si>
  <si>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</si>
  <si>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</si>
  <si>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</si>
  <si>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</si>
  <si>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</si>
  <si>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</si>
  <si>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</si>
  <si>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</si>
  <si>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</si>
  <si>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</si>
  <si>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</si>
  <si>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</si>
  <si>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</si>
  <si>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</si>
  <si>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</si>
  <si>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</si>
  <si>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</si>
  <si>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</si>
  <si>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</si>
  <si>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</si>
  <si>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</si>
  <si>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</si>
  <si>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</si>
  <si>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</si>
  <si>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</si>
  <si>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</si>
  <si>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</si>
  <si>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</si>
  <si>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</si>
  <si>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</si>
  <si>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</si>
  <si>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</si>
  <si>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</si>
  <si>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</si>
  <si>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</si>
  <si>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</si>
  <si>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</si>
  <si>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</si>
  <si>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</si>
  <si>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</si>
  <si>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</si>
  <si>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</si>
  <si>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</si>
  <si>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</si>
  <si>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</si>
  <si>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</si>
  <si>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</si>
  <si>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</si>
  <si>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</si>
  <si>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</si>
  <si>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</si>
  <si>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</si>
  <si>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</si>
  <si>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</si>
  <si>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</si>
  <si>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</si>
  <si>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</si>
  <si>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</si>
  <si>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</si>
  <si>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</si>
  <si>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</si>
  <si>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</si>
  <si>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</si>
  <si>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</si>
  <si>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</si>
  <si>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</si>
  <si>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</si>
  <si>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</si>
  <si>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</si>
  <si>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</si>
  <si>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</si>
  <si>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</si>
  <si>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</si>
  <si>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</si>
  <si>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</si>
  <si>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</si>
  <si>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</si>
  <si>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</si>
  <si>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</si>
  <si>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</si>
  <si>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</si>
  <si>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</si>
  <si>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</si>
  <si>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</si>
  <si>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</si>
  <si>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</si>
  <si>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</si>
  <si>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</si>
  <si>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</si>
  <si>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</si>
  <si>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</si>
  <si>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</si>
  <si>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</si>
  <si>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</si>
  <si>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</si>
  <si>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</si>
  <si>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</si>
  <si>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</si>
  <si>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</si>
  <si>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</si>
  <si>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</si>
  <si>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</si>
  <si>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</si>
  <si>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</si>
  <si>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</si>
  <si>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</si>
  <si>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</si>
  <si>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</si>
  <si>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</si>
  <si>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</si>
  <si>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</si>
  <si>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</si>
  <si>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</si>
  <si>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</si>
  <si>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</si>
  <si>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</si>
  <si>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</si>
  <si>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</si>
  <si>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</si>
  <si>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</si>
  <si>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</si>
  <si>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</si>
  <si>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</si>
  <si>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</si>
  <si>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</si>
  <si>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</si>
  <si>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</si>
  <si>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</si>
  <si>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</si>
  <si>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</si>
  <si>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</si>
  <si>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</si>
  <si>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</si>
  <si>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</si>
  <si>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</si>
  <si>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</si>
  <si>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</si>
  <si>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</si>
  <si>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</si>
  <si>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</si>
  <si>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</si>
  <si>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</si>
  <si>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</si>
  <si>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</si>
  <si>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</si>
  <si>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</si>
  <si>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</si>
  <si>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</si>
  <si>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</si>
  <si>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</si>
  <si>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</si>
  <si>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</si>
  <si>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</si>
  <si>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</si>
  <si>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</si>
  <si>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</si>
  <si>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</si>
  <si>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</si>
  <si>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</si>
  <si>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</si>
  <si>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</si>
  <si>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</si>
  <si>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</si>
  <si>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</si>
  <si>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</si>
  <si>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</si>
  <si>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</si>
  <si>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</si>
  <si>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</si>
  <si>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</si>
  <si>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</si>
  <si>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</si>
  <si>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</si>
  <si>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</si>
  <si>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</si>
  <si>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</si>
  <si>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</si>
  <si>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</si>
  <si>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</si>
  <si>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</si>
  <si>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</si>
  <si>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</si>
  <si>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</si>
  <si>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</si>
  <si>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</si>
  <si>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</si>
  <si>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</si>
  <si>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</si>
  <si>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</si>
  <si>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</si>
  <si>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</si>
  <si>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</si>
  <si>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</si>
  <si>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</si>
  <si>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</si>
  <si>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</si>
  <si>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</si>
  <si>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</si>
  <si>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</si>
  <si>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</si>
  <si>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</si>
  <si>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</si>
  <si>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</si>
  <si>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</si>
  <si>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</si>
  <si>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</si>
  <si>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</si>
  <si>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</si>
  <si>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</si>
  <si>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</si>
  <si>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</si>
  <si>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</si>
  <si>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</si>
  <si>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</si>
  <si>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</si>
  <si>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</si>
  <si>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</si>
  <si>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</si>
  <si>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</si>
  <si>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</si>
  <si>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</si>
  <si>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</si>
  <si>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</si>
  <si>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</si>
  <si>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</si>
  <si>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</si>
  <si>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</si>
  <si>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</si>
  <si>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</si>
  <si>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</si>
  <si>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</si>
  <si>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</si>
  <si>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</si>
  <si>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</si>
  <si>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</si>
  <si>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</si>
  <si>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</si>
  <si>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</si>
  <si>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</si>
  <si>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</si>
  <si>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</si>
  <si>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</si>
  <si>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</si>
  <si>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</si>
  <si>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</si>
  <si>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</si>
  <si>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</si>
  <si>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</si>
  <si>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</si>
  <si>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</si>
  <si>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</si>
  <si>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</si>
  <si>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</si>
  <si>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</si>
  <si>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</si>
  <si>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</si>
  <si>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</si>
  <si>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</si>
  <si>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</si>
  <si>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</si>
  <si>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</si>
  <si>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</si>
  <si>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</si>
  <si>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</si>
  <si>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</si>
  <si>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</si>
  <si>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</si>
  <si>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</si>
  <si>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</si>
  <si>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</si>
  <si>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</si>
  <si>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</si>
  <si>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</si>
  <si>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</si>
  <si>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</si>
  <si>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</si>
  <si>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</si>
  <si>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</si>
  <si>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</si>
  <si>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</si>
  <si>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</si>
  <si>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</si>
  <si>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</si>
  <si>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</si>
  <si>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</si>
  <si>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</si>
  <si>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</si>
  <si>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</si>
  <si>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</si>
  <si>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</si>
  <si>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</si>
  <si>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</si>
  <si>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</si>
  <si>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</si>
  <si>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</si>
  <si>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</si>
  <si>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</si>
  <si>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</si>
  <si>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</si>
  <si>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</si>
  <si>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</si>
  <si>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</si>
  <si>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</si>
  <si>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</si>
  <si>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</si>
  <si>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</si>
  <si>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</si>
  <si>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</si>
  <si>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</si>
  <si>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</si>
  <si>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</si>
  <si>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</si>
  <si>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</si>
  <si>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</si>
  <si>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</si>
  <si>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</si>
  <si>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</si>
  <si>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</si>
  <si>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</si>
  <si>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</si>
  <si>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</si>
  <si>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</si>
  <si>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</si>
  <si>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</si>
  <si>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</si>
  <si>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</si>
  <si>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</si>
  <si>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</si>
  <si>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</si>
  <si>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</si>
  <si>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</si>
  <si>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</si>
  <si>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</si>
  <si>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</si>
  <si>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</si>
  <si>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</si>
  <si>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</si>
  <si>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</si>
  <si>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</si>
  <si>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</si>
  <si>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</si>
  <si>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</si>
  <si>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</si>
  <si>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</si>
  <si>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</si>
  <si>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</si>
  <si>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</si>
  <si>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</si>
  <si>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</si>
  <si>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</si>
  <si>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</si>
  <si>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</si>
  <si>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</si>
  <si>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</si>
  <si>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</si>
  <si>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</si>
  <si>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</si>
  <si>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</si>
  <si>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</si>
  <si>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</si>
  <si>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</si>
  <si>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</si>
  <si>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</si>
  <si>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</si>
  <si>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</si>
  <si>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</si>
  <si>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</si>
  <si>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</si>
  <si>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</si>
  <si>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</si>
  <si>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</si>
  <si>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</si>
  <si>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</si>
  <si>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</si>
  <si>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</si>
  <si>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</si>
  <si>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</si>
  <si>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</si>
  <si>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</si>
  <si>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</si>
  <si>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</si>
  <si>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</si>
  <si>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</si>
  <si>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</si>
  <si>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</si>
  <si>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</si>
  <si>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</si>
  <si>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</si>
  <si>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</si>
  <si>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</si>
  <si>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</si>
  <si>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</si>
  <si>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</si>
  <si>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</si>
  <si>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</si>
  <si>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</si>
  <si>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</si>
  <si>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</si>
  <si>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</si>
  <si>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</si>
  <si>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</si>
  <si>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</si>
  <si>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</si>
  <si>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</si>
  <si>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</si>
  <si>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</si>
  <si>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</si>
  <si>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</si>
  <si>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</si>
  <si>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</si>
  <si>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</si>
  <si>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</si>
  <si>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</si>
  <si>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</si>
  <si>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</si>
  <si>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</si>
  <si>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</si>
  <si>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</si>
  <si>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</si>
  <si>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</si>
  <si>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</si>
  <si>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</si>
  <si>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</si>
  <si>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</si>
  <si>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</si>
  <si>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</si>
  <si>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</si>
  <si>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</si>
  <si>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</si>
  <si>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</si>
  <si>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</si>
  <si>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</si>
  <si>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</si>
  <si>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</si>
  <si>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</si>
  <si>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</si>
  <si>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</si>
  <si>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</si>
  <si>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</si>
  <si>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</si>
  <si>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</si>
  <si>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</si>
  <si>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</si>
  <si>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</si>
  <si>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</si>
  <si>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</si>
  <si>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</si>
  <si>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</si>
  <si>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</si>
  <si>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</si>
  <si>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</si>
  <si>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</si>
  <si>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</si>
  <si>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</si>
  <si>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</si>
  <si>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</si>
  <si>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</si>
  <si>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</si>
  <si>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</si>
  <si>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</si>
  <si>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</si>
  <si>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</si>
  <si>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</si>
  <si>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</si>
  <si>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</si>
  <si>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</si>
  <si>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</si>
  <si>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</si>
  <si>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</si>
  <si>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</si>
  <si>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</si>
  <si>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</si>
  <si>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</si>
  <si>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</si>
  <si>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</si>
  <si>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</si>
  <si>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</si>
  <si>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</si>
  <si>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</si>
  <si>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</si>
  <si>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</si>
  <si>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</si>
  <si>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</si>
  <si>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</si>
  <si>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</si>
  <si>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</si>
  <si>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</si>
  <si>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</si>
  <si>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</si>
  <si>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</si>
  <si>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</si>
  <si>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</si>
  <si>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</si>
  <si>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</si>
  <si>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</si>
  <si>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</si>
  <si>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</si>
  <si>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</si>
  <si>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</si>
  <si>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</si>
  <si>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</si>
  <si>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</si>
  <si>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</si>
  <si>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</si>
  <si>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</si>
  <si>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</si>
  <si>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</si>
  <si>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</si>
  <si>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</si>
  <si>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</si>
  <si>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</si>
  <si>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</si>
  <si>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</si>
  <si>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</si>
  <si>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</si>
  <si>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</si>
  <si>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</si>
  <si>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</si>
  <si>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</si>
  <si>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</si>
  <si>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</si>
  <si>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</si>
  <si>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</si>
  <si>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</si>
  <si>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</si>
  <si>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</si>
  <si>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</si>
  <si>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</si>
  <si>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</si>
  <si>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</si>
  <si>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</si>
  <si>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</si>
  <si>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</si>
  <si>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</si>
  <si>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</si>
  <si>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</si>
  <si>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</si>
  <si>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</si>
  <si>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</si>
  <si>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</si>
  <si>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</si>
  <si>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</si>
  <si>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</si>
  <si>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</si>
  <si>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</si>
  <si>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</si>
  <si>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</si>
  <si>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</si>
  <si>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</si>
  <si>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</si>
  <si>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</si>
  <si>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</si>
  <si>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</si>
  <si>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</si>
  <si>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</si>
  <si>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</si>
  <si>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</si>
  <si>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</si>
  <si>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</si>
  <si>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</si>
  <si>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</si>
  <si>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</si>
  <si>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</si>
  <si>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</si>
  <si>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</si>
  <si>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</si>
  <si>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</si>
  <si>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</si>
  <si>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</si>
  <si>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</si>
  <si>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</si>
  <si>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</si>
  <si>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</si>
  <si>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</si>
  <si>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</si>
  <si>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</si>
  <si>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</si>
  <si>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</si>
  <si>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</si>
  <si>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</si>
  <si>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</si>
  <si>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</si>
  <si>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</si>
  <si>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</si>
  <si>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</si>
  <si>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</si>
  <si>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</si>
  <si>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</si>
  <si>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</si>
  <si>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</si>
  <si>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</si>
  <si>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</si>
  <si>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</si>
  <si>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</si>
  <si>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</si>
  <si>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</si>
  <si>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</si>
  <si>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</si>
  <si>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</si>
  <si>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</si>
  <si>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</si>
  <si>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</si>
  <si>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</si>
  <si>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</si>
  <si>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</si>
  <si>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</si>
  <si>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</si>
  <si>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</si>
  <si>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</si>
  <si>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</si>
  <si>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</si>
  <si>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</si>
  <si>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</si>
  <si>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</si>
  <si>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</si>
  <si>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</si>
  <si>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</si>
  <si>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</si>
  <si>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</si>
  <si>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</si>
  <si>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</si>
  <si>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</si>
  <si>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</si>
  <si>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</si>
  <si>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</si>
  <si>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</si>
  <si>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</si>
  <si>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</si>
  <si>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</si>
  <si>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</si>
  <si>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</si>
  <si>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</si>
  <si>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</si>
  <si>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</si>
  <si>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</si>
  <si>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</si>
  <si>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</si>
  <si>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</si>
  <si>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</si>
  <si>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</si>
  <si>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</si>
  <si>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</si>
  <si>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</si>
  <si>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</si>
  <si>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</si>
  <si>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</si>
  <si>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</si>
  <si>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</si>
  <si>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</si>
  <si>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</si>
  <si>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</si>
  <si>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</si>
  <si>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</si>
  <si>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</si>
  <si>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</si>
  <si>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</si>
  <si>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</si>
  <si>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</si>
  <si>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</si>
  <si>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</si>
  <si>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</si>
  <si>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</si>
  <si>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</si>
  <si>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</si>
  <si>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</si>
  <si>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</si>
  <si>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</si>
  <si>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</si>
  <si>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</si>
  <si>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</si>
  <si>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</si>
  <si>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</si>
  <si>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</si>
  <si>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</si>
  <si>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</si>
  <si>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</si>
  <si>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</si>
  <si>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</si>
  <si>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</si>
  <si>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</si>
  <si>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</si>
  <si>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</si>
  <si>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</si>
  <si>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</si>
  <si>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</si>
  <si>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</si>
  <si>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</si>
  <si>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</si>
  <si>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</si>
  <si>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</si>
  <si>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</si>
  <si>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</si>
  <si>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</si>
  <si>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</si>
  <si>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</si>
  <si>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</si>
  <si>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</si>
  <si>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</si>
  <si>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</si>
  <si>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</si>
  <si>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</si>
  <si>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</si>
  <si>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</si>
  <si>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</si>
  <si>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</si>
  <si>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</si>
  <si>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</si>
  <si>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</si>
  <si>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</si>
  <si>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</si>
  <si>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</si>
  <si>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</si>
  <si>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</si>
  <si>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</si>
  <si>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</si>
  <si>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</si>
  <si>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</si>
  <si>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</si>
  <si>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</si>
  <si>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</si>
  <si>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</si>
  <si>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</si>
  <si>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</si>
  <si>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</si>
  <si>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</si>
  <si>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</si>
  <si>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</si>
  <si>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</si>
  <si>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</si>
  <si>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</si>
  <si>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</si>
  <si>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</si>
  <si>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</si>
  <si>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</si>
  <si>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</si>
  <si>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</si>
  <si>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</si>
  <si>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</si>
  <si>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</si>
  <si>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</si>
  <si>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</si>
  <si>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</si>
  <si>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</si>
  <si>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</si>
  <si>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</si>
  <si>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</si>
  <si>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</si>
  <si>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</si>
  <si>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</si>
  <si>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</si>
  <si>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</si>
  <si>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</si>
  <si>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</si>
  <si>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</si>
  <si>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</si>
  <si>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</si>
  <si>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</si>
  <si>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</si>
  <si>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</si>
  <si>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</si>
  <si>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</si>
  <si>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</si>
  <si>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</si>
  <si>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</si>
  <si>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</si>
  <si>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</si>
  <si>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</si>
  <si>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</si>
  <si>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</si>
  <si>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</si>
  <si>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</si>
  <si>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</si>
  <si>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</si>
  <si>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</si>
  <si>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</si>
  <si>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</si>
  <si>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</si>
  <si>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</si>
  <si>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</si>
  <si>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</si>
  <si>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</si>
  <si>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</si>
  <si>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</si>
  <si>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</si>
  <si>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</si>
  <si>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</si>
  <si>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</si>
  <si>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</si>
  <si>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</si>
  <si>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</si>
  <si>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</si>
  <si>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</si>
  <si>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</si>
  <si>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</si>
  <si>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</si>
  <si>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</si>
  <si>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</si>
  <si>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</si>
  <si>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</si>
  <si>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</si>
  <si>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</si>
  <si>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</si>
  <si>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</si>
  <si>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</si>
  <si>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</si>
  <si>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</si>
  <si>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</si>
  <si>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</si>
  <si>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</si>
  <si>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</si>
  <si>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</si>
  <si>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</si>
  <si>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</si>
  <si>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</si>
  <si>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</si>
  <si>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</si>
  <si>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</si>
  <si>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</si>
  <si>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</si>
  <si>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</si>
  <si>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</si>
  <si>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</si>
  <si>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</si>
  <si>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</si>
  <si>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</si>
  <si>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</si>
  <si>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</si>
  <si>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</si>
  <si>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</si>
  <si>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</si>
  <si>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</si>
  <si>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</si>
  <si>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</si>
  <si>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</si>
  <si>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</si>
  <si>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</si>
  <si>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</si>
  <si>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</si>
  <si>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</si>
  <si>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</si>
  <si>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</si>
  <si>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</si>
  <si>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</si>
  <si>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</si>
  <si>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</si>
  <si>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</si>
  <si>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</si>
  <si>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</si>
  <si>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</si>
  <si>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</si>
  <si>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</si>
  <si>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</si>
  <si>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</si>
  <si>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</si>
  <si>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</si>
  <si>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</si>
  <si>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</si>
  <si>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</si>
  <si>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</si>
  <si>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</si>
  <si>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</si>
  <si>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</si>
  <si>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</si>
  <si>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</si>
  <si>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</si>
  <si>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</si>
  <si>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</si>
  <si>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</si>
  <si>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</si>
  <si>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</si>
  <si>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</si>
  <si>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</si>
  <si>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</si>
  <si>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</si>
  <si>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</si>
  <si>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</si>
  <si>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</si>
  <si>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</si>
  <si>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</si>
  <si>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</si>
  <si>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</si>
  <si>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</si>
  <si>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</si>
  <si>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</si>
  <si>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</si>
  <si>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</si>
  <si>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</si>
  <si>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</si>
  <si>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</si>
  <si>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</si>
  <si>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</si>
  <si>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</si>
  <si>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</si>
  <si>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</si>
  <si>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</si>
  <si>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</si>
  <si>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</si>
  <si>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</si>
  <si>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</si>
  <si>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</si>
  <si>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</si>
  <si>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</si>
  <si>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</si>
  <si>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</si>
  <si>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</si>
  <si>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</si>
  <si>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</si>
  <si>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</si>
  <si>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</si>
  <si>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</si>
  <si>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</si>
  <si>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</si>
  <si>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</si>
  <si>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</si>
  <si>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</si>
  <si>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</si>
  <si>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</si>
  <si>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</si>
  <si>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</si>
  <si>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</si>
  <si>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</si>
  <si>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</si>
  <si>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</si>
  <si>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</si>
  <si>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</si>
  <si>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</si>
  <si>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</si>
  <si>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</si>
  <si>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</si>
  <si>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</si>
  <si>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</si>
  <si>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</si>
  <si>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</si>
  <si>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</si>
  <si>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</si>
  <si>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</si>
  <si>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</si>
  <si>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</si>
  <si>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</si>
  <si>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</si>
  <si>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</si>
  <si>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</si>
  <si>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</si>
  <si>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</si>
  <si>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</si>
  <si>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</si>
  <si>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</si>
  <si>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</si>
  <si>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</si>
  <si>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</si>
  <si>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</si>
  <si>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</si>
  <si>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</si>
  <si>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</si>
  <si>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</si>
  <si>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</si>
  <si>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</si>
  <si>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</si>
  <si>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</si>
  <si>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</si>
  <si>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</si>
  <si>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</si>
  <si>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</si>
  <si>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</si>
  <si>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</si>
  <si>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</si>
  <si>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</si>
  <si>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</si>
  <si>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</si>
  <si>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</si>
  <si>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</si>
  <si>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</si>
  <si>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</si>
  <si>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</si>
  <si>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</si>
  <si>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</si>
  <si>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</si>
  <si>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</si>
  <si>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</si>
  <si>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</si>
  <si>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</si>
  <si>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</si>
  <si>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</si>
  <si>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</si>
  <si>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</si>
  <si>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</si>
  <si>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</si>
  <si>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</si>
  <si>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</si>
  <si>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</si>
  <si>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</si>
  <si>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</si>
  <si>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</si>
  <si>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</si>
  <si>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</si>
  <si>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</si>
  <si>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</si>
  <si>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</si>
  <si>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</si>
  <si>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</si>
  <si>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</si>
  <si>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</si>
  <si>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</si>
  <si>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</si>
  <si>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</si>
  <si>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</si>
  <si>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</si>
  <si>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</si>
  <si>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</si>
  <si>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</si>
  <si>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</si>
  <si>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</si>
  <si>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</si>
  <si>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</si>
  <si>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</si>
  <si>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</si>
  <si>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</si>
  <si>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</si>
  <si>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</si>
  <si>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</si>
  <si>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</si>
  <si>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</si>
  <si>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</si>
  <si>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</si>
  <si>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</si>
  <si>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</si>
  <si>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</si>
  <si>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</si>
  <si>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</si>
  <si>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</si>
  <si>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</si>
  <si>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</si>
  <si>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</si>
  <si>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</si>
  <si>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</si>
  <si>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</si>
  <si>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</si>
  <si>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</si>
  <si>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</si>
  <si>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</si>
  <si>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</si>
  <si>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</si>
  <si>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</si>
  <si>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</si>
  <si>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</si>
  <si>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</si>
  <si>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</si>
  <si>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</si>
  <si>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</si>
  <si>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</si>
  <si>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</si>
  <si>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</si>
  <si>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</si>
  <si>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</si>
  <si>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</si>
  <si>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</si>
  <si>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</si>
  <si>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</si>
  <si>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</si>
  <si>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</si>
  <si>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</si>
  <si>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</si>
  <si>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</si>
  <si>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</si>
  <si>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</si>
  <si>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</si>
  <si>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</si>
  <si>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</si>
  <si>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</si>
  <si>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</si>
  <si>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</si>
  <si>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</si>
  <si>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</si>
  <si>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</si>
  <si>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</si>
  <si>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</si>
  <si>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</si>
  <si>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</si>
  <si>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</si>
  <si>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</si>
  <si>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</si>
  <si>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</si>
  <si>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</si>
  <si>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</si>
  <si>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</si>
  <si>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</si>
  <si>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</si>
  <si>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</si>
  <si>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</si>
  <si>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</si>
  <si>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</si>
  <si>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</si>
  <si>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</si>
  <si>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</si>
  <si>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</si>
  <si>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</si>
  <si>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</si>
  <si>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</si>
  <si>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</si>
  <si>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</si>
  <si>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</si>
  <si>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</si>
  <si>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</si>
  <si>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</si>
  <si>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</si>
  <si>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</si>
  <si>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</si>
  <si>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</si>
  <si>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</si>
  <si>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</si>
  <si>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</si>
  <si>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</si>
  <si>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</si>
  <si>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</si>
  <si>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</si>
  <si>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</si>
  <si>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</si>
  <si>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</si>
  <si>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</si>
  <si>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</si>
  <si>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</si>
  <si>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</si>
  <si>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</si>
  <si>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</si>
  <si>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</si>
  <si>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</si>
  <si>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</si>
  <si>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</si>
  <si>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</si>
  <si>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</si>
  <si>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</si>
  <si>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</si>
  <si>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</si>
  <si>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</si>
  <si>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</si>
  <si>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</si>
  <si>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</si>
  <si>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</si>
  <si>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</si>
  <si>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</si>
  <si>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</si>
  <si>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</si>
  <si>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</si>
  <si>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</si>
  <si>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</si>
  <si>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</si>
  <si>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</si>
  <si>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</si>
  <si>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</si>
  <si>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</si>
  <si>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</si>
  <si>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</si>
  <si>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</si>
  <si>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</si>
  <si>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</si>
  <si>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</si>
  <si>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</si>
  <si>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</si>
  <si>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</si>
  <si>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</si>
  <si>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</si>
  <si>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</si>
  <si>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</si>
  <si>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</si>
  <si>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</si>
  <si>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</si>
  <si>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</si>
  <si>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</si>
  <si>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</si>
  <si>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</si>
  <si>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</si>
  <si>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</si>
  <si>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</si>
  <si>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</si>
  <si>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</si>
  <si>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</si>
  <si>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</si>
  <si>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</si>
  <si>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</si>
  <si>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</si>
  <si>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</si>
  <si>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</si>
  <si>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</si>
  <si>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</si>
  <si>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</si>
  <si>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</si>
  <si>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</si>
  <si>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</si>
  <si>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</si>
  <si>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</si>
  <si>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</si>
  <si>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</si>
  <si>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</si>
  <si>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</si>
  <si>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</si>
  <si>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</si>
  <si>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</si>
  <si>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</si>
  <si>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</si>
  <si>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</si>
  <si>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</si>
  <si>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</si>
  <si>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</si>
  <si>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</si>
  <si>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</si>
  <si>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</si>
  <si>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</si>
  <si>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</si>
  <si>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</si>
  <si>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</si>
  <si>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</si>
  <si>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</si>
  <si>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</si>
  <si>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</si>
  <si>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</si>
  <si>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</si>
  <si>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</si>
  <si>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</si>
  <si>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</si>
  <si>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</si>
  <si>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</si>
  <si>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</si>
  <si>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</si>
  <si>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</si>
  <si>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</si>
  <si>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</si>
  <si>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</si>
  <si>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</si>
  <si>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</si>
  <si>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</si>
  <si>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</si>
  <si>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</si>
  <si>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</si>
  <si>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</si>
  <si>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</si>
  <si>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</si>
  <si>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</si>
  <si>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</si>
  <si>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</si>
  <si>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</si>
  <si>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</si>
  <si>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</si>
  <si>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</si>
  <si>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</si>
  <si>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</si>
  <si>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</si>
  <si>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</si>
  <si>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</si>
  <si>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</si>
  <si>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</si>
  <si>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</si>
  <si>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</si>
  <si>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</si>
  <si>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</si>
  <si>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</si>
  <si>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</si>
  <si>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</si>
  <si>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</si>
  <si>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</si>
  <si>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</si>
  <si>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</si>
  <si>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</si>
  <si>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</si>
  <si>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</si>
  <si>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</si>
  <si>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</si>
  <si>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</si>
  <si>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</si>
  <si>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</si>
  <si>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</si>
  <si>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</si>
  <si>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</si>
  <si>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</si>
  <si>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</si>
  <si>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</si>
  <si>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</si>
  <si>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</si>
  <si>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</si>
  <si>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</si>
  <si>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</si>
  <si>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</si>
  <si>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</si>
  <si>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</si>
  <si>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</si>
  <si>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</si>
  <si>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</si>
  <si>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</si>
  <si>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</si>
  <si>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</si>
  <si>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</si>
  <si>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</si>
  <si>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</si>
  <si>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</si>
  <si>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</si>
  <si>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</si>
  <si>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</si>
  <si>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</si>
  <si>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</si>
  <si>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</si>
  <si>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</si>
  <si>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</si>
  <si>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</si>
  <si>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</si>
  <si>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</si>
  <si>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</si>
  <si>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</si>
  <si>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</si>
  <si>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</si>
  <si>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</si>
  <si>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</si>
  <si>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</si>
  <si>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</si>
  <si>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</si>
  <si>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</si>
  <si>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</si>
  <si>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</si>
  <si>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</si>
  <si>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</si>
  <si>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</si>
  <si>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</si>
  <si>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</si>
  <si>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</si>
  <si>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</si>
  <si>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</si>
  <si>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</si>
  <si>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</si>
  <si>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</si>
  <si>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</si>
  <si>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</si>
  <si>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</si>
  <si>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</si>
  <si>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</si>
  <si>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</si>
  <si>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</si>
  <si>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</si>
  <si>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</si>
  <si>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</si>
  <si>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</si>
  <si>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</si>
  <si>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</si>
  <si>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</si>
  <si>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</si>
  <si>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</si>
  <si>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</si>
  <si>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</si>
  <si>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</si>
  <si>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</si>
  <si>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</si>
  <si>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</si>
  <si>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</si>
  <si>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</si>
  <si>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</si>
  <si>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</si>
  <si>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</si>
  <si>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</si>
  <si>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</si>
  <si>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</si>
  <si>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</si>
  <si>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</si>
  <si>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</si>
  <si>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</si>
  <si>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</si>
  <si>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</si>
  <si>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</si>
  <si>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</si>
  <si>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</si>
  <si>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</si>
  <si>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</si>
  <si>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</si>
  <si>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</si>
  <si>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</si>
  <si>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</si>
  <si>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</si>
  <si>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</si>
  <si>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</si>
  <si>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</si>
  <si>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</si>
  <si>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</si>
  <si>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</si>
  <si>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</si>
  <si>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</si>
  <si>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</si>
  <si>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</si>
  <si>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</si>
  <si>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</si>
  <si>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</si>
  <si>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</si>
  <si>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</si>
  <si>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</si>
  <si>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</si>
  <si>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</si>
  <si>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</si>
  <si>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</si>
  <si>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</si>
  <si>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</si>
  <si>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</si>
  <si>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</si>
  <si>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</si>
  <si>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</si>
  <si>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</si>
  <si>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</si>
  <si>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</si>
  <si>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</si>
  <si>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</si>
  <si>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</si>
  <si>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</si>
  <si>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</si>
  <si>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</si>
  <si>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</si>
  <si>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</si>
  <si>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</si>
  <si>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</si>
  <si>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</si>
  <si>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</si>
  <si>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</si>
  <si>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</si>
  <si>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</si>
  <si>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</si>
  <si>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</si>
  <si>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</si>
  <si>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</si>
  <si>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</si>
  <si>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</si>
  <si>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</si>
  <si>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</si>
  <si>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</si>
  <si>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</si>
  <si>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</si>
  <si>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</si>
  <si>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</si>
  <si>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</si>
  <si>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</si>
  <si>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</si>
  <si>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</si>
  <si>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</si>
  <si>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</si>
  <si>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</si>
  <si>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</si>
  <si>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</si>
  <si>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</si>
  <si>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</si>
  <si>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</si>
  <si>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</si>
  <si>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</si>
  <si>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</si>
  <si>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</si>
  <si>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</si>
  <si>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</si>
  <si>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</si>
  <si>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</si>
  <si>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</si>
  <si>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</si>
  <si>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</si>
  <si>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</si>
  <si>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</si>
  <si>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</si>
  <si>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</si>
  <si>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</si>
  <si>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</si>
  <si>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</si>
  <si>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</si>
  <si>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</si>
  <si>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</si>
  <si>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</si>
  <si>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</si>
  <si>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</si>
  <si>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</si>
  <si>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</si>
  <si>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</si>
  <si>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</si>
  <si>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</si>
  <si>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</si>
  <si>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</si>
  <si>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</si>
  <si>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</si>
  <si>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</si>
  <si>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</si>
  <si>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</si>
  <si>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</si>
  <si>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</si>
  <si>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</si>
  <si>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</si>
  <si>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</si>
  <si>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</si>
  <si>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</si>
  <si>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</si>
  <si>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</si>
  <si>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</si>
  <si>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</si>
  <si>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</si>
  <si>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</si>
  <si>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</si>
  <si>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</si>
  <si>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</si>
  <si>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</si>
  <si>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</si>
  <si>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</si>
  <si>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</si>
  <si>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</si>
  <si>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</si>
  <si>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</si>
  <si>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</si>
  <si>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</si>
  <si>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</si>
  <si>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</si>
  <si>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</si>
  <si>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</si>
  <si>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</si>
  <si>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</si>
  <si>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</si>
  <si>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</si>
  <si>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</si>
  <si>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</si>
  <si>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</si>
  <si>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</si>
  <si>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</si>
  <si>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</si>
  <si>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</si>
  <si>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</si>
  <si>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</si>
  <si>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</si>
  <si>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</si>
  <si>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</si>
  <si>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</si>
  <si>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</si>
  <si>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</si>
  <si>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</si>
  <si>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</si>
  <si>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</si>
  <si>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</si>
  <si>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</si>
  <si>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</si>
  <si>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</si>
  <si>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</si>
  <si>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</si>
  <si>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</si>
  <si>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</si>
  <si>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</si>
  <si>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</si>
  <si>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</si>
  <si>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</si>
  <si>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</si>
  <si>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</si>
  <si>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</si>
  <si>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</si>
  <si>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</si>
  <si>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</si>
  <si>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</si>
  <si>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</si>
  <si>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</si>
  <si>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</si>
  <si>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</si>
  <si>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</si>
  <si>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</si>
  <si>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</si>
  <si>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</si>
  <si>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</si>
  <si>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</si>
  <si>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</si>
  <si>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</si>
  <si>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</si>
  <si>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</si>
  <si>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</si>
  <si>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</si>
  <si>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</si>
  <si>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</si>
  <si>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</si>
  <si>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</si>
  <si>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</si>
  <si>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</si>
  <si>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</si>
  <si>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</si>
  <si>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</si>
  <si>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</si>
  <si>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</si>
  <si>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</si>
  <si>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</si>
  <si>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</si>
  <si>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</si>
  <si>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</si>
  <si>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</si>
  <si>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</si>
  <si>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</si>
  <si>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</si>
  <si>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</si>
  <si>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</si>
  <si>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</si>
  <si>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</si>
  <si>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</si>
  <si>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</si>
  <si>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</si>
  <si>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</si>
  <si>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</si>
  <si>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</si>
  <si>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</si>
  <si>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</si>
  <si>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</si>
  <si>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</si>
  <si>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</si>
  <si>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</si>
  <si>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</si>
  <si>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</si>
  <si>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</si>
  <si>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</si>
  <si>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</si>
  <si>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</si>
  <si>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</si>
  <si>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</si>
  <si>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</si>
  <si>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</si>
  <si>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</si>
  <si>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</si>
  <si>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</si>
  <si>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</si>
  <si>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</si>
  <si>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</si>
  <si>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</si>
  <si>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</si>
  <si>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</si>
  <si>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</si>
  <si>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</si>
  <si>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</si>
  <si>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</si>
  <si>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</si>
  <si>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</si>
  <si>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</si>
  <si>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</si>
  <si>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</si>
  <si>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</si>
  <si>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</si>
  <si>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</si>
  <si>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</si>
  <si>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</si>
  <si>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</si>
  <si>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</si>
  <si>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</si>
  <si>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</si>
  <si>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</si>
  <si>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</si>
  <si>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</si>
  <si>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</si>
  <si>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</si>
  <si>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</si>
  <si>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</si>
  <si>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</si>
  <si>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</si>
  <si>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</si>
  <si>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</si>
  <si>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</si>
  <si>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</si>
  <si>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</si>
  <si>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</si>
  <si>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</si>
  <si>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</si>
  <si>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</si>
  <si>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</si>
  <si>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</si>
  <si>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</si>
  <si>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</si>
  <si>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</si>
  <si>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</si>
  <si>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</si>
  <si>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</si>
  <si>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</si>
  <si>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</si>
  <si>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</si>
  <si>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</si>
  <si>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</si>
  <si>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</si>
  <si>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</si>
  <si>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</si>
  <si>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</si>
  <si>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</si>
  <si>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</si>
  <si>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</si>
  <si>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</si>
  <si>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</si>
  <si>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</si>
  <si>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</si>
  <si>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</si>
  <si>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</si>
  <si>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</si>
  <si>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</si>
  <si>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</si>
  <si>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</si>
  <si>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</si>
  <si>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</si>
  <si>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</si>
  <si>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</si>
  <si>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</si>
  <si>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</si>
  <si>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</si>
  <si>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</si>
  <si>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</si>
  <si>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</si>
  <si>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</si>
  <si>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</si>
  <si>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</si>
  <si>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</si>
  <si>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</si>
  <si>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</si>
  <si>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</si>
  <si>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</si>
  <si>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</si>
  <si>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</si>
  <si>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</si>
  <si>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</si>
  <si>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</si>
  <si>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</si>
  <si>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</si>
  <si>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</si>
  <si>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</si>
  <si>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</si>
  <si>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</si>
  <si>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</si>
  <si>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</si>
  <si>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</si>
  <si>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</si>
  <si>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</si>
  <si>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</si>
  <si>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</si>
  <si>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</si>
  <si>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</si>
  <si>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</si>
  <si>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</si>
  <si>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</si>
  <si>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</si>
  <si>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</si>
  <si>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</si>
  <si>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</si>
  <si>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</si>
  <si>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</si>
  <si>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</si>
  <si>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</si>
  <si>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</si>
  <si>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</si>
  <si>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</si>
  <si>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</si>
  <si>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</si>
  <si>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</si>
  <si>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</si>
  <si>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</si>
  <si>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</si>
  <si>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</si>
  <si>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</si>
  <si>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</si>
  <si>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</si>
  <si>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</si>
  <si>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</si>
  <si>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</si>
  <si>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</si>
  <si>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</si>
  <si>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</si>
  <si>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</si>
  <si>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</si>
  <si>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</si>
  <si>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</si>
  <si>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</si>
  <si>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</si>
  <si>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</si>
  <si>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</si>
  <si>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</si>
  <si>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</si>
  <si>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</si>
  <si>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</si>
  <si>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</si>
  <si>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</si>
  <si>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</si>
  <si>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</si>
  <si>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</si>
  <si>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</si>
  <si>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</si>
  <si>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</si>
  <si>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</si>
  <si>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</si>
  <si>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</si>
  <si>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</si>
  <si>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</si>
  <si>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</si>
  <si>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</si>
  <si>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</si>
  <si>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</si>
  <si>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</si>
  <si>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</si>
  <si>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</si>
  <si>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</si>
  <si>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</si>
  <si>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</si>
  <si>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</si>
  <si>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</si>
  <si>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</si>
  <si>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</si>
  <si>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</si>
  <si>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</si>
  <si>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</si>
  <si>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</si>
  <si>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</si>
  <si>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</si>
  <si>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</si>
  <si>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</si>
  <si>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</si>
  <si>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</si>
  <si>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</si>
  <si>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</si>
  <si>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</si>
  <si>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</si>
  <si>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</si>
  <si>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</si>
  <si>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</si>
  <si>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</si>
  <si>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</si>
  <si>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</si>
  <si>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</si>
  <si>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</si>
  <si>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</si>
  <si>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</si>
  <si>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</si>
  <si>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</si>
  <si>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</si>
  <si>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</si>
  <si>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</si>
  <si>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</si>
  <si>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</si>
  <si>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</si>
  <si>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</si>
  <si>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</si>
  <si>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</si>
  <si>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</si>
  <si>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</si>
  <si>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</si>
  <si>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</si>
  <si>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</si>
  <si>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</si>
  <si>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</si>
  <si>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</si>
  <si>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</si>
  <si>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</si>
  <si>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</si>
  <si>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</si>
  <si>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</si>
  <si>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</si>
  <si>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</si>
  <si>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</si>
  <si>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</si>
  <si>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</si>
  <si>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</si>
  <si>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</si>
  <si>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</si>
  <si>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</si>
  <si>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</si>
  <si>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</si>
  <si>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</si>
  <si>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</si>
  <si>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</si>
  <si>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</si>
  <si>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</si>
  <si>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</si>
  <si>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</si>
  <si>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</si>
  <si>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</si>
  <si>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</si>
  <si>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</si>
  <si>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</si>
  <si>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</si>
  <si>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</si>
  <si>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</si>
  <si>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</si>
  <si>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</si>
  <si>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</si>
  <si>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</si>
  <si>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</si>
  <si>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</si>
  <si>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</si>
  <si>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</si>
  <si>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</si>
  <si>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</si>
  <si>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</si>
  <si>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</si>
  <si>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</si>
  <si>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</si>
  <si>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</si>
  <si>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</si>
  <si>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</si>
  <si>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</si>
  <si>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</si>
  <si>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</si>
  <si>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</si>
  <si>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</si>
  <si>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</si>
  <si>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</si>
  <si>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</si>
  <si>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</si>
  <si>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</si>
  <si>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</si>
  <si>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</si>
  <si>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</si>
  <si>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</si>
  <si>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</si>
  <si>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</si>
  <si>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</si>
  <si>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</si>
  <si>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</si>
  <si>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</si>
  <si>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</si>
  <si>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</si>
  <si>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</si>
  <si>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</si>
  <si>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</si>
  <si>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</si>
  <si>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</si>
  <si>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</si>
  <si>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</si>
  <si>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</si>
  <si>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</si>
  <si>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</si>
  <si>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</si>
  <si>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</si>
  <si>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</si>
  <si>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</si>
  <si>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</si>
  <si>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</si>
  <si>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</si>
  <si>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</si>
  <si>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</si>
  <si>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</si>
  <si>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</si>
  <si>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</si>
  <si>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</si>
  <si>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</si>
  <si>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</si>
  <si>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</si>
  <si>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</si>
  <si>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</si>
  <si>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</si>
  <si>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</si>
  <si>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</si>
  <si>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</si>
  <si>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</si>
  <si>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</si>
  <si>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</si>
  <si>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</si>
  <si>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</si>
  <si>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</si>
  <si>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</si>
  <si>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</si>
  <si>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</si>
  <si>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</si>
  <si>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</si>
  <si>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</si>
  <si>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</si>
  <si>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</si>
  <si>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</si>
  <si>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</si>
  <si>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</si>
  <si>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</si>
  <si>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</si>
  <si>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</si>
  <si>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</si>
  <si>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</si>
  <si>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</si>
  <si>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</si>
  <si>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</si>
  <si>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</si>
  <si>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</si>
  <si>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</si>
  <si>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</si>
  <si>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</si>
  <si>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</si>
  <si>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</si>
  <si>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</si>
  <si>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</si>
  <si>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</si>
  <si>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</si>
  <si>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</si>
  <si>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</si>
  <si>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</si>
  <si>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</si>
  <si>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</si>
  <si>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</si>
  <si>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</si>
  <si>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</si>
  <si>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</si>
  <si>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</si>
  <si>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</si>
  <si>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</si>
  <si>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</si>
  <si>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</si>
  <si>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</si>
  <si>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</si>
  <si>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</si>
  <si>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</si>
  <si>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</si>
  <si>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</si>
  <si>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</si>
  <si>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</si>
  <si>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</si>
  <si>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</si>
  <si>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</si>
  <si>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</si>
  <si>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</si>
  <si>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</si>
  <si>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</si>
  <si>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</si>
  <si>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</si>
  <si>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</si>
  <si>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</si>
  <si>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</si>
  <si>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</si>
  <si>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</si>
  <si>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</si>
  <si>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</si>
  <si>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</si>
  <si>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</si>
  <si>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</si>
  <si>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</si>
  <si>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</si>
  <si>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</si>
  <si>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</si>
  <si>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</si>
  <si>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</si>
  <si>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</si>
  <si>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</si>
  <si>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</si>
  <si>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</si>
  <si>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</si>
  <si>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</si>
  <si>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</si>
  <si>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</si>
  <si>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</si>
  <si>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</si>
  <si>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</si>
  <si>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</si>
  <si>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</si>
  <si>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</si>
  <si>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</si>
  <si>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</si>
  <si>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</si>
  <si>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</si>
  <si>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</si>
  <si>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</si>
  <si>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</si>
  <si>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</si>
  <si>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</si>
  <si>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</si>
  <si>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</si>
  <si>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</si>
  <si>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</si>
  <si>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</si>
  <si>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</si>
  <si>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</si>
  <si>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</si>
  <si>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</si>
  <si>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</si>
  <si>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</si>
  <si>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</si>
  <si>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</si>
  <si>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</si>
  <si>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</si>
  <si>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</si>
  <si>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</si>
  <si>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</si>
  <si>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</si>
  <si>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</si>
  <si>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</si>
  <si>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</si>
  <si>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</si>
  <si>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</si>
  <si>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</si>
  <si>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</si>
  <si>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</si>
  <si>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</si>
  <si>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</si>
  <si>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</si>
  <si>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</si>
  <si>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</si>
  <si>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</si>
  <si>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</si>
  <si>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</si>
  <si>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</si>
  <si>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</si>
  <si>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</si>
  <si>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</si>
  <si>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</si>
  <si>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</si>
  <si>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</si>
  <si>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</si>
  <si>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</si>
  <si>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</si>
  <si>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</si>
  <si>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</si>
  <si>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</si>
  <si>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</si>
  <si>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</si>
  <si>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</si>
  <si>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</si>
  <si>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</si>
  <si>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</si>
  <si>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</si>
  <si>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</si>
  <si>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</si>
  <si>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</si>
  <si>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</si>
  <si>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</si>
  <si>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</si>
  <si>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</si>
  <si>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</si>
  <si>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</si>
  <si>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</si>
  <si>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</si>
  <si>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</si>
  <si>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</si>
  <si>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</si>
  <si>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</si>
  <si>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</si>
  <si>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</si>
  <si>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</si>
  <si>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</si>
  <si>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</si>
  <si>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</si>
  <si>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</si>
  <si>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</si>
  <si>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</si>
  <si>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</si>
  <si>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</si>
  <si>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</si>
  <si>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</si>
  <si>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</si>
  <si>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</si>
  <si>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</si>
  <si>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</si>
  <si>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</si>
  <si>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</si>
  <si>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</si>
  <si>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</si>
  <si>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</si>
  <si>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</si>
  <si>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</si>
  <si>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</si>
  <si>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</si>
  <si>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</si>
  <si>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</si>
  <si>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</si>
  <si>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</si>
  <si>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</si>
  <si>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</si>
  <si>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</si>
  <si>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</si>
  <si>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</si>
  <si>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</si>
  <si>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</si>
  <si>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</si>
  <si>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</si>
  <si>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</si>
  <si>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</si>
  <si>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</si>
  <si>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</si>
  <si>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</si>
  <si>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</si>
  <si>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</si>
  <si>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</si>
  <si>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</si>
  <si>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</si>
  <si>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</si>
  <si>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</si>
  <si>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</si>
  <si>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</si>
  <si>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</si>
  <si>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</si>
  <si>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</si>
  <si>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</si>
  <si>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</si>
  <si>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</si>
  <si>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</si>
  <si>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</si>
  <si>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</si>
  <si>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</si>
  <si>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</si>
  <si>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</si>
  <si>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</si>
  <si>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</si>
  <si>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</si>
  <si>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</si>
  <si>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</si>
  <si>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</si>
  <si>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</si>
  <si>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</si>
  <si>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</si>
  <si>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</si>
  <si>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</si>
  <si>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</si>
  <si>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</si>
  <si>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</si>
  <si>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</si>
  <si>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</si>
  <si>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</si>
  <si>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</si>
  <si>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</si>
  <si>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</si>
  <si>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</si>
  <si>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</si>
  <si>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</si>
  <si>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</si>
  <si>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</si>
  <si>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</si>
  <si>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</si>
  <si>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</si>
  <si>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</si>
  <si>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</si>
  <si>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</si>
  <si>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</si>
  <si>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</si>
  <si>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</si>
  <si>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</si>
  <si>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</si>
  <si>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</si>
  <si>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</si>
  <si>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</si>
  <si>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</si>
  <si>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</si>
  <si>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</si>
  <si>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</si>
  <si>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</si>
  <si>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</si>
  <si>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</si>
  <si>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</si>
  <si>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</si>
  <si>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</si>
  <si>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</si>
  <si>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</si>
  <si>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</si>
  <si>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</si>
  <si>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</si>
  <si>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</si>
  <si>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</si>
  <si>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</si>
  <si>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</si>
  <si>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</si>
  <si>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</si>
  <si>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</si>
  <si>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</si>
  <si>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</si>
  <si>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</si>
  <si>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</si>
  <si>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</si>
  <si>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</si>
  <si>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</si>
  <si>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</si>
  <si>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</si>
  <si>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</si>
  <si>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</si>
  <si>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</si>
  <si>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</si>
  <si>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</si>
  <si>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</si>
  <si>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</si>
  <si>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</si>
  <si>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</si>
  <si>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</si>
  <si>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</si>
  <si>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</si>
  <si>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</si>
  <si>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</si>
  <si>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</si>
  <si>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</si>
  <si>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</si>
  <si>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</si>
  <si>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</si>
  <si>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</si>
  <si>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</si>
  <si>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</si>
  <si>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</si>
  <si>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</si>
  <si>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</si>
  <si>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</si>
  <si>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</si>
  <si>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</si>
  <si>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</si>
  <si>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</si>
  <si>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</si>
  <si>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</si>
  <si>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</si>
  <si>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</si>
  <si>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</si>
  <si>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</si>
  <si>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</si>
  <si>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</si>
  <si>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</si>
  <si>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</si>
  <si>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</si>
  <si>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</si>
  <si>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</si>
  <si>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</si>
  <si>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</si>
  <si>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</si>
  <si>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</si>
  <si>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</si>
  <si>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</si>
  <si>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</si>
  <si>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</si>
  <si>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</si>
  <si>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</si>
  <si>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</si>
  <si>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</si>
  <si>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</si>
  <si>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</si>
  <si>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</si>
  <si>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</si>
  <si>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</si>
  <si>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</si>
  <si>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</si>
  <si>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</si>
  <si>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</si>
  <si>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</si>
  <si>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</si>
  <si>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</si>
  <si>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</si>
  <si>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</si>
  <si>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</si>
  <si>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</si>
  <si>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</si>
  <si>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</si>
  <si>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</si>
  <si>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</si>
  <si>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</si>
  <si>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</si>
  <si>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</si>
  <si>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</si>
  <si>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</si>
  <si>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</si>
  <si>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</si>
  <si>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</si>
  <si>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</si>
  <si>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</si>
  <si>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</si>
  <si>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</si>
  <si>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</si>
  <si>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</si>
  <si>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</si>
  <si>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</si>
  <si>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</si>
  <si>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</si>
  <si>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</si>
  <si>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</si>
  <si>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</si>
  <si>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</si>
  <si>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</si>
  <si>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</si>
  <si>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</si>
  <si>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</si>
  <si>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</si>
  <si>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</si>
  <si>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</si>
  <si>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</si>
  <si>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</si>
  <si>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</si>
  <si>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</si>
  <si>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</si>
  <si>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</si>
  <si>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</si>
  <si>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</si>
  <si>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</si>
  <si>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</si>
  <si>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</si>
  <si>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</si>
  <si>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</si>
  <si>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</si>
  <si>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</si>
  <si>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</si>
  <si>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</si>
  <si>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</si>
  <si>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</si>
  <si>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</si>
  <si>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</si>
  <si>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</si>
  <si>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</si>
  <si>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</si>
  <si>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</si>
  <si>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</si>
  <si>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</si>
  <si>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</si>
  <si>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</si>
  <si>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</si>
  <si>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</si>
  <si>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</si>
  <si>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</si>
  <si>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</si>
  <si>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</si>
  <si>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</si>
  <si>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</si>
  <si>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</si>
  <si>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</si>
  <si>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</si>
  <si>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</si>
  <si>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</si>
  <si>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</si>
  <si>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</si>
  <si>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</si>
  <si>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</si>
  <si>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</si>
  <si>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</si>
  <si>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</si>
  <si>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</si>
  <si>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</si>
  <si>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</si>
  <si>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</si>
  <si>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</si>
  <si>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</si>
  <si>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</si>
  <si>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</si>
  <si>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</si>
  <si>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</si>
  <si>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</si>
  <si>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</si>
  <si>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</si>
  <si>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</si>
  <si>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</si>
  <si>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</si>
  <si>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</si>
  <si>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</si>
  <si>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</si>
  <si>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</si>
  <si>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</si>
  <si>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</si>
  <si>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</si>
  <si>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</si>
  <si>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</si>
  <si>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</si>
  <si>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</si>
  <si>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</si>
  <si>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</si>
  <si>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</si>
  <si>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</si>
  <si>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</si>
  <si>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</si>
  <si>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</si>
  <si>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</si>
  <si>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</si>
  <si>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</si>
  <si>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</si>
  <si>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</si>
  <si>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</si>
  <si>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</si>
  <si>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</si>
  <si>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</si>
  <si>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</si>
  <si>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</si>
  <si>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</si>
  <si>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</si>
  <si>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</si>
  <si>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</si>
  <si>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</si>
  <si>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</si>
  <si>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</si>
  <si>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</si>
  <si>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</si>
  <si>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</si>
  <si>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</si>
  <si>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</si>
  <si>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</si>
  <si>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</si>
  <si>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</si>
  <si>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</si>
  <si>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</si>
  <si>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</si>
  <si>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</si>
  <si>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</si>
  <si>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</si>
  <si>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</si>
  <si>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</si>
  <si>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</si>
  <si>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</si>
  <si>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</si>
  <si>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</si>
  <si>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</si>
  <si>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</si>
  <si>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</si>
  <si>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</si>
  <si>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</si>
  <si>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</si>
  <si>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</si>
  <si>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</si>
  <si>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</si>
  <si>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</si>
  <si>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</si>
  <si>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</si>
  <si>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</si>
  <si>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</si>
  <si>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</si>
  <si>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</si>
  <si>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</si>
  <si>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</si>
  <si>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</si>
  <si>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</si>
  <si>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</si>
  <si>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</si>
  <si>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</si>
  <si>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</si>
  <si>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</si>
  <si>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</si>
  <si>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</si>
  <si>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</si>
  <si>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</si>
  <si>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</si>
  <si>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</si>
  <si>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</si>
  <si>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</si>
  <si>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</si>
  <si>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</si>
  <si>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</si>
  <si>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</si>
  <si>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</si>
  <si>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</si>
  <si>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</si>
  <si>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</si>
  <si>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</si>
  <si>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</si>
  <si>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</si>
  <si>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</si>
  <si>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</si>
  <si>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</si>
  <si>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</si>
  <si>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</si>
  <si>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</si>
  <si>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</si>
  <si>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</si>
  <si>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</si>
  <si>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</si>
  <si>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</si>
  <si>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</si>
  <si>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</si>
  <si>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</si>
  <si>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</si>
  <si>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</si>
  <si>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</si>
  <si>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</si>
  <si>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</si>
  <si>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</si>
  <si>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</si>
  <si>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</si>
  <si>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</si>
  <si>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</si>
  <si>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</si>
  <si>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</si>
  <si>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</si>
  <si>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</si>
  <si>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</si>
  <si>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</si>
  <si>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</si>
  <si>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</si>
  <si>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</si>
  <si>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</si>
  <si>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</si>
  <si>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</si>
  <si>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</si>
  <si>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</si>
  <si>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</si>
  <si>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</si>
  <si>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</si>
  <si>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</si>
  <si>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</si>
  <si>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</si>
  <si>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</si>
  <si>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</si>
  <si>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</si>
  <si>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</si>
  <si>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</si>
  <si>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</si>
  <si>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</si>
  <si>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</si>
  <si>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</si>
  <si>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</si>
  <si>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</si>
  <si>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</si>
  <si>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</si>
  <si>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</si>
  <si>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</si>
  <si>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</si>
  <si>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</si>
  <si>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</si>
  <si>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</si>
  <si>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</si>
  <si>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</si>
  <si>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</si>
  <si>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</si>
  <si>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</si>
  <si>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</si>
  <si>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</si>
  <si>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</si>
  <si>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</si>
  <si>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</si>
  <si>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</si>
  <si>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</si>
  <si>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</si>
  <si>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</si>
  <si>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</si>
  <si>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</si>
  <si>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</si>
  <si>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</si>
  <si>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</si>
  <si>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</si>
  <si>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</si>
  <si>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</si>
  <si>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</si>
  <si>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</si>
  <si>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</si>
  <si>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</si>
  <si>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</si>
  <si>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</si>
  <si>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</si>
  <si>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</si>
  <si>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</si>
  <si>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</si>
  <si>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</si>
  <si>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</si>
  <si>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</si>
  <si>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</si>
  <si>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</si>
  <si>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</si>
  <si>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</si>
  <si>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</si>
  <si>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</si>
  <si>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</si>
  <si>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</si>
  <si>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</si>
  <si>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</si>
  <si>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</si>
  <si>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</si>
  <si>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</si>
  <si>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</si>
  <si>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</si>
  <si>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</si>
  <si>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</si>
  <si>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</si>
  <si>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</si>
  <si>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</si>
  <si>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</si>
  <si>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</si>
  <si>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</si>
  <si>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</si>
  <si>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</si>
  <si>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</si>
  <si>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</si>
  <si>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</si>
  <si>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</si>
  <si>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</si>
  <si>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</si>
  <si>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</si>
  <si>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</si>
  <si>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</si>
  <si>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</si>
  <si>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</si>
  <si>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</si>
  <si>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</si>
  <si>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</si>
  <si>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</si>
  <si>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</si>
  <si>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</si>
  <si>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</si>
  <si>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</si>
  <si>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</si>
  <si>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</si>
  <si>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</si>
  <si>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</si>
  <si>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</si>
  <si>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</si>
  <si>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</si>
  <si>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</si>
  <si>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</si>
  <si>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</si>
  <si>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</si>
  <si>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</si>
  <si>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</si>
  <si>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</si>
  <si>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</si>
  <si>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</si>
  <si>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</si>
  <si>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</si>
  <si>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</si>
  <si>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</si>
  <si>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</si>
  <si>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</si>
  <si>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</si>
  <si>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</si>
  <si>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</si>
  <si>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</si>
  <si>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</si>
  <si>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</si>
  <si>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</si>
  <si>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</si>
  <si>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</si>
  <si>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</si>
  <si>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</si>
  <si>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</si>
  <si>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</si>
  <si>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</si>
  <si>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</si>
  <si>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</si>
  <si>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</si>
  <si>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</si>
  <si>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</si>
  <si>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</si>
  <si>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</si>
  <si>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</si>
  <si>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</si>
  <si>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</si>
  <si>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</si>
  <si>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</si>
  <si>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</si>
  <si>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</si>
  <si>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</si>
  <si>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</si>
  <si>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</si>
  <si>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</si>
  <si>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</si>
  <si>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</si>
  <si>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</si>
  <si>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</si>
  <si>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</si>
  <si>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</si>
  <si>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</si>
  <si>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</si>
  <si>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</si>
  <si>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</si>
  <si>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</si>
  <si>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</si>
  <si>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</si>
  <si>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</si>
  <si>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</si>
  <si>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</si>
  <si>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</si>
  <si>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</si>
  <si>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</si>
  <si>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</si>
  <si>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</si>
  <si>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</si>
  <si>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</si>
  <si>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</si>
  <si>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</si>
  <si>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</si>
  <si>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</si>
  <si>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</si>
  <si>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</si>
  <si>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</si>
  <si>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</si>
  <si>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</si>
  <si>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</si>
  <si>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</si>
  <si>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</si>
  <si>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</si>
  <si>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</si>
  <si>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</si>
  <si>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</si>
  <si>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</si>
  <si>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</si>
  <si>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</si>
  <si>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</si>
  <si>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</si>
  <si>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</si>
  <si>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</si>
  <si>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</si>
  <si>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</si>
  <si>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</si>
  <si>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</si>
  <si>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</si>
  <si>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</si>
  <si>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</si>
  <si>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</si>
  <si>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</si>
  <si>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</si>
  <si>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</si>
  <si>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</si>
  <si>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</si>
  <si>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</si>
  <si>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</si>
  <si>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</si>
  <si>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</si>
  <si>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</si>
  <si>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</si>
  <si>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</si>
  <si>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</si>
  <si>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</si>
  <si>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</si>
  <si>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</si>
  <si>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</si>
  <si>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</si>
  <si>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</si>
  <si>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</si>
  <si>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</si>
  <si>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</si>
  <si>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</si>
  <si>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</si>
  <si>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</si>
  <si>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</si>
  <si>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</si>
  <si>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</si>
  <si>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</si>
  <si>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</si>
  <si>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</si>
  <si>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</si>
  <si>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</si>
  <si>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</si>
  <si>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</si>
  <si>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</si>
  <si>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</si>
  <si>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</si>
  <si>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</si>
  <si>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</si>
  <si>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</si>
  <si>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</si>
  <si>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</si>
  <si>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</si>
  <si>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</si>
  <si>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</si>
  <si>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</si>
  <si>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</si>
  <si>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</si>
  <si>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</si>
  <si>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</si>
  <si>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</si>
  <si>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</si>
  <si>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</si>
  <si>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</si>
  <si>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</si>
  <si>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</si>
  <si>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</si>
  <si>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</si>
  <si>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</si>
  <si>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</si>
  <si>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</si>
  <si>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</si>
  <si>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</si>
  <si>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</si>
  <si>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</si>
  <si>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</si>
  <si>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</si>
  <si>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</si>
  <si>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</si>
  <si>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</si>
  <si>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</si>
  <si>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</si>
  <si>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</si>
  <si>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</si>
  <si>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</si>
  <si>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</si>
  <si>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</si>
  <si>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</si>
  <si>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</si>
  <si>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</si>
  <si>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</si>
  <si>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</si>
  <si>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</si>
  <si>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</si>
  <si>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</si>
  <si>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</si>
  <si>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</si>
  <si>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</si>
  <si>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</si>
  <si>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</si>
  <si>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</si>
  <si>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</si>
  <si>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</si>
  <si>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</si>
  <si>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</si>
  <si>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</si>
  <si>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</si>
  <si>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</si>
  <si>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</si>
  <si>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</si>
  <si>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</si>
  <si>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</si>
  <si>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</si>
  <si>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</si>
  <si>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</si>
  <si>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</si>
  <si>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</si>
  <si>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</si>
  <si>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</si>
  <si>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</si>
  <si>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</si>
  <si>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</si>
  <si>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</si>
  <si>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</si>
  <si>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</si>
  <si>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</si>
  <si>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</si>
  <si>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</si>
  <si>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</si>
  <si>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</si>
  <si>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</si>
  <si>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</si>
  <si>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</si>
  <si>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</si>
  <si>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</si>
  <si>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</si>
  <si>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</si>
  <si>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</si>
  <si>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</si>
  <si>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</si>
  <si>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</si>
  <si>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</si>
  <si>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</si>
  <si>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</si>
  <si>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</si>
  <si>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</si>
  <si>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</si>
  <si>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</si>
  <si>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</si>
  <si>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</si>
  <si>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</si>
  <si>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</si>
  <si>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</si>
  <si>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</si>
  <si>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</si>
  <si>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</si>
  <si>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</si>
  <si>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</si>
  <si>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</si>
  <si>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</si>
  <si>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</si>
  <si>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</si>
  <si>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</si>
  <si>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</si>
  <si>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</si>
  <si>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</si>
  <si>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</si>
  <si>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</si>
  <si>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</si>
  <si>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</si>
  <si>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</si>
  <si>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</si>
  <si>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</si>
  <si>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</si>
  <si>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</si>
  <si>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</si>
  <si>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</si>
  <si>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</si>
  <si>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</si>
  <si>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</si>
  <si>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</si>
  <si>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</si>
  <si>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</si>
  <si>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</si>
  <si>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</si>
  <si>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</si>
  <si>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</si>
  <si>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</si>
  <si>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</si>
  <si>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</si>
  <si>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</si>
  <si>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</si>
  <si>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</si>
  <si>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</si>
  <si>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</si>
  <si>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</si>
  <si>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</si>
  <si>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</si>
  <si>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</si>
  <si>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</si>
  <si>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</si>
  <si>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</si>
  <si>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</si>
  <si>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</si>
  <si>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</si>
  <si>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</si>
  <si>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</si>
  <si>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</si>
  <si>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</si>
  <si>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</si>
  <si>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</si>
  <si>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</si>
  <si>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</si>
  <si>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</si>
  <si>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</si>
  <si>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</si>
  <si>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</si>
  <si>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</si>
  <si>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</si>
  <si>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</si>
  <si>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</si>
  <si>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</si>
  <si>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</si>
  <si>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</si>
  <si>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</si>
  <si>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</si>
  <si>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</si>
  <si>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</si>
  <si>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</si>
  <si>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</si>
  <si>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</si>
  <si>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</si>
  <si>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</si>
  <si>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</si>
  <si>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</si>
  <si>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</si>
  <si>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</si>
  <si>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</si>
  <si>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</si>
  <si>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</si>
  <si>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</si>
  <si>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</si>
  <si>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</si>
  <si>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</si>
  <si>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</si>
  <si>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</si>
  <si>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</si>
  <si>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</si>
  <si>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</si>
  <si>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</si>
  <si>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</si>
  <si>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</si>
  <si>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</si>
  <si>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</si>
  <si>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</si>
  <si>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</si>
  <si>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</si>
  <si>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</si>
  <si>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</si>
  <si>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</si>
  <si>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</si>
  <si>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</si>
  <si>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</si>
  <si>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</si>
  <si>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</si>
  <si>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</si>
  <si>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</si>
  <si>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</si>
  <si>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</si>
  <si>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</si>
  <si>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</si>
  <si>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</si>
  <si>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</si>
  <si>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</si>
  <si>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</si>
  <si>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</si>
  <si>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</si>
  <si>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</si>
  <si>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</si>
  <si>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</si>
  <si>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</si>
  <si>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</si>
  <si>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</si>
  <si>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</si>
  <si>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</si>
  <si>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</si>
  <si>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</si>
  <si>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</si>
  <si>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</si>
  <si>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</si>
  <si>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</si>
  <si>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</si>
  <si>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</si>
  <si>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</si>
  <si>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</si>
  <si>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</si>
  <si>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</si>
  <si>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</si>
  <si>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</si>
  <si>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</si>
  <si>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</si>
  <si>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</si>
  <si>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</si>
  <si>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</si>
  <si>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</si>
  <si>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</si>
  <si>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</si>
  <si>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</si>
  <si>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</si>
  <si>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</si>
  <si>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</si>
  <si>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</si>
  <si>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</si>
  <si>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</si>
  <si>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</si>
  <si>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</si>
  <si>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</si>
  <si>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</si>
  <si>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</si>
  <si>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</si>
  <si>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</si>
  <si>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</si>
  <si>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</si>
  <si>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</si>
  <si>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</si>
  <si>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</si>
  <si>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</si>
  <si>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</si>
  <si>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</si>
  <si>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</si>
  <si>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</si>
  <si>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</si>
  <si>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</si>
  <si>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</si>
  <si>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</si>
  <si>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</si>
  <si>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</si>
  <si>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</si>
  <si>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</si>
  <si>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</si>
  <si>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</si>
  <si>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</si>
  <si>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</si>
  <si>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</si>
  <si>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</si>
  <si>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</si>
  <si>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</si>
  <si>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</si>
  <si>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</si>
  <si>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</si>
  <si>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</si>
  <si>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</si>
  <si>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</si>
  <si>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</si>
  <si>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</si>
  <si>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</si>
  <si>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</si>
  <si>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</si>
  <si>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</si>
  <si>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</si>
  <si>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</si>
  <si>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</si>
  <si>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</si>
  <si>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</si>
  <si>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</si>
  <si>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</si>
  <si>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</si>
  <si>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</si>
  <si>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</si>
  <si>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</si>
  <si>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</si>
  <si>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</si>
  <si>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</si>
  <si>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</si>
  <si>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</si>
  <si>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</si>
  <si>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</si>
  <si>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</si>
  <si>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</si>
  <si>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</si>
  <si>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</si>
  <si>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</si>
  <si>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</si>
  <si>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</si>
  <si>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</si>
  <si>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</si>
  <si>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</si>
  <si>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</si>
  <si>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</si>
  <si>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</si>
  <si>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</si>
  <si>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</si>
  <si>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</si>
  <si>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</si>
  <si>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</si>
  <si>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</si>
  <si>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</si>
  <si>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</si>
  <si>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</si>
  <si>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</si>
  <si>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</si>
  <si>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</si>
  <si>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</si>
  <si>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</si>
  <si>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</si>
  <si>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</si>
  <si>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</si>
  <si>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</si>
  <si>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</si>
  <si>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</si>
  <si>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</si>
  <si>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</si>
  <si>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</si>
  <si>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</si>
  <si>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</si>
  <si>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</si>
  <si>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</si>
  <si>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</si>
  <si>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</si>
  <si>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</si>
  <si>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</si>
  <si>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</si>
  <si>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</si>
  <si>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</si>
  <si>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</si>
  <si>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</si>
  <si>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</si>
  <si>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</si>
  <si>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</si>
  <si>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</si>
  <si>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</si>
  <si>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</si>
  <si>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</si>
  <si>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</si>
  <si>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</si>
  <si>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</si>
  <si>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</si>
  <si>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</si>
  <si>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</si>
  <si>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</si>
  <si>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</si>
  <si>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</si>
  <si>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</si>
  <si>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</si>
  <si>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</si>
  <si>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</si>
  <si>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</si>
  <si>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</si>
  <si>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</si>
  <si>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</si>
  <si>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</si>
  <si>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</si>
  <si>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</si>
  <si>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</si>
  <si>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</si>
  <si>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</si>
  <si>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</si>
  <si>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</si>
  <si>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</si>
  <si>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</si>
  <si>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</si>
  <si>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</si>
  <si>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</si>
  <si>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</si>
  <si>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</si>
  <si>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</si>
  <si>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</si>
  <si>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</si>
  <si>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</si>
  <si>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</si>
  <si>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</si>
  <si>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</si>
  <si>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</si>
  <si>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</si>
  <si>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</si>
  <si>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</si>
  <si>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</si>
  <si>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</si>
  <si>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</si>
  <si>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</si>
  <si>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</si>
  <si>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</si>
  <si>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</si>
  <si>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</si>
  <si>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</si>
  <si>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</si>
  <si>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</si>
  <si>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</si>
  <si>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</si>
  <si>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</si>
  <si>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</si>
  <si>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</si>
  <si>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</si>
  <si>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</si>
  <si>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</si>
  <si>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</si>
  <si>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</si>
  <si>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</si>
  <si>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</si>
  <si>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</si>
  <si>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</si>
  <si>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</si>
  <si>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</si>
  <si>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</si>
  <si>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</si>
  <si>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</si>
  <si>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</si>
  <si>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</si>
  <si>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</si>
  <si>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</si>
  <si>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</si>
  <si>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</si>
  <si>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</si>
  <si>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</si>
  <si>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</si>
  <si>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</si>
  <si>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</si>
  <si>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</si>
  <si>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</si>
  <si>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</si>
  <si>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</si>
  <si>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</si>
  <si>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</si>
  <si>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</si>
  <si>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</si>
  <si>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</si>
  <si>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</si>
  <si>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</si>
  <si>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</si>
  <si>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</si>
  <si>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</si>
  <si>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</si>
  <si>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</si>
  <si>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</si>
  <si>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</si>
  <si>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</si>
  <si>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</si>
  <si>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</si>
  <si>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</si>
  <si>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</si>
  <si>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</si>
  <si>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</si>
  <si>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</si>
  <si>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</si>
  <si>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</si>
  <si>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</si>
  <si>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</si>
  <si>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</si>
  <si>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</si>
  <si>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</si>
  <si>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</si>
  <si>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</si>
  <si>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</si>
  <si>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</si>
  <si>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</si>
  <si>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</si>
  <si>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</si>
  <si>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</si>
  <si>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</si>
  <si>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</si>
  <si>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</si>
  <si>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</si>
  <si>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</si>
  <si>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</si>
  <si>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</si>
  <si>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</si>
  <si>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</si>
  <si>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</si>
  <si>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</si>
  <si>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</si>
  <si>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</si>
  <si>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</si>
  <si>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</si>
  <si>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</si>
  <si>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</si>
  <si>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</si>
  <si>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</si>
  <si>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</si>
  <si>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</si>
  <si>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</si>
  <si>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</si>
  <si>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</si>
  <si>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</si>
  <si>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</si>
  <si>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</si>
  <si>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</si>
  <si>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</si>
  <si>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</si>
  <si>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</si>
  <si>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</si>
  <si>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</si>
  <si>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</si>
  <si>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</si>
  <si>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</si>
  <si>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</si>
  <si>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</si>
  <si>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</si>
  <si>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</si>
  <si>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</si>
  <si>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</si>
  <si>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</si>
  <si>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</si>
  <si>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</si>
  <si>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</si>
  <si>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</si>
  <si>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</si>
  <si>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</si>
  <si>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</si>
  <si>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</si>
  <si>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</si>
  <si>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</si>
  <si>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</si>
  <si>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</si>
  <si>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</si>
  <si>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</si>
  <si>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</si>
  <si>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</si>
  <si>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</si>
  <si>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</si>
  <si>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</si>
  <si>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</si>
  <si>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</si>
  <si>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</si>
  <si>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</si>
  <si>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</si>
  <si>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</si>
  <si>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</si>
  <si>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</si>
  <si>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</si>
  <si>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</si>
  <si>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</si>
  <si>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</si>
  <si>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</si>
  <si>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</si>
  <si>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</si>
  <si>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</si>
  <si>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</si>
  <si>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</si>
  <si>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</si>
  <si>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</si>
  <si>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</si>
  <si>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</si>
  <si>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</si>
  <si>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</si>
  <si>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</si>
  <si>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</si>
  <si>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</si>
  <si>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</si>
  <si>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</si>
  <si>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</si>
  <si>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</si>
  <si>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</si>
  <si>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</si>
  <si>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</si>
  <si>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</si>
  <si>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</si>
  <si>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</si>
  <si>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</si>
  <si>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</si>
  <si>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</si>
  <si>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</si>
  <si>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</si>
  <si>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</si>
  <si>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</si>
  <si>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</si>
  <si>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</si>
  <si>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</si>
  <si>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</si>
  <si>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</si>
  <si>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</si>
  <si>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</si>
  <si>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</si>
  <si>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</si>
  <si>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</si>
  <si>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</si>
  <si>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</si>
  <si>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</si>
  <si>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</si>
  <si>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</si>
  <si>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</si>
  <si>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</si>
  <si>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</si>
  <si>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</si>
  <si>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</si>
  <si>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</si>
  <si>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</si>
  <si>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</si>
  <si>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</si>
  <si>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</si>
  <si>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</si>
  <si>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</si>
  <si>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</si>
  <si>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</si>
  <si>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</si>
  <si>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</si>
  <si>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</si>
  <si>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</si>
  <si>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</si>
  <si>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</si>
  <si>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</si>
  <si>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</si>
  <si>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</si>
  <si>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</si>
  <si>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</si>
  <si>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</si>
  <si>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</si>
  <si>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</si>
  <si>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</si>
  <si>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</si>
  <si>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</si>
  <si>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</si>
  <si>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</si>
  <si>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</si>
  <si>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</si>
  <si>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</si>
  <si>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</si>
  <si>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</si>
  <si>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</si>
  <si>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</si>
  <si>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</si>
  <si>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</si>
  <si>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</si>
  <si>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</si>
  <si>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</si>
  <si>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</si>
  <si>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</si>
  <si>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</si>
  <si>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</si>
  <si>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</si>
  <si>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</si>
  <si>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</si>
  <si>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</si>
  <si>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</si>
  <si>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</si>
  <si>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</si>
  <si>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</si>
  <si>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</si>
  <si>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</si>
  <si>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</si>
  <si>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</si>
  <si>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</si>
  <si>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</si>
  <si>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</si>
  <si>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</si>
  <si>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</si>
  <si>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</si>
  <si>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</si>
  <si>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</si>
  <si>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</si>
  <si>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</si>
  <si>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</si>
  <si>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</si>
  <si>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</si>
  <si>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</si>
  <si>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</si>
  <si>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</si>
  <si>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</si>
  <si>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</si>
  <si>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</si>
  <si>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</si>
  <si>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</si>
  <si>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</si>
  <si>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</si>
  <si>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</si>
  <si>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</si>
  <si>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</si>
  <si>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</si>
  <si>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</si>
  <si>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</si>
  <si>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</si>
  <si>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</si>
  <si>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</si>
  <si>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</si>
  <si>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</si>
  <si>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</si>
  <si>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</si>
  <si>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</si>
  <si>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</si>
  <si>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</si>
  <si>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</si>
  <si>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</si>
  <si>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</si>
  <si>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</si>
  <si>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</si>
  <si>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</si>
  <si>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</si>
  <si>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</si>
  <si>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</si>
  <si>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</si>
  <si>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</si>
  <si>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</si>
  <si>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</si>
  <si>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</si>
  <si>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</si>
  <si>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</si>
  <si>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</si>
  <si>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</si>
  <si>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</si>
  <si>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</si>
  <si>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</si>
  <si>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</si>
  <si>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</si>
  <si>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</si>
  <si>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</si>
  <si>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</si>
  <si>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</si>
  <si>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</si>
  <si>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</si>
  <si>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</si>
  <si>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</si>
  <si>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</si>
  <si>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</si>
  <si>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</si>
  <si>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</si>
  <si>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</si>
  <si>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</si>
  <si>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</si>
  <si>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</si>
  <si>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</si>
  <si>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</si>
  <si>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</si>
  <si>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</si>
  <si>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</si>
  <si>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</si>
  <si>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</si>
  <si>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</si>
  <si>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</si>
  <si>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</si>
  <si>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</si>
  <si>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</si>
  <si>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</si>
  <si>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</si>
  <si>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</si>
  <si>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</si>
  <si>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</si>
  <si>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</si>
  <si>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</si>
  <si>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</si>
  <si>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</si>
  <si>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</si>
  <si>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</si>
  <si>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</si>
  <si>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</si>
  <si>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</si>
  <si>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</si>
  <si>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</si>
  <si>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</si>
  <si>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</si>
  <si>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</si>
  <si>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</si>
  <si>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</si>
  <si>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</si>
  <si>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</si>
  <si>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</si>
  <si>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</si>
  <si>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</si>
  <si>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</si>
  <si>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</si>
  <si>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</si>
  <si>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</si>
  <si>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</si>
  <si>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</si>
  <si>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</si>
  <si>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</si>
  <si>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</si>
  <si>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</si>
  <si>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</si>
  <si>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</si>
  <si>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</si>
  <si>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</si>
  <si>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</si>
  <si>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</si>
  <si>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</si>
  <si>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</si>
  <si>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</si>
  <si>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</si>
  <si>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</si>
  <si>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</si>
  <si>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</si>
  <si>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</si>
  <si>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</si>
  <si>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</si>
  <si>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</si>
  <si>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</si>
  <si>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</si>
  <si>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</si>
  <si>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</si>
  <si>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</si>
  <si>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</si>
  <si>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</si>
  <si>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</si>
  <si>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</si>
  <si>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</si>
  <si>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</si>
  <si>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</si>
  <si>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</si>
  <si>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</si>
  <si>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</si>
  <si>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</si>
  <si>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</si>
  <si>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</si>
  <si>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</si>
  <si>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</si>
  <si>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</si>
  <si>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</si>
  <si>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</si>
  <si>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</si>
  <si>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</si>
  <si>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</si>
  <si>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</si>
  <si>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</si>
  <si>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</si>
  <si>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</si>
  <si>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</si>
  <si>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</si>
  <si>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</si>
  <si>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</si>
  <si>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</si>
  <si>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</si>
  <si>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</si>
  <si>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</si>
  <si>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</si>
  <si>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</si>
  <si>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</si>
  <si>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</si>
  <si>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</si>
  <si>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</si>
  <si>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</si>
  <si>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</si>
  <si>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</si>
  <si>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</si>
  <si>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</si>
  <si>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</si>
  <si>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</si>
  <si>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</si>
  <si>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</si>
  <si>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</si>
  <si>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</si>
  <si>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</si>
  <si>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</si>
  <si>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</si>
  <si>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</si>
  <si>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</si>
  <si>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</si>
  <si>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</si>
  <si>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</si>
  <si>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</si>
  <si>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</si>
  <si>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</si>
  <si>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</si>
  <si>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</si>
  <si>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</si>
  <si>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</si>
  <si>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</si>
  <si>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</si>
  <si>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</si>
  <si>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</si>
  <si>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</si>
  <si>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</si>
  <si>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</si>
  <si>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</si>
  <si>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</si>
  <si>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</si>
  <si>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</si>
  <si>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</si>
  <si>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</si>
  <si>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</si>
  <si>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</si>
  <si>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</si>
  <si>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</si>
  <si>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</si>
  <si>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</si>
  <si>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</si>
  <si>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</si>
  <si>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</si>
  <si>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</si>
  <si>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</si>
  <si>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</si>
  <si>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</si>
  <si>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</si>
  <si>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</si>
  <si>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</si>
  <si>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</si>
  <si>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</si>
  <si>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</si>
  <si>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</si>
  <si>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</si>
  <si>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</si>
  <si>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</si>
  <si>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</si>
  <si>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</si>
  <si>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</si>
  <si>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</si>
  <si>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</si>
  <si>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</si>
  <si>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</si>
  <si>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</si>
  <si>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</si>
  <si>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</si>
  <si>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</si>
  <si>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</si>
  <si>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</si>
  <si>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</si>
  <si>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</si>
  <si>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</si>
  <si>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</si>
  <si>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</si>
  <si>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</si>
  <si>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</si>
  <si>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</si>
  <si>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</si>
  <si>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</si>
  <si>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</si>
  <si>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</si>
  <si>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</si>
  <si>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</si>
  <si>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</si>
  <si>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</si>
  <si>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</si>
  <si>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</si>
  <si>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</si>
  <si>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</si>
  <si>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</si>
  <si>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</si>
  <si>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</si>
  <si>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</si>
  <si>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</si>
  <si>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</si>
  <si>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</si>
  <si>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</si>
  <si>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</si>
  <si>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</si>
  <si>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</si>
  <si>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</si>
  <si>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</si>
  <si>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</si>
  <si>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</si>
  <si>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</si>
  <si>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</si>
  <si>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</si>
  <si>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</si>
  <si>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</si>
  <si>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</si>
  <si>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</si>
  <si>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</si>
  <si>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</si>
  <si>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</si>
  <si>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</si>
  <si>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</si>
  <si>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</si>
  <si>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</si>
  <si>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</si>
  <si>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</si>
  <si>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</si>
  <si>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</si>
  <si>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</si>
  <si>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</si>
  <si>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</si>
  <si>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</si>
  <si>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</si>
  <si>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</si>
  <si>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</si>
  <si>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</si>
  <si>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</si>
  <si>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</si>
  <si>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</si>
  <si>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</si>
  <si>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</si>
  <si>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</si>
  <si>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</si>
  <si>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</si>
  <si>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</si>
  <si>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</si>
  <si>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</si>
  <si>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</si>
  <si>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</si>
  <si>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</si>
  <si>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</si>
  <si>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</si>
  <si>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</si>
  <si>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</si>
  <si>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</si>
  <si>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</si>
  <si>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</si>
  <si>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</si>
  <si>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</si>
  <si>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</si>
  <si>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</si>
  <si>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</si>
  <si>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</si>
  <si>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</si>
  <si>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</si>
  <si>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</si>
  <si>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</si>
  <si>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</si>
  <si>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</si>
  <si>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</si>
  <si>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</si>
  <si>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</si>
  <si>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</si>
  <si>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</si>
  <si>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</si>
  <si>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</si>
  <si>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</si>
  <si>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</si>
  <si>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</si>
  <si>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</si>
  <si>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</si>
  <si>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</si>
  <si>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</si>
  <si>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</si>
  <si>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</si>
  <si>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</si>
  <si>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</si>
  <si>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</si>
  <si>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</si>
  <si>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</si>
  <si>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</si>
  <si>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</si>
  <si>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</si>
  <si>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</si>
  <si>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</si>
  <si>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</si>
  <si>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</si>
  <si>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</si>
  <si>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</si>
  <si>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</si>
  <si>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</si>
  <si>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</si>
  <si>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</si>
  <si>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</si>
  <si>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</si>
  <si>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</si>
  <si>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</si>
  <si>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</si>
  <si>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</si>
  <si>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</si>
  <si>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</si>
  <si>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</si>
  <si>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</si>
  <si>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</si>
  <si>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</si>
  <si>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</si>
  <si>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</si>
  <si>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</si>
  <si>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</si>
  <si>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</si>
  <si>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</si>
  <si>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</si>
  <si>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</si>
  <si>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</si>
  <si>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</si>
  <si>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</si>
  <si>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</si>
  <si>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</si>
  <si>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</si>
  <si>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</si>
  <si>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</si>
  <si>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</si>
  <si>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</si>
  <si>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</si>
  <si>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</si>
  <si>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</si>
  <si>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</si>
  <si>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</si>
  <si>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</si>
  <si>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</si>
  <si>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</si>
  <si>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</si>
  <si>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</si>
  <si>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</si>
  <si>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</si>
  <si>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</si>
  <si>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</si>
  <si>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</si>
  <si>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</si>
  <si>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</si>
  <si>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</si>
  <si>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</si>
  <si>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</si>
  <si>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</si>
  <si>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</si>
  <si>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</si>
  <si>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</si>
  <si>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</si>
  <si>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</si>
  <si>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</si>
  <si>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</si>
  <si>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</si>
  <si>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</si>
  <si>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</si>
  <si>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</si>
  <si>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</si>
  <si>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</si>
  <si>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</si>
  <si>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</si>
  <si>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</si>
  <si>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</si>
  <si>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</si>
  <si>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</si>
  <si>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</si>
  <si>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</si>
  <si>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</si>
  <si>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</si>
  <si>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</si>
  <si>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</si>
  <si>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</si>
  <si>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</si>
  <si>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</si>
  <si>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</si>
  <si>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</si>
  <si>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</si>
  <si>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</si>
  <si>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</si>
  <si>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</si>
  <si>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</si>
  <si>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</si>
  <si>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</si>
  <si>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</si>
  <si>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</si>
  <si>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</si>
  <si>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</si>
  <si>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</si>
  <si>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</si>
  <si>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</si>
  <si>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</si>
  <si>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</si>
  <si>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</si>
  <si>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</si>
  <si>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</si>
  <si>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</si>
  <si>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</si>
  <si>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</si>
  <si>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</si>
  <si>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</si>
  <si>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</si>
  <si>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</si>
  <si>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</si>
  <si>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</si>
  <si>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</si>
  <si>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</si>
  <si>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</si>
  <si>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</si>
  <si>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</si>
  <si>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</si>
  <si>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</si>
  <si>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</si>
  <si>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</si>
  <si>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</si>
  <si>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</si>
  <si>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</si>
  <si>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</si>
  <si>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</si>
  <si>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</si>
  <si>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</si>
  <si>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</si>
  <si>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</si>
  <si>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</si>
  <si>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</si>
  <si>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</si>
  <si>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</si>
  <si>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</si>
  <si>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</si>
  <si>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</si>
  <si>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</si>
  <si>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</si>
  <si>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</si>
  <si>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</si>
  <si>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</si>
  <si>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</si>
  <si>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</si>
  <si>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</si>
  <si>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</si>
  <si>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</si>
  <si>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</si>
  <si>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</si>
  <si>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</si>
  <si>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</si>
  <si>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</si>
  <si>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</si>
  <si>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</si>
  <si>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</si>
  <si>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</si>
  <si>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</si>
  <si>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</si>
  <si>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</si>
  <si>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</si>
  <si>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</si>
  <si>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</si>
  <si>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</si>
  <si>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</si>
  <si>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</si>
  <si>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</si>
  <si>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</si>
  <si>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</si>
  <si>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</si>
  <si>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</si>
  <si>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</si>
  <si>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</si>
  <si>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</si>
  <si>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</si>
  <si>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</si>
  <si>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</si>
  <si>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</si>
  <si>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</si>
  <si>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</si>
  <si>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</si>
  <si>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</si>
  <si>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</si>
  <si>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</si>
  <si>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</si>
  <si>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</si>
  <si>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</si>
  <si>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</si>
  <si>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</si>
  <si>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</si>
  <si>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</si>
  <si>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</si>
  <si>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</si>
  <si>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</si>
  <si>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</si>
  <si>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</si>
  <si>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</si>
  <si>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</si>
  <si>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</si>
  <si>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</si>
  <si>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</si>
  <si>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</si>
  <si>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</si>
  <si>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</si>
  <si>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</si>
  <si>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</si>
  <si>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</si>
  <si>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</si>
  <si>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</si>
  <si>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</si>
  <si>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</si>
  <si>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</si>
  <si>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</si>
  <si>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</si>
  <si>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</si>
  <si>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</si>
  <si>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</si>
  <si>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</si>
  <si>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</si>
  <si>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</si>
  <si>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</si>
  <si>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</si>
  <si>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</si>
  <si>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</si>
  <si>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</si>
  <si>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</si>
  <si>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</si>
  <si>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</si>
  <si>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</si>
  <si>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</si>
  <si>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</si>
  <si>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</si>
  <si>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</si>
  <si>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</si>
  <si>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</si>
  <si>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</si>
  <si>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</si>
  <si>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</si>
  <si>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</si>
  <si>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</si>
  <si>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</si>
  <si>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</si>
  <si>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</si>
  <si>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</si>
  <si>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</si>
  <si>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</si>
  <si>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</si>
  <si>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</si>
  <si>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</si>
  <si>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</si>
  <si>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</si>
  <si>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</si>
  <si>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</si>
  <si>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</si>
  <si>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</si>
  <si>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</si>
  <si>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</si>
  <si>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</si>
  <si>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</si>
  <si>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</si>
  <si>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</si>
  <si>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</si>
  <si>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</si>
  <si>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</si>
  <si>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</si>
  <si>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</si>
  <si>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</si>
  <si>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</si>
  <si>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</si>
  <si>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</si>
  <si>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</si>
  <si>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</si>
  <si>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</si>
  <si>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</si>
  <si>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</si>
  <si>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</si>
  <si>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</si>
  <si>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</si>
  <si>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</si>
  <si>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</si>
  <si>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</si>
  <si>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</si>
  <si>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</si>
  <si>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</si>
  <si>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</si>
  <si>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</si>
  <si>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</si>
  <si>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</si>
  <si>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</si>
  <si>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</si>
  <si>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</si>
  <si>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</si>
  <si>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</si>
  <si>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</si>
  <si>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</si>
  <si>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</si>
  <si>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</si>
  <si>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</si>
  <si>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</si>
  <si>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</si>
  <si>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</si>
  <si>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</si>
  <si>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</si>
  <si>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</si>
  <si>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</si>
  <si>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</si>
  <si>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</si>
  <si>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</si>
  <si>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</si>
  <si>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</si>
  <si>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</si>
  <si>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</si>
  <si>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</si>
  <si>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</si>
  <si>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</si>
  <si>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</si>
  <si>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</si>
  <si>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</si>
  <si>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</si>
  <si>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</si>
  <si>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</si>
  <si>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</si>
  <si>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</si>
  <si>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</si>
  <si>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</si>
  <si>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</si>
  <si>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</si>
  <si>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</si>
  <si>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</si>
  <si>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</si>
  <si>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</si>
  <si>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</si>
  <si>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</si>
  <si>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</si>
  <si>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</si>
  <si>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</si>
  <si>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</si>
  <si>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</si>
  <si>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</si>
  <si>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</si>
  <si>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</si>
  <si>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</si>
  <si>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</si>
  <si>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</si>
  <si>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</si>
  <si>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</si>
  <si>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</si>
  <si>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</si>
  <si>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</si>
  <si>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</si>
  <si>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</si>
  <si>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</si>
  <si>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</si>
  <si>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</si>
  <si>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</si>
  <si>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</si>
  <si>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</si>
  <si>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</si>
  <si>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</si>
  <si>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</si>
  <si>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</si>
  <si>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</si>
  <si>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</si>
  <si>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</si>
  <si>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</si>
  <si>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</si>
  <si>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</si>
  <si>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</si>
  <si>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</si>
  <si>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</si>
  <si>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</si>
  <si>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</si>
  <si>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</si>
  <si>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</si>
  <si>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</si>
  <si>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</si>
  <si>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</si>
  <si>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</si>
  <si>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</si>
  <si>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</si>
  <si>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</si>
  <si>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</si>
  <si>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</si>
  <si>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</si>
  <si>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</si>
  <si>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</si>
  <si>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</si>
  <si>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</si>
  <si>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</si>
  <si>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</si>
  <si>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</si>
  <si>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</si>
  <si>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</si>
  <si>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</si>
  <si>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</si>
  <si>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</si>
  <si>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</si>
  <si>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</si>
  <si>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</si>
  <si>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</si>
  <si>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</si>
  <si>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</si>
  <si>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</si>
  <si>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</si>
  <si>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</si>
  <si>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</si>
  <si>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</si>
  <si>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</si>
  <si>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</si>
  <si>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</si>
  <si>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</si>
  <si>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</si>
  <si>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</si>
  <si>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</si>
  <si>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</si>
  <si>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</si>
  <si>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</si>
  <si>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</si>
  <si>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</si>
  <si>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</si>
  <si>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</si>
  <si>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</si>
  <si>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</si>
  <si>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</si>
  <si>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</si>
  <si>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</si>
  <si>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</si>
  <si>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</si>
  <si>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</si>
  <si>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</si>
  <si>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</si>
  <si>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</si>
  <si>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</si>
  <si>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</si>
  <si>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</si>
  <si>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</si>
  <si>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</si>
  <si>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</si>
  <si>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</si>
  <si>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</si>
  <si>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</si>
  <si>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</si>
  <si>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</si>
  <si>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</si>
  <si>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</si>
  <si>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</si>
  <si>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</si>
  <si>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</si>
  <si>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</si>
  <si>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</si>
  <si>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</si>
  <si>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</si>
  <si>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</si>
  <si>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</si>
  <si>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</si>
  <si>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</si>
  <si>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</si>
  <si>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</si>
  <si>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</si>
  <si>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</si>
  <si>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</si>
  <si>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</si>
  <si>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</si>
  <si>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</si>
  <si>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</si>
  <si>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</si>
  <si>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</si>
  <si>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</si>
  <si>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</si>
  <si>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</si>
  <si>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</si>
  <si>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</si>
  <si>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</si>
  <si>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</si>
  <si>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</si>
  <si>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</si>
  <si>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</si>
  <si>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</si>
  <si>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</si>
  <si>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</si>
  <si>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</si>
  <si>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</si>
  <si>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</si>
  <si>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</si>
  <si>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</si>
  <si>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</si>
  <si>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</si>
  <si>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</si>
  <si>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</si>
  <si>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</si>
  <si>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</si>
  <si>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</si>
  <si>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</si>
  <si>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</si>
  <si>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</si>
  <si>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</si>
  <si>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</si>
  <si>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</si>
  <si>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</si>
  <si>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</si>
  <si>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</si>
  <si>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</si>
  <si>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</si>
  <si>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</si>
  <si>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</si>
  <si>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</si>
  <si>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</si>
  <si>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</si>
  <si>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</si>
  <si>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</si>
  <si>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</si>
  <si>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</si>
  <si>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</si>
  <si>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</si>
  <si>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</si>
  <si>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</si>
  <si>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</si>
  <si>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</si>
  <si>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</si>
  <si>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</si>
  <si>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</si>
  <si>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</si>
  <si>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</si>
  <si>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</si>
  <si>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</si>
  <si>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</si>
  <si>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</si>
  <si>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</si>
  <si>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</si>
  <si>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</si>
  <si>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</si>
  <si>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</si>
  <si>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</si>
  <si>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</si>
  <si>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</si>
  <si>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</si>
  <si>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</si>
  <si>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</si>
  <si>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</si>
  <si>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</si>
  <si>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</si>
  <si>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</si>
  <si>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</si>
  <si>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</si>
  <si>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</si>
  <si>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</si>
  <si>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</si>
  <si>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</si>
  <si>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</si>
  <si>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</si>
  <si>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</si>
  <si>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</si>
  <si>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</si>
  <si>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</si>
  <si>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</si>
  <si>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</si>
  <si>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</si>
  <si>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</si>
  <si>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</si>
  <si>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</si>
  <si>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</si>
  <si>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</si>
  <si>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</si>
  <si>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</si>
  <si>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</si>
  <si>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</si>
  <si>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</si>
  <si>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</si>
  <si>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</si>
  <si>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</si>
  <si>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</si>
  <si>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</si>
  <si>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</si>
  <si>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</si>
  <si>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</si>
  <si>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</si>
  <si>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</si>
  <si>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</si>
  <si>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</si>
  <si>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</si>
  <si>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</si>
  <si>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</si>
  <si>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</si>
  <si>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</si>
  <si>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</si>
  <si>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</si>
  <si>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</si>
  <si>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</si>
  <si>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</si>
  <si>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</si>
  <si>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</si>
  <si>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</si>
  <si>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</si>
  <si>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</si>
  <si>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</si>
  <si>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</si>
  <si>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</si>
  <si>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</si>
  <si>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</si>
  <si>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</si>
  <si>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</si>
  <si>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</si>
  <si>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</si>
  <si>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</si>
  <si>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</si>
  <si>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</si>
  <si>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</si>
  <si>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</si>
  <si>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</si>
  <si>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</si>
  <si>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</si>
  <si>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</si>
  <si>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</si>
  <si>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</si>
  <si>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</si>
  <si>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</si>
  <si>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</si>
  <si>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</si>
  <si>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</si>
  <si>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</si>
  <si>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</si>
  <si>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</si>
  <si>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</si>
  <si>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</si>
  <si>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</si>
  <si>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</si>
  <si>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</si>
  <si>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</si>
  <si>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</si>
  <si>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</si>
  <si>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</si>
  <si>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</si>
  <si>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</si>
  <si>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</si>
  <si>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</si>
  <si>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</si>
  <si>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</si>
  <si>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</si>
  <si>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</si>
  <si>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</si>
  <si>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</si>
  <si>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</si>
  <si>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</si>
  <si>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</si>
  <si>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</si>
  <si>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</si>
  <si>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</si>
  <si>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</si>
  <si>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</si>
  <si>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</si>
  <si>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</si>
  <si>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</si>
  <si>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</si>
  <si>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</si>
  <si>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</si>
  <si>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</si>
  <si>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</si>
  <si>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</si>
  <si>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</si>
  <si>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</si>
  <si>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</si>
  <si>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</si>
  <si>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</si>
  <si>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</si>
  <si>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</si>
  <si>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</si>
  <si>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</si>
  <si>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</si>
  <si>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</si>
  <si>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</si>
  <si>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</si>
  <si>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</si>
  <si>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</si>
  <si>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</si>
  <si>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</si>
  <si>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</si>
  <si>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</si>
  <si>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</si>
  <si>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</si>
  <si>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</si>
  <si>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</si>
  <si>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</si>
  <si>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</si>
  <si>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</si>
  <si>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</si>
  <si>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</si>
  <si>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</si>
  <si>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</si>
  <si>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</si>
  <si>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</si>
  <si>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</si>
  <si>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</si>
  <si>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</si>
  <si>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</si>
  <si>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</si>
  <si>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</si>
  <si>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</si>
  <si>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</si>
  <si>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</si>
  <si>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</si>
  <si>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</si>
  <si>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</si>
  <si>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</si>
  <si>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</si>
  <si>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</si>
  <si>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</si>
  <si>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</si>
  <si>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</si>
  <si>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</si>
  <si>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</si>
  <si>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</si>
  <si>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</si>
  <si>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</si>
  <si>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</si>
  <si>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</si>
  <si>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</si>
  <si>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</si>
  <si>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</si>
  <si>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</si>
  <si>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</si>
  <si>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</si>
  <si>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</si>
  <si>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</si>
  <si>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</si>
  <si>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</si>
  <si>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</si>
  <si>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</si>
  <si>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</si>
  <si>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</si>
  <si>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</si>
  <si>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</si>
  <si>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</si>
  <si>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</si>
  <si>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</si>
  <si>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</si>
  <si>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</si>
  <si>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</si>
  <si>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</si>
  <si>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</si>
  <si>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</si>
  <si>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</si>
  <si>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</si>
  <si>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</si>
  <si>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</si>
  <si>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</si>
  <si>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</si>
  <si>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</si>
  <si>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</si>
  <si>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</si>
  <si>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</si>
  <si>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</si>
  <si>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</si>
  <si>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</si>
  <si>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</si>
  <si>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</si>
  <si>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</si>
  <si>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</si>
  <si>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</si>
  <si>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</si>
  <si>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</si>
  <si>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</si>
  <si>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</si>
  <si>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</si>
  <si>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</si>
  <si>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</si>
  <si>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</si>
  <si>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</si>
  <si>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</si>
  <si>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</si>
  <si>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</si>
  <si>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</si>
  <si>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</si>
  <si>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</si>
  <si>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</si>
  <si>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</si>
  <si>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</si>
  <si>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</si>
  <si>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</si>
  <si>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</si>
  <si>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</si>
  <si>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</si>
  <si>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</si>
  <si>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</si>
  <si>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</si>
  <si>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</si>
  <si>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</si>
  <si>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</si>
  <si>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</si>
  <si>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</si>
  <si>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</si>
  <si>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</si>
  <si>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</si>
  <si>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</si>
  <si>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</si>
  <si>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</si>
  <si>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</si>
  <si>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</si>
  <si>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</si>
  <si>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</si>
  <si>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</si>
  <si>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</si>
  <si>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</si>
  <si>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</si>
  <si>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</si>
  <si>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</si>
  <si>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</si>
  <si>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</si>
  <si>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</si>
  <si>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</si>
  <si>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</si>
  <si>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</si>
  <si>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</si>
  <si>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</si>
  <si>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</si>
  <si>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</si>
  <si>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</si>
  <si>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</si>
  <si>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</si>
  <si>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</si>
  <si>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</si>
  <si>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</si>
  <si>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</si>
  <si>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</si>
  <si>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</si>
  <si>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</si>
  <si>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</si>
  <si>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</si>
  <si>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</si>
  <si>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</si>
  <si>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</si>
  <si>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</si>
  <si>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</si>
  <si>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</si>
  <si>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</si>
  <si>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</si>
  <si>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</si>
  <si>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</si>
  <si>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</si>
  <si>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</si>
  <si>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</si>
  <si>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</si>
  <si>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</si>
  <si>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</si>
  <si>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</si>
  <si>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</si>
  <si>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</si>
  <si>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</si>
  <si>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</si>
  <si>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</si>
  <si>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</si>
  <si>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</si>
  <si>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</si>
  <si>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</si>
  <si>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</si>
  <si>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</si>
  <si>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</si>
  <si>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</si>
  <si>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</si>
  <si>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</si>
  <si>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</si>
  <si>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</si>
  <si>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</si>
  <si>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</si>
  <si>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</si>
  <si>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</si>
  <si>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</si>
  <si>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</si>
  <si>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</si>
  <si>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</si>
  <si>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</si>
  <si>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</si>
  <si>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</si>
  <si>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</si>
  <si>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</si>
  <si>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</si>
  <si>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</si>
  <si>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</si>
  <si>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</si>
  <si>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</si>
  <si>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</si>
  <si>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</si>
  <si>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</si>
  <si>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</si>
  <si>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</si>
  <si>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</si>
  <si>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</si>
  <si>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</si>
  <si>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</si>
  <si>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</si>
  <si>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</si>
  <si>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</si>
  <si>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</si>
  <si>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</si>
  <si>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</si>
  <si>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</si>
  <si>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</si>
  <si>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</si>
  <si>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</si>
  <si>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</si>
  <si>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</si>
  <si>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</si>
  <si>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</si>
  <si>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</si>
  <si>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</si>
  <si>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</si>
  <si>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</si>
  <si>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</si>
  <si>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</si>
  <si>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</si>
  <si>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</si>
  <si>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</si>
  <si>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</si>
  <si>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</si>
  <si>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</si>
  <si>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</si>
  <si>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</si>
  <si>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</si>
  <si>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</si>
  <si>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</si>
  <si>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</si>
  <si>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</si>
  <si>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</si>
  <si>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</si>
  <si>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</si>
  <si>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</si>
  <si>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</si>
  <si>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</si>
  <si>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</si>
  <si>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</si>
  <si>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</si>
  <si>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</si>
  <si>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</si>
  <si>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</si>
  <si>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</si>
  <si>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</si>
  <si>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</si>
  <si>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</si>
  <si>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</si>
  <si>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</si>
  <si>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</si>
  <si>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</si>
  <si>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</si>
  <si>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</si>
  <si>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</si>
  <si>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</si>
  <si>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</si>
  <si>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</si>
  <si>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</si>
  <si>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</si>
  <si>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</si>
  <si>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</si>
  <si>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</si>
  <si>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</si>
  <si>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</si>
  <si>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</si>
  <si>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</si>
  <si>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</si>
  <si>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</si>
  <si>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</si>
  <si>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</si>
  <si>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</si>
  <si>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</si>
  <si>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</si>
  <si>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</si>
  <si>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</si>
  <si>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</si>
  <si>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</si>
  <si>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</si>
  <si>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</si>
  <si>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</si>
  <si>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</si>
  <si>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</si>
  <si>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</si>
  <si>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</si>
  <si>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</si>
  <si>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</si>
  <si>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</si>
  <si>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</si>
  <si>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</si>
  <si>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</si>
  <si>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</si>
  <si>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</si>
  <si>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</si>
  <si>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</si>
  <si>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</si>
  <si>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</si>
  <si>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</si>
  <si>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</si>
  <si>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</si>
  <si>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</si>
  <si>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</si>
  <si>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</si>
  <si>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</si>
  <si>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</si>
  <si>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</si>
  <si>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</si>
  <si>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</si>
  <si>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</si>
  <si>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</si>
  <si>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</si>
  <si>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</si>
  <si>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</si>
  <si>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</si>
  <si>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</si>
  <si>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</si>
  <si>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</si>
  <si>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</si>
  <si>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</si>
  <si>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</si>
  <si>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</si>
  <si>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</si>
  <si>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</si>
  <si>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</si>
  <si>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</si>
  <si>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</si>
  <si>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</si>
  <si>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</si>
  <si>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</si>
  <si>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</si>
  <si>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</si>
  <si>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</si>
  <si>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</si>
  <si>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</si>
  <si>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</si>
  <si>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</si>
  <si>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</si>
  <si>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</si>
  <si>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</si>
  <si>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</si>
  <si>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</si>
  <si>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</si>
  <si>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</si>
  <si>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</si>
  <si>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</si>
  <si>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</si>
  <si>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</si>
  <si>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</si>
  <si>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</si>
  <si>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</si>
  <si>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</si>
  <si>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</si>
  <si>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</si>
  <si>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</si>
  <si>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</si>
  <si>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</si>
  <si>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</si>
  <si>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</si>
  <si>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</si>
  <si>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</si>
  <si>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</si>
  <si>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</si>
  <si>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</si>
  <si>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</si>
  <si>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</si>
  <si>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</si>
  <si>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</si>
  <si>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</si>
  <si>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</si>
  <si>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</si>
  <si>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</si>
  <si>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</si>
  <si>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</si>
  <si>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</si>
  <si>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</si>
  <si>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</si>
  <si>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</si>
  <si>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</si>
  <si>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</si>
  <si>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</si>
  <si>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</si>
  <si>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</si>
  <si>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</si>
  <si>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</si>
  <si>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</si>
  <si>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</si>
  <si>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</si>
  <si>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</si>
  <si>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</si>
  <si>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</si>
  <si>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</si>
  <si>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</si>
  <si>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</si>
  <si>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</si>
  <si>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</si>
  <si>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</si>
  <si>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</si>
  <si>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</si>
  <si>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</si>
  <si>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</si>
  <si>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</si>
  <si>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</si>
  <si>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</si>
  <si>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</si>
  <si>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</si>
  <si>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</si>
  <si>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</si>
  <si>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</si>
  <si>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</si>
  <si>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</si>
  <si>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</si>
  <si>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</si>
  <si>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</si>
  <si>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</si>
  <si>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</si>
  <si>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</si>
  <si>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</si>
  <si>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</si>
  <si>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</si>
  <si>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</si>
  <si>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</si>
  <si>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</si>
  <si>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</si>
  <si>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</si>
  <si>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</si>
  <si>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</si>
  <si>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</si>
  <si>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</si>
  <si>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</si>
  <si>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</si>
  <si>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</si>
  <si>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</si>
  <si>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</si>
  <si>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</si>
  <si>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</si>
  <si>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</si>
  <si>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</si>
  <si>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</si>
  <si>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</si>
  <si>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</si>
  <si>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</si>
  <si>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</si>
  <si>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</si>
  <si>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</si>
  <si>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</si>
  <si>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</si>
  <si>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</si>
  <si>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</si>
  <si>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</si>
  <si>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</si>
  <si>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</si>
  <si>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</si>
  <si>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</si>
  <si>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</si>
  <si>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</si>
  <si>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</si>
  <si>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</si>
  <si>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</si>
  <si>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</si>
  <si>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</si>
  <si>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</si>
  <si>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</si>
  <si>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</si>
  <si>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</si>
  <si>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</si>
  <si>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</si>
  <si>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</si>
  <si>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</si>
  <si>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</si>
  <si>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</si>
  <si>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</si>
  <si>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</si>
  <si>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</si>
  <si>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</si>
  <si>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</si>
  <si>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</si>
  <si>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</si>
  <si>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</si>
  <si>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</si>
  <si>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</si>
  <si>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</si>
  <si>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</si>
  <si>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</si>
  <si>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</si>
  <si>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</si>
  <si>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</si>
  <si>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</si>
  <si>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</si>
  <si>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</si>
  <si>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</si>
  <si>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</si>
  <si>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</si>
  <si>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</si>
  <si>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</si>
  <si>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</si>
  <si>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</si>
  <si>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</si>
  <si>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</si>
  <si>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</si>
  <si>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</si>
  <si>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</si>
  <si>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</si>
  <si>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</si>
  <si>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</si>
  <si>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</si>
  <si>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</si>
  <si>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</si>
  <si>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</si>
  <si>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</si>
  <si>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</si>
  <si>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</si>
  <si>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</si>
  <si>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</si>
  <si>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</si>
  <si>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</si>
  <si>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</si>
  <si>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</si>
  <si>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</si>
  <si>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</si>
  <si>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</si>
  <si>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</si>
  <si>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</si>
  <si>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</si>
  <si>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</si>
  <si>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</si>
  <si>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</si>
  <si>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</si>
  <si>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</si>
  <si>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</si>
  <si>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</si>
  <si>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</si>
  <si>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</si>
  <si>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</si>
  <si>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</si>
  <si>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</si>
  <si>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</si>
  <si>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</si>
  <si>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</si>
  <si>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</si>
  <si>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</si>
  <si>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</si>
  <si>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</si>
  <si>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</si>
  <si>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</si>
  <si>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</si>
  <si>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</si>
  <si>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</si>
  <si>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</si>
  <si>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</si>
  <si>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</si>
  <si>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</si>
  <si>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</si>
  <si>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</si>
  <si>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</si>
  <si>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</si>
  <si>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</si>
  <si>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</si>
  <si>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</si>
  <si>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</si>
  <si>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</si>
  <si>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</si>
  <si>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</si>
  <si>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</si>
  <si>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</si>
  <si>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</si>
  <si>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</si>
  <si>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</si>
  <si>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</si>
  <si>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</si>
  <si>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</si>
  <si>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</si>
  <si>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</si>
  <si>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</si>
  <si>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</si>
  <si>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</si>
  <si>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</si>
  <si>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</si>
  <si>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</si>
  <si>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</si>
  <si>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</si>
  <si>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</si>
  <si>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</si>
  <si>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</si>
  <si>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</si>
  <si>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</si>
  <si>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</si>
  <si>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</si>
  <si>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</si>
  <si>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</si>
  <si>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</si>
  <si>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</si>
  <si>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</si>
  <si>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</si>
  <si>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</si>
  <si>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</si>
  <si>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</si>
  <si>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</si>
  <si>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</si>
  <si>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</si>
  <si>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</si>
  <si>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</si>
  <si>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</si>
  <si>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</si>
  <si>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</si>
  <si>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</si>
  <si>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</si>
  <si>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</si>
  <si>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</si>
  <si>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</si>
  <si>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</si>
  <si>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</si>
  <si>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</si>
  <si>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</si>
  <si>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</si>
  <si>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</si>
  <si>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</si>
  <si>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</si>
  <si>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</si>
  <si>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</si>
  <si>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</si>
  <si>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</si>
  <si>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</si>
  <si>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</si>
  <si>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</si>
  <si>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</si>
  <si>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</si>
  <si>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</si>
  <si>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</si>
  <si>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</si>
  <si>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</si>
  <si>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</si>
  <si>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</si>
  <si>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</si>
  <si>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</si>
  <si>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</si>
  <si>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</si>
  <si>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</si>
  <si>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</si>
  <si>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</si>
  <si>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</si>
  <si>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</si>
  <si>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</si>
  <si>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</si>
  <si>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</si>
  <si>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</si>
  <si>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</si>
  <si>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</si>
  <si>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</si>
  <si>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</si>
  <si>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</si>
  <si>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</si>
  <si>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</si>
  <si>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</si>
  <si>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</si>
  <si>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</si>
  <si>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</si>
  <si>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</si>
  <si>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</si>
  <si>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</si>
  <si>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</si>
  <si>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</si>
  <si>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</si>
  <si>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</si>
  <si>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</si>
  <si>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</si>
  <si>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</si>
  <si>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</si>
  <si>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</si>
  <si>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</si>
  <si>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</si>
  <si>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</si>
  <si>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</si>
  <si>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</si>
  <si>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</si>
  <si>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</si>
  <si>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</si>
  <si>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</si>
  <si>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</si>
  <si>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</si>
  <si>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</si>
  <si>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</si>
  <si>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</si>
  <si>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</si>
  <si>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</si>
  <si>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</si>
  <si>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</si>
  <si>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</si>
  <si>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</si>
  <si>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</si>
  <si>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</si>
  <si>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</si>
  <si>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</si>
  <si>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</si>
  <si>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</si>
  <si>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</si>
  <si>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</si>
  <si>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</si>
  <si>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</si>
  <si>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</si>
  <si>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</si>
  <si>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</si>
  <si>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</si>
  <si>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</si>
  <si>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</si>
  <si>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</si>
  <si>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</si>
  <si>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</si>
  <si>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</si>
  <si>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</si>
  <si>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</si>
  <si>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</si>
  <si>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</si>
  <si>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</si>
  <si>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</si>
  <si>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</si>
  <si>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</si>
  <si>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</si>
  <si>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</si>
  <si>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</si>
  <si>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</si>
  <si>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</si>
  <si>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</si>
  <si>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</si>
  <si>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</si>
  <si>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</si>
  <si>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</si>
  <si>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</si>
  <si>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</si>
  <si>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</si>
  <si>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</si>
  <si>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</si>
  <si>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</si>
  <si>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</si>
  <si>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</si>
  <si>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</si>
  <si>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</si>
  <si>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</si>
  <si>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</si>
  <si>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</si>
  <si>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</si>
  <si>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</si>
  <si>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</si>
  <si>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</si>
  <si>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</si>
  <si>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</si>
  <si>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</si>
  <si>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</si>
  <si>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</si>
  <si>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</si>
  <si>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</si>
  <si>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</si>
  <si>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</si>
  <si>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</si>
  <si>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</si>
  <si>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</si>
  <si>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</si>
  <si>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</si>
  <si>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</si>
  <si>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</si>
  <si>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</si>
  <si>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</si>
  <si>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</si>
  <si>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</si>
  <si>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</si>
  <si>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</si>
  <si>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</si>
  <si>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</si>
  <si>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</si>
  <si>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</si>
  <si>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</si>
  <si>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</si>
  <si>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</si>
  <si>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</si>
  <si>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</si>
  <si>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</si>
  <si>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</si>
  <si>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</si>
  <si>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</si>
  <si>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</si>
  <si>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</si>
  <si>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</si>
  <si>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</si>
  <si>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</si>
  <si>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</si>
  <si>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</si>
  <si>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</si>
  <si>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</si>
  <si>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</si>
  <si>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</si>
  <si>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</si>
  <si>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</si>
  <si>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</si>
  <si>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</si>
  <si>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</si>
  <si>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</si>
  <si>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</si>
  <si>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</si>
  <si>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</si>
  <si>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</si>
  <si>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</si>
  <si>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</si>
  <si>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</si>
  <si>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</si>
  <si>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</si>
  <si>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</si>
  <si>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</si>
  <si>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</si>
  <si>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</si>
  <si>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</si>
  <si>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</si>
  <si>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</si>
  <si>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</si>
  <si>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</si>
  <si>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</si>
  <si>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</si>
  <si>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</si>
  <si>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</si>
  <si>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</si>
  <si>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</si>
  <si>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</si>
  <si>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</si>
  <si>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</si>
  <si>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</si>
  <si>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</si>
  <si>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</si>
  <si>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</si>
  <si>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</si>
  <si>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</si>
  <si>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</si>
  <si>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</si>
  <si>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</si>
  <si>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</si>
  <si>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</si>
  <si>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</si>
  <si>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</si>
  <si>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</si>
  <si>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</si>
  <si>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</si>
  <si>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</si>
  <si>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</si>
  <si>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</si>
  <si>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</si>
  <si>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</si>
  <si>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</si>
  <si>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</si>
  <si>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</si>
  <si>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</si>
  <si>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</si>
  <si>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</si>
  <si>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</si>
  <si>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</si>
  <si>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</si>
  <si>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</si>
  <si>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</si>
  <si>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</si>
  <si>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</si>
  <si>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</si>
  <si>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</si>
  <si>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</si>
  <si>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</si>
  <si>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</si>
  <si>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</si>
  <si>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</si>
  <si>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</si>
  <si>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</si>
  <si>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</si>
  <si>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</si>
  <si>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</si>
  <si>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</si>
  <si>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</si>
  <si>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</si>
  <si>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</si>
  <si>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</si>
  <si>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</si>
  <si>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</si>
  <si>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</si>
  <si>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</si>
  <si>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</si>
  <si>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</si>
  <si>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</si>
  <si>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</si>
  <si>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</si>
  <si>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</si>
  <si>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</si>
  <si>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</si>
  <si>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</si>
  <si>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</si>
  <si>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</si>
  <si>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</si>
  <si>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</si>
  <si>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</si>
  <si>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</si>
  <si>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</si>
  <si>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</si>
  <si>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</si>
  <si>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</si>
  <si>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</si>
  <si>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</si>
  <si>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</si>
  <si>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</si>
  <si>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</si>
  <si>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</si>
  <si>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</si>
  <si>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</si>
  <si>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</si>
  <si>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</si>
  <si>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</si>
  <si>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</si>
  <si>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</si>
  <si>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</si>
  <si>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</si>
  <si>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</si>
  <si>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</si>
  <si>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</si>
  <si>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</si>
  <si>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</si>
  <si>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</si>
  <si>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</si>
  <si>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</si>
  <si>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</si>
  <si>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</si>
  <si>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</si>
  <si>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</si>
  <si>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</si>
  <si>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</si>
  <si>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</si>
  <si>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</si>
  <si>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</si>
  <si>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</si>
  <si>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</si>
  <si>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</si>
  <si>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</si>
  <si>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</si>
  <si>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</si>
  <si>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</si>
  <si>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</si>
  <si>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</si>
  <si>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</si>
  <si>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</si>
  <si>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</si>
  <si>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</si>
  <si>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</si>
  <si>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</si>
  <si>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</si>
  <si>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</si>
  <si>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</si>
  <si>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</si>
  <si>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</si>
  <si>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</si>
  <si>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</si>
  <si>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</si>
  <si>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</si>
  <si>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</si>
  <si>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</si>
  <si>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</si>
  <si>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</si>
  <si>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</si>
  <si>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</si>
  <si>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</si>
  <si>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</si>
  <si>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</si>
  <si>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</si>
  <si>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</si>
  <si>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</si>
  <si>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</si>
  <si>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</si>
  <si>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</si>
  <si>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</si>
  <si>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</si>
  <si>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</si>
  <si>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</si>
  <si>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</si>
  <si>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</si>
  <si>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</si>
  <si>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</si>
  <si>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</si>
  <si>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</si>
  <si>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</si>
  <si>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</si>
  <si>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</si>
  <si>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</si>
  <si>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</si>
  <si>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</si>
  <si>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</si>
  <si>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</si>
  <si>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</si>
  <si>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</si>
  <si>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</si>
  <si>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</si>
  <si>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</si>
  <si>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</si>
  <si>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</si>
  <si>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</si>
  <si>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</si>
  <si>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</si>
  <si>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</si>
  <si>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</si>
  <si>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</si>
  <si>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</si>
  <si>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</si>
  <si>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</si>
  <si>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</si>
  <si>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</si>
  <si>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</si>
  <si>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</si>
  <si>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</si>
  <si>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</si>
  <si>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</si>
  <si>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</si>
  <si>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</si>
  <si>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</si>
  <si>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</si>
  <si>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</si>
  <si>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</si>
  <si>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</si>
  <si>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</si>
  <si>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</si>
  <si>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</si>
  <si>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</si>
  <si>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</si>
  <si>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</si>
  <si>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</si>
  <si>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</si>
  <si>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</si>
  <si>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</si>
  <si>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</si>
  <si>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</si>
  <si>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</si>
  <si>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</si>
  <si>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</si>
  <si>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</si>
  <si>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</si>
  <si>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</si>
  <si>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</si>
  <si>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</si>
  <si>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</si>
  <si>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</si>
  <si>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</si>
  <si>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</si>
  <si>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</si>
  <si>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</si>
  <si>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</si>
  <si>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</si>
  <si>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</si>
  <si>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</si>
  <si>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</si>
  <si>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</si>
  <si>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</si>
  <si>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</si>
  <si>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</si>
  <si>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</si>
  <si>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</si>
  <si>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</si>
  <si>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</si>
  <si>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</si>
  <si>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</si>
  <si>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</si>
  <si>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</si>
  <si>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</si>
  <si>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</si>
  <si>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</si>
  <si>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</si>
  <si>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</si>
  <si>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</si>
  <si>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</si>
  <si>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</si>
  <si>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</si>
  <si>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</si>
  <si>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</si>
  <si>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</si>
  <si>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</si>
  <si>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</si>
  <si>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</si>
  <si>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</si>
  <si>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</si>
  <si>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</si>
  <si>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</si>
  <si>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</si>
  <si>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</si>
  <si>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</si>
  <si>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</si>
  <si>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</si>
  <si>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</si>
  <si>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</si>
  <si>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</si>
  <si>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</si>
  <si>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</si>
  <si>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</si>
  <si>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</si>
  <si>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</si>
  <si>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</si>
  <si>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</si>
  <si>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</si>
  <si>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</si>
  <si>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</si>
  <si>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</si>
  <si>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</si>
  <si>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</si>
  <si>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</si>
  <si>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</si>
  <si>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</si>
  <si>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</si>
  <si>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</si>
  <si>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</si>
  <si>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</si>
  <si>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</si>
  <si>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</si>
  <si>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</si>
  <si>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</si>
  <si>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</si>
  <si>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</si>
  <si>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</si>
  <si>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</si>
  <si>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</si>
  <si>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</si>
  <si>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</si>
  <si>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</si>
  <si>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</si>
  <si>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</si>
  <si>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</si>
  <si>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</si>
  <si>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</si>
  <si>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</si>
  <si>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</si>
  <si>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</si>
  <si>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</si>
  <si>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</si>
  <si>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</si>
  <si>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</si>
  <si>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</si>
  <si>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</si>
  <si>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</si>
  <si>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</si>
  <si>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</si>
  <si>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</si>
  <si>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</si>
  <si>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</si>
  <si>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</si>
  <si>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</si>
  <si>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</si>
  <si>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</si>
  <si>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</si>
  <si>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</si>
  <si>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</si>
  <si>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</si>
  <si>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</si>
  <si>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</si>
  <si>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</si>
  <si>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</si>
  <si>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</si>
  <si>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</si>
  <si>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</si>
  <si>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</si>
  <si>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</si>
  <si>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</si>
  <si>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</si>
  <si>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</si>
  <si>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</si>
  <si>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</si>
  <si>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</si>
  <si>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</si>
  <si>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</si>
  <si>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</si>
  <si>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</si>
  <si>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</si>
  <si>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</si>
  <si>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</si>
  <si>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</si>
  <si>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</si>
  <si>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</si>
  <si>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</si>
  <si>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</si>
  <si>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</si>
  <si>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</si>
  <si>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</si>
  <si>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</si>
  <si>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</si>
  <si>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</si>
  <si>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</si>
  <si>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</si>
  <si>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</si>
  <si>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</si>
  <si>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</si>
  <si>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</si>
  <si>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</si>
  <si>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</si>
  <si>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</si>
  <si>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</si>
  <si>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</si>
  <si>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</si>
  <si>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</si>
  <si>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</si>
  <si>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</si>
  <si>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</si>
  <si>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</si>
  <si>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</si>
  <si>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</si>
  <si>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</si>
  <si>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</si>
  <si>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</si>
  <si>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</si>
  <si>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</si>
  <si>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</si>
  <si>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</si>
  <si>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</si>
  <si>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</si>
  <si>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</si>
  <si>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</si>
  <si>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</si>
  <si>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</si>
  <si>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</si>
  <si>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</si>
  <si>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</si>
  <si>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</si>
  <si>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</si>
  <si>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</si>
  <si>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</si>
  <si>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</si>
  <si>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</si>
  <si>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</si>
  <si>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</si>
  <si>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</si>
  <si>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</si>
  <si>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</si>
  <si>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</si>
  <si>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</si>
  <si>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</si>
  <si>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</si>
  <si>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</si>
  <si>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</si>
  <si>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</si>
  <si>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</si>
  <si>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</si>
  <si>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</si>
  <si>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</si>
  <si>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</si>
  <si>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</si>
  <si>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</si>
  <si>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</si>
  <si>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</si>
  <si>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</si>
  <si>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</si>
  <si>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</si>
  <si>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</si>
  <si>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</si>
  <si>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</si>
  <si>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</si>
  <si>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</si>
  <si>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</si>
  <si>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</si>
  <si>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</si>
  <si>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</si>
  <si>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</si>
  <si>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</si>
  <si>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</si>
  <si>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</si>
  <si>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</si>
  <si>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</si>
  <si>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</si>
  <si>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</si>
  <si>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</si>
  <si>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</si>
  <si>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</si>
  <si>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</si>
  <si>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</si>
  <si>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</si>
  <si>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</si>
  <si>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</si>
  <si>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</si>
  <si>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</si>
  <si>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</si>
  <si>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</si>
  <si>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</si>
  <si>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</si>
  <si>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</si>
  <si>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</si>
  <si>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</si>
  <si>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</si>
  <si>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</si>
  <si>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</si>
  <si>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</si>
  <si>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</si>
  <si>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</si>
  <si>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</si>
  <si>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</si>
  <si>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</si>
  <si>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</si>
  <si>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</si>
  <si>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</si>
  <si>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</si>
  <si>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</si>
  <si>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</si>
  <si>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</si>
  <si>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</si>
  <si>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</si>
  <si>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</si>
  <si>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</si>
  <si>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</si>
  <si>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</si>
  <si>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</si>
  <si>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</si>
  <si>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</si>
  <si>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</si>
  <si>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</si>
  <si>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</si>
  <si>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</si>
  <si>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</si>
  <si>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</si>
  <si>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</si>
  <si>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</si>
  <si>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</si>
  <si>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</si>
  <si>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</si>
  <si>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</si>
  <si>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</si>
  <si>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</si>
  <si>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</si>
  <si>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</si>
  <si>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</si>
  <si>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</si>
  <si>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</si>
  <si>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</si>
  <si>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</si>
  <si>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</si>
  <si>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</si>
  <si>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</si>
  <si>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</si>
  <si>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</si>
  <si>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</si>
  <si>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</si>
  <si>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</si>
  <si>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</si>
  <si>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</si>
  <si>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</si>
  <si>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</si>
  <si>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</si>
  <si>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</si>
  <si>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</si>
  <si>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</si>
  <si>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</si>
  <si>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</si>
  <si>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</si>
  <si>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</si>
  <si>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</si>
  <si>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</si>
  <si>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</si>
  <si>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</si>
  <si>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</si>
  <si>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</si>
  <si>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</si>
  <si>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</si>
  <si>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</si>
  <si>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</si>
  <si>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</si>
  <si>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</si>
  <si>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</si>
  <si>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</si>
  <si>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</si>
  <si>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</si>
  <si>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</si>
  <si>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</si>
  <si>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</si>
  <si>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</si>
  <si>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</si>
  <si>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</si>
  <si>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</si>
  <si>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</si>
  <si>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</si>
  <si>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</si>
  <si>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</si>
  <si>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</si>
  <si>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</si>
  <si>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</si>
  <si>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</si>
  <si>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</si>
  <si>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</si>
  <si>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</si>
  <si>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</si>
  <si>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</si>
  <si>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</si>
  <si>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</si>
  <si>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</si>
  <si>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</si>
  <si>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</si>
  <si>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</si>
  <si>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</si>
  <si>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</si>
  <si>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</si>
  <si>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</si>
  <si>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</si>
  <si>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</si>
  <si>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</si>
  <si>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</si>
  <si>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</si>
  <si>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</si>
  <si>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</si>
  <si>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</si>
  <si>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</si>
  <si>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</si>
  <si>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</si>
  <si>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</si>
  <si>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</si>
  <si>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</si>
  <si>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</si>
  <si>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</si>
  <si>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</si>
  <si>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</si>
  <si>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</si>
  <si>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</si>
  <si>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</si>
  <si>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</si>
  <si>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</si>
  <si>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</si>
  <si>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</si>
  <si>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</si>
  <si>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</si>
  <si>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</si>
  <si>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</si>
  <si>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</si>
  <si>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</si>
  <si>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</si>
  <si>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</si>
  <si>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</si>
  <si>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</si>
  <si>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</si>
  <si>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</si>
  <si>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</si>
  <si>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</si>
  <si>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</si>
  <si>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</si>
  <si>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</si>
  <si>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</si>
  <si>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</si>
  <si>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</si>
  <si>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</si>
  <si>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</si>
  <si>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</si>
  <si>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</si>
  <si>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</si>
  <si>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</si>
  <si>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</si>
  <si>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</si>
  <si>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</si>
  <si>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</si>
  <si>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</si>
  <si>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</si>
  <si>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</si>
  <si>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</si>
  <si>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</si>
  <si>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</si>
  <si>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</si>
  <si>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</si>
  <si>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</si>
  <si>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</si>
  <si>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</si>
  <si>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</si>
  <si>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</si>
  <si>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</si>
  <si>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</si>
  <si>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</si>
  <si>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</si>
  <si>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</si>
  <si>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</si>
  <si>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</si>
  <si>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</si>
  <si>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</si>
  <si>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</si>
  <si>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</si>
  <si>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</si>
  <si>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</si>
  <si>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</si>
  <si>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</si>
  <si>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</si>
  <si>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</si>
  <si>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</si>
  <si>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</si>
  <si>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</si>
  <si>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</si>
  <si>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</si>
  <si>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</si>
  <si>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</si>
  <si>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</si>
  <si>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</si>
  <si>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</si>
  <si>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</si>
  <si>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</si>
  <si>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</si>
  <si>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</si>
  <si>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</si>
  <si>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</si>
  <si>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</si>
  <si>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</si>
  <si>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</si>
  <si>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</si>
  <si>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</si>
  <si>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</si>
  <si>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</si>
  <si>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</si>
  <si>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</si>
  <si>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</si>
  <si>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</si>
  <si>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</si>
  <si>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</si>
  <si>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</si>
  <si>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</si>
  <si>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</si>
  <si>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</si>
  <si>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</si>
  <si>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</si>
  <si>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</si>
  <si>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</si>
  <si>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</si>
  <si>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</si>
  <si>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</si>
  <si>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</si>
  <si>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</si>
  <si>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</si>
  <si>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</si>
  <si>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</si>
  <si>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</si>
  <si>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</si>
  <si>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</si>
  <si>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</si>
  <si>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</si>
  <si>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</si>
  <si>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</si>
  <si>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</si>
  <si>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</si>
  <si>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</si>
  <si>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</si>
  <si>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</si>
  <si>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</si>
  <si>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</si>
  <si>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</si>
  <si>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</si>
  <si>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</si>
  <si>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</si>
  <si>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</si>
  <si>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</si>
  <si>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</si>
  <si>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</si>
  <si>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</si>
  <si>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</si>
  <si>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</si>
  <si>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</si>
  <si>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</si>
  <si>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</si>
  <si>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</si>
  <si>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</si>
  <si>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</si>
  <si>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</si>
  <si>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</si>
  <si>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</si>
  <si>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</si>
  <si>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</si>
  <si>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</si>
  <si>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</si>
  <si>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</si>
  <si>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</si>
  <si>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</si>
  <si>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</si>
  <si>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</si>
  <si>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</si>
  <si>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</si>
  <si>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</si>
  <si>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</si>
  <si>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</si>
  <si>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</si>
  <si>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</si>
  <si>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</si>
  <si>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</si>
  <si>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</si>
  <si>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</si>
  <si>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</si>
  <si>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</si>
  <si>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</si>
  <si>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</si>
  <si>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</si>
  <si>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</si>
  <si>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</si>
  <si>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</si>
  <si>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</si>
  <si>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</si>
  <si>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</si>
  <si>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</si>
  <si>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</si>
  <si>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</si>
  <si>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</si>
  <si>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</si>
  <si>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</si>
  <si>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</si>
  <si>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</si>
  <si>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</si>
  <si>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</si>
  <si>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</si>
  <si>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</si>
  <si>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</si>
  <si>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</si>
  <si>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</si>
  <si>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</si>
  <si>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</si>
  <si>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</si>
  <si>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</si>
  <si>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</si>
  <si>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</si>
  <si>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</si>
  <si>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</si>
  <si>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</si>
  <si>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</si>
  <si>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</si>
  <si>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</si>
  <si>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</si>
  <si>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</si>
  <si>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</si>
  <si>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</si>
  <si>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</si>
  <si>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</si>
  <si>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</si>
  <si>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</si>
  <si>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</si>
  <si>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</si>
  <si>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</si>
  <si>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</si>
  <si>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</si>
  <si>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</si>
  <si>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</si>
  <si>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</si>
  <si>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</si>
  <si>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</si>
  <si>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</si>
  <si>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</si>
  <si>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</si>
  <si>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</si>
  <si>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</si>
  <si>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</si>
  <si>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</si>
  <si>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</si>
  <si>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</si>
  <si>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</si>
  <si>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</si>
  <si>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</si>
  <si>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</si>
  <si>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</si>
  <si>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</si>
  <si>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</si>
  <si>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</si>
  <si>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</si>
  <si>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</si>
  <si>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</si>
  <si>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</si>
  <si>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</si>
  <si>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</si>
  <si>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</si>
  <si>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</si>
  <si>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</si>
  <si>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</si>
  <si>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</si>
  <si>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</si>
  <si>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</si>
  <si>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</si>
  <si>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</si>
  <si>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</si>
  <si>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</si>
  <si>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</si>
  <si>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</si>
  <si>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</si>
  <si>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</si>
  <si>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</si>
  <si>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</si>
  <si>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</si>
  <si>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</si>
  <si>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</si>
  <si>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</si>
  <si>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</si>
  <si>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</si>
  <si>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</si>
  <si>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</si>
  <si>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</si>
  <si>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</si>
  <si>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</si>
  <si>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</si>
  <si>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</si>
  <si>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</si>
  <si>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</si>
  <si>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</si>
  <si>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</si>
  <si>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</si>
  <si>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</si>
  <si>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</si>
  <si>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</si>
  <si>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</si>
  <si>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</si>
  <si>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</si>
  <si>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</si>
  <si>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</si>
  <si>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</si>
  <si>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</si>
  <si>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</si>
  <si>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</si>
  <si>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</si>
  <si>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</si>
  <si>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</si>
  <si>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</si>
  <si>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</si>
  <si>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</si>
  <si>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</si>
  <si>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</si>
  <si>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</si>
  <si>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</si>
  <si>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</si>
  <si>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</si>
  <si>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</si>
  <si>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</si>
  <si>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</si>
  <si>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</si>
  <si>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</si>
  <si>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</si>
  <si>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</si>
  <si>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</si>
  <si>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</si>
  <si>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</si>
  <si>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</si>
  <si>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</si>
  <si>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</si>
  <si>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</si>
  <si>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</si>
  <si>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</si>
  <si>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</si>
  <si>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</si>
  <si>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</si>
  <si>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</si>
  <si>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</si>
  <si>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</si>
  <si>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</si>
  <si>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</si>
  <si>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</si>
  <si>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</si>
  <si>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</si>
  <si>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</si>
  <si>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</si>
  <si>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</si>
  <si>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</si>
  <si>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</si>
  <si>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</si>
  <si>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</si>
  <si>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</si>
  <si>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</si>
  <si>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</si>
  <si>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</si>
  <si>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</si>
  <si>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</si>
  <si>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</si>
  <si>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</si>
  <si>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</si>
  <si>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</si>
  <si>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</si>
  <si>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</si>
  <si>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</si>
  <si>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</si>
  <si>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</si>
  <si>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</si>
  <si>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</si>
  <si>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</si>
  <si>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</si>
  <si>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</si>
  <si>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</si>
  <si>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</si>
  <si>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</si>
  <si>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</si>
  <si>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</si>
  <si>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</si>
  <si>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</si>
  <si>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</si>
  <si>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</si>
  <si>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</si>
  <si>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</si>
  <si>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</si>
  <si>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</si>
  <si>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</si>
  <si>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</si>
  <si>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</si>
  <si>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</si>
  <si>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</si>
  <si>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</si>
  <si>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</si>
  <si>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</si>
  <si>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</si>
  <si>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</si>
  <si>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</si>
  <si>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</si>
  <si>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</si>
  <si>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</si>
  <si>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</si>
  <si>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</si>
  <si>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</si>
  <si>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</si>
  <si>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</si>
  <si>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</si>
  <si>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</si>
  <si>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</si>
  <si>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</si>
  <si>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</si>
  <si>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</si>
  <si>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</si>
  <si>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</si>
  <si>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</si>
  <si>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</si>
  <si>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</si>
  <si>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</si>
  <si>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</si>
  <si>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</si>
  <si>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</si>
  <si>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</si>
  <si>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</si>
  <si>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</si>
  <si>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</si>
  <si>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</si>
  <si>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</si>
  <si>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</si>
  <si>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</si>
  <si>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</si>
  <si>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</si>
  <si>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</si>
  <si>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</si>
  <si>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</si>
  <si>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</si>
  <si>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</si>
  <si>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</si>
  <si>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</si>
  <si>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</si>
  <si>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</si>
  <si>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</si>
  <si>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</si>
  <si>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</si>
  <si>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</si>
  <si>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</si>
  <si>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</si>
  <si>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</si>
  <si>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</si>
  <si>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</si>
  <si>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</si>
  <si>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</si>
  <si>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</si>
  <si>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</si>
  <si>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</si>
  <si>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</si>
  <si>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</si>
  <si>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</si>
  <si>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</si>
  <si>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</si>
  <si>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</si>
  <si>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</si>
  <si>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</si>
  <si>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</si>
  <si>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</si>
  <si>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</si>
  <si>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</si>
  <si>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</si>
  <si>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</si>
  <si>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</si>
  <si>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</si>
  <si>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</si>
  <si>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</si>
  <si>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</si>
  <si>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</si>
  <si>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</si>
  <si>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</si>
  <si>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</si>
  <si>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</si>
  <si>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</si>
  <si>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</si>
  <si>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</si>
  <si>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</si>
  <si>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</si>
  <si>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</si>
  <si>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</si>
  <si>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</si>
  <si>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</si>
  <si>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</si>
  <si>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</si>
  <si>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</si>
  <si>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</si>
  <si>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</si>
  <si>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</si>
  <si>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</si>
  <si>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</si>
  <si>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</si>
  <si>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</si>
  <si>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</si>
  <si>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</si>
  <si>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</si>
  <si>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</si>
  <si>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</si>
  <si>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</si>
  <si>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</si>
  <si>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</si>
  <si>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</si>
  <si>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</si>
  <si>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</si>
  <si>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</si>
  <si>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</si>
  <si>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</si>
  <si>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</si>
  <si>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</si>
  <si>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</si>
  <si>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</si>
  <si>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</si>
  <si>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</si>
  <si>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</si>
  <si>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</si>
  <si>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</si>
  <si>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</si>
  <si>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</si>
  <si>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</si>
  <si>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</si>
  <si>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</si>
  <si>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</si>
  <si>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</si>
  <si>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</si>
  <si>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</si>
  <si>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</si>
  <si>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</si>
  <si>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</si>
  <si>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</si>
  <si>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</si>
  <si>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</si>
  <si>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</si>
  <si>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</si>
  <si>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</si>
  <si>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</si>
  <si>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</si>
  <si>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</si>
  <si>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</si>
  <si>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</si>
  <si>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</si>
  <si>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</si>
  <si>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</si>
  <si>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</si>
  <si>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</si>
  <si>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</si>
  <si>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</si>
  <si>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</si>
  <si>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</si>
  <si>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</si>
  <si>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</si>
  <si>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</si>
  <si>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</si>
  <si>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</si>
  <si>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</si>
  <si>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</si>
  <si>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</si>
  <si>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</si>
  <si>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</si>
  <si>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</si>
  <si>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</si>
  <si>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</si>
  <si>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</si>
  <si>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</si>
  <si>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</si>
  <si>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</si>
  <si>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</si>
  <si>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</si>
  <si>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</si>
  <si>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</si>
  <si>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</si>
  <si>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</si>
  <si>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</si>
  <si>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</si>
  <si>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</si>
  <si>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</si>
  <si>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</si>
  <si>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</si>
  <si>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</si>
  <si>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</si>
  <si>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</si>
  <si>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</si>
  <si>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</si>
  <si>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</si>
  <si>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</si>
  <si>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</si>
  <si>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</si>
  <si>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</si>
  <si>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</si>
  <si>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</si>
  <si>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</si>
  <si>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</si>
  <si>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</si>
  <si>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</si>
  <si>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</si>
  <si>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</si>
  <si>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</si>
  <si>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</si>
  <si>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</si>
  <si>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</si>
  <si>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</si>
  <si>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</si>
  <si>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</si>
  <si>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</si>
  <si>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</si>
  <si>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</si>
  <si>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</si>
  <si>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</si>
  <si>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</si>
  <si>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</si>
  <si>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</si>
  <si>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</si>
  <si>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</si>
  <si>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</si>
  <si>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</si>
  <si>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</si>
  <si>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</si>
  <si>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</si>
  <si>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</si>
  <si>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</si>
  <si>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</si>
  <si>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</si>
  <si>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</si>
  <si>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</si>
  <si>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</si>
  <si>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</si>
  <si>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</si>
  <si>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</si>
  <si>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</si>
  <si>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</si>
  <si>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</si>
  <si>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</si>
  <si>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</si>
  <si>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</si>
  <si>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</si>
  <si>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</si>
  <si>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</si>
  <si>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</si>
  <si>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</si>
  <si>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</si>
  <si>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</si>
  <si>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</si>
  <si>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</si>
  <si>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</si>
  <si>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</si>
  <si>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</si>
  <si>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</si>
  <si>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</si>
  <si>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</si>
  <si>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</si>
  <si>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</si>
  <si>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</si>
  <si>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</si>
  <si>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</si>
  <si>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</si>
  <si>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</si>
  <si>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</si>
  <si>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</si>
  <si>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</si>
  <si>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</si>
  <si>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</si>
  <si>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</si>
  <si>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</si>
  <si>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</si>
  <si>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</si>
  <si>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</si>
  <si>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</si>
  <si>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</si>
  <si>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</si>
  <si>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</si>
  <si>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</si>
  <si>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</si>
  <si>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</si>
  <si>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</si>
  <si>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</si>
  <si>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</si>
  <si>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</si>
  <si>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</si>
  <si>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</si>
  <si>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</si>
  <si>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</si>
  <si>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</si>
  <si>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</si>
  <si>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</si>
  <si>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</si>
  <si>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</si>
  <si>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</si>
  <si>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</si>
  <si>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</si>
  <si>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</si>
  <si>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</si>
  <si>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</si>
  <si>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</si>
  <si>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</si>
  <si>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</si>
  <si>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</si>
  <si>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</si>
  <si>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</si>
  <si>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</si>
  <si>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</si>
  <si>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</si>
  <si>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</si>
  <si>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</si>
  <si>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</si>
  <si>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</si>
  <si>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</si>
  <si>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</si>
  <si>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</si>
  <si>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</si>
  <si>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</si>
  <si>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</si>
  <si>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</si>
  <si>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</si>
  <si>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</si>
  <si>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</si>
  <si>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</si>
  <si>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</si>
  <si>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</si>
  <si>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</si>
  <si>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</si>
  <si>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</si>
  <si>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</si>
  <si>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</si>
  <si>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</si>
  <si>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</si>
  <si>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</si>
  <si>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</si>
  <si>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</si>
  <si>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</si>
  <si>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</si>
  <si>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</si>
  <si>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</si>
  <si>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</si>
  <si>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</si>
  <si>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</si>
  <si>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</si>
  <si>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</si>
  <si>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</si>
  <si>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</si>
  <si>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</si>
  <si>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</si>
  <si>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</si>
  <si>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</si>
  <si>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</si>
  <si>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</si>
  <si>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</si>
  <si>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</si>
  <si>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</si>
  <si>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</si>
  <si>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</si>
  <si>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</si>
  <si>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</si>
  <si>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</si>
  <si>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</si>
  <si>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</si>
  <si>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</si>
  <si>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</si>
  <si>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</si>
  <si>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</si>
  <si>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</si>
  <si>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</si>
  <si>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</si>
  <si>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</si>
  <si>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</si>
  <si>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</si>
  <si>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</si>
  <si>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</si>
  <si>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</si>
  <si>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</si>
  <si>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</si>
  <si>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</si>
  <si>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</si>
  <si>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</si>
  <si>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</si>
  <si>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</si>
  <si>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</si>
  <si>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</si>
  <si>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</si>
  <si>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</si>
  <si>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</si>
  <si>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</si>
  <si>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</si>
  <si>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</si>
  <si>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</si>
  <si>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</si>
  <si>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</si>
  <si>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</si>
  <si>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</si>
  <si>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</si>
  <si>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</si>
  <si>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</si>
  <si>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</si>
  <si>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</si>
  <si>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</si>
  <si>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</si>
  <si>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</si>
  <si>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</si>
  <si>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</si>
  <si>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</si>
  <si>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</si>
  <si>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</si>
  <si>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</si>
  <si>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</si>
  <si>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</si>
  <si>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</si>
  <si>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</si>
  <si>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</si>
  <si>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</si>
  <si>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</si>
  <si>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</si>
  <si>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</si>
  <si>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</si>
  <si>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</si>
  <si>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</si>
  <si>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</si>
  <si>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</si>
  <si>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</si>
  <si>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</si>
  <si>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</si>
  <si>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</si>
  <si>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</si>
  <si>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</si>
  <si>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</si>
  <si>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</si>
  <si>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</si>
  <si>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</si>
  <si>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</si>
  <si>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</si>
  <si>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</si>
  <si>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</si>
  <si>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</si>
  <si>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</si>
  <si>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</si>
  <si>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</si>
  <si>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</si>
  <si>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</si>
  <si>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</si>
  <si>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</si>
  <si>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</si>
  <si>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</si>
  <si>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</si>
  <si>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</si>
  <si>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</si>
  <si>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</si>
  <si>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</si>
  <si>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</si>
  <si>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</si>
  <si>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</si>
  <si>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</si>
  <si>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</si>
  <si>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</si>
  <si>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</si>
  <si>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</si>
  <si>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</si>
  <si>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</si>
  <si>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</si>
  <si>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</si>
  <si>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</si>
  <si>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</si>
  <si>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</si>
  <si>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</si>
  <si>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</si>
  <si>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</si>
  <si>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</si>
  <si>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</si>
  <si>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</si>
  <si>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</si>
  <si>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</si>
  <si>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</si>
  <si>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</si>
  <si>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</si>
  <si>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</si>
  <si>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</si>
  <si>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</si>
  <si>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</si>
  <si>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</si>
  <si>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</si>
  <si>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</si>
  <si>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</si>
  <si>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</si>
  <si>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</si>
  <si>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</si>
  <si>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</si>
  <si>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</si>
  <si>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</si>
  <si>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</si>
  <si>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</si>
  <si>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</si>
  <si>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</si>
  <si>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</si>
  <si>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</si>
  <si>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</si>
  <si>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</si>
  <si>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</si>
  <si>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</si>
  <si>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</si>
  <si>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</si>
  <si>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</si>
  <si>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</si>
  <si>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</si>
  <si>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</si>
  <si>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</si>
  <si>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</si>
  <si>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</si>
  <si>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</si>
  <si>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</si>
  <si>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</si>
  <si>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</si>
  <si>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</si>
  <si>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</si>
  <si>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</si>
  <si>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</si>
  <si>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</si>
  <si>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</si>
  <si>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</si>
  <si>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</si>
  <si>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</si>
  <si>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</si>
  <si>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</si>
  <si>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</si>
  <si>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</si>
  <si>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</si>
  <si>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</si>
  <si>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</si>
  <si>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</si>
  <si>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</si>
  <si>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</si>
  <si>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</si>
  <si>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</si>
  <si>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</si>
  <si>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</si>
  <si>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</si>
  <si>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</si>
  <si>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</si>
  <si>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</si>
  <si>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</si>
  <si>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</si>
  <si>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</si>
  <si>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</si>
  <si>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</si>
  <si>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</si>
  <si>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</si>
  <si>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</si>
  <si>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</si>
  <si>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</si>
  <si>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</si>
  <si>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</si>
  <si>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</si>
  <si>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</si>
  <si>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</si>
  <si>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</si>
  <si>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</si>
  <si>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</si>
  <si>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</si>
  <si>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</si>
  <si>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</si>
  <si>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</si>
  <si>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</si>
  <si>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</si>
  <si>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</si>
  <si>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</si>
  <si>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</si>
  <si>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</si>
  <si>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</si>
  <si>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</si>
  <si>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</si>
  <si>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</si>
  <si>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</si>
  <si>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</si>
  <si>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</si>
  <si>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</si>
  <si>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</si>
  <si>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</si>
  <si>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</si>
  <si>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</si>
  <si>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</si>
  <si>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</si>
  <si>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</si>
  <si>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</si>
  <si>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</si>
  <si>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</si>
  <si>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</si>
  <si>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</si>
  <si>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</si>
  <si>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</si>
  <si>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</si>
  <si>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</si>
  <si>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</si>
  <si>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</si>
  <si>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</si>
  <si>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</si>
  <si>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</si>
  <si>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</si>
  <si>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</si>
  <si>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</si>
  <si>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</si>
  <si>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</si>
  <si>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</si>
  <si>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</si>
  <si>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</si>
  <si>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</si>
  <si>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</si>
  <si>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</si>
  <si>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</si>
  <si>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</si>
  <si>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</si>
  <si>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</si>
  <si>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</si>
  <si>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</si>
  <si>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</si>
  <si>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</si>
  <si>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</si>
  <si>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</si>
  <si>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</si>
  <si>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</si>
  <si>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</si>
  <si>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</si>
  <si>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</si>
  <si>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</si>
  <si>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</si>
  <si>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</si>
  <si>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</si>
  <si>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</si>
  <si>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</si>
  <si>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</si>
  <si>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</si>
  <si>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</si>
  <si>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</si>
  <si>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</si>
  <si>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</si>
  <si>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</si>
  <si>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</si>
  <si>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</si>
  <si>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</si>
  <si>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</si>
  <si>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</si>
  <si>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</si>
  <si>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</si>
  <si>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</si>
  <si>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</si>
  <si>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</si>
  <si>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</si>
  <si>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</si>
  <si>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</si>
  <si>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</si>
  <si>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</si>
  <si>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</si>
  <si>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</si>
  <si>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</si>
  <si>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</si>
  <si>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</si>
  <si>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</si>
  <si>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</si>
  <si>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</si>
  <si>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</si>
  <si>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</si>
  <si>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</si>
  <si>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</si>
  <si>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</si>
  <si>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</si>
  <si>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</si>
  <si>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</si>
  <si>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</si>
  <si>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</si>
  <si>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</si>
  <si>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</si>
  <si>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</si>
  <si>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</si>
  <si>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</si>
  <si>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</si>
  <si>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</si>
  <si>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</si>
  <si>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</si>
  <si>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</si>
  <si>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</si>
  <si>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</si>
  <si>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</si>
  <si>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</si>
  <si>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</si>
  <si>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</si>
  <si>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</si>
  <si>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</si>
  <si>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</si>
  <si>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</si>
  <si>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</si>
  <si>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</si>
  <si>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</si>
  <si>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</si>
  <si>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</si>
  <si>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</si>
  <si>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</si>
  <si>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</si>
  <si>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</si>
  <si>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</si>
  <si>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</si>
  <si>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</si>
  <si>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</si>
  <si>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</si>
  <si>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</si>
  <si>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</si>
  <si>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</si>
  <si>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</si>
  <si>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</si>
  <si>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</si>
  <si>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</si>
  <si>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</si>
  <si>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</si>
  <si>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</si>
  <si>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</si>
  <si>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</si>
  <si>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</si>
  <si>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</si>
  <si>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</si>
  <si>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</si>
  <si>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</si>
  <si>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</si>
  <si>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</si>
  <si>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</si>
  <si>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</si>
  <si>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</si>
  <si>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</si>
  <si>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</si>
  <si>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</si>
  <si>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</si>
  <si>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</si>
  <si>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</si>
  <si>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</si>
  <si>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</si>
  <si>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</si>
  <si>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</si>
  <si>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</si>
  <si>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</si>
  <si>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</si>
  <si>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</si>
  <si>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</si>
  <si>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</si>
  <si>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</si>
  <si>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</si>
  <si>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</si>
  <si>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</si>
  <si>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</si>
  <si>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</si>
  <si>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</si>
  <si>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</si>
  <si>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</si>
  <si>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</si>
  <si>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</si>
  <si>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</si>
  <si>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</si>
  <si>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</si>
  <si>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</si>
  <si>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</si>
  <si>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</si>
  <si>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</si>
  <si>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</si>
  <si>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</si>
  <si>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</si>
  <si>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</si>
  <si>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</si>
  <si>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</si>
  <si>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</si>
  <si>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</si>
  <si>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</si>
  <si>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</si>
  <si>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</si>
  <si>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</si>
  <si>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</si>
  <si>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</si>
  <si>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</si>
  <si>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</si>
  <si>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</si>
  <si>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</si>
  <si>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</si>
  <si>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</si>
  <si>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</si>
  <si>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</si>
  <si>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</si>
  <si>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</si>
  <si>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</si>
  <si>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</si>
  <si>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</si>
  <si>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</si>
  <si>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</si>
  <si>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</si>
  <si>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</si>
  <si>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</si>
  <si>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</si>
  <si>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</si>
  <si>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</si>
  <si>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</si>
  <si>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</si>
  <si>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</si>
  <si>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</si>
  <si>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</si>
  <si>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</si>
  <si>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</si>
  <si>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</si>
  <si>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</si>
  <si>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</si>
  <si>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</si>
  <si>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</si>
  <si>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</si>
  <si>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</si>
  <si>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</si>
  <si>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</si>
  <si>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</si>
  <si>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</si>
  <si>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</si>
  <si>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</si>
  <si>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</si>
  <si>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</si>
  <si>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</si>
  <si>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</si>
  <si>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</si>
  <si>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</si>
  <si>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</si>
  <si>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</si>
  <si>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</si>
  <si>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</si>
  <si>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</si>
  <si>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</si>
  <si>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</si>
  <si>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</si>
  <si>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</si>
  <si>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</si>
  <si>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</si>
  <si>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</si>
  <si>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</si>
  <si>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</si>
  <si>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</si>
  <si>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</si>
  <si>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</si>
  <si>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</si>
  <si>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</si>
  <si>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</si>
  <si>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</si>
  <si>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</si>
  <si>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</si>
  <si>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</si>
  <si>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</si>
  <si>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</si>
  <si>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</si>
  <si>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</si>
  <si>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</si>
  <si>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</si>
  <si>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</si>
  <si>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</si>
  <si>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</si>
  <si>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</si>
  <si>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</si>
  <si>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</si>
  <si>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</si>
  <si>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</si>
  <si>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</si>
  <si>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</si>
  <si>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</si>
  <si>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</si>
  <si>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</si>
  <si>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</si>
  <si>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</si>
  <si>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</si>
  <si>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</si>
  <si>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</si>
  <si>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</si>
  <si>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</si>
  <si>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</si>
  <si>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</si>
  <si>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</si>
  <si>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</si>
  <si>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</si>
  <si>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</si>
  <si>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</si>
  <si>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</si>
  <si>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</si>
  <si>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</si>
  <si>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</si>
  <si>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</si>
  <si>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</si>
  <si>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</si>
  <si>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</si>
  <si>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</si>
  <si>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</si>
  <si>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</si>
  <si>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</si>
  <si>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</si>
  <si>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</si>
  <si>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</si>
  <si>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</si>
  <si>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</si>
  <si>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</si>
  <si>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</si>
  <si>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</si>
  <si>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</si>
  <si>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</si>
  <si>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</si>
  <si>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</si>
  <si>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</si>
  <si>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</si>
  <si>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</si>
  <si>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</si>
  <si>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</si>
  <si>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</si>
  <si>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</si>
  <si>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</si>
  <si>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</si>
  <si>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</si>
  <si>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</si>
  <si>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</si>
  <si>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</si>
  <si>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</si>
  <si>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</si>
  <si>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</si>
  <si>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</si>
  <si>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</si>
  <si>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</si>
  <si>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</si>
  <si>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</si>
  <si>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</si>
  <si>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</si>
  <si>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</si>
  <si>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</si>
  <si>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</si>
  <si>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</si>
  <si>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</si>
  <si>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</si>
  <si>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</si>
  <si>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</si>
  <si>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</si>
  <si>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</si>
  <si>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</si>
  <si>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</si>
  <si>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</si>
  <si>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</si>
  <si>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</si>
  <si>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</si>
  <si>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</si>
  <si>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</si>
  <si>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</si>
  <si>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</si>
  <si>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</si>
  <si>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</si>
  <si>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</si>
  <si>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</si>
  <si>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</si>
  <si>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</si>
  <si>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</si>
  <si>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</si>
  <si>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</si>
  <si>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</si>
  <si>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</si>
  <si>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</si>
  <si>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</si>
  <si>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</si>
  <si>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</si>
  <si>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</si>
  <si>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</si>
  <si>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</si>
  <si>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</si>
  <si>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</si>
  <si>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</si>
  <si>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</si>
  <si>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</si>
  <si>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</si>
  <si>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</si>
  <si>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</si>
  <si>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</si>
  <si>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</si>
  <si>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</si>
  <si>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</si>
  <si>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</si>
  <si>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</si>
  <si>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</si>
  <si>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</si>
  <si>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</si>
  <si>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</si>
  <si>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</si>
  <si>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</si>
  <si>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</si>
  <si>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</si>
  <si>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</si>
  <si>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</si>
  <si>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</si>
  <si>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</si>
  <si>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</si>
  <si>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</si>
  <si>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</si>
  <si>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</si>
  <si>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</si>
  <si>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</si>
  <si>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</si>
  <si>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</si>
  <si>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</si>
  <si>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</si>
  <si>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</si>
  <si>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</si>
  <si>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</si>
  <si>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</si>
  <si>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</si>
  <si>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</si>
  <si>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</si>
  <si>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</si>
  <si>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</si>
  <si>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</si>
  <si>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</si>
  <si>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</si>
  <si>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</si>
  <si>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</si>
  <si>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</si>
  <si>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</si>
  <si>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</si>
  <si>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</si>
  <si>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</si>
  <si>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</si>
  <si>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</si>
  <si>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</si>
  <si>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</si>
  <si>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</si>
  <si>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</si>
  <si>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</si>
  <si>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</si>
  <si>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</si>
  <si>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</si>
  <si>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</si>
  <si>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</si>
  <si>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</si>
  <si>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</si>
  <si>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</si>
  <si>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</si>
  <si>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</si>
  <si>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</si>
  <si>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</si>
  <si>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</si>
  <si>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</si>
  <si>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</si>
  <si>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</si>
  <si>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</si>
  <si>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</si>
  <si>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</si>
  <si>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</si>
  <si>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</si>
  <si>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</si>
  <si>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</si>
  <si>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</si>
  <si>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</si>
  <si>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</si>
  <si>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</si>
  <si>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</si>
  <si>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</si>
  <si>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</si>
  <si>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</si>
  <si>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</si>
  <si>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</si>
  <si>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</si>
  <si>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</si>
  <si>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</si>
  <si>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</si>
  <si>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</si>
  <si>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</si>
  <si>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</si>
  <si>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</si>
  <si>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</si>
  <si>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</si>
  <si>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</si>
  <si>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</si>
  <si>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</si>
  <si>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</si>
  <si>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</si>
  <si>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</si>
  <si>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</si>
  <si>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</si>
  <si>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</si>
  <si>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</si>
  <si>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</si>
  <si>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</si>
  <si>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</si>
  <si>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</si>
  <si>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</si>
  <si>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</si>
  <si>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</si>
  <si>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</si>
  <si>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</si>
  <si>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</si>
  <si>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</si>
  <si>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</si>
  <si>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</si>
  <si>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</si>
  <si>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</si>
  <si>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</si>
  <si>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</si>
  <si>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</si>
  <si>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</si>
  <si>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</si>
  <si>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</si>
  <si>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</si>
  <si>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</si>
  <si>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</si>
  <si>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</si>
  <si>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</si>
  <si>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</si>
  <si>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</si>
  <si>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</si>
  <si>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</si>
  <si>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</si>
  <si>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</si>
  <si>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</si>
  <si>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</si>
  <si>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</si>
  <si>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</si>
  <si>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</si>
  <si>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</si>
  <si>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</si>
  <si>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</si>
  <si>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</si>
  <si>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</si>
  <si>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</si>
  <si>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</si>
  <si>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</si>
  <si>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</si>
  <si>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</si>
  <si>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</si>
  <si>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</si>
  <si>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</si>
  <si>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</si>
  <si>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</si>
  <si>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</si>
  <si>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</si>
  <si>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</si>
  <si>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</si>
  <si>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</si>
  <si>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</si>
  <si>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</si>
  <si>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</si>
  <si>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</si>
  <si>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</si>
  <si>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</si>
  <si>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</si>
  <si>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</si>
  <si>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</si>
  <si>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</si>
  <si>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</si>
  <si>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</si>
  <si>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</si>
  <si>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</si>
  <si>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</si>
  <si>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</si>
  <si>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</si>
  <si>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</si>
  <si>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</si>
  <si>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</si>
  <si>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</si>
  <si>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</si>
  <si>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</si>
  <si>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</si>
  <si>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</si>
  <si>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</si>
  <si>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</si>
  <si>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</si>
  <si>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</si>
  <si>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</si>
  <si>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</si>
  <si>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</si>
  <si>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</si>
  <si>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</si>
  <si>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</si>
  <si>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</si>
  <si>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</si>
  <si>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</si>
  <si>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</si>
  <si>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</si>
  <si>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</si>
  <si>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</si>
  <si>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</si>
  <si>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</si>
  <si>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</si>
  <si>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</si>
  <si>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</si>
  <si>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</si>
  <si>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</si>
  <si>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</si>
  <si>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</si>
  <si>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</si>
  <si>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</si>
  <si>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</si>
  <si>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</si>
  <si>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</si>
  <si>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</si>
  <si>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</si>
  <si>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</si>
  <si>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</si>
  <si>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</si>
  <si>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</si>
  <si>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</si>
  <si>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</si>
  <si>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</si>
  <si>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</si>
  <si>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</si>
  <si>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</si>
  <si>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</si>
  <si>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</si>
  <si>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</si>
  <si>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</si>
  <si>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</si>
  <si>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</si>
  <si>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</si>
  <si>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</si>
  <si>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</si>
  <si>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</si>
  <si>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</si>
  <si>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</si>
  <si>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</si>
  <si>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</si>
  <si>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</si>
  <si>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</si>
  <si>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</si>
  <si>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</si>
  <si>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</si>
  <si>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</si>
  <si>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</si>
  <si>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</si>
  <si>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</si>
  <si>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</si>
  <si>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</si>
  <si>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</si>
  <si>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</si>
  <si>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</si>
  <si>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</si>
  <si>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</si>
  <si>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</si>
  <si>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</si>
  <si>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</si>
  <si>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</si>
  <si>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</si>
  <si>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</si>
  <si>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</si>
  <si>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</si>
  <si>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</si>
  <si>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</si>
  <si>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</si>
  <si>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</si>
  <si>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</si>
  <si>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</si>
  <si>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</si>
  <si>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</si>
  <si>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</si>
  <si>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</si>
  <si>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</si>
  <si>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</si>
  <si>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</si>
  <si>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</si>
  <si>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</si>
  <si>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</si>
  <si>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</si>
  <si>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</si>
  <si>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</si>
  <si>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</si>
  <si>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</si>
  <si>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</si>
  <si>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</si>
  <si>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</si>
  <si>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</si>
  <si>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</si>
  <si>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</si>
  <si>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</si>
  <si>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</si>
  <si>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</si>
  <si>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</si>
  <si>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</si>
  <si>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</si>
  <si>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</si>
  <si>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</si>
  <si>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</si>
  <si>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</si>
  <si>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</si>
  <si>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</si>
  <si>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</si>
  <si>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</si>
  <si>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</si>
  <si>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</si>
  <si>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</si>
  <si>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</si>
  <si>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</si>
  <si>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</si>
  <si>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</si>
  <si>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</si>
  <si>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</si>
  <si>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</si>
  <si>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</si>
  <si>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</si>
  <si>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</si>
  <si>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</si>
  <si>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</si>
  <si>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</si>
  <si>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</si>
  <si>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</si>
  <si>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</si>
  <si>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</si>
  <si>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</si>
  <si>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</si>
  <si>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</si>
  <si>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</si>
  <si>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</si>
  <si>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</si>
  <si>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</si>
  <si>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</si>
  <si>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</si>
  <si>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</si>
  <si>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</si>
  <si>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</si>
  <si>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</si>
  <si>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</si>
  <si>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</si>
  <si>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</si>
  <si>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</si>
  <si>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</si>
  <si>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</si>
  <si>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</si>
  <si>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</si>
  <si>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</si>
  <si>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</si>
  <si>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</si>
  <si>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</si>
  <si>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</si>
  <si>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</si>
  <si>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</si>
  <si>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</si>
  <si>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</si>
  <si>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</si>
  <si>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</si>
  <si>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</si>
  <si>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</si>
  <si>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</si>
  <si>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</si>
  <si>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</si>
  <si>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</si>
  <si>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</si>
  <si>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</si>
  <si>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</si>
  <si>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</si>
  <si>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</si>
  <si>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</si>
  <si>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</si>
  <si>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</si>
  <si>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</si>
  <si>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</si>
  <si>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</si>
  <si>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</si>
  <si>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</si>
  <si>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</si>
  <si>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</si>
  <si>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</si>
  <si>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</si>
  <si>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</si>
  <si>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</si>
  <si>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</si>
  <si>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</si>
  <si>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</si>
  <si>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</si>
  <si>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</si>
  <si>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</si>
  <si>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</si>
  <si>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</si>
  <si>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</si>
  <si>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</si>
  <si>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</si>
  <si>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</si>
  <si>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</si>
  <si>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</si>
  <si>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</si>
  <si>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</si>
  <si>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</si>
  <si>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</si>
  <si>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</si>
  <si>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</si>
  <si>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</si>
  <si>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</si>
  <si>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</si>
  <si>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</si>
  <si>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</si>
  <si>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</si>
  <si>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</si>
  <si>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</si>
  <si>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</si>
  <si>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</si>
  <si>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</si>
  <si>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</si>
  <si>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</si>
  <si>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</si>
  <si>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</si>
  <si>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</si>
  <si>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</si>
  <si>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</si>
  <si>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</si>
  <si>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</si>
  <si>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</si>
  <si>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</si>
  <si>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</si>
  <si>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</si>
  <si>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</si>
  <si>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</si>
  <si>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</si>
  <si>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</si>
  <si>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</si>
  <si>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</si>
  <si>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</si>
  <si>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</si>
  <si>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</si>
  <si>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</si>
  <si>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</si>
  <si>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</si>
  <si>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</si>
  <si>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</si>
  <si>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</si>
  <si>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</si>
  <si>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</si>
  <si>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</si>
  <si>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</si>
  <si>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</si>
  <si>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</si>
  <si>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</si>
  <si>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</si>
  <si>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</si>
  <si>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</si>
  <si>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</si>
  <si>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</si>
  <si>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</si>
  <si>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</si>
  <si>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</si>
  <si>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</si>
  <si>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</si>
  <si>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</si>
  <si>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</si>
  <si>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</si>
  <si>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</si>
  <si>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</si>
  <si>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</si>
  <si>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</si>
  <si>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</si>
  <si>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</si>
  <si>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</si>
  <si>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</si>
  <si>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</si>
  <si>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</si>
  <si>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</si>
  <si>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</si>
  <si>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</si>
  <si>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</si>
  <si>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</si>
  <si>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</si>
  <si>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</si>
  <si>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</si>
  <si>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</si>
  <si>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</si>
  <si>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</si>
  <si>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</si>
  <si>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</si>
  <si>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</si>
  <si>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</si>
  <si>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</si>
  <si>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</si>
  <si>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</si>
  <si>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</si>
  <si>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</si>
  <si>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</si>
  <si>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</si>
  <si>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</si>
  <si>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</si>
  <si>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</si>
  <si>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</si>
  <si>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</si>
  <si>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</si>
  <si>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</si>
  <si>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</si>
  <si>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</si>
  <si>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</si>
  <si>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</si>
  <si>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</si>
  <si>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</si>
  <si>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</si>
  <si>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</si>
  <si>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</si>
  <si>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</si>
  <si>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</si>
  <si>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</si>
  <si>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</si>
  <si>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</si>
  <si>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</si>
  <si>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</si>
  <si>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</si>
  <si>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</si>
  <si>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</si>
  <si>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</si>
  <si>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</si>
  <si>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</si>
  <si>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</si>
  <si>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</si>
  <si>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</si>
  <si>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</si>
  <si>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</si>
  <si>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</si>
  <si>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</si>
  <si>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</si>
  <si>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</si>
  <si>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</si>
  <si>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</si>
  <si>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</si>
  <si>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</si>
  <si>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</si>
  <si>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</si>
  <si>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</si>
  <si>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</si>
  <si>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</si>
  <si>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</si>
  <si>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</si>
  <si>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</si>
  <si>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</si>
  <si>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</si>
  <si>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</si>
  <si>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</si>
  <si>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</si>
  <si>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</si>
  <si>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</si>
  <si>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</si>
  <si>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</si>
  <si>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</si>
  <si>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</si>
  <si>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</si>
  <si>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</si>
  <si>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</si>
  <si>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</si>
  <si>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</si>
  <si>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</si>
  <si>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</si>
  <si>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</si>
  <si>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</si>
  <si>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</si>
  <si>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</si>
  <si>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</si>
  <si>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</si>
  <si>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</si>
  <si>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</si>
  <si>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</si>
  <si>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</si>
  <si>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</si>
  <si>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</si>
  <si>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</si>
  <si>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</si>
  <si>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</si>
  <si>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</si>
  <si>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</si>
  <si>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</si>
  <si>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</si>
  <si>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</si>
  <si>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</si>
  <si>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</si>
  <si>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</si>
  <si>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</si>
  <si>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</si>
  <si>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</si>
  <si>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</si>
  <si>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</si>
  <si>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</si>
  <si>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</si>
  <si>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</si>
  <si>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</si>
  <si>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</si>
  <si>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</si>
  <si>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</si>
  <si>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</si>
  <si>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</si>
  <si>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</si>
  <si>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</si>
  <si>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</si>
  <si>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</si>
  <si>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</si>
  <si>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</si>
  <si>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</si>
  <si>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</si>
  <si>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</si>
  <si>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</si>
  <si>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</si>
  <si>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</si>
  <si>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</si>
  <si>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</si>
  <si>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</si>
  <si>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</si>
  <si>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</si>
  <si>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</si>
  <si>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</si>
  <si>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</si>
  <si>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</si>
  <si>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</si>
  <si>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</si>
  <si>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</si>
  <si>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</si>
  <si>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</si>
  <si>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</si>
  <si>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</si>
  <si>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</si>
  <si>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</si>
  <si>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</si>
  <si>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</si>
  <si>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</si>
  <si>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</si>
  <si>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</si>
  <si>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</si>
  <si>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</si>
  <si>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</si>
  <si>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</si>
  <si>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</si>
  <si>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</si>
  <si>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</si>
  <si>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</si>
  <si>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</si>
  <si>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</si>
  <si>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</si>
  <si>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</si>
  <si>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</si>
  <si>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</si>
  <si>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</si>
  <si>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</si>
  <si>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</si>
  <si>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</si>
  <si>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</si>
  <si>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</si>
  <si>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</si>
  <si>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</si>
  <si>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</si>
  <si>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</si>
  <si>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</si>
  <si>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</si>
  <si>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</si>
  <si>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</si>
  <si>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</si>
  <si>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</si>
  <si>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</si>
  <si>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</si>
  <si>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</si>
  <si>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</si>
  <si>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</si>
  <si>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</si>
  <si>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</si>
  <si>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</si>
  <si>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</si>
  <si>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</si>
  <si>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</si>
  <si>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</si>
  <si>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</si>
  <si>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</si>
  <si>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</si>
  <si>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</si>
  <si>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</si>
  <si>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</si>
  <si>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</si>
  <si>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</si>
  <si>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</si>
  <si>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</si>
  <si>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</si>
  <si>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</si>
  <si>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</si>
  <si>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</si>
  <si>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</si>
  <si>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</si>
  <si>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</si>
  <si>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</si>
  <si>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</si>
  <si>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</si>
  <si>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</si>
  <si>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</si>
  <si>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</si>
  <si>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</si>
  <si>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</si>
  <si>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</si>
  <si>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</si>
  <si>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</si>
  <si>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</si>
  <si>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</si>
  <si>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</si>
  <si>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</si>
  <si>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</si>
  <si>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</si>
  <si>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</si>
  <si>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</si>
  <si>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</si>
  <si>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</si>
  <si>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</si>
  <si>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</si>
  <si>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</si>
  <si>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</si>
  <si>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</si>
  <si>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</si>
  <si>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</si>
  <si>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</si>
  <si>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</si>
  <si>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</si>
  <si>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</si>
  <si>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</si>
  <si>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</si>
  <si>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</si>
  <si>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</si>
  <si>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</si>
  <si>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</si>
  <si>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</si>
  <si>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</si>
  <si>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</si>
  <si>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</si>
  <si>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</si>
  <si>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</si>
  <si>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</si>
  <si>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</si>
  <si>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</si>
  <si>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</si>
  <si>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</si>
  <si>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</si>
  <si>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</si>
  <si>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</si>
  <si>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</si>
  <si>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</si>
  <si>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</si>
  <si>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</si>
  <si>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</si>
  <si>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</si>
  <si>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</si>
  <si>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</si>
  <si>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</si>
  <si>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</si>
  <si>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</si>
  <si>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</si>
  <si>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</si>
  <si>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</si>
  <si>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</si>
  <si>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</si>
  <si>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</si>
  <si>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</si>
  <si>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</si>
  <si>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</si>
  <si>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</si>
  <si>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</si>
  <si>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</si>
  <si>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</si>
  <si>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</si>
  <si>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</si>
  <si>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</si>
  <si>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</si>
  <si>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</si>
  <si>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</si>
  <si>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</si>
  <si>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</si>
  <si>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</si>
  <si>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</si>
  <si>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</si>
  <si>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</si>
  <si>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</si>
  <si>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</si>
  <si>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</si>
  <si>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</si>
  <si>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</si>
  <si>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</si>
  <si>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</si>
  <si>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</si>
  <si>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</si>
  <si>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</si>
  <si>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</si>
  <si>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</si>
  <si>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</si>
  <si>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</si>
  <si>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</si>
  <si>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</si>
  <si>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</si>
  <si>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</si>
  <si>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</si>
  <si>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</si>
  <si>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</si>
  <si>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</si>
  <si>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</si>
  <si>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</si>
  <si>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</si>
  <si>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</si>
  <si>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</si>
  <si>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</si>
  <si>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</si>
  <si>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</si>
  <si>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</si>
  <si>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</si>
  <si>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</si>
  <si>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</si>
  <si>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</si>
  <si>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</si>
  <si>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</si>
  <si>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</si>
  <si>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</si>
  <si>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</si>
  <si>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</si>
  <si>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</si>
  <si>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</si>
  <si>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</si>
  <si>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</si>
  <si>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</si>
  <si>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</si>
  <si>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</si>
  <si>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</si>
  <si>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</si>
  <si>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</si>
  <si>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</si>
  <si>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</si>
  <si>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</si>
  <si>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</si>
  <si>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</si>
  <si>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</si>
  <si>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</si>
  <si>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</si>
  <si>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</si>
  <si>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</si>
  <si>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</si>
  <si>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</si>
  <si>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</si>
  <si>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</si>
  <si>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</si>
  <si>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</si>
  <si>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</si>
  <si>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</si>
  <si>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</si>
  <si>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</si>
  <si>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</si>
  <si>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</si>
  <si>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</si>
  <si>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</si>
  <si>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</si>
  <si>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</si>
  <si>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</si>
  <si>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</si>
  <si>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</si>
  <si>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</si>
  <si>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</si>
  <si>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</si>
  <si>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</si>
  <si>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</si>
  <si>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</si>
  <si>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</si>
  <si>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</si>
  <si>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</si>
  <si>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</si>
  <si>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</si>
  <si>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</si>
  <si>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</si>
  <si>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</si>
  <si>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</si>
  <si>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</si>
  <si>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</si>
  <si>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</si>
  <si>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</si>
  <si>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</si>
  <si>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</si>
  <si>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</si>
  <si>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</si>
  <si>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</si>
  <si>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</si>
  <si>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</si>
  <si>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</si>
  <si>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</si>
  <si>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</si>
  <si>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</si>
  <si>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</si>
  <si>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</si>
  <si>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</si>
  <si>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</si>
  <si>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</si>
  <si>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</si>
  <si>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</si>
  <si>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</si>
  <si>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</si>
  <si>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</si>
  <si>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</si>
  <si>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</si>
  <si>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</si>
  <si>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</si>
  <si>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</si>
  <si>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</si>
  <si>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</si>
  <si>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</si>
  <si>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</si>
  <si>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</si>
  <si>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</si>
  <si>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</si>
  <si>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</si>
  <si>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</si>
  <si>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</si>
  <si>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</si>
  <si>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</si>
  <si>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</si>
  <si>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</si>
  <si>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</si>
  <si>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</si>
  <si>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</si>
  <si>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</si>
  <si>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</si>
  <si>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</si>
  <si>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</si>
  <si>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</si>
  <si>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</si>
  <si>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</si>
  <si>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</si>
  <si>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</si>
  <si>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</si>
  <si>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</si>
  <si>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</si>
  <si>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</si>
  <si>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</si>
  <si>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</si>
  <si>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</si>
  <si>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</si>
  <si>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</si>
  <si>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</si>
  <si>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</si>
  <si>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</si>
  <si>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</si>
  <si>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</si>
  <si>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</si>
  <si>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</si>
  <si>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</si>
  <si>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</si>
  <si>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</si>
  <si>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</si>
  <si>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</si>
  <si>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</si>
  <si>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</si>
  <si>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</si>
  <si>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</si>
  <si>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</si>
  <si>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</si>
  <si>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</si>
  <si>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</si>
  <si>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</si>
  <si>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</si>
  <si>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</si>
  <si>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</si>
  <si>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</si>
  <si>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</si>
  <si>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</si>
  <si>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</si>
  <si>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</si>
  <si>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</si>
  <si>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</si>
  <si>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</si>
  <si>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</si>
  <si>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</si>
  <si>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</si>
  <si>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</si>
  <si>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</si>
  <si>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</si>
  <si>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</si>
  <si>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</si>
  <si>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</si>
  <si>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</si>
  <si>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</si>
  <si>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</si>
  <si>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</si>
  <si>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</si>
  <si>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</si>
  <si>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</si>
  <si>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</si>
  <si>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</si>
  <si>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</si>
  <si>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</si>
  <si>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</si>
  <si>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</si>
  <si>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</si>
  <si>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</si>
  <si>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</si>
  <si>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</si>
  <si>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</si>
  <si>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</si>
  <si>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</si>
  <si>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</si>
  <si>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</si>
  <si>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</si>
  <si>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</si>
  <si>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</si>
  <si>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</si>
  <si>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</si>
  <si>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</si>
  <si>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</si>
  <si>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</si>
  <si>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</si>
  <si>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</si>
  <si>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</si>
  <si>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</si>
  <si>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</si>
  <si>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</si>
  <si>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</si>
  <si>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</si>
  <si>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</si>
  <si>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</si>
  <si>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</si>
  <si>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</si>
  <si>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</si>
  <si>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</si>
  <si>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</si>
  <si>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</si>
  <si>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</si>
  <si>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</si>
  <si>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</si>
  <si>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</si>
  <si>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</si>
  <si>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</si>
  <si>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</si>
  <si>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</si>
  <si>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</si>
  <si>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</si>
  <si>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</si>
  <si>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</si>
  <si>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</si>
  <si>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</si>
  <si>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</si>
  <si>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</si>
  <si>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</si>
  <si>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</si>
  <si>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</si>
  <si>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</si>
  <si>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</si>
  <si>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</si>
  <si>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</si>
  <si>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</si>
  <si>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</si>
  <si>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</si>
  <si>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</si>
  <si>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</si>
  <si>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</si>
  <si>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</si>
  <si>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</si>
  <si>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</si>
  <si>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</si>
  <si>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</si>
  <si>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</si>
  <si>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</si>
  <si>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</si>
  <si>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</si>
  <si>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</si>
  <si>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</si>
  <si>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</si>
  <si>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</si>
  <si>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</si>
  <si>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</si>
  <si>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</si>
  <si>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</si>
  <si>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</si>
  <si>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</si>
  <si>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</si>
  <si>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</si>
  <si>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</si>
  <si>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</si>
  <si>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</si>
  <si>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</si>
  <si>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</si>
  <si>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</si>
  <si>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</si>
  <si>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</si>
  <si>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</si>
  <si>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</si>
  <si>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</si>
  <si>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</si>
  <si>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</si>
  <si>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</si>
  <si>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</si>
  <si>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</si>
  <si>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</si>
  <si>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</si>
  <si>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</si>
  <si>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</si>
  <si>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</si>
  <si>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</si>
  <si>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</si>
  <si>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</si>
  <si>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</si>
  <si>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</si>
  <si>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</si>
  <si>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</si>
  <si>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</si>
  <si>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</si>
  <si>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</si>
  <si>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</si>
  <si>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</si>
  <si>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</si>
  <si>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</si>
  <si>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</si>
  <si>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</si>
  <si>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</si>
  <si>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</si>
  <si>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</si>
  <si>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</si>
  <si>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</si>
  <si>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</si>
  <si>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</si>
  <si>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</si>
  <si>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</si>
  <si>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</si>
  <si>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</si>
  <si>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</si>
  <si>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</si>
  <si>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</si>
  <si>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</si>
  <si>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</si>
  <si>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</si>
  <si>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</si>
  <si>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</si>
  <si>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</si>
  <si>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</si>
  <si>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</si>
  <si>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</si>
  <si>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</si>
  <si>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</si>
  <si>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</si>
  <si>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</si>
  <si>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</si>
  <si>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</si>
  <si>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</si>
  <si>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</si>
  <si>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</si>
  <si>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</si>
  <si>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</si>
  <si>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</si>
  <si>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</si>
  <si>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</si>
  <si>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</si>
  <si>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</si>
  <si>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</si>
  <si>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</si>
  <si>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</si>
  <si>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</si>
  <si>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</si>
  <si>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</si>
  <si>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</si>
  <si>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</si>
  <si>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</si>
  <si>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</si>
  <si>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</si>
  <si>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</si>
  <si>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</si>
  <si>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</si>
  <si>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</si>
  <si>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</si>
  <si>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</si>
  <si>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</si>
  <si>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</si>
  <si>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</si>
  <si>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</si>
  <si>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</si>
  <si>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</si>
  <si>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</si>
  <si>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</si>
  <si>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</si>
  <si>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</si>
  <si>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</si>
  <si>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</si>
  <si>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</si>
  <si>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</si>
  <si>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</si>
  <si>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</si>
  <si>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</si>
  <si>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</si>
  <si>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</si>
  <si>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</si>
  <si>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</si>
  <si>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</si>
  <si>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</si>
  <si>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</si>
  <si>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</si>
  <si>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</si>
  <si>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</si>
  <si>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</si>
  <si>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</si>
  <si>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</si>
  <si>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</si>
  <si>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</si>
  <si>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</si>
  <si>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</si>
  <si>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</si>
  <si>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</si>
  <si>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</si>
  <si>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</si>
  <si>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</si>
  <si>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</si>
  <si>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</si>
  <si>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</si>
  <si>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</si>
  <si>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</si>
  <si>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</si>
  <si>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</si>
  <si>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</si>
  <si>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</si>
  <si>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</si>
  <si>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</si>
  <si>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</si>
  <si>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</si>
  <si>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</si>
  <si>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</si>
  <si>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</si>
  <si>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</si>
  <si>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</si>
  <si>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</si>
  <si>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</si>
  <si>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</si>
  <si>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</si>
  <si>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</si>
  <si>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</si>
  <si>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</si>
  <si>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</si>
  <si>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</si>
  <si>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</si>
  <si>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</si>
  <si>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</si>
  <si>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</si>
  <si>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</si>
  <si>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</si>
  <si>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</si>
  <si>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</si>
  <si>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</si>
  <si>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</si>
  <si>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</si>
  <si>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</si>
  <si>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</si>
  <si>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</si>
  <si>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</si>
  <si>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</si>
  <si>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</si>
  <si>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</si>
  <si>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</si>
  <si>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</si>
  <si>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</si>
  <si>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</si>
  <si>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</si>
  <si>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</si>
  <si>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</si>
  <si>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</si>
  <si>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</si>
  <si>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</si>
  <si>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</si>
  <si>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</si>
  <si>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</si>
  <si>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</si>
  <si>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</si>
  <si>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</si>
  <si>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</si>
  <si>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</si>
  <si>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</si>
  <si>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</si>
  <si>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</si>
  <si>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</si>
  <si>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</si>
  <si>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</si>
  <si>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</si>
  <si>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</si>
  <si>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</si>
  <si>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</si>
  <si>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</si>
  <si>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</si>
  <si>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</si>
  <si>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</si>
  <si>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</si>
  <si>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</si>
  <si>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</si>
  <si>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</si>
  <si>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</si>
  <si>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</si>
  <si>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</si>
  <si>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</si>
  <si>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</si>
  <si>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</si>
  <si>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</si>
  <si>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</si>
  <si>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</si>
  <si>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</si>
  <si>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</si>
  <si>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</si>
  <si>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</si>
  <si>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</si>
  <si>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</si>
  <si>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</si>
  <si>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</si>
  <si>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</si>
  <si>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</si>
  <si>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</si>
  <si>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</si>
  <si>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</si>
  <si>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</si>
  <si>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</si>
  <si>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</si>
  <si>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</si>
  <si>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</si>
  <si>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</si>
  <si>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</si>
  <si>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</si>
  <si>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</si>
  <si>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</si>
  <si>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</si>
  <si>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</si>
  <si>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</si>
  <si>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</si>
  <si>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</si>
  <si>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</si>
  <si>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</si>
  <si>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</si>
  <si>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</si>
  <si>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</si>
  <si>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</si>
  <si>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</si>
  <si>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</si>
  <si>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</si>
  <si>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</si>
  <si>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</si>
  <si>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</si>
  <si>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</si>
  <si>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</si>
  <si>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</si>
  <si>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</si>
  <si>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</si>
  <si>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</si>
  <si>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</si>
  <si>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</si>
  <si>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</si>
  <si>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</si>
  <si>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</si>
  <si>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</si>
  <si>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</si>
  <si>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</si>
  <si>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</si>
  <si>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</si>
  <si>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</si>
  <si>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</si>
  <si>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</si>
  <si>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</si>
  <si>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</si>
  <si>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</si>
  <si>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</si>
  <si>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</si>
  <si>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</si>
  <si>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</si>
  <si>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</si>
  <si>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</si>
  <si>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</si>
  <si>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</si>
  <si>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</si>
  <si>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</si>
  <si>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</si>
  <si>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</si>
  <si>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</si>
  <si>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</si>
  <si>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</si>
  <si>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</si>
  <si>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</si>
  <si>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</si>
  <si>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</si>
  <si>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</si>
  <si>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</si>
  <si>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</si>
  <si>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</si>
  <si>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</si>
  <si>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</si>
  <si>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</si>
  <si>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</si>
  <si>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</si>
  <si>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</si>
  <si>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</si>
  <si>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</si>
  <si>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</si>
  <si>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</si>
  <si>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</si>
  <si>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</si>
  <si>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</si>
  <si>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</si>
  <si>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</si>
  <si>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</si>
  <si>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</si>
  <si>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</si>
  <si>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</si>
  <si>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</si>
  <si>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</si>
  <si>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</si>
  <si>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</si>
  <si>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</si>
  <si>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</si>
  <si>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</si>
  <si>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</si>
  <si>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</si>
  <si>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</si>
  <si>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</si>
  <si>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</si>
  <si>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</si>
  <si>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</si>
  <si>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</si>
  <si>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</si>
  <si>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</si>
  <si>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</si>
  <si>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</si>
  <si>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</si>
  <si>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</si>
  <si>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</si>
  <si>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</si>
  <si>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</si>
  <si>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</si>
  <si>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</si>
  <si>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</si>
  <si>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</si>
  <si>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</si>
  <si>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</si>
  <si>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</si>
  <si>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</si>
  <si>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</si>
  <si>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</si>
  <si>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</si>
  <si>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</si>
  <si>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</si>
  <si>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</si>
  <si>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</si>
  <si>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</si>
  <si>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</si>
  <si>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</si>
  <si>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</si>
  <si>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</si>
  <si>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</si>
  <si>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</si>
  <si>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</si>
  <si>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</si>
  <si>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</si>
  <si>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</si>
  <si>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</si>
  <si>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</si>
  <si>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</si>
  <si>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</si>
  <si>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</si>
  <si>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</si>
  <si>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</si>
  <si>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</si>
  <si>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</si>
  <si>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</si>
  <si>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</si>
  <si>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</si>
  <si>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</si>
  <si>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</si>
  <si>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</si>
  <si>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</si>
  <si>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</si>
  <si>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</si>
  <si>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</si>
  <si>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</si>
  <si>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</si>
  <si>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</si>
  <si>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</si>
  <si>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</si>
  <si>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</si>
  <si>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</si>
  <si>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</si>
  <si>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</si>
  <si>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</si>
  <si>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</si>
  <si>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</si>
  <si>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</si>
  <si>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</si>
  <si>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</si>
  <si>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</si>
  <si>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</si>
  <si>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</si>
  <si>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</si>
  <si>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</si>
  <si>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</si>
  <si>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</si>
  <si>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</si>
  <si>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</si>
  <si>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</si>
  <si>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</si>
  <si>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</si>
  <si>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</si>
  <si>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</si>
  <si>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</si>
  <si>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</si>
  <si>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</si>
  <si>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</si>
  <si>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</si>
  <si>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</si>
  <si>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</si>
  <si>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</si>
  <si>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</si>
  <si>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</si>
  <si>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</si>
  <si>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</si>
  <si>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</si>
  <si>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</si>
  <si>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</si>
  <si>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</si>
  <si>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</si>
  <si>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</si>
  <si>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</si>
  <si>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</si>
  <si>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</si>
  <si>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</si>
  <si>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</si>
  <si>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</si>
  <si>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</si>
  <si>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</si>
  <si>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</si>
  <si>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</si>
  <si>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</si>
  <si>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</si>
  <si>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</si>
  <si>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</si>
  <si>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</si>
  <si>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</si>
  <si>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</si>
  <si>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</si>
  <si>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</si>
  <si>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</si>
  <si>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</si>
  <si>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</si>
  <si>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</si>
  <si>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</si>
  <si>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</si>
  <si>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</si>
  <si>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</si>
  <si>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</si>
  <si>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</si>
  <si>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</si>
  <si>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</si>
  <si>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</si>
  <si>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</si>
  <si>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</si>
  <si>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</si>
  <si>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</si>
  <si>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</si>
  <si>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</si>
  <si>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</si>
  <si>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</si>
  <si>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</si>
  <si>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</si>
  <si>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</si>
  <si>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</si>
  <si>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</si>
  <si>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</si>
  <si>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</si>
  <si>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</si>
  <si>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</si>
  <si>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</si>
  <si>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</si>
  <si>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</si>
  <si>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</si>
  <si>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</si>
  <si>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</si>
  <si>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</si>
  <si>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</si>
  <si>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</si>
  <si>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</si>
  <si>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</si>
  <si>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</si>
  <si>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</si>
  <si>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</si>
  <si>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</si>
  <si>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</si>
  <si>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</si>
  <si>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</si>
  <si>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</si>
  <si>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</si>
  <si>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</si>
  <si>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</si>
  <si>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</si>
  <si>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</si>
  <si>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</si>
  <si>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</si>
  <si>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</si>
  <si>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</si>
  <si>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</si>
  <si>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</si>
  <si>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</si>
  <si>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</si>
  <si>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</si>
  <si>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</si>
  <si>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</si>
  <si>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</si>
  <si>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</si>
  <si>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</si>
  <si>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</si>
  <si>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</si>
  <si>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</si>
  <si>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</si>
  <si>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</si>
  <si>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</si>
  <si>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</si>
  <si>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</si>
  <si>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</si>
  <si>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</si>
  <si>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</si>
  <si>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</si>
  <si>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</si>
  <si>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</si>
  <si>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</si>
  <si>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</si>
  <si>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</si>
  <si>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</si>
  <si>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</si>
  <si>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</si>
  <si>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</si>
  <si>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</si>
  <si>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</si>
  <si>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</si>
  <si>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</si>
  <si>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</si>
  <si>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</si>
  <si>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</si>
  <si>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</si>
  <si>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</si>
  <si>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</si>
  <si>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</si>
  <si>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</si>
  <si>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</si>
  <si>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</si>
  <si>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</si>
  <si>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</si>
  <si>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</si>
  <si>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</si>
  <si>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</si>
  <si>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</si>
  <si>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</si>
  <si>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</si>
  <si>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</si>
  <si>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</si>
  <si>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</si>
  <si>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</si>
  <si>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</si>
  <si>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</si>
  <si>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</si>
  <si>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</si>
  <si>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</si>
  <si>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</si>
  <si>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</si>
  <si>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</si>
  <si>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</si>
  <si>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</si>
  <si>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</si>
  <si>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</si>
  <si>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</si>
  <si>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</si>
  <si>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</si>
  <si>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</si>
  <si>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</si>
  <si>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</si>
  <si>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</si>
  <si>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</si>
  <si>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</si>
  <si>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</si>
  <si>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</si>
  <si>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</si>
  <si>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</si>
  <si>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</si>
  <si>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</si>
  <si>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</si>
  <si>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</si>
  <si>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</si>
  <si>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</si>
  <si>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</si>
  <si>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</si>
  <si>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</si>
  <si>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</si>
  <si>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</si>
  <si>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</si>
  <si>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</si>
  <si>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</si>
  <si>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</si>
  <si>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</si>
  <si>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</si>
  <si>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</si>
  <si>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</si>
  <si>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</si>
  <si>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</si>
  <si>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</si>
  <si>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</si>
  <si>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</si>
  <si>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</si>
  <si>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</si>
  <si>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</si>
  <si>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</si>
  <si>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</si>
  <si>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</si>
  <si>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</si>
  <si>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</si>
  <si>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</si>
  <si>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</si>
  <si>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</si>
  <si>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</si>
  <si>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</si>
  <si>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</si>
  <si>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</si>
  <si>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</si>
  <si>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</si>
  <si>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</si>
  <si>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</si>
  <si>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</si>
  <si>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</si>
  <si>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</si>
  <si>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</si>
  <si>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</si>
  <si>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</si>
  <si>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</si>
  <si>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</si>
  <si>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</si>
  <si>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</si>
  <si>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</si>
  <si>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</si>
  <si>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</si>
  <si>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</si>
  <si>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</si>
  <si>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</si>
  <si>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</si>
  <si>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</si>
  <si>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</si>
  <si>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</si>
  <si>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</si>
  <si>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</si>
  <si>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</si>
  <si>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</si>
  <si>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</si>
  <si>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</si>
  <si>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</si>
  <si>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</si>
  <si>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</si>
  <si>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</si>
  <si>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</si>
  <si>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</si>
  <si>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</si>
  <si>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</si>
  <si>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</si>
  <si>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</si>
  <si>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</si>
  <si>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</si>
  <si>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</si>
  <si>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</si>
  <si>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</si>
  <si>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</si>
  <si>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</si>
  <si>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</si>
  <si>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</si>
  <si>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</si>
  <si>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</si>
  <si>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</si>
  <si>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</si>
  <si>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</si>
  <si>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</si>
  <si>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</si>
  <si>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</si>
  <si>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</si>
  <si>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</si>
  <si>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</si>
  <si>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</si>
  <si>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</si>
  <si>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</si>
  <si>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</si>
  <si>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</si>
  <si>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</si>
  <si>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</si>
  <si>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</si>
  <si>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</si>
  <si>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</si>
  <si>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</si>
  <si>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</si>
  <si>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</si>
  <si>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</si>
  <si>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</si>
  <si>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</si>
  <si>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</si>
  <si>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</si>
  <si>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</si>
  <si>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</si>
  <si>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</si>
  <si>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</si>
  <si>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</si>
  <si>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</si>
  <si>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</si>
  <si>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</si>
  <si>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</si>
  <si>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</si>
  <si>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</si>
  <si>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</si>
  <si>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</si>
  <si>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</si>
  <si>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</si>
  <si>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</si>
  <si>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</si>
  <si>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</si>
  <si>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</si>
  <si>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</si>
  <si>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</si>
  <si>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</si>
  <si>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</si>
  <si>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</si>
  <si>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</si>
  <si>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</si>
  <si>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</si>
  <si>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</si>
  <si>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</si>
  <si>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</si>
  <si>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</si>
  <si>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</si>
  <si>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</si>
  <si>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</si>
  <si>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</si>
  <si>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</si>
  <si>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</si>
  <si>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</si>
  <si>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</si>
  <si>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</si>
  <si>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</si>
  <si>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</si>
  <si>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</si>
  <si>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</si>
  <si>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</si>
  <si>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</si>
  <si>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</si>
  <si>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</si>
  <si>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</si>
  <si>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</si>
  <si>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</si>
  <si>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</si>
  <si>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</si>
  <si>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</si>
  <si>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</si>
  <si>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</si>
  <si>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</si>
  <si>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</si>
  <si>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</si>
  <si>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</si>
  <si>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</si>
  <si>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</si>
  <si>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</si>
  <si>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</si>
  <si>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</si>
  <si>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</si>
  <si>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</si>
  <si>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</si>
  <si>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</si>
  <si>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</si>
  <si>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</si>
  <si>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</si>
  <si>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</si>
  <si>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</si>
  <si>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</si>
  <si>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</si>
  <si>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</si>
  <si>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</si>
  <si>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</si>
  <si>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</si>
  <si>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</si>
  <si>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</si>
  <si>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</si>
  <si>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</si>
  <si>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</si>
  <si>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</si>
  <si>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</si>
  <si>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</si>
  <si>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</si>
  <si>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</si>
  <si>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</si>
  <si>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</si>
  <si>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</si>
  <si>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</si>
  <si>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</si>
  <si>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</si>
  <si>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</si>
  <si>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</si>
  <si>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</si>
  <si>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</si>
  <si>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</si>
  <si>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</si>
  <si>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</si>
  <si>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</si>
  <si>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</si>
  <si>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</si>
  <si>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</si>
  <si>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</si>
  <si>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</si>
  <si>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</si>
  <si>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</si>
  <si>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</si>
  <si>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</si>
  <si>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</si>
  <si>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</si>
  <si>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</si>
  <si>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</si>
  <si>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</si>
  <si>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</si>
  <si>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</si>
  <si>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</si>
  <si>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</si>
  <si>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</si>
  <si>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</si>
  <si>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</si>
  <si>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</si>
  <si>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</si>
  <si>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</si>
  <si>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</si>
  <si>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</si>
  <si>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</si>
  <si>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</si>
  <si>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</si>
  <si>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</si>
  <si>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</si>
  <si>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</si>
  <si>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</si>
  <si>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</si>
  <si>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</si>
  <si>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</si>
  <si>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</si>
  <si>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</si>
  <si>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</si>
  <si>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</si>
  <si>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</si>
  <si>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</si>
  <si>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</si>
  <si>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</si>
  <si>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</si>
  <si>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</si>
  <si>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</si>
  <si>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</si>
  <si>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</si>
  <si>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</si>
  <si>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</si>
  <si>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</si>
  <si>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</si>
  <si>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</si>
  <si>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</si>
  <si>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</si>
  <si>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</si>
  <si>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</si>
  <si>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</si>
  <si>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</si>
  <si>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</si>
  <si>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</si>
  <si>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</si>
  <si>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</si>
  <si>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</si>
  <si>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</si>
  <si>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</si>
  <si>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</si>
  <si>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</si>
  <si>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</si>
  <si>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</si>
  <si>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</si>
  <si>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</si>
  <si>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</si>
  <si>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</si>
  <si>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</si>
  <si>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</si>
  <si>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</si>
  <si>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</si>
  <si>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</si>
  <si>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</si>
  <si>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</si>
  <si>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</si>
  <si>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</si>
  <si>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</si>
  <si>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</si>
  <si>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</si>
  <si>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</si>
  <si>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</si>
  <si>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</si>
  <si>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</si>
  <si>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</si>
  <si>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</si>
  <si>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</si>
  <si>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</si>
  <si>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</si>
  <si>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</si>
  <si>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</si>
  <si>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</si>
  <si>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</si>
  <si>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</si>
  <si>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</si>
  <si>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</si>
  <si>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</si>
  <si>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</si>
  <si>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</si>
  <si>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</si>
  <si>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</si>
  <si>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</si>
  <si>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</si>
  <si>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</si>
  <si>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</si>
  <si>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</si>
  <si>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</si>
  <si>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</si>
  <si>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</si>
  <si>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</si>
  <si>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</si>
  <si>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</si>
  <si>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</si>
  <si>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</si>
  <si>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</si>
  <si>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</si>
  <si>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</si>
  <si>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</si>
  <si>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</si>
  <si>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</si>
  <si>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</si>
  <si>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</si>
  <si>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</si>
  <si>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</si>
  <si>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</si>
  <si>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</si>
  <si>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</si>
  <si>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</si>
  <si>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</si>
  <si>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</si>
  <si>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</si>
  <si>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</si>
  <si>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</si>
  <si>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</si>
  <si>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</si>
  <si>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</si>
  <si>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</si>
  <si>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</si>
  <si>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</si>
  <si>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</si>
  <si>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</si>
  <si>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</si>
  <si>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</si>
  <si>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</si>
  <si>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</si>
  <si>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</si>
  <si>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</si>
  <si>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</si>
  <si>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</si>
  <si>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</si>
  <si>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</si>
  <si>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</si>
  <si>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</si>
  <si>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</si>
  <si>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</si>
  <si>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</si>
  <si>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</si>
  <si>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</si>
  <si>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</si>
  <si>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</si>
  <si>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</si>
  <si>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</si>
  <si>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</si>
  <si>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</si>
  <si>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</si>
  <si>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</si>
  <si>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</si>
  <si>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</si>
  <si>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</si>
  <si>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</si>
  <si>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</si>
  <si>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</si>
  <si>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</si>
  <si>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</si>
  <si>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</si>
  <si>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</si>
  <si>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</si>
  <si>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</si>
  <si>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</si>
  <si>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</si>
  <si>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</si>
  <si>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</si>
  <si>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</si>
  <si>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</si>
  <si>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</si>
  <si>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</si>
  <si>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</si>
  <si>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</si>
  <si>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</si>
  <si>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</si>
  <si>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</si>
  <si>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</si>
  <si>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</si>
  <si>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</si>
  <si>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</si>
  <si>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</si>
  <si>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</si>
  <si>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</si>
  <si>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</si>
  <si>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</si>
  <si>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</si>
  <si>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</si>
  <si>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</si>
  <si>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</si>
  <si>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</si>
  <si>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</si>
  <si>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</si>
  <si>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</si>
  <si>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</si>
  <si>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</si>
  <si>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</si>
  <si>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</si>
  <si>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</si>
  <si>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</si>
  <si>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</si>
  <si>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</si>
  <si>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</si>
  <si>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</si>
  <si>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</si>
  <si>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</si>
  <si>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</si>
  <si>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</si>
  <si>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</si>
  <si>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</si>
  <si>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</si>
  <si>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</si>
  <si>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</si>
  <si>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</si>
  <si>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</si>
  <si>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</si>
  <si>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</si>
  <si>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</si>
  <si>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</si>
  <si>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</si>
  <si>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</si>
  <si>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</si>
  <si>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</si>
  <si>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</si>
  <si>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</si>
  <si>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</si>
  <si>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</si>
  <si>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</si>
  <si>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</si>
  <si>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</si>
  <si>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</si>
  <si>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</si>
  <si>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</si>
  <si>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</si>
  <si>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</si>
  <si>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</si>
  <si>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</si>
  <si>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</si>
  <si>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</si>
  <si>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</si>
  <si>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</si>
  <si>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</si>
  <si>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</si>
  <si>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</si>
  <si>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</si>
  <si>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</si>
  <si>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</si>
  <si>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</si>
  <si>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</si>
  <si>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</si>
  <si>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</si>
  <si>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</si>
  <si>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</si>
  <si>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</si>
  <si>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</si>
  <si>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</si>
  <si>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</si>
  <si>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</si>
  <si>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</si>
  <si>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</si>
  <si>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</si>
  <si>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</si>
  <si>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</si>
  <si>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</si>
  <si>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</si>
  <si>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</si>
  <si>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</si>
  <si>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</si>
  <si>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</si>
  <si>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</si>
  <si>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</si>
  <si>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</si>
  <si>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</si>
  <si>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</si>
  <si>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</si>
  <si>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</si>
  <si>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</si>
  <si>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</si>
  <si>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</si>
  <si>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</si>
  <si>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</si>
  <si>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</si>
  <si>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</si>
  <si>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</si>
  <si>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</si>
  <si>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</si>
  <si>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</si>
  <si>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</si>
  <si>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</si>
  <si>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</si>
  <si>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</si>
  <si>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</si>
  <si>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</si>
  <si>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</si>
  <si>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</si>
  <si>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</si>
  <si>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</si>
  <si>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</si>
  <si>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</si>
  <si>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</si>
  <si>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</si>
  <si>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</si>
  <si>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</si>
  <si>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</si>
  <si>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</si>
  <si>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</si>
  <si>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</si>
  <si>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</si>
  <si>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</si>
  <si>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</si>
  <si>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</si>
  <si>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</si>
  <si>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</si>
  <si>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</si>
  <si>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</si>
  <si>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</si>
  <si>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</si>
  <si>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</si>
  <si>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</si>
  <si>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</si>
  <si>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</si>
  <si>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</si>
  <si>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</si>
  <si>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</si>
  <si>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</si>
  <si>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</si>
  <si>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</si>
  <si>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</si>
  <si>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</si>
  <si>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</si>
  <si>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</si>
  <si>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</si>
  <si>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</si>
  <si>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</si>
  <si>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</si>
  <si>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</si>
  <si>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</si>
  <si>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</si>
  <si>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</si>
  <si>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</si>
  <si>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</si>
  <si>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</si>
  <si>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</si>
  <si>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</si>
  <si>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</si>
  <si>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</si>
  <si>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</si>
  <si>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</si>
  <si>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</si>
  <si>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</si>
  <si>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</si>
  <si>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</si>
  <si>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</si>
  <si>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</si>
  <si>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</si>
  <si>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</si>
  <si>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</si>
  <si>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</si>
  <si>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</si>
  <si>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</si>
  <si>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</si>
  <si>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</si>
  <si>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</si>
  <si>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</si>
  <si>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</si>
  <si>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</si>
  <si>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</si>
  <si>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</si>
  <si>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</si>
  <si>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</si>
  <si>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</si>
  <si>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</si>
  <si>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</si>
  <si>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</si>
  <si>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</si>
  <si>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</si>
  <si>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</si>
  <si>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</si>
  <si>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</si>
  <si>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</si>
  <si>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</si>
  <si>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</si>
  <si>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</si>
  <si>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</si>
  <si>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</si>
  <si>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</si>
  <si>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</si>
  <si>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</si>
  <si>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</si>
  <si>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</si>
  <si>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</si>
  <si>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</si>
  <si>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</si>
  <si>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</si>
  <si>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</si>
  <si>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</si>
  <si>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</si>
  <si>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</si>
  <si>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</si>
  <si>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</si>
  <si>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</si>
  <si>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</si>
  <si>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</si>
  <si>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</si>
  <si>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</si>
  <si>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</si>
  <si>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</si>
  <si>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</si>
  <si>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</si>
  <si>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</si>
  <si>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</si>
  <si>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</si>
  <si>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</si>
  <si>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</si>
  <si>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</si>
  <si>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</si>
  <si>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</si>
  <si>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</si>
  <si>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</si>
  <si>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</si>
  <si>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</si>
  <si>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</si>
  <si>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</si>
  <si>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</si>
  <si>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</si>
  <si>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</si>
  <si>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</si>
  <si>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</si>
  <si>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</si>
  <si>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</si>
  <si>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</si>
  <si>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</si>
  <si>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</si>
  <si>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</si>
  <si>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</si>
  <si>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</si>
  <si>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</si>
  <si>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</si>
  <si>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</si>
  <si>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</si>
  <si>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</si>
  <si>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</si>
  <si>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</si>
  <si>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</si>
  <si>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</si>
  <si>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</si>
  <si>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</si>
  <si>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</si>
  <si>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</si>
  <si>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</si>
  <si>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</si>
  <si>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</si>
  <si>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</si>
  <si>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</si>
  <si>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</si>
  <si>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</si>
  <si>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</si>
  <si>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</si>
  <si>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</si>
  <si>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</si>
  <si>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</si>
  <si>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</si>
  <si>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</si>
  <si>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</si>
  <si>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</si>
  <si>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</si>
  <si>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</si>
  <si>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</si>
  <si>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</si>
  <si>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</si>
  <si>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</si>
  <si>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</si>
  <si>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</si>
  <si>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</si>
  <si>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</si>
  <si>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</si>
  <si>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</si>
  <si>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</si>
  <si>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</si>
  <si>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</si>
  <si>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</si>
  <si>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</si>
  <si>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</si>
  <si>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</si>
  <si>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</si>
  <si>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</si>
  <si>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</si>
  <si>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</si>
  <si>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</si>
  <si>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</si>
  <si>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</si>
  <si>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</si>
  <si>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</si>
  <si>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</si>
  <si>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</si>
  <si>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</si>
  <si>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</si>
  <si>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</si>
  <si>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</si>
  <si>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</si>
  <si>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</si>
  <si>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</si>
  <si>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</si>
  <si>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</si>
  <si>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</si>
  <si>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</si>
  <si>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</si>
  <si>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</si>
  <si>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</si>
  <si>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</si>
  <si>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</si>
  <si>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</si>
  <si>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</si>
  <si>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</si>
  <si>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</si>
  <si>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</si>
  <si>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</si>
  <si>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</si>
  <si>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</si>
  <si>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</si>
  <si>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</si>
  <si>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</si>
  <si>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</si>
  <si>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</si>
  <si>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</si>
  <si>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</si>
  <si>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</si>
  <si>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</si>
  <si>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</si>
  <si>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</si>
  <si>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</si>
  <si>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</si>
  <si>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</si>
  <si>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</si>
  <si>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</si>
  <si>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</si>
  <si>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</si>
  <si>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</si>
  <si>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</si>
  <si>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</si>
  <si>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</si>
  <si>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</si>
  <si>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</si>
  <si>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</si>
  <si>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</si>
  <si>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</si>
  <si>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</si>
  <si>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</si>
  <si>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</si>
  <si>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</si>
  <si>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</si>
  <si>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</si>
  <si>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</si>
  <si>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</si>
  <si>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</si>
  <si>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</si>
  <si>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</si>
  <si>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</si>
  <si>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</si>
  <si>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</si>
  <si>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</si>
  <si>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</si>
  <si>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</si>
  <si>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</si>
  <si>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</si>
  <si>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</si>
  <si>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</si>
  <si>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</si>
  <si>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</si>
  <si>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</si>
  <si>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</si>
  <si>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</si>
  <si>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</si>
  <si>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</si>
  <si>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</si>
  <si>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</si>
  <si>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</si>
  <si>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</si>
  <si>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</si>
  <si>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</si>
  <si>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</si>
  <si>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</si>
  <si>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</si>
  <si>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</si>
  <si>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</si>
  <si>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</si>
  <si>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</si>
  <si>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</si>
  <si>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</si>
  <si>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</si>
  <si>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</si>
  <si>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</si>
  <si>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</si>
  <si>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</si>
  <si>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</si>
  <si>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</si>
  <si>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</si>
  <si>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</si>
  <si>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</si>
  <si>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</si>
  <si>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</si>
  <si>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</si>
  <si>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</si>
  <si>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</si>
  <si>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</si>
  <si>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</si>
  <si>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</si>
  <si>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</si>
  <si>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</si>
  <si>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</si>
  <si>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</si>
  <si>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</si>
  <si>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</si>
  <si>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</si>
  <si>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</si>
  <si>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</si>
  <si>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</si>
  <si>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</si>
  <si>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</si>
  <si>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</si>
  <si>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</si>
  <si>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</si>
  <si>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</si>
  <si>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</si>
  <si>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</si>
  <si>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</si>
  <si>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</si>
  <si>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</si>
  <si>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</si>
  <si>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</si>
  <si>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</si>
  <si>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</si>
  <si>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</si>
  <si>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</si>
  <si>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</si>
  <si>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</si>
  <si>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</si>
  <si>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</si>
  <si>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</si>
  <si>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</si>
  <si>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</si>
  <si>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</si>
  <si>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</si>
  <si>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</si>
  <si>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</si>
  <si>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</si>
  <si>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</si>
  <si>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</si>
  <si>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</si>
  <si>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</si>
  <si>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</si>
  <si>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</si>
  <si>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</si>
  <si>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</si>
  <si>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</si>
  <si>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</si>
  <si>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</si>
  <si>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</si>
  <si>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</si>
  <si>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</si>
  <si>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</si>
  <si>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</si>
  <si>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</si>
  <si>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</si>
  <si>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</si>
  <si>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</si>
  <si>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</si>
  <si>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</si>
  <si>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</si>
  <si>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</si>
  <si>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</si>
  <si>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</si>
  <si>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</si>
  <si>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</si>
  <si>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</si>
  <si>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</si>
  <si>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</si>
  <si>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</si>
  <si>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</si>
  <si>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</si>
  <si>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</si>
  <si>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</si>
  <si>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</si>
  <si>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</si>
  <si>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</si>
  <si>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</si>
  <si>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</si>
  <si>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</si>
  <si>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</si>
  <si>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</si>
  <si>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</si>
  <si>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</si>
  <si>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</si>
  <si>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</si>
  <si>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</si>
  <si>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</si>
  <si>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</si>
  <si>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</si>
  <si>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</si>
  <si>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</si>
  <si>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</si>
  <si>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</si>
  <si>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</si>
  <si>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</si>
  <si>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</si>
  <si>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</si>
  <si>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</si>
  <si>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</si>
  <si>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</si>
  <si>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</si>
  <si>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</si>
  <si>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</si>
  <si>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</si>
  <si>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</si>
  <si>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</si>
  <si>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</si>
  <si>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</si>
  <si>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</si>
  <si>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</si>
  <si>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</si>
  <si>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</si>
  <si>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</si>
  <si>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</si>
  <si>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</si>
  <si>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</si>
  <si>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</si>
  <si>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</si>
  <si>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</si>
  <si>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</si>
  <si>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</si>
  <si>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</si>
  <si>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</si>
  <si>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</si>
  <si>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</si>
  <si>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</si>
  <si>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</si>
  <si>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</si>
  <si>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</si>
  <si>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</si>
  <si>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</si>
  <si>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</si>
  <si>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</si>
  <si>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</si>
  <si>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</si>
  <si>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</si>
  <si>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</si>
  <si>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</si>
  <si>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</si>
  <si>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</si>
  <si>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</si>
  <si>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</si>
  <si>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</si>
  <si>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</si>
  <si>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</si>
  <si>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</si>
  <si>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</si>
  <si>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</si>
  <si>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</si>
  <si>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</si>
  <si>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</si>
  <si>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</si>
  <si>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</si>
  <si>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</si>
  <si>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</si>
  <si>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</si>
  <si>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</si>
  <si>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</si>
  <si>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</si>
  <si>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</si>
  <si>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</si>
  <si>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</si>
  <si>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</si>
  <si>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</si>
  <si>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</si>
  <si>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</si>
  <si>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</si>
  <si>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</si>
  <si>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</si>
  <si>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</si>
  <si>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</si>
  <si>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</si>
  <si>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</si>
  <si>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</si>
  <si>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</si>
  <si>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</si>
  <si>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</si>
  <si>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</si>
  <si>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</si>
  <si>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</si>
  <si>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</si>
  <si>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</si>
  <si>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</si>
  <si>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</si>
  <si>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</si>
  <si>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</si>
  <si>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</si>
  <si>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</si>
  <si>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</si>
  <si>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</si>
  <si>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</si>
  <si>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</si>
  <si>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</si>
  <si>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</si>
  <si>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</si>
  <si>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</si>
  <si>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</si>
  <si>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</si>
  <si>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</si>
  <si>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</si>
  <si>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</si>
  <si>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</si>
  <si>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</si>
  <si>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</si>
  <si>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</si>
  <si>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</si>
  <si>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</si>
  <si>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</si>
  <si>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</si>
  <si>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</si>
  <si>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</si>
  <si>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</si>
  <si>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</si>
  <si>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</si>
  <si>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</si>
  <si>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</si>
  <si>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</si>
  <si>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</si>
  <si>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</si>
  <si>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</si>
  <si>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</si>
  <si>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</si>
  <si>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</si>
  <si>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</si>
  <si>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</si>
  <si>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</si>
  <si>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</si>
  <si>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</si>
  <si>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</si>
  <si>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</si>
  <si>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</si>
  <si>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</si>
  <si>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</si>
  <si>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</si>
  <si>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</si>
  <si>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</si>
  <si>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</si>
  <si>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</si>
  <si>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</si>
  <si>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</si>
  <si>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</si>
  <si>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</si>
  <si>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</si>
  <si>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</si>
  <si>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</si>
  <si>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</si>
  <si>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</si>
  <si>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</si>
  <si>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</si>
  <si>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</si>
  <si>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</si>
  <si>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</si>
  <si>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</si>
  <si>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</si>
  <si>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</si>
  <si>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</si>
  <si>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</si>
  <si>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</si>
  <si>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</si>
  <si>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</si>
  <si>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</si>
  <si>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</si>
  <si>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</si>
  <si>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</si>
  <si>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</si>
  <si>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</si>
  <si>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</si>
  <si>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</si>
  <si>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</si>
  <si>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</si>
  <si>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</si>
  <si>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</si>
  <si>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</si>
  <si>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</si>
  <si>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</si>
  <si>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</si>
  <si>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</si>
  <si>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</si>
  <si>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</si>
  <si>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</si>
  <si>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</si>
  <si>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</si>
  <si>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</si>
  <si>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</si>
  <si>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</si>
  <si>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</si>
  <si>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</si>
  <si>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</si>
  <si>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</si>
  <si>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</si>
  <si>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</si>
  <si>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</si>
  <si>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</si>
  <si>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</si>
  <si>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</si>
  <si>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</si>
  <si>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</si>
  <si>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</si>
  <si>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</si>
  <si>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</si>
  <si>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</si>
  <si>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</si>
  <si>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</si>
  <si>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</si>
  <si>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</si>
  <si>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</si>
  <si>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</si>
  <si>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</si>
  <si>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</si>
  <si>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</si>
  <si>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</si>
  <si>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</si>
  <si>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</si>
  <si>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</si>
  <si>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</si>
  <si>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</si>
  <si>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</si>
  <si>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</si>
  <si>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</si>
  <si>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</si>
  <si>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</si>
  <si>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</si>
  <si>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</si>
  <si>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</si>
  <si>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</si>
  <si>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</si>
  <si>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</si>
  <si>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</si>
  <si>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</si>
  <si>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</si>
  <si>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</si>
  <si>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</si>
  <si>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</si>
  <si>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</si>
  <si>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</si>
  <si>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</si>
  <si>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</si>
  <si>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</si>
  <si>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</si>
  <si>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</si>
  <si>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</si>
  <si>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</si>
  <si>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</si>
  <si>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</si>
  <si>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</si>
  <si>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</si>
  <si>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</si>
  <si>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</si>
  <si>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</si>
  <si>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</si>
  <si>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</si>
  <si>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</si>
  <si>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</si>
  <si>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</si>
  <si>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</si>
  <si>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</si>
  <si>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</si>
  <si>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</si>
  <si>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</si>
  <si>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</si>
  <si>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</si>
  <si>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</si>
  <si>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</si>
  <si>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</si>
  <si>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</si>
  <si>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</si>
  <si>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</si>
  <si>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</si>
  <si>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</si>
  <si>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</si>
  <si>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</si>
  <si>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</si>
  <si>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</si>
  <si>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</si>
  <si>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</si>
  <si>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</si>
  <si>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</si>
  <si>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</si>
  <si>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</si>
  <si>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</si>
  <si>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</si>
  <si>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</si>
  <si>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</si>
  <si>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</si>
  <si>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</si>
  <si>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</si>
  <si>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</si>
  <si>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</si>
  <si>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</si>
  <si>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</si>
  <si>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</si>
  <si>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</si>
  <si>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</si>
  <si>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</si>
  <si>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</si>
  <si>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</si>
  <si>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</si>
  <si>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</si>
  <si>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</si>
  <si>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</si>
  <si>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</si>
  <si>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</si>
  <si>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</si>
  <si>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</si>
  <si>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</si>
  <si>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</si>
  <si>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</si>
  <si>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</si>
  <si>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</si>
  <si>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</si>
  <si>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</si>
  <si>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</si>
  <si>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</si>
  <si>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</si>
  <si>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</si>
  <si>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</si>
  <si>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</si>
  <si>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</si>
  <si>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</si>
  <si>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</si>
  <si>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</si>
  <si>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</si>
  <si>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</si>
  <si>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</si>
  <si>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</si>
  <si>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</si>
  <si>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</si>
  <si>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</si>
  <si>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</si>
  <si>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</si>
  <si>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</si>
  <si>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</si>
  <si>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</si>
  <si>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</si>
  <si>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</si>
  <si>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</si>
  <si>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</si>
  <si>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</si>
  <si>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</si>
  <si>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</si>
  <si>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</si>
  <si>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</si>
  <si>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</si>
  <si>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</si>
  <si>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</si>
  <si>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</si>
  <si>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</si>
  <si>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</si>
  <si>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</si>
  <si>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</si>
  <si>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</si>
  <si>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</si>
  <si>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</si>
  <si>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</si>
  <si>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</si>
  <si>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</si>
  <si>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</si>
  <si>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</si>
  <si>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</si>
  <si>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</si>
  <si>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</si>
  <si>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</si>
  <si>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</si>
  <si>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</si>
  <si>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</si>
  <si>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</si>
  <si>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</si>
  <si>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</si>
  <si>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</si>
  <si>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</si>
  <si>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</si>
  <si>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</si>
  <si>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</si>
  <si>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</si>
  <si>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</si>
  <si>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</si>
  <si>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</si>
  <si>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</si>
  <si>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</si>
  <si>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</si>
  <si>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</si>
  <si>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</si>
  <si>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</si>
  <si>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</si>
  <si>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</si>
  <si>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</si>
  <si>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</si>
  <si>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</si>
  <si>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</si>
  <si>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</si>
  <si>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</si>
  <si>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</si>
  <si>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</si>
  <si>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</si>
  <si>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</si>
  <si>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</si>
  <si>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</si>
  <si>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</si>
  <si>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</si>
  <si>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</si>
  <si>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</si>
  <si>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</si>
  <si>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</si>
  <si>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</si>
  <si>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</si>
  <si>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</si>
  <si>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</si>
  <si>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</si>
  <si>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</si>
  <si>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</si>
  <si>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</si>
  <si>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</si>
  <si>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</si>
  <si>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</si>
  <si>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</si>
  <si>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</si>
  <si>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</si>
  <si>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</si>
  <si>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</si>
  <si>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</si>
  <si>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</si>
  <si>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</si>
  <si>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</si>
  <si>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</si>
  <si>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</si>
  <si>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</si>
  <si>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</si>
  <si>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</si>
  <si>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</si>
  <si>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</si>
  <si>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</si>
  <si>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</si>
  <si>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</si>
  <si>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</si>
  <si>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</si>
  <si>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</si>
  <si>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</si>
  <si>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</si>
  <si>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</si>
  <si>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</si>
  <si>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</si>
  <si>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</si>
  <si>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</si>
  <si>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</si>
  <si>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</si>
  <si>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</si>
  <si>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</si>
  <si>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</si>
  <si>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</si>
  <si>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</si>
  <si>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</si>
  <si>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</si>
  <si>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</si>
  <si>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</si>
  <si>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</si>
  <si>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</si>
  <si>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</si>
  <si>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</si>
  <si>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</si>
  <si>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</si>
  <si>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</si>
  <si>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</si>
  <si>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</si>
  <si>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</si>
  <si>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</si>
  <si>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</si>
  <si>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</si>
  <si>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</si>
  <si>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</si>
  <si>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</si>
  <si>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</si>
  <si>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</si>
  <si>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</si>
  <si>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</si>
  <si>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</si>
  <si>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</si>
  <si>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</si>
  <si>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</si>
  <si>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</si>
  <si>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</si>
  <si>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</si>
  <si>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</si>
  <si>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</si>
  <si>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</si>
  <si>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</si>
  <si>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</si>
  <si>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</si>
  <si>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</si>
  <si>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</si>
  <si>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</si>
  <si>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</si>
  <si>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</si>
  <si>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</si>
  <si>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</si>
  <si>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</si>
  <si>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</si>
  <si>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</si>
  <si>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</si>
  <si>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</si>
  <si>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</si>
  <si>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</si>
  <si>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</si>
  <si>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</si>
  <si>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</si>
  <si>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</si>
  <si>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</si>
  <si>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</si>
  <si>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</si>
  <si>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</si>
  <si>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</si>
  <si>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</si>
  <si>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</si>
  <si>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</si>
  <si>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</si>
  <si>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</si>
  <si>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</si>
  <si>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</si>
  <si>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</si>
  <si>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</si>
  <si>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</si>
  <si>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</si>
  <si>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</si>
  <si>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</si>
  <si>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</si>
  <si>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</si>
  <si>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</si>
  <si>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</si>
  <si>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</si>
  <si>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</si>
  <si>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</si>
  <si>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</si>
  <si>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</si>
  <si>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</si>
  <si>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</si>
  <si>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</si>
  <si>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</si>
  <si>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</si>
  <si>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</si>
  <si>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</si>
  <si>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</si>
  <si>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</si>
  <si>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</si>
  <si>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</si>
  <si>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</si>
  <si>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</si>
  <si>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</si>
  <si>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</si>
  <si>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</si>
  <si>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</si>
  <si>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</si>
  <si>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</si>
  <si>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</si>
  <si>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</si>
  <si>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</si>
  <si>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</si>
  <si>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</si>
  <si>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</si>
  <si>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</si>
  <si>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</si>
  <si>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</si>
  <si>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</si>
  <si>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</si>
  <si>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</si>
  <si>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</si>
  <si>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</si>
  <si>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</si>
  <si>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</si>
  <si>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</si>
  <si>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</si>
  <si>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</si>
  <si>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</si>
  <si>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</si>
  <si>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</si>
  <si>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</si>
  <si>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</si>
  <si>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</si>
  <si>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</si>
  <si>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</si>
  <si>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</si>
  <si>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</si>
  <si>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</si>
  <si>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</si>
  <si>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</si>
  <si>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</si>
  <si>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</si>
  <si>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</si>
  <si>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</si>
  <si>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</si>
  <si>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</si>
  <si>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</si>
  <si>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</si>
  <si>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</si>
  <si>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</si>
  <si>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</si>
  <si>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</si>
  <si>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</si>
  <si>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</si>
  <si>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</si>
  <si>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</si>
  <si>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</si>
  <si>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</si>
  <si>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</si>
  <si>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</si>
  <si>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</si>
  <si>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</si>
  <si>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</si>
  <si>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</si>
  <si>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</si>
  <si>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</si>
  <si>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</si>
  <si>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</si>
  <si>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</si>
  <si>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</si>
  <si>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</si>
  <si>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</si>
  <si>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</si>
  <si>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</si>
  <si>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</si>
  <si>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</si>
  <si>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</si>
  <si>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</si>
  <si>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</si>
  <si>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</si>
  <si>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</si>
  <si>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</si>
  <si>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</si>
  <si>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</si>
  <si>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</si>
  <si>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</si>
  <si>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</si>
  <si>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</si>
  <si>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</si>
  <si>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</si>
  <si>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</si>
  <si>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</si>
  <si>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</si>
  <si>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</si>
  <si>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</si>
  <si>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</si>
  <si>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</si>
  <si>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</si>
  <si>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</si>
  <si>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</si>
  <si>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</si>
  <si>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</si>
  <si>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</si>
  <si>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</si>
  <si>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</si>
  <si>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</si>
  <si>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</si>
  <si>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</si>
  <si>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</si>
  <si>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</si>
  <si>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</si>
  <si>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</si>
  <si>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</si>
  <si>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</si>
  <si>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</si>
  <si>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</si>
  <si>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</si>
  <si>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</si>
  <si>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</si>
  <si>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</si>
  <si>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</si>
  <si>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</si>
  <si>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</si>
  <si>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</si>
  <si>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</si>
  <si>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</si>
  <si>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</si>
  <si>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</si>
  <si>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</si>
  <si>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</si>
  <si>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</si>
  <si>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</si>
  <si>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</si>
  <si>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</si>
  <si>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</si>
  <si>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</si>
  <si>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</si>
  <si>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</si>
  <si>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</si>
  <si>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</si>
  <si>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</si>
  <si>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</si>
  <si>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</si>
  <si>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</si>
  <si>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</si>
  <si>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</si>
  <si>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</si>
  <si>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</si>
  <si>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</si>
  <si>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</si>
  <si>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</si>
  <si>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</si>
  <si>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</si>
  <si>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</si>
  <si>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</si>
  <si>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</si>
  <si>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</si>
  <si>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</si>
  <si>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</si>
  <si>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</si>
  <si>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</si>
  <si>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</si>
  <si>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</si>
  <si>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</si>
  <si>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</si>
  <si>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</si>
  <si>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</si>
  <si>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</si>
  <si>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</si>
  <si>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</si>
  <si>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</si>
  <si>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</si>
  <si>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</si>
  <si>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</si>
  <si>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</si>
  <si>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</si>
  <si>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</si>
  <si>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</si>
  <si>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</si>
  <si>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</si>
  <si>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</si>
  <si>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</si>
  <si>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</si>
  <si>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</si>
  <si>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</si>
  <si>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</si>
  <si>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</si>
  <si>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</si>
  <si>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</si>
  <si>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</si>
  <si>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</si>
  <si>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</si>
  <si>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</si>
  <si>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</si>
  <si>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</si>
  <si>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</si>
  <si>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</si>
  <si>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</si>
  <si>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</si>
  <si>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</si>
  <si>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</si>
  <si>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</si>
  <si>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</si>
  <si>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</si>
  <si>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</si>
  <si>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</si>
  <si>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</si>
  <si>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</si>
  <si>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</si>
  <si>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</si>
  <si>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</si>
  <si>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</si>
  <si>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</si>
  <si>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</si>
  <si>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</si>
  <si>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</si>
  <si>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</si>
  <si>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</si>
  <si>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</si>
  <si>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</si>
  <si>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</si>
  <si>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</si>
  <si>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</si>
  <si>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</si>
  <si>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</si>
  <si>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</si>
  <si>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</si>
  <si>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</si>
  <si>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</si>
  <si>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</si>
  <si>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</si>
  <si>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</si>
  <si>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</si>
  <si>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</si>
  <si>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</si>
  <si>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</si>
  <si>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</si>
  <si>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</si>
  <si>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</si>
  <si>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</si>
  <si>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</si>
  <si>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</si>
  <si>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</si>
  <si>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</si>
  <si>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</si>
  <si>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</si>
  <si>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</si>
  <si>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</si>
  <si>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</si>
  <si>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</si>
  <si>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</si>
  <si>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</si>
  <si>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</si>
  <si>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</si>
  <si>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</si>
  <si>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</si>
  <si>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</si>
  <si>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</si>
  <si>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</si>
  <si>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</si>
  <si>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</si>
  <si>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</si>
  <si>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</si>
  <si>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</si>
  <si>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</si>
  <si>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</si>
  <si>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</si>
  <si>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</si>
  <si>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</si>
  <si>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</si>
  <si>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</si>
  <si>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</si>
  <si>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</si>
  <si>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</si>
  <si>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</si>
  <si>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</si>
  <si>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</si>
  <si>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</si>
  <si>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</si>
  <si>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</si>
  <si>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</si>
  <si>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</si>
  <si>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</si>
  <si>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</si>
  <si>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</si>
  <si>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</si>
  <si>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</si>
  <si>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</si>
  <si>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</si>
  <si>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</si>
  <si>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</si>
  <si>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</si>
  <si>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</si>
  <si>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</si>
  <si>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</si>
  <si>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</si>
  <si>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</si>
  <si>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</si>
  <si>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</si>
  <si>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</si>
  <si>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</si>
  <si>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</si>
  <si>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</si>
  <si>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</si>
  <si>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</si>
  <si>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</si>
  <si>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</si>
  <si>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</si>
  <si>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</si>
  <si>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</si>
  <si>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</si>
  <si>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</si>
  <si>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</si>
  <si>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</si>
  <si>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</si>
  <si>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</si>
  <si>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</si>
  <si>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</si>
  <si>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</si>
  <si>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</si>
  <si>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</si>
  <si>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</si>
  <si>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</si>
  <si>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</si>
  <si>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</si>
  <si>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</si>
  <si>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</si>
  <si>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</si>
  <si>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</si>
  <si>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</si>
  <si>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</si>
  <si>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</si>
  <si>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</si>
  <si>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</si>
  <si>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</si>
  <si>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</si>
  <si>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</si>
  <si>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</si>
  <si>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</si>
  <si>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</si>
  <si>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</si>
  <si>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</si>
  <si>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</si>
  <si>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</si>
  <si>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</si>
  <si>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</si>
  <si>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</si>
  <si>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</si>
  <si>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</si>
  <si>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</si>
  <si>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</si>
  <si>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</si>
  <si>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</si>
  <si>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</si>
  <si>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</si>
  <si>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</si>
  <si>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</si>
  <si>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</si>
  <si>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</si>
  <si>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</si>
  <si>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</si>
  <si>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</si>
  <si>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</si>
  <si>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</si>
  <si>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</si>
  <si>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</si>
  <si>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</si>
  <si>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</si>
  <si>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</si>
  <si>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</si>
  <si>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</si>
  <si>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</si>
  <si>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</si>
  <si>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</si>
  <si>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</si>
  <si>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</si>
  <si>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</si>
  <si>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</si>
  <si>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</si>
  <si>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</si>
  <si>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</si>
  <si>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</si>
  <si>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</si>
  <si>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</si>
  <si>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</si>
  <si>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</si>
  <si>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</si>
  <si>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</si>
  <si>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</si>
  <si>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</si>
  <si>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</si>
  <si>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</si>
  <si>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</si>
  <si>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</si>
  <si>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</si>
  <si>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</si>
  <si>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</si>
  <si>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</si>
  <si>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</si>
  <si>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</si>
  <si>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</si>
  <si>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</si>
  <si>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</si>
  <si>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</si>
  <si>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</si>
  <si>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</si>
  <si>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</si>
  <si>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</si>
  <si>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</si>
  <si>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</si>
  <si>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</si>
  <si>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</si>
  <si>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</si>
  <si>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</si>
  <si>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</si>
  <si>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</si>
  <si>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</si>
  <si>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</si>
  <si>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</si>
  <si>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</si>
  <si>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</si>
  <si>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</si>
  <si>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</si>
  <si>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</si>
  <si>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</si>
  <si>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</si>
  <si>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</si>
  <si>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</si>
  <si>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</si>
  <si>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</si>
  <si>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</si>
  <si>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</si>
  <si>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</si>
  <si>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</si>
  <si>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</si>
  <si>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</si>
  <si>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</si>
  <si>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</si>
  <si>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</si>
  <si>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</si>
  <si>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</si>
  <si>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</si>
  <si>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</si>
  <si>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</si>
  <si>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</si>
  <si>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</si>
  <si>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</si>
  <si>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</si>
  <si>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</si>
  <si>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</si>
  <si>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</si>
  <si>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</si>
  <si>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</si>
  <si>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</si>
  <si>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</si>
  <si>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</si>
  <si>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</si>
  <si>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</si>
  <si>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</si>
  <si>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</si>
  <si>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</si>
  <si>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</si>
  <si>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</si>
  <si>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</si>
  <si>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</si>
  <si>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</si>
  <si>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</si>
  <si>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</si>
  <si>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</si>
  <si>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</si>
  <si>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</si>
  <si>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</si>
  <si>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</si>
  <si>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</si>
  <si>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</si>
  <si>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</si>
  <si>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</si>
  <si>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</si>
  <si>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</si>
  <si>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</si>
  <si>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</si>
  <si>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</si>
  <si>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</si>
  <si>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</si>
  <si>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</si>
  <si>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</si>
  <si>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</si>
  <si>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</si>
  <si>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</si>
  <si>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</si>
  <si>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</si>
  <si>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</si>
  <si>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</si>
  <si>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</si>
  <si>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</si>
  <si>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</si>
  <si>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</si>
  <si>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</si>
  <si>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</si>
  <si>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</si>
  <si>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</si>
  <si>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</si>
  <si>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</si>
  <si>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</si>
  <si>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</si>
  <si>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</si>
  <si>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</si>
  <si>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</si>
  <si>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</si>
  <si>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</si>
  <si>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</si>
  <si>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</si>
  <si>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</si>
  <si>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</si>
  <si>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</si>
  <si>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</si>
  <si>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</si>
  <si>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</si>
  <si>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</si>
  <si>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</si>
  <si>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</si>
  <si>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</si>
  <si>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</si>
  <si>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</si>
  <si>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</si>
  <si>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</si>
  <si>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</si>
  <si>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</si>
  <si>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</si>
  <si>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</si>
  <si>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</si>
  <si>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</si>
  <si>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</si>
  <si>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</si>
  <si>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</si>
  <si>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</si>
  <si>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</si>
  <si>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</si>
  <si>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</si>
  <si>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</si>
  <si>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</si>
  <si>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</si>
  <si>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</si>
  <si>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</si>
  <si>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</si>
  <si>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</si>
  <si>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</si>
  <si>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</si>
  <si>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</si>
  <si>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</si>
  <si>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</si>
  <si>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</si>
  <si>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</si>
  <si>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</si>
  <si>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</si>
  <si>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</si>
  <si>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</si>
  <si>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</si>
  <si>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</si>
  <si>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</si>
  <si>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</si>
  <si>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</si>
  <si>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</si>
  <si>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</si>
  <si>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</si>
  <si>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</si>
  <si>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</si>
  <si>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</si>
  <si>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</si>
  <si>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</si>
  <si>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</si>
  <si>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</si>
  <si>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</si>
  <si>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</si>
  <si>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</si>
  <si>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</si>
  <si>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</si>
  <si>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</si>
  <si>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</si>
  <si>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</si>
  <si>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</si>
  <si>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</si>
  <si>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</si>
  <si>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</si>
  <si>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</si>
  <si>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</si>
  <si>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</si>
  <si>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</si>
  <si>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</si>
  <si>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</si>
  <si>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</si>
  <si>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</si>
  <si>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</si>
  <si>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</si>
  <si>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</si>
  <si>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</si>
  <si>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</si>
  <si>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</si>
  <si>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</si>
  <si>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</si>
  <si>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</si>
  <si>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</si>
  <si>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</si>
  <si>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</si>
  <si>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</si>
  <si>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</si>
  <si>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</si>
  <si>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</si>
  <si>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</si>
  <si>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</si>
  <si>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</si>
  <si>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</si>
  <si>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</si>
  <si>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</si>
  <si>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</si>
  <si>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</si>
  <si>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</si>
  <si>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</si>
  <si>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</si>
  <si>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</si>
  <si>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</si>
  <si>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</si>
  <si>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</si>
  <si>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</si>
  <si>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</si>
  <si>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</si>
  <si>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</si>
  <si>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</si>
  <si>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</si>
  <si>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</si>
  <si>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</si>
  <si>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</si>
  <si>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</si>
  <si>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</si>
  <si>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</si>
  <si>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</si>
  <si>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</si>
  <si>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</si>
  <si>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</si>
  <si>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</si>
  <si>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</si>
  <si>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</si>
  <si>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</si>
  <si>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</si>
  <si>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</si>
  <si>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</si>
  <si>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</si>
  <si>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</si>
  <si>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</si>
  <si>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</si>
  <si>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</si>
  <si>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</si>
  <si>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</si>
  <si>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</si>
  <si>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</si>
  <si>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</si>
  <si>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</si>
  <si>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</si>
  <si>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</si>
  <si>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</si>
  <si>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</si>
  <si>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</si>
  <si>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</si>
  <si>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</si>
  <si>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</si>
  <si>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</si>
  <si>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</si>
  <si>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</si>
  <si>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</si>
  <si>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</si>
  <si>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</si>
  <si>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</si>
  <si>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</si>
  <si>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</si>
  <si>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</si>
  <si>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</si>
  <si>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</si>
  <si>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</si>
  <si>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</si>
  <si>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</si>
  <si>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</si>
  <si>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</si>
  <si>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</si>
  <si>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</si>
  <si>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</si>
  <si>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</si>
  <si>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</si>
  <si>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</si>
  <si>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</si>
  <si>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</si>
  <si>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</si>
  <si>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</si>
  <si>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</si>
  <si>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</si>
  <si>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</si>
  <si>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</si>
  <si>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</si>
  <si>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</si>
  <si>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</si>
  <si>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</si>
  <si>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</si>
  <si>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</si>
  <si>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</si>
  <si>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</si>
  <si>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</si>
  <si>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</si>
  <si>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</si>
  <si>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</si>
  <si>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</si>
  <si>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</si>
  <si>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</si>
  <si>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</si>
  <si>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</si>
  <si>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</si>
  <si>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</si>
  <si>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</si>
  <si>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</si>
  <si>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</si>
  <si>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</si>
  <si>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</si>
  <si>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</si>
  <si>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</si>
  <si>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</si>
  <si>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</si>
  <si>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</si>
  <si>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</si>
  <si>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</si>
  <si>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</si>
  <si>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</si>
  <si>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</si>
  <si>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</si>
  <si>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</si>
  <si>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</si>
  <si>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</si>
  <si>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</si>
  <si>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</si>
  <si>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</si>
  <si>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</si>
  <si>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</si>
  <si>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</si>
  <si>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</si>
  <si>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</si>
  <si>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</si>
  <si>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</si>
  <si>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</si>
  <si>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</si>
  <si>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</si>
  <si>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</si>
  <si>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</si>
  <si>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</si>
  <si>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</si>
  <si>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</si>
  <si>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</si>
  <si>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</si>
  <si>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</si>
  <si>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</si>
  <si>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</si>
  <si>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</si>
  <si>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</si>
  <si>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</si>
  <si>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</si>
  <si>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</si>
  <si>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</si>
  <si>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</si>
  <si>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</si>
  <si>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</si>
  <si>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</si>
  <si>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</si>
  <si>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</si>
  <si>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</si>
  <si>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</si>
  <si>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</si>
  <si>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</si>
  <si>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</si>
  <si>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</si>
  <si>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</si>
  <si>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</si>
  <si>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</si>
  <si>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</si>
  <si>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</si>
  <si>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</si>
  <si>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</si>
  <si>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</si>
  <si>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</si>
  <si>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</si>
  <si>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</si>
  <si>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</si>
  <si>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</si>
  <si>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</si>
  <si>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</si>
  <si>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</si>
  <si>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</si>
  <si>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</si>
  <si>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</si>
  <si>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</si>
  <si>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</si>
  <si>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</si>
  <si>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</si>
  <si>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</si>
  <si>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</si>
  <si>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</si>
  <si>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</si>
  <si>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</si>
  <si>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</si>
  <si>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</si>
  <si>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</si>
  <si>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</si>
  <si>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</si>
  <si>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</si>
  <si>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</si>
  <si>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</si>
  <si>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</si>
  <si>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</si>
  <si>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</si>
  <si>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</si>
  <si>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</si>
  <si>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</si>
  <si>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</si>
  <si>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</si>
  <si>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</si>
  <si>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</si>
  <si>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</si>
  <si>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</si>
  <si>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</si>
  <si>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</si>
  <si>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</si>
  <si>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</si>
  <si>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</si>
  <si>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</si>
  <si>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</si>
  <si>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</si>
  <si>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</si>
  <si>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</si>
  <si>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</si>
  <si>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</si>
  <si>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</si>
  <si>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</si>
  <si>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</si>
  <si>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</si>
  <si>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</si>
  <si>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</si>
  <si>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</si>
  <si>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</si>
  <si>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</si>
  <si>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</si>
  <si>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</si>
  <si>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</si>
  <si>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</si>
  <si>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</si>
  <si>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</si>
  <si>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</si>
  <si>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</si>
  <si>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</si>
  <si>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</si>
  <si>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</si>
  <si>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</si>
  <si>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</si>
  <si>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</si>
  <si>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</si>
  <si>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</si>
  <si>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</si>
  <si>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</si>
  <si>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</si>
  <si>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</si>
  <si>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</si>
  <si>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</si>
  <si>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</si>
  <si>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</si>
  <si>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</si>
  <si>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</si>
  <si>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</si>
  <si>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</si>
  <si>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</si>
  <si>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</si>
  <si>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</si>
  <si>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</si>
  <si>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</si>
  <si>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</si>
  <si>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</si>
  <si>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</si>
  <si>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</si>
  <si>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</si>
  <si>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</si>
  <si>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</si>
  <si>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</si>
  <si>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</si>
  <si>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</si>
  <si>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</si>
  <si>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</si>
  <si>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</si>
  <si>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</si>
  <si>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</si>
  <si>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</si>
  <si>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</si>
  <si>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</si>
  <si>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</si>
  <si>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</si>
  <si>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</si>
  <si>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</si>
  <si>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</si>
  <si>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</si>
  <si>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</si>
  <si>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</si>
  <si>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</si>
  <si>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</si>
  <si>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</si>
  <si>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</si>
  <si>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</si>
  <si>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</si>
  <si>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</si>
  <si>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</si>
  <si>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</si>
  <si>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</si>
  <si>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</si>
  <si>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</si>
  <si>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</si>
  <si>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</si>
  <si>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</si>
  <si>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</si>
  <si>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</si>
  <si>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</si>
  <si>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</si>
  <si>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</si>
  <si>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</si>
  <si>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</si>
  <si>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</si>
  <si>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</si>
  <si>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</si>
  <si>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</si>
  <si>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</si>
  <si>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</si>
  <si>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</si>
  <si>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</si>
  <si>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</si>
  <si>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</si>
  <si>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</si>
  <si>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</si>
  <si>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</si>
  <si>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</si>
  <si>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</si>
  <si>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</si>
  <si>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</si>
  <si>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</si>
  <si>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</si>
  <si>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</si>
  <si>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</si>
  <si>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</si>
  <si>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</si>
  <si>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</si>
  <si>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</si>
  <si>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</si>
  <si>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</si>
  <si>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</si>
  <si>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</si>
  <si>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</si>
  <si>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</si>
  <si>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</si>
  <si>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</si>
  <si>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</si>
  <si>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</si>
  <si>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</si>
  <si>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</si>
  <si>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</si>
  <si>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</si>
  <si>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</si>
  <si>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</si>
  <si>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</si>
  <si>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</si>
  <si>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</si>
  <si>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</si>
  <si>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</si>
  <si>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</si>
  <si>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</si>
  <si>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</si>
  <si>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</si>
  <si>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</si>
  <si>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</si>
  <si>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</si>
  <si>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</si>
  <si>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</si>
  <si>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</si>
  <si>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</si>
  <si>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</si>
  <si>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</si>
  <si>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</si>
  <si>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</si>
  <si>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</si>
  <si>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</si>
  <si>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</si>
  <si>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</si>
  <si>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</si>
  <si>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</si>
  <si>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</si>
  <si>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</si>
  <si>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</si>
  <si>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</si>
  <si>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</si>
  <si>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</si>
  <si>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</si>
  <si>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</si>
  <si>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</si>
  <si>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</si>
  <si>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</si>
  <si>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</si>
  <si>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</si>
  <si>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</si>
  <si>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</si>
  <si>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</si>
  <si>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</si>
  <si>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</si>
  <si>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</si>
  <si>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</si>
  <si>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</si>
  <si>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</si>
  <si>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</si>
  <si>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</si>
  <si>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</si>
  <si>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</si>
  <si>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</si>
  <si>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</si>
  <si>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</si>
  <si>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</si>
  <si>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</si>
  <si>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</si>
  <si>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</si>
  <si>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</si>
  <si>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</si>
  <si>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</si>
  <si>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</si>
  <si>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</si>
  <si>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</si>
  <si>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</si>
  <si>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</si>
  <si>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</si>
  <si>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</si>
  <si>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</si>
  <si>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</si>
  <si>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</si>
  <si>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</si>
  <si>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</si>
  <si>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</si>
  <si>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</si>
  <si>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</si>
  <si>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</si>
  <si>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</si>
  <si>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</si>
  <si>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</si>
  <si>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</si>
  <si>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</si>
  <si>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</si>
  <si>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</si>
  <si>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</si>
  <si>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</si>
  <si>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</si>
  <si>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</si>
  <si>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</si>
  <si>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</si>
  <si>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</si>
  <si>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</si>
  <si>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</si>
  <si>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</si>
  <si>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</si>
  <si>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</si>
  <si>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</si>
  <si>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</si>
  <si>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</si>
  <si>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</si>
  <si>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</si>
  <si>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</si>
  <si>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</si>
  <si>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</si>
  <si>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</si>
  <si>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</si>
  <si>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</si>
  <si>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</si>
  <si>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</si>
  <si>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</si>
  <si>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</si>
  <si>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</si>
  <si>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</si>
  <si>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</si>
  <si>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</si>
  <si>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</si>
  <si>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</si>
  <si>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</si>
  <si>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</si>
  <si>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</si>
  <si>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</si>
  <si>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</si>
  <si>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</si>
  <si>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</si>
  <si>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</si>
  <si>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</si>
  <si>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</si>
  <si>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</si>
  <si>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</si>
  <si>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</si>
  <si>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</si>
  <si>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</si>
  <si>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</si>
  <si>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</si>
  <si>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</si>
  <si>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</si>
  <si>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</si>
  <si>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</si>
  <si>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</si>
  <si>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</si>
  <si>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</si>
  <si>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</si>
  <si>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</si>
  <si>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</si>
  <si>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</si>
  <si>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</si>
  <si>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</si>
  <si>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</si>
  <si>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</si>
  <si>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</si>
  <si>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</si>
  <si>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</si>
  <si>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</si>
  <si>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</si>
  <si>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</si>
  <si>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</si>
  <si>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</si>
  <si>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</si>
  <si>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</si>
  <si>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</si>
  <si>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</si>
  <si>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</si>
  <si>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</si>
  <si>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</si>
  <si>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</si>
  <si>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</si>
  <si>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</si>
  <si>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</si>
  <si>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</si>
  <si>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</si>
  <si>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</si>
  <si>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</si>
  <si>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</si>
  <si>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</si>
  <si>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</si>
  <si>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</si>
  <si>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</si>
  <si>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</si>
  <si>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</si>
  <si>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</si>
  <si>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</si>
  <si>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</si>
  <si>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</si>
  <si>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</si>
  <si>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</si>
  <si>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</si>
  <si>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</si>
  <si>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</si>
  <si>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</si>
  <si>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</si>
  <si>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</si>
  <si>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</si>
  <si>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</si>
  <si>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</si>
  <si>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</si>
  <si>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</si>
  <si>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</si>
  <si>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</si>
  <si>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</si>
  <si>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</si>
  <si>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</si>
  <si>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</si>
  <si>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</si>
  <si>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</si>
  <si>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</si>
  <si>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</si>
  <si>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</si>
  <si>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</si>
  <si>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</si>
  <si>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</si>
  <si>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</si>
  <si>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</si>
  <si>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</si>
  <si>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</si>
  <si>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</si>
  <si>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</si>
  <si>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</si>
  <si>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</si>
  <si>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</si>
  <si>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</si>
  <si>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</si>
  <si>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</si>
  <si>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</si>
  <si>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</si>
  <si>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</si>
  <si>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</si>
  <si>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</si>
  <si>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</si>
  <si>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</si>
  <si>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</si>
  <si>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</si>
  <si>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</si>
  <si>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</si>
  <si>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</si>
  <si>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</si>
  <si>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</si>
  <si>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</si>
  <si>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</si>
  <si>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</si>
  <si>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</si>
  <si>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</si>
  <si>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</si>
  <si>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</si>
  <si>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</si>
  <si>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</si>
  <si>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</si>
  <si>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</si>
  <si>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</si>
  <si>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</si>
  <si>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</si>
  <si>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</si>
  <si>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</si>
  <si>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</si>
  <si>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</si>
  <si>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</si>
  <si>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</si>
  <si>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</si>
  <si>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</si>
  <si>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</si>
  <si>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</si>
  <si>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</si>
  <si>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</si>
  <si>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</si>
  <si>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</si>
  <si>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</si>
  <si>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</si>
  <si>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</si>
  <si>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</si>
  <si>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</si>
  <si>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</si>
  <si>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</si>
  <si>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</si>
  <si>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</si>
  <si>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</si>
  <si>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</si>
  <si>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</si>
  <si>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</si>
  <si>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</si>
  <si>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</si>
  <si>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</si>
  <si>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</si>
  <si>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</si>
  <si>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</si>
  <si>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</si>
  <si>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</si>
  <si>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</si>
  <si>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</si>
  <si>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</si>
  <si>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</si>
  <si>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</si>
  <si>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</si>
  <si>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</si>
  <si>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</si>
  <si>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</si>
  <si>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</si>
  <si>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</si>
  <si>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</si>
  <si>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</si>
  <si>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</si>
  <si>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</si>
  <si>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</si>
  <si>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</si>
  <si>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</si>
  <si>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</si>
  <si>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</si>
  <si>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</si>
  <si>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</si>
  <si>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</si>
  <si>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</si>
  <si>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</si>
  <si>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</si>
  <si>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</si>
  <si>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</si>
  <si>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</si>
  <si>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</si>
  <si>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</si>
  <si>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</si>
  <si>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</si>
  <si>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</si>
  <si>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</si>
  <si>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</si>
  <si>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</si>
  <si>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</si>
  <si>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</si>
  <si>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</si>
  <si>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</si>
  <si>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</si>
  <si>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</si>
  <si>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</si>
  <si>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</si>
  <si>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</si>
  <si>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</si>
  <si>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</si>
  <si>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</si>
  <si>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</si>
  <si>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</si>
  <si>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</si>
  <si>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</si>
  <si>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</si>
  <si>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</si>
  <si>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</si>
  <si>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</si>
  <si>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</si>
  <si>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</si>
  <si>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</si>
  <si>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</si>
  <si>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</si>
  <si>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</si>
  <si>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</si>
  <si>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</si>
  <si>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</si>
  <si>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</si>
  <si>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</si>
  <si>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</si>
  <si>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</si>
  <si>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</si>
  <si>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</si>
  <si>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</si>
  <si>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</si>
  <si>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</si>
  <si>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</si>
  <si>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</si>
  <si>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</si>
  <si>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</si>
  <si>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</si>
  <si>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</si>
  <si>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</si>
  <si>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</si>
  <si>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</si>
  <si>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</si>
  <si>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</si>
  <si>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</si>
  <si>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</si>
  <si>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</si>
  <si>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</si>
  <si>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</si>
  <si>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</si>
  <si>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</si>
  <si>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</si>
  <si>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</si>
  <si>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</si>
  <si>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</si>
  <si>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</si>
  <si>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</si>
  <si>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</si>
  <si>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</si>
  <si>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</si>
  <si>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</si>
  <si>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</si>
  <si>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</si>
  <si>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</si>
  <si>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</si>
  <si>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</si>
  <si>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</si>
  <si>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</si>
  <si>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</si>
  <si>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</si>
  <si>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</si>
  <si>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</si>
  <si>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</si>
  <si>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</si>
  <si>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</si>
  <si>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</si>
  <si>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</si>
  <si>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</si>
  <si>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</si>
  <si>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</si>
  <si>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</si>
  <si>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</si>
  <si>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</si>
  <si>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</si>
  <si>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</si>
  <si>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</si>
  <si>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</si>
  <si>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</si>
  <si>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</si>
  <si>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</si>
  <si>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</si>
  <si>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</si>
  <si>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</si>
  <si>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</si>
  <si>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</si>
  <si>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</si>
  <si>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</si>
  <si>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</si>
  <si>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</si>
  <si>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</si>
  <si>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</si>
  <si>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</si>
  <si>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</si>
  <si>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</si>
  <si>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</si>
  <si>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</si>
  <si>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</si>
  <si>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</si>
  <si>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</si>
  <si>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</si>
  <si>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</si>
  <si>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</si>
  <si>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</si>
  <si>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</si>
  <si>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</si>
  <si>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</si>
  <si>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</si>
  <si>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</si>
  <si>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</si>
  <si>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</si>
  <si>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</si>
  <si>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</si>
  <si>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</si>
  <si>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</si>
  <si>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</si>
  <si>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</si>
  <si>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</si>
  <si>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</si>
  <si>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</si>
  <si>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</si>
  <si>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</si>
  <si>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</si>
  <si>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</si>
  <si>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</si>
  <si>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</si>
  <si>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</si>
  <si>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</si>
  <si>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</si>
  <si>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</si>
  <si>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</si>
  <si>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</si>
  <si>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</si>
  <si>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</si>
  <si>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</si>
  <si>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</si>
  <si>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</si>
  <si>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</si>
  <si>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</si>
  <si>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</si>
  <si>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</si>
  <si>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</si>
  <si>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</si>
  <si>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</si>
  <si>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</si>
  <si>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</si>
  <si>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</si>
  <si>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</si>
  <si>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</si>
  <si>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</si>
  <si>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</si>
  <si>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</si>
  <si>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</si>
  <si>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</si>
  <si>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</si>
  <si>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</si>
  <si>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</si>
  <si>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</si>
  <si>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</si>
  <si>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</si>
  <si>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</si>
  <si>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</si>
  <si>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</si>
  <si>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</si>
  <si>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</si>
  <si>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</si>
  <si>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</si>
  <si>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</si>
  <si>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</si>
  <si>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</si>
  <si>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</si>
  <si>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</si>
  <si>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</si>
  <si>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</si>
  <si>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</si>
  <si>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</si>
  <si>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</si>
  <si>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</si>
  <si>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</si>
  <si>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</si>
  <si>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</si>
  <si>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</si>
  <si>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</si>
  <si>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</si>
  <si>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</si>
  <si>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</si>
  <si>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</si>
  <si>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</si>
  <si>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</si>
  <si>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</si>
  <si>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</si>
  <si>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</si>
  <si>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</si>
  <si>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</si>
  <si>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</si>
  <si>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</si>
  <si>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</si>
  <si>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</si>
  <si>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</si>
  <si>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</si>
  <si>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</si>
  <si>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</si>
  <si>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</si>
  <si>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</si>
  <si>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</si>
  <si>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</si>
  <si>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</si>
  <si>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</si>
  <si>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</si>
  <si>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</si>
  <si>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</si>
  <si>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</si>
  <si>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</si>
  <si>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</si>
  <si>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</si>
  <si>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</si>
  <si>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</si>
  <si>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</si>
  <si>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</si>
  <si>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</si>
  <si>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</si>
  <si>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</si>
  <si>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</si>
  <si>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</si>
  <si>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</si>
  <si>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</si>
  <si>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</si>
  <si>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</si>
  <si>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</si>
  <si>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</si>
  <si>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</si>
  <si>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</si>
  <si>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</si>
  <si>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</si>
  <si>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</si>
  <si>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</si>
  <si>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</si>
  <si>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</si>
  <si>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</si>
  <si>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</si>
  <si>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</si>
  <si>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</si>
  <si>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</si>
  <si>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</si>
  <si>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</si>
  <si>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</si>
  <si>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</si>
  <si>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</si>
  <si>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</si>
  <si>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</si>
  <si>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</si>
  <si>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</si>
  <si>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</si>
  <si>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</si>
  <si>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</si>
  <si>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</si>
  <si>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</si>
  <si>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</si>
  <si>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</si>
  <si>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</si>
  <si>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</si>
  <si>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</si>
  <si>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</si>
  <si>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</si>
  <si>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</si>
  <si>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</si>
  <si>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</si>
  <si>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</si>
  <si>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</si>
  <si>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</si>
  <si>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</si>
  <si>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</si>
  <si>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</si>
  <si>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</si>
  <si>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</si>
  <si>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</si>
  <si>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</si>
  <si>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</si>
  <si>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</si>
  <si>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</si>
  <si>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</si>
  <si>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</si>
  <si>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</si>
  <si>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</si>
  <si>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</si>
  <si>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</si>
  <si>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</si>
  <si>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</si>
  <si>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</si>
  <si>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</si>
  <si>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</si>
  <si>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</si>
  <si>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</si>
  <si>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</si>
  <si>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</si>
  <si>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</si>
  <si>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</si>
  <si>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</si>
  <si>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</si>
  <si>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</si>
  <si>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</si>
  <si>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</si>
  <si>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</si>
  <si>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</si>
  <si>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</si>
  <si>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</si>
  <si>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</si>
  <si>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</si>
  <si>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</si>
  <si>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</si>
  <si>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</si>
  <si>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</si>
  <si>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</si>
  <si>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</si>
  <si>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</si>
  <si>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</si>
  <si>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</si>
  <si>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</si>
  <si>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</si>
  <si>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</si>
  <si>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</si>
  <si>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</si>
  <si>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</si>
  <si>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</si>
  <si>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</si>
  <si>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</si>
  <si>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</si>
  <si>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</si>
  <si>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</si>
  <si>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</si>
  <si>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</si>
  <si>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</si>
  <si>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</si>
  <si>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</si>
  <si>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</si>
  <si>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</si>
  <si>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</si>
  <si>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</si>
  <si>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</si>
  <si>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</si>
  <si>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</si>
  <si>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</si>
  <si>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</si>
  <si>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</si>
  <si>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</si>
  <si>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</si>
  <si>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</si>
  <si>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</si>
  <si>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</si>
  <si>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</si>
  <si>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</si>
  <si>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</si>
  <si>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</si>
  <si>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</si>
  <si>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</si>
  <si>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</si>
  <si>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</si>
  <si>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</si>
  <si>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</si>
  <si>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</si>
  <si>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</si>
  <si>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</si>
  <si>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</si>
  <si>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</si>
  <si>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</si>
  <si>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</si>
  <si>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</si>
  <si>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</si>
  <si>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</si>
  <si>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</si>
  <si>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</si>
  <si>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</si>
  <si>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</si>
  <si>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</si>
  <si>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</si>
  <si>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</si>
  <si>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</si>
  <si>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</si>
  <si>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</si>
  <si>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</si>
  <si>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</si>
  <si>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</si>
  <si>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</si>
  <si>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</si>
  <si>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</si>
  <si>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</si>
  <si>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</si>
  <si>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</si>
  <si>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</si>
  <si>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</si>
  <si>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</si>
  <si>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</si>
  <si>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</si>
  <si>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</si>
  <si>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</si>
  <si>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</si>
  <si>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</si>
  <si>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</si>
  <si>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</si>
  <si>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</si>
  <si>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</si>
  <si>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</si>
  <si>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</si>
  <si>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</si>
  <si>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</si>
  <si>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</si>
  <si>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</si>
  <si>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</si>
  <si>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</si>
  <si>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</si>
  <si>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</si>
  <si>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</si>
  <si>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</si>
  <si>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</si>
  <si>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</si>
  <si>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</si>
  <si>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</si>
  <si>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</si>
  <si>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</si>
  <si>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</si>
  <si>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</si>
  <si>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</si>
  <si>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</si>
  <si>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</si>
  <si>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</si>
  <si>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</si>
  <si>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</si>
  <si>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</si>
  <si>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</si>
  <si>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</si>
  <si>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</si>
  <si>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</si>
  <si>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</si>
  <si>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</si>
  <si>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</si>
  <si>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</si>
  <si>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</si>
  <si>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</si>
  <si>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</si>
  <si>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</si>
  <si>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</si>
  <si>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</si>
  <si>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</si>
  <si>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</si>
  <si>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</si>
  <si>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</si>
  <si>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</si>
  <si>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</si>
  <si>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</si>
  <si>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</si>
  <si>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</si>
  <si>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</si>
  <si>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</si>
  <si>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</si>
  <si>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</si>
  <si>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</si>
  <si>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</si>
  <si>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</si>
  <si>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</si>
  <si>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</si>
  <si>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</si>
  <si>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</si>
  <si>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</si>
  <si>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</si>
  <si>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</si>
  <si>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</si>
  <si>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</si>
  <si>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</si>
  <si>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</si>
  <si>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</si>
  <si>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</si>
  <si>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</si>
  <si>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</si>
  <si>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</si>
  <si>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</si>
  <si>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</si>
  <si>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</si>
  <si>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</si>
  <si>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</si>
  <si>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</si>
  <si>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</si>
  <si>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</si>
  <si>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</si>
  <si>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</si>
  <si>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</si>
  <si>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</si>
  <si>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</si>
  <si>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</si>
  <si>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</si>
  <si>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</si>
  <si>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</si>
  <si>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</si>
  <si>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</si>
  <si>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</si>
  <si>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</si>
  <si>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</si>
  <si>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</si>
  <si>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</si>
  <si>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</si>
  <si>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</si>
  <si>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</si>
  <si>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</si>
  <si>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</si>
  <si>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</si>
  <si>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</si>
  <si>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</si>
  <si>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</si>
  <si>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</si>
  <si>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</si>
  <si>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</si>
  <si>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</si>
  <si>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</si>
  <si>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</si>
  <si>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</si>
  <si>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</si>
  <si>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</si>
  <si>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</si>
  <si>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</si>
  <si>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</si>
  <si>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</si>
  <si>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</si>
  <si>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</si>
  <si>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</si>
  <si>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</si>
  <si>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</si>
  <si>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</si>
  <si>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</si>
  <si>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</si>
  <si>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</si>
  <si>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</si>
  <si>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</si>
  <si>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</si>
  <si>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</si>
  <si>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</si>
  <si>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</si>
  <si>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</si>
  <si>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</si>
  <si>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</si>
  <si>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</si>
  <si>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</si>
  <si>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</si>
  <si>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</si>
  <si>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</si>
  <si>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</si>
  <si>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</si>
  <si>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</si>
  <si>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</si>
  <si>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</si>
  <si>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</si>
  <si>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</si>
  <si>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</si>
  <si>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</si>
  <si>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</si>
  <si>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</si>
  <si>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</si>
  <si>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</si>
  <si>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</si>
  <si>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</si>
  <si>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</si>
  <si>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</si>
  <si>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</si>
  <si>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</si>
  <si>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</si>
  <si>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</si>
  <si>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</si>
  <si>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</si>
  <si>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</si>
  <si>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</si>
  <si>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</si>
  <si>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</si>
  <si>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</si>
  <si>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</si>
  <si>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</si>
  <si>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</si>
  <si>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</si>
  <si>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</si>
  <si>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</si>
  <si>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</si>
  <si>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</si>
  <si>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</si>
  <si>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</si>
  <si>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</si>
  <si>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</si>
  <si>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</si>
  <si>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</si>
  <si>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</si>
  <si>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</si>
  <si>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</si>
  <si>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</si>
  <si>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</si>
  <si>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</si>
  <si>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</si>
  <si>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</si>
  <si>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</si>
  <si>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</si>
  <si>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</si>
  <si>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</si>
  <si>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</si>
  <si>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</si>
  <si>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</si>
  <si>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</si>
  <si>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</si>
  <si>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</si>
  <si>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</si>
  <si>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</si>
  <si>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</si>
  <si>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</si>
  <si>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</si>
  <si>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</si>
  <si>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</si>
  <si>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</si>
  <si>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</si>
  <si>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</si>
  <si>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</si>
  <si>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</si>
  <si>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</si>
  <si>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</si>
  <si>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</si>
  <si>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</si>
  <si>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</si>
  <si>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</si>
  <si>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</si>
  <si>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</si>
  <si>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</si>
  <si>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</si>
  <si>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</si>
  <si>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</si>
  <si>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</si>
  <si>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</si>
  <si>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</si>
  <si>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</si>
  <si>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</si>
  <si>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</si>
  <si>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</si>
  <si>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</si>
  <si>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</si>
  <si>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</si>
  <si>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</si>
  <si>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</si>
  <si>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</si>
  <si>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</si>
  <si>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</si>
  <si>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</si>
  <si>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</si>
  <si>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</si>
  <si>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</si>
  <si>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</si>
  <si>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</si>
  <si>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</si>
  <si>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</si>
  <si>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</si>
  <si>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</si>
  <si>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</si>
  <si>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</si>
  <si>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</si>
  <si>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</si>
  <si>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</si>
  <si>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</si>
  <si>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</si>
  <si>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</si>
  <si>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</si>
  <si>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</si>
  <si>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</si>
  <si>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</si>
  <si>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</si>
  <si>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</si>
  <si>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</si>
  <si>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</si>
  <si>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</si>
  <si>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</si>
  <si>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</si>
  <si>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</si>
  <si>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</si>
  <si>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</si>
  <si>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</si>
  <si>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</si>
  <si>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</si>
  <si>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</si>
  <si>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</si>
  <si>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</si>
  <si>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</si>
  <si>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</si>
  <si>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</si>
  <si>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</si>
  <si>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</si>
  <si>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</si>
  <si>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</si>
  <si>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</si>
  <si>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</si>
  <si>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</si>
  <si>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</si>
  <si>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</si>
  <si>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</si>
  <si>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</si>
  <si>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</si>
  <si>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</si>
  <si>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</si>
  <si>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</si>
  <si>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</si>
  <si>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</si>
  <si>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</si>
  <si>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</si>
  <si>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</si>
  <si>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</si>
  <si>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</si>
  <si>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</si>
  <si>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</si>
  <si>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</si>
  <si>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</si>
  <si>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</si>
  <si>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</si>
  <si>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</si>
  <si>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</si>
  <si>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</si>
  <si>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</si>
  <si>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</si>
  <si>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</si>
  <si>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</si>
  <si>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</si>
  <si>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</si>
  <si>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</si>
  <si>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</si>
  <si>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</si>
  <si>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</si>
  <si>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</si>
  <si>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</si>
  <si>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</si>
  <si>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</si>
  <si>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</si>
  <si>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</si>
  <si>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</si>
  <si>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</si>
  <si>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</si>
  <si>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</si>
  <si>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</si>
  <si>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</si>
  <si>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</si>
  <si>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</si>
  <si>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</si>
  <si>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</si>
  <si>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</si>
  <si>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</si>
  <si>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</si>
  <si>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</si>
  <si>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</si>
  <si>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</si>
  <si>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</si>
  <si>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</si>
  <si>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</si>
  <si>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</si>
  <si>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</si>
  <si>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</si>
  <si>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</si>
  <si>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</si>
  <si>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</si>
  <si>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</si>
  <si>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</si>
  <si>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</si>
  <si>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</si>
  <si>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</si>
  <si>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</si>
  <si>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</si>
  <si>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</si>
  <si>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</si>
  <si>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</si>
  <si>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</si>
  <si>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</si>
  <si>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</si>
  <si>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</si>
  <si>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</si>
  <si>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</si>
  <si>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</si>
  <si>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</si>
  <si>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</si>
  <si>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</si>
  <si>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</si>
  <si>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</si>
  <si>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</si>
  <si>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</si>
  <si>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</si>
  <si>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</si>
  <si>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</si>
  <si>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</si>
  <si>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</si>
  <si>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</si>
  <si>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</si>
  <si>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</si>
  <si>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</si>
  <si>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</si>
  <si>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</si>
  <si>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</si>
  <si>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</si>
  <si>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</si>
  <si>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</si>
  <si>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</si>
  <si>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</si>
  <si>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</si>
  <si>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</si>
  <si>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</si>
  <si>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</si>
  <si>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</si>
  <si>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</si>
  <si>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</si>
  <si>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</si>
  <si>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</si>
  <si>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</si>
  <si>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</si>
  <si>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</si>
  <si>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</si>
  <si>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</si>
  <si>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</si>
  <si>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</si>
  <si>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</si>
  <si>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</si>
  <si>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</si>
  <si>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</si>
  <si>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</si>
  <si>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</si>
  <si>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</si>
  <si>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</si>
  <si>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</si>
  <si>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</si>
  <si>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</si>
  <si>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</si>
  <si>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</si>
  <si>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</si>
  <si>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</si>
  <si>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</si>
  <si>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</si>
  <si>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</si>
  <si>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</si>
  <si>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</si>
  <si>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</si>
  <si>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</si>
  <si>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</si>
  <si>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</si>
  <si>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</si>
  <si>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</si>
  <si>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</si>
  <si>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</si>
  <si>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</si>
  <si>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</si>
  <si>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</si>
  <si>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</si>
  <si>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</si>
  <si>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</si>
  <si>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</si>
  <si>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</si>
  <si>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</si>
  <si>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</si>
  <si>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</si>
  <si>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</si>
  <si>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</si>
  <si>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</si>
  <si>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</si>
  <si>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</si>
  <si>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</si>
  <si>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</si>
  <si>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</si>
  <si>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</si>
  <si>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</si>
  <si>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</si>
  <si>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</si>
  <si>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</si>
  <si>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</si>
  <si>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</si>
  <si>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</si>
  <si>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</si>
  <si>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</si>
  <si>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</si>
  <si>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</si>
  <si>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</si>
  <si>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</si>
  <si>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</si>
  <si>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</si>
  <si>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</si>
  <si>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</si>
  <si>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</si>
  <si>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</si>
  <si>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</si>
  <si>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</si>
  <si>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</si>
  <si>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</si>
  <si>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</si>
  <si>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</si>
  <si>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</si>
  <si>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</si>
  <si>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</si>
  <si>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</si>
  <si>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</si>
  <si>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</si>
  <si>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</si>
  <si>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</si>
  <si>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</si>
  <si>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</si>
  <si>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</si>
  <si>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</si>
  <si>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</si>
  <si>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</si>
  <si>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</si>
  <si>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</si>
  <si>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</si>
  <si>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</si>
  <si>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</si>
  <si>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</si>
  <si>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</si>
  <si>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</si>
  <si>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</si>
  <si>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</si>
  <si>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</si>
  <si>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</si>
  <si>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</si>
  <si>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</si>
  <si>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</si>
  <si>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</si>
  <si>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</si>
  <si>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</si>
  <si>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</si>
  <si>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</si>
  <si>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</si>
  <si>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</si>
  <si>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</si>
  <si>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</si>
  <si>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</si>
  <si>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</si>
  <si>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</si>
  <si>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</si>
  <si>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</si>
  <si>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</si>
  <si>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</si>
  <si>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</si>
  <si>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</si>
  <si>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</si>
  <si>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</si>
  <si>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</si>
  <si>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</si>
  <si>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</si>
  <si>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</si>
  <si>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</si>
  <si>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</si>
  <si>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</si>
  <si>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</si>
  <si>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</si>
  <si>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</si>
  <si>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</si>
  <si>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</si>
  <si>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</si>
  <si>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</si>
  <si>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</si>
  <si>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</si>
  <si>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</si>
  <si>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</si>
  <si>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</si>
  <si>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</si>
  <si>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</si>
  <si>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</si>
  <si>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</si>
  <si>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</si>
  <si>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</si>
  <si>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</si>
  <si>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</si>
  <si>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</si>
  <si>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</si>
  <si>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</si>
  <si>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</si>
  <si>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</si>
  <si>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</si>
  <si>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</si>
  <si>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</si>
  <si>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</si>
  <si>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</si>
  <si>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</si>
  <si>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</si>
  <si>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</si>
  <si>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</si>
  <si>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</si>
  <si>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</si>
  <si>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</si>
  <si>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</si>
  <si>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</si>
  <si>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</si>
  <si>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</si>
  <si>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</si>
  <si>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</si>
  <si>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</si>
  <si>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</si>
  <si>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</si>
  <si>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</si>
  <si>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</si>
  <si>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</si>
  <si>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</si>
  <si>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</si>
  <si>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</si>
  <si>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</si>
  <si>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</si>
  <si>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</si>
  <si>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</si>
  <si>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</si>
  <si>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</si>
  <si>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</si>
  <si>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</si>
  <si>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</si>
  <si>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</si>
  <si>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</si>
  <si>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</si>
  <si>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</si>
  <si>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</si>
  <si>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</si>
  <si>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</si>
  <si>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</si>
  <si>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</si>
  <si>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</si>
  <si>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</si>
  <si>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</si>
  <si>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</si>
  <si>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</si>
  <si>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</si>
  <si>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</si>
  <si>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</si>
  <si>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</si>
  <si>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</si>
  <si>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</si>
  <si>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</si>
  <si>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</si>
  <si>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</si>
  <si>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</si>
  <si>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</si>
  <si>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</si>
  <si>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</si>
  <si>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</si>
  <si>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</si>
  <si>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</si>
  <si>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</si>
  <si>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</si>
  <si>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</si>
  <si>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</si>
  <si>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</si>
  <si>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</si>
  <si>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</si>
  <si>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</si>
  <si>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</si>
  <si>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</si>
  <si>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</si>
  <si>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</si>
  <si>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</si>
  <si>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</si>
  <si>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</si>
  <si>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</si>
  <si>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</si>
  <si>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</si>
  <si>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</si>
  <si>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</si>
  <si>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</si>
  <si>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</si>
  <si>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</si>
  <si>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</si>
  <si>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</si>
  <si>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</si>
  <si>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</si>
  <si>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</si>
  <si>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</si>
  <si>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</si>
  <si>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</si>
  <si>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</si>
  <si>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</si>
  <si>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</si>
  <si>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</si>
  <si>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</si>
  <si>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</si>
  <si>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</si>
  <si>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</si>
  <si>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</si>
  <si>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</si>
  <si>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</si>
  <si>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</si>
  <si>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</si>
  <si>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</si>
  <si>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</si>
  <si>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</si>
  <si>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</si>
  <si>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</si>
  <si>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</si>
  <si>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</si>
  <si>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</si>
  <si>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</si>
  <si>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</si>
  <si>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</si>
  <si>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</si>
  <si>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</si>
  <si>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</si>
  <si>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</si>
  <si>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</si>
  <si>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</si>
  <si>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</si>
  <si>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</si>
  <si>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</si>
  <si>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</si>
  <si>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</si>
  <si>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</si>
  <si>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</si>
  <si>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</si>
  <si>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</si>
  <si>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</si>
  <si>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</si>
  <si>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</si>
  <si>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</si>
  <si>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</si>
  <si>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</si>
  <si>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</si>
  <si>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</si>
  <si>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</si>
  <si>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</si>
  <si>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</si>
  <si>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</si>
  <si>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</si>
  <si>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</si>
  <si>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</si>
  <si>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</si>
  <si>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</si>
  <si>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</si>
  <si>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</si>
  <si>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</si>
  <si>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</si>
  <si>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</si>
  <si>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</si>
  <si>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</si>
  <si>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</si>
  <si>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</si>
  <si>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</si>
  <si>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</si>
  <si>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</si>
  <si>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</si>
  <si>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</si>
  <si>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</si>
  <si>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</si>
  <si>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</si>
  <si>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</si>
  <si>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</si>
  <si>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</si>
  <si>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</si>
  <si>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</si>
  <si>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</si>
  <si>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</si>
  <si>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</si>
  <si>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</si>
  <si>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</si>
  <si>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</si>
  <si>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</si>
  <si>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</si>
  <si>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</si>
  <si>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</si>
  <si>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</si>
  <si>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</si>
  <si>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</si>
  <si>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</si>
  <si>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</si>
  <si>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</si>
  <si>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</si>
  <si>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</si>
  <si>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</si>
  <si>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</si>
  <si>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</si>
  <si>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</si>
  <si>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</si>
  <si>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</si>
  <si>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</si>
  <si>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</si>
  <si>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</si>
  <si>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</si>
  <si>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</si>
  <si>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</si>
  <si>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</si>
  <si>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</si>
  <si>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</si>
  <si>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</si>
  <si>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</si>
  <si>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</si>
  <si>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</si>
  <si>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</si>
  <si>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</si>
  <si>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</si>
  <si>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</si>
  <si>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</si>
  <si>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</si>
  <si>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</si>
  <si>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</si>
  <si>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</si>
  <si>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</si>
  <si>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</si>
  <si>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</si>
  <si>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</si>
  <si>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</si>
  <si>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</si>
  <si>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</si>
  <si>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</si>
  <si>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</si>
  <si>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</si>
  <si>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</si>
  <si>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</si>
  <si>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</si>
  <si>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</si>
  <si>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</si>
  <si>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</si>
  <si>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</si>
  <si>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</si>
  <si>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</si>
  <si>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</si>
  <si>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</si>
  <si>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</si>
  <si>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</si>
  <si>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</si>
  <si>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</si>
  <si>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</si>
  <si>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</si>
  <si>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</si>
  <si>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</si>
  <si>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</si>
  <si>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</si>
  <si>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</si>
  <si>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</si>
  <si>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</si>
  <si>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</si>
  <si>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</si>
  <si>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</si>
  <si>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</si>
  <si>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</si>
  <si>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</si>
  <si>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</si>
  <si>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</si>
  <si>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</si>
  <si>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</si>
  <si>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</si>
  <si>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</si>
  <si>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</si>
  <si>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</si>
  <si>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</si>
  <si>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</si>
  <si>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</si>
  <si>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</si>
  <si>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</si>
  <si>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</si>
  <si>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</si>
  <si>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</si>
  <si>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</si>
  <si>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</si>
  <si>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</si>
  <si>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</si>
  <si>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</si>
  <si>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</si>
  <si>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</si>
  <si>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</si>
  <si>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</si>
  <si>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</si>
  <si>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</si>
  <si>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</si>
  <si>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</si>
  <si>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</si>
  <si>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</si>
  <si>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</si>
  <si>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</si>
  <si>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</si>
  <si>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</si>
  <si>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</si>
  <si>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</si>
  <si>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</si>
  <si>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</si>
  <si>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</si>
  <si>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</si>
  <si>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</si>
  <si>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</si>
  <si>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</si>
  <si>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</si>
  <si>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</si>
  <si>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</si>
  <si>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</si>
  <si>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</si>
  <si>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</si>
  <si>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</si>
  <si>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</si>
  <si>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</si>
  <si>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</si>
  <si>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</si>
  <si>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</si>
  <si>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</si>
  <si>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</si>
  <si>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</si>
  <si>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</si>
  <si>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</si>
  <si>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</si>
  <si>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</si>
  <si>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</si>
  <si>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</si>
  <si>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</si>
  <si>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</si>
  <si>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</si>
  <si>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</si>
  <si>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</si>
  <si>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</si>
  <si>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</si>
  <si>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</si>
  <si>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</si>
  <si>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</si>
  <si>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</si>
  <si>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</si>
  <si>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</si>
  <si>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</si>
  <si>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</si>
  <si>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</si>
  <si>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</si>
  <si>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</si>
  <si>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</si>
  <si>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</si>
  <si>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</si>
  <si>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</si>
  <si>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</si>
  <si>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</si>
  <si>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</si>
  <si>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</si>
  <si>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</si>
  <si>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</si>
  <si>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</si>
  <si>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</si>
  <si>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</si>
  <si>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</si>
  <si>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</si>
  <si>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</si>
  <si>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</si>
  <si>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</si>
  <si>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</si>
  <si>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</si>
  <si>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</si>
  <si>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</si>
  <si>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</si>
  <si>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</si>
  <si>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</si>
  <si>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</si>
  <si>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</si>
  <si>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</si>
  <si>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</si>
  <si>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</si>
  <si>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</si>
  <si>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</si>
  <si>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</si>
  <si>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</si>
  <si>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</si>
  <si>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</si>
  <si>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</si>
  <si>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</si>
  <si>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</si>
  <si>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</si>
  <si>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</si>
  <si>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</si>
  <si>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</si>
  <si>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</si>
  <si>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</si>
  <si>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</si>
  <si>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</si>
  <si>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</si>
  <si>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</si>
  <si>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</si>
  <si>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</si>
  <si>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</si>
  <si>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</si>
  <si>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</si>
  <si>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</si>
  <si>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</si>
  <si>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</si>
  <si>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</si>
  <si>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</si>
  <si>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</si>
  <si>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</si>
  <si>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</si>
  <si>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</si>
  <si>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</si>
  <si>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</si>
  <si>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</si>
  <si>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</si>
  <si>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</si>
  <si>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</si>
  <si>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</si>
  <si>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</si>
  <si>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</si>
  <si>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</si>
  <si>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</si>
  <si>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</si>
  <si>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</si>
  <si>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</si>
  <si>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</si>
  <si>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</si>
  <si>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</si>
  <si>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</si>
  <si>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</si>
  <si>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</si>
  <si>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</si>
  <si>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</si>
  <si>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</si>
  <si>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</si>
  <si>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</si>
  <si>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</si>
  <si>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</si>
  <si>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</si>
  <si>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</si>
  <si>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</si>
  <si>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</si>
  <si>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</si>
  <si>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</si>
  <si>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</si>
  <si>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</si>
  <si>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</si>
  <si>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</si>
  <si>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</si>
  <si>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</si>
  <si>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</si>
  <si>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</si>
  <si>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</si>
  <si>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</si>
  <si>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</si>
  <si>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</si>
  <si>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</si>
  <si>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</si>
  <si>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</si>
  <si>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</si>
  <si>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</si>
  <si>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</si>
  <si>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</si>
  <si>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</si>
  <si>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</si>
  <si>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</si>
  <si>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</si>
  <si>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</si>
  <si>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</si>
  <si>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</si>
  <si>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</si>
  <si>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</si>
  <si>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</si>
  <si>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</si>
  <si>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</si>
  <si>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</si>
  <si>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</si>
  <si>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</si>
  <si>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</si>
  <si>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</si>
  <si>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</si>
  <si>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</si>
  <si>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</si>
  <si>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</si>
  <si>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</si>
  <si>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</si>
  <si>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</si>
  <si>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</si>
  <si>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</si>
  <si>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</si>
  <si>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</si>
  <si>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</si>
  <si>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</si>
  <si>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</si>
  <si>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</si>
  <si>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</si>
  <si>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</si>
  <si>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</si>
  <si>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</si>
  <si>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</si>
  <si>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</si>
  <si>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</si>
  <si>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</si>
  <si>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</si>
  <si>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</si>
  <si>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</si>
  <si>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</si>
  <si>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</si>
  <si>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</si>
  <si>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</si>
  <si>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</si>
  <si>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</si>
  <si>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</si>
  <si>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</si>
  <si>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</si>
  <si>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</si>
  <si>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</si>
  <si>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</si>
  <si>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</si>
  <si>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</si>
  <si>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</si>
  <si>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</si>
  <si>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</si>
  <si>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</si>
  <si>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</si>
  <si>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</si>
  <si>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</si>
  <si>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</si>
  <si>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</si>
  <si>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</si>
  <si>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</si>
  <si>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</si>
  <si>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</si>
  <si>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</si>
  <si>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</si>
  <si>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</si>
  <si>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</si>
  <si>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</si>
  <si>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</si>
  <si>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</si>
  <si>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</si>
  <si>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</si>
  <si>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</si>
  <si>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</si>
  <si>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</si>
  <si>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</si>
  <si>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</si>
  <si>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</si>
  <si>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</si>
  <si>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</si>
  <si>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</si>
  <si>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</si>
  <si>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</si>
  <si>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</si>
  <si>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</si>
  <si>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</si>
  <si>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</si>
  <si>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</si>
  <si>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</si>
  <si>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</si>
  <si>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</si>
  <si>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</si>
  <si>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</si>
  <si>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</si>
  <si>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</si>
  <si>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</si>
  <si>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</si>
  <si>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</si>
  <si>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</si>
  <si>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</si>
  <si>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</si>
  <si>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</si>
  <si>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</si>
  <si>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</si>
  <si>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</si>
  <si>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</si>
  <si>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</si>
  <si>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</si>
  <si>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</si>
  <si>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</si>
  <si>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</si>
  <si>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</si>
  <si>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</si>
  <si>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</si>
  <si>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</si>
  <si>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</si>
  <si>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</si>
  <si>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</si>
  <si>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</si>
  <si>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</si>
  <si>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</si>
  <si>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</si>
  <si>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</si>
  <si>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</si>
  <si>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</si>
  <si>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</si>
  <si>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</si>
  <si>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</si>
  <si>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</si>
  <si>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</si>
  <si>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</si>
  <si>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</si>
  <si>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</si>
  <si>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</si>
  <si>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</si>
  <si>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</si>
  <si>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</si>
  <si>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</si>
  <si>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</si>
  <si>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</si>
  <si>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</si>
  <si>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</si>
  <si>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</si>
  <si>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</si>
  <si>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</si>
  <si>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</si>
  <si>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</si>
  <si>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</si>
  <si>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</si>
  <si>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</si>
  <si>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</si>
  <si>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</si>
  <si>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</si>
  <si>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</si>
  <si>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</si>
  <si>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</si>
  <si>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</si>
  <si>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</si>
  <si>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</si>
  <si>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</si>
  <si>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</si>
  <si>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</si>
  <si>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</si>
  <si>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</si>
  <si>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</si>
  <si>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</si>
  <si>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</si>
  <si>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</si>
  <si>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</si>
  <si>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</si>
  <si>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</si>
  <si>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</si>
  <si>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</si>
  <si>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</si>
  <si>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</si>
  <si>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</si>
  <si>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</si>
  <si>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</si>
  <si>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</si>
  <si>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</si>
  <si>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</si>
  <si>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</si>
  <si>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</si>
  <si>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</si>
  <si>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</si>
  <si>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</si>
  <si>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</si>
  <si>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</si>
  <si>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</si>
  <si>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</si>
  <si>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</si>
  <si>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</si>
  <si>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</si>
  <si>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</si>
  <si>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</si>
  <si>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</si>
  <si>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</si>
  <si>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</si>
  <si>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</si>
  <si>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</si>
  <si>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</si>
  <si>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</si>
  <si>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</si>
  <si>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</si>
  <si>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</si>
  <si>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</si>
  <si>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</si>
  <si>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</si>
  <si>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</si>
  <si>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</si>
  <si>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</si>
  <si>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</si>
  <si>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</si>
  <si>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</si>
  <si>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</si>
  <si>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</si>
  <si>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</si>
  <si>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</si>
  <si>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</si>
  <si>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</si>
  <si>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</si>
  <si>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</si>
  <si>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</si>
  <si>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</si>
  <si>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</si>
  <si>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</si>
  <si>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</si>
  <si>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</si>
  <si>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</si>
  <si>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</si>
  <si>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</si>
  <si>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</si>
  <si>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</si>
  <si>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</si>
  <si>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</si>
  <si>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</si>
  <si>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</si>
  <si>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</si>
  <si>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</si>
  <si>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</si>
  <si>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</si>
  <si>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</si>
  <si>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</si>
  <si>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</si>
  <si>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</si>
  <si>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</si>
  <si>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</si>
  <si>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</si>
  <si>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</si>
  <si>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</si>
  <si>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</si>
  <si>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</si>
  <si>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</si>
  <si>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</si>
  <si>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</si>
  <si>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</si>
  <si>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</si>
  <si>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</si>
  <si>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</si>
  <si>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</si>
  <si>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</si>
  <si>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</si>
  <si>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</si>
  <si>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</si>
  <si>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</si>
  <si>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</si>
  <si>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</si>
  <si>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</si>
  <si>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</si>
  <si>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</si>
  <si>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</si>
  <si>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</si>
  <si>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</si>
  <si>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</si>
  <si>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</si>
  <si>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</si>
  <si>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</si>
  <si>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</si>
  <si>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</si>
  <si>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</si>
  <si>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</si>
  <si>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</si>
  <si>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</si>
  <si>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</si>
  <si>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</si>
  <si>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</si>
  <si>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</si>
  <si>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</si>
  <si>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</si>
  <si>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</si>
  <si>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</si>
  <si>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</si>
  <si>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</si>
  <si>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</si>
  <si>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</si>
  <si>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</si>
  <si>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</si>
  <si>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</si>
  <si>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</si>
  <si>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</si>
  <si>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</si>
  <si>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</si>
  <si>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</si>
  <si>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</si>
  <si>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</si>
  <si>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</si>
  <si>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</si>
  <si>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</si>
  <si>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</si>
  <si>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</si>
  <si>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</si>
  <si>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</si>
  <si>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</si>
  <si>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</si>
  <si>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</si>
  <si>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</si>
  <si>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</si>
  <si>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</si>
  <si>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</si>
  <si>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</si>
  <si>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</si>
  <si>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</si>
  <si>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</si>
  <si>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</si>
  <si>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</si>
  <si>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</si>
  <si>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</si>
  <si>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</si>
  <si>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</si>
  <si>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</si>
  <si>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</si>
  <si>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</si>
  <si>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</si>
  <si>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</si>
  <si>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</si>
  <si>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</si>
  <si>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</si>
  <si>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</si>
  <si>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</si>
  <si>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</si>
  <si>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</si>
  <si>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</si>
  <si>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</si>
  <si>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</si>
  <si>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</si>
  <si>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</si>
  <si>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</si>
  <si>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</si>
  <si>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</si>
  <si>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</si>
  <si>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</si>
  <si>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</si>
  <si>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</si>
  <si>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</si>
  <si>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</si>
  <si>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</si>
  <si>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</si>
  <si>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</si>
  <si>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</si>
  <si>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</si>
  <si>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</si>
  <si>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</si>
  <si>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</si>
  <si>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</si>
  <si>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</si>
  <si>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</si>
  <si>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</si>
  <si>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</si>
  <si>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</si>
  <si>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</si>
  <si>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</si>
  <si>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</si>
  <si>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</si>
  <si>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</si>
  <si>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</si>
  <si>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</si>
  <si>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</si>
  <si>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</si>
  <si>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</si>
  <si>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</si>
  <si>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</si>
  <si>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</si>
  <si>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</si>
  <si>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</si>
  <si>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</si>
  <si>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</si>
  <si>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</si>
  <si>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</si>
  <si>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</si>
  <si>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</si>
  <si>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</si>
  <si>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</si>
  <si>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</si>
  <si>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</si>
  <si>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</si>
  <si>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</si>
  <si>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</si>
  <si>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</si>
  <si>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</si>
  <si>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</si>
  <si>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</si>
  <si>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</si>
  <si>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</si>
  <si>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</si>
  <si>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</si>
  <si>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</si>
  <si>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</si>
  <si>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</si>
  <si>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</si>
  <si>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</si>
  <si>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</si>
  <si>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</si>
  <si>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</si>
  <si>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</si>
  <si>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</si>
  <si>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</si>
  <si>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</si>
  <si>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</si>
  <si>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</si>
  <si>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</si>
  <si>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</si>
  <si>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</si>
  <si>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</si>
  <si>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</si>
  <si>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</si>
  <si>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</si>
  <si>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</si>
  <si>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</si>
  <si>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</si>
  <si>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</si>
  <si>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</si>
  <si>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</si>
  <si>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</si>
  <si>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</si>
  <si>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</si>
  <si>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</si>
  <si>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</si>
  <si>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</si>
  <si>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</si>
  <si>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</si>
  <si>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</si>
  <si>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</si>
  <si>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</si>
  <si>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</si>
  <si>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</si>
  <si>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</si>
  <si>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</si>
  <si>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</si>
  <si>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</si>
  <si>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</si>
  <si>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</si>
  <si>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</si>
  <si>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</si>
  <si>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</si>
  <si>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</si>
  <si>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</si>
  <si>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</si>
  <si>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</si>
  <si>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</si>
  <si>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</si>
  <si>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</si>
  <si>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</si>
  <si>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</si>
  <si>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</si>
  <si>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</si>
  <si>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</si>
  <si>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</si>
  <si>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</si>
  <si>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</si>
  <si>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</si>
  <si>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</si>
  <si>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</si>
  <si>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</si>
  <si>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</si>
  <si>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</si>
  <si>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</si>
  <si>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</si>
  <si>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</si>
  <si>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</si>
  <si>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</si>
  <si>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</si>
  <si>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</si>
  <si>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</si>
  <si>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</si>
  <si>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</si>
  <si>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</si>
  <si>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</si>
  <si>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</si>
  <si>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</si>
  <si>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</si>
  <si>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</si>
  <si>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</si>
  <si>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</si>
  <si>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</si>
  <si>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</si>
  <si>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</si>
  <si>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</si>
  <si>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</si>
  <si>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</si>
  <si>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</si>
  <si>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</si>
  <si>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</si>
  <si>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</si>
  <si>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</si>
  <si>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</si>
  <si>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</si>
  <si>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</si>
  <si>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</si>
  <si>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</si>
  <si>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</si>
  <si>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</si>
  <si>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</si>
  <si>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</si>
  <si>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</si>
  <si>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</si>
  <si>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</si>
  <si>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</si>
  <si>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</si>
  <si>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</si>
  <si>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</si>
  <si>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</si>
  <si>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</si>
  <si>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</si>
  <si>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</si>
  <si>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</si>
  <si>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</si>
  <si>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</si>
  <si>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</si>
  <si>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</si>
  <si>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</si>
  <si>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</si>
  <si>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</si>
  <si>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</si>
  <si>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</si>
  <si>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</si>
  <si>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</si>
  <si>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</si>
  <si>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</si>
  <si>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</si>
  <si>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</si>
  <si>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</si>
  <si>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</si>
  <si>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</si>
  <si>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</si>
  <si>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</si>
  <si>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</si>
  <si>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</si>
  <si>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</si>
  <si>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</si>
  <si>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</si>
  <si>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</si>
  <si>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</si>
  <si>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</si>
  <si>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</si>
  <si>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</si>
  <si>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</si>
  <si>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</si>
  <si>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</si>
  <si>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</si>
  <si>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</si>
  <si>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</si>
  <si>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</si>
  <si>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</si>
  <si>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</si>
  <si>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</si>
  <si>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</si>
  <si>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</si>
  <si>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</si>
  <si>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</si>
  <si>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</si>
  <si>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</si>
  <si>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</si>
  <si>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</si>
  <si>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</si>
  <si>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</si>
  <si>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</si>
  <si>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</si>
  <si>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</si>
  <si>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</si>
  <si>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</si>
  <si>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</si>
  <si>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</si>
  <si>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</si>
  <si>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</si>
  <si>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</si>
  <si>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</si>
  <si>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</si>
  <si>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</si>
  <si>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</si>
  <si>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</si>
  <si>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</si>
  <si>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</si>
  <si>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</si>
  <si>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</si>
  <si>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</si>
  <si>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</si>
  <si>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</si>
  <si>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</si>
  <si>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</si>
  <si>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</si>
  <si>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</si>
  <si>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</si>
  <si>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</si>
  <si>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</si>
  <si>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</si>
  <si>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</si>
  <si>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</si>
  <si>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</si>
  <si>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</si>
  <si>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</si>
  <si>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</si>
  <si>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</si>
  <si>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</si>
  <si>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</si>
  <si>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</si>
  <si>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</si>
  <si>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</si>
  <si>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</si>
  <si>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</si>
  <si>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</si>
  <si>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</si>
  <si>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</si>
  <si>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</si>
  <si>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</si>
  <si>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</si>
  <si>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</si>
  <si>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</si>
  <si>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</si>
  <si>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</si>
  <si>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</si>
  <si>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</si>
  <si>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</si>
  <si>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</si>
  <si>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</si>
  <si>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</si>
  <si>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</si>
  <si>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</si>
  <si>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</si>
  <si>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</si>
  <si>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</si>
  <si>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</si>
  <si>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</si>
  <si>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</si>
  <si>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</si>
  <si>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</si>
  <si>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</si>
  <si>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</si>
  <si>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</si>
  <si>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</si>
  <si>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</si>
  <si>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</si>
  <si>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</si>
  <si>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</si>
  <si>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</si>
  <si>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</si>
  <si>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</si>
  <si>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</si>
  <si>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</si>
  <si>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</si>
  <si>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</si>
  <si>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</si>
  <si>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</si>
  <si>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</si>
  <si>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</si>
  <si>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</si>
  <si>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</si>
  <si>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</si>
  <si>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</si>
  <si>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</si>
  <si>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</si>
  <si>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</si>
  <si>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</si>
  <si>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</si>
  <si>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</si>
  <si>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</si>
  <si>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</si>
  <si>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</si>
  <si>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</si>
  <si>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</si>
  <si>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</si>
  <si>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</si>
  <si>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</si>
  <si>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</si>
  <si>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</si>
  <si>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</si>
  <si>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</si>
  <si>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</si>
  <si>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</si>
  <si>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</si>
  <si>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</si>
  <si>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</si>
  <si>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</si>
  <si>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</si>
  <si>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</si>
  <si>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</si>
  <si>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</si>
  <si>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</si>
  <si>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</si>
  <si>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</si>
  <si>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</si>
  <si>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</si>
  <si>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</si>
  <si>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</si>
  <si>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</si>
  <si>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</si>
  <si>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</si>
  <si>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</si>
  <si>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</si>
  <si>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</si>
  <si>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</si>
  <si>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</si>
  <si>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</si>
  <si>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</si>
  <si>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</si>
  <si>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</si>
  <si>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</si>
  <si>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</si>
  <si>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</si>
  <si>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</si>
  <si>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</si>
  <si>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</si>
  <si>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</si>
  <si>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</si>
  <si>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</si>
  <si>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</si>
  <si>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</si>
  <si>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</si>
  <si>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</si>
  <si>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</si>
  <si>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</si>
  <si>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</si>
  <si>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</si>
  <si>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</si>
  <si>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</si>
  <si>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</si>
  <si>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</si>
  <si>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</si>
  <si>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</si>
  <si>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</si>
  <si>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</si>
  <si>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</si>
  <si>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</si>
  <si>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</si>
  <si>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</si>
  <si>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</si>
  <si>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</si>
  <si>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</si>
  <si>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</si>
  <si>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</si>
  <si>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</si>
  <si>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</si>
  <si>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</si>
  <si>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</si>
  <si>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</si>
  <si>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</si>
  <si>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</si>
  <si>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</si>
  <si>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</si>
  <si>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</si>
  <si>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</si>
  <si>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</si>
  <si>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</si>
  <si>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</si>
  <si>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</si>
  <si>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</si>
  <si>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</si>
  <si>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</si>
  <si>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</si>
  <si>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</si>
  <si>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</si>
  <si>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</si>
  <si>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</si>
  <si>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</si>
  <si>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</si>
  <si>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</si>
  <si>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</si>
  <si>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</si>
  <si>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</si>
  <si>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</si>
  <si>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</si>
  <si>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</si>
  <si>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</si>
  <si>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</si>
  <si>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</si>
  <si>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</si>
  <si>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</si>
  <si>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</si>
  <si>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</si>
  <si>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</si>
  <si>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</si>
  <si>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</si>
  <si>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</si>
  <si>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</si>
  <si>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</si>
  <si>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</si>
  <si>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</si>
  <si>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</si>
  <si>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</si>
  <si>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</si>
  <si>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</si>
  <si>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</si>
  <si>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</si>
  <si>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</si>
  <si>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</si>
  <si>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</si>
  <si>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</si>
  <si>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</si>
  <si>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</si>
  <si>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</si>
  <si>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</si>
  <si>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</si>
  <si>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</si>
  <si>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</si>
  <si>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</si>
  <si>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</si>
  <si>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</si>
  <si>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</si>
  <si>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</si>
  <si>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</si>
  <si>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</si>
  <si>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</si>
  <si>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</si>
  <si>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</si>
  <si>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</si>
  <si>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</si>
  <si>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</si>
  <si>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</si>
  <si>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</si>
  <si>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</si>
  <si>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</si>
  <si>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</si>
  <si>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</si>
  <si>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</si>
  <si>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</si>
  <si>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</si>
  <si>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</si>
  <si>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</si>
  <si>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</si>
  <si>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</si>
  <si>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</si>
  <si>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</si>
  <si>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</si>
  <si>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</si>
  <si>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</si>
  <si>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</si>
  <si>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</si>
  <si>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</si>
  <si>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</si>
  <si>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</si>
  <si>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</si>
  <si>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</si>
  <si>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</si>
  <si>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</si>
  <si>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</si>
  <si>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</si>
  <si>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</si>
  <si>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</si>
  <si>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</si>
  <si>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</si>
  <si>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</si>
  <si>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</si>
  <si>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</si>
  <si>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</si>
  <si>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</si>
  <si>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</si>
  <si>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</si>
  <si>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</si>
  <si>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</si>
  <si>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</si>
  <si>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</si>
  <si>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</si>
  <si>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</si>
  <si>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</si>
  <si>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</si>
  <si>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</si>
  <si>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</si>
  <si>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</si>
  <si>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</si>
  <si>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</si>
  <si>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</si>
  <si>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</si>
  <si>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</si>
  <si>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</si>
  <si>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</si>
  <si>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</si>
  <si>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</si>
  <si>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</si>
  <si>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</si>
  <si>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</si>
  <si>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</si>
  <si>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</si>
  <si>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</si>
  <si>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</si>
  <si>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</si>
  <si>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</si>
  <si>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</si>
  <si>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</si>
  <si>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</si>
  <si>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</si>
  <si>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</si>
  <si>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</si>
  <si>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</si>
  <si>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</si>
  <si>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</si>
  <si>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</si>
  <si>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</si>
  <si>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</si>
  <si>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</si>
  <si>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</si>
  <si>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</si>
  <si>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</si>
  <si>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</si>
  <si>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</si>
  <si>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</si>
  <si>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</si>
  <si>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</si>
  <si>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</si>
  <si>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</si>
  <si>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</si>
  <si>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</si>
  <si>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</si>
  <si>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</si>
  <si>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</si>
  <si>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</si>
  <si>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</si>
  <si>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</si>
  <si>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</si>
  <si>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</si>
  <si>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</si>
  <si>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</si>
  <si>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</si>
  <si>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</si>
  <si>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</si>
  <si>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</si>
  <si>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</si>
  <si>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</si>
  <si>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</si>
  <si>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</si>
  <si>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</si>
  <si>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</si>
  <si>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</si>
  <si>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</si>
  <si>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</si>
  <si>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</si>
  <si>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</si>
  <si>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</si>
  <si>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</si>
  <si>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</si>
  <si>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</si>
  <si>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</si>
  <si>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</si>
  <si>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</si>
  <si>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</si>
  <si>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</si>
  <si>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</si>
  <si>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</si>
  <si>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</si>
  <si>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</si>
  <si>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</si>
  <si>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</si>
  <si>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</si>
  <si>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</si>
  <si>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</si>
  <si>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</si>
  <si>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</si>
  <si>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</si>
  <si>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</si>
  <si>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</si>
  <si>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</si>
  <si>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</si>
  <si>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</si>
  <si>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</si>
  <si>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</si>
  <si>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</si>
  <si>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</si>
  <si>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</si>
  <si>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</si>
  <si>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</si>
  <si>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</si>
  <si>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</si>
  <si>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</si>
  <si>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</si>
  <si>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</si>
  <si>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</si>
  <si>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</si>
  <si>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</si>
  <si>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</si>
  <si>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</si>
  <si>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</si>
  <si>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</si>
  <si>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</si>
  <si>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</si>
  <si>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</si>
  <si>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</si>
  <si>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</si>
  <si>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</si>
  <si>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</si>
  <si>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</si>
  <si>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</si>
  <si>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</si>
  <si>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</si>
  <si>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</si>
  <si>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</si>
  <si>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</si>
  <si>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</si>
  <si>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</si>
  <si>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</si>
  <si>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</si>
  <si>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</si>
  <si>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</si>
  <si>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</si>
  <si>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</si>
  <si>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</si>
  <si>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</si>
  <si>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</si>
  <si>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</si>
  <si>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</si>
  <si>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</si>
  <si>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</si>
  <si>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</si>
  <si>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</si>
  <si>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</si>
  <si>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</si>
  <si>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</si>
  <si>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</si>
  <si>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</si>
  <si>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</si>
  <si>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</si>
  <si>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</si>
  <si>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</si>
  <si>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</si>
  <si>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</si>
  <si>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</si>
  <si>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</si>
  <si>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</si>
  <si>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</si>
  <si>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</si>
  <si>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</si>
  <si>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</si>
  <si>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</si>
  <si>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</si>
  <si>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</si>
  <si>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</si>
  <si>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</si>
  <si>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</si>
  <si>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</si>
  <si>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</si>
  <si>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</si>
  <si>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</si>
  <si>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</si>
  <si>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</si>
  <si>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</si>
  <si>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</si>
  <si>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</si>
  <si>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</si>
  <si>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</si>
  <si>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</si>
  <si>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</si>
  <si>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</si>
  <si>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</si>
  <si>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</si>
  <si>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</si>
  <si>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</si>
  <si>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</si>
  <si>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</si>
  <si>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</si>
  <si>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</si>
  <si>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</si>
  <si>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</si>
  <si>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</si>
  <si>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</si>
  <si>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</si>
  <si>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</si>
  <si>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</si>
  <si>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</si>
  <si>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</si>
  <si>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</si>
  <si>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</si>
  <si>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</si>
  <si>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</si>
  <si>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</si>
  <si>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</si>
  <si>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</si>
  <si>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</si>
  <si>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</si>
  <si>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</si>
  <si>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</si>
  <si>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</si>
  <si>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</si>
  <si>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</si>
  <si>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</si>
  <si>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</si>
  <si>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</si>
  <si>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</si>
  <si>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</si>
  <si>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</si>
  <si>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</si>
  <si>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</si>
  <si>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</si>
  <si>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</si>
  <si>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</si>
  <si>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</si>
  <si>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</si>
  <si>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</si>
  <si>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</si>
  <si>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</si>
  <si>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</si>
  <si>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</si>
  <si>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</si>
  <si>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</si>
  <si>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</si>
  <si>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</si>
  <si>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</si>
  <si>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</si>
  <si>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</si>
  <si>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</si>
  <si>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</si>
  <si>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</si>
  <si>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</si>
  <si>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</si>
  <si>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</si>
  <si>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</si>
  <si>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</si>
  <si>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</si>
  <si>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</si>
  <si>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</si>
  <si>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</si>
  <si>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</si>
  <si>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</si>
  <si>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</si>
  <si>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</si>
  <si>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</si>
  <si>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</si>
  <si>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</si>
  <si>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</si>
  <si>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</si>
  <si>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</si>
  <si>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</si>
  <si>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</si>
  <si>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</si>
  <si>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</si>
  <si>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</si>
  <si>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</si>
  <si>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</si>
  <si>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</si>
  <si>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</si>
  <si>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</si>
  <si>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</si>
  <si>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</si>
  <si>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</si>
  <si>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</si>
  <si>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</si>
  <si>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</si>
  <si>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</si>
  <si>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</si>
  <si>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</si>
  <si>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</si>
  <si>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</si>
  <si>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</si>
  <si>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</si>
  <si>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</si>
  <si>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</si>
  <si>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</si>
  <si>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</si>
  <si>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</si>
  <si>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</si>
  <si>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</si>
  <si>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</si>
  <si>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</si>
  <si>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</si>
  <si>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</si>
  <si>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</si>
  <si>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</si>
  <si>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</si>
  <si>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</si>
  <si>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</si>
  <si>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</si>
  <si>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</si>
  <si>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</si>
  <si>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</si>
  <si>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</si>
  <si>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</si>
  <si>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</si>
  <si>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</si>
  <si>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</si>
  <si>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</si>
  <si>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</si>
  <si>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</si>
  <si>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</si>
  <si>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</si>
  <si>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</si>
  <si>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</si>
  <si>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</si>
  <si>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</si>
  <si>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</si>
  <si>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</si>
  <si>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</si>
  <si>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</si>
  <si>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</si>
  <si>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</si>
  <si>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</si>
  <si>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</si>
  <si>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</si>
  <si>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</si>
  <si>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</si>
  <si>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</si>
  <si>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</si>
  <si>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</si>
  <si>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</si>
  <si>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</si>
  <si>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</si>
  <si>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</si>
  <si>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</si>
  <si>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</si>
  <si>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</si>
  <si>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</si>
  <si>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</si>
  <si>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</si>
  <si>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</si>
  <si>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</si>
  <si>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</si>
  <si>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</si>
  <si>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</si>
  <si>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</si>
  <si>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</si>
  <si>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</si>
  <si>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</si>
  <si>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</si>
  <si>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</si>
  <si>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</si>
  <si>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</si>
  <si>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</si>
  <si>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</si>
  <si>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</si>
  <si>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</si>
  <si>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</si>
  <si>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</si>
  <si>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</si>
  <si>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</si>
  <si>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</si>
  <si>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</si>
  <si>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</si>
  <si>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</si>
  <si>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</si>
  <si>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</si>
  <si>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</si>
  <si>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</si>
  <si>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</si>
  <si>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</si>
  <si>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</si>
  <si>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</si>
  <si>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</si>
  <si>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</si>
  <si>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</si>
  <si>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</si>
  <si>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</si>
  <si>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</si>
  <si>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</si>
  <si>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</si>
  <si>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</si>
  <si>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</si>
  <si>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</si>
  <si>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</si>
  <si>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</si>
  <si>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</si>
  <si>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</si>
  <si>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</si>
  <si>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</si>
  <si>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</si>
  <si>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</si>
  <si>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</si>
  <si>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</si>
  <si>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</si>
  <si>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</si>
  <si>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</si>
  <si>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</si>
  <si>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</si>
  <si>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</si>
  <si>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</si>
  <si>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</si>
  <si>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</si>
  <si>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</si>
  <si>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</si>
  <si>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</si>
  <si>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</si>
  <si>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</si>
  <si>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</si>
  <si>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</si>
  <si>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</si>
  <si>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</si>
  <si>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</si>
  <si>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</si>
  <si>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</si>
  <si>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</si>
  <si>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</si>
  <si>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</si>
  <si>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</si>
  <si>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</si>
  <si>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</si>
  <si>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</si>
  <si>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</si>
  <si>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</si>
  <si>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</si>
  <si>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</si>
  <si>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</si>
  <si>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</si>
  <si>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</si>
  <si>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</si>
  <si>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</si>
  <si>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</si>
  <si>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</si>
  <si>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</si>
  <si>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</si>
  <si>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</si>
  <si>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</si>
  <si>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</si>
  <si>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</si>
  <si>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</si>
  <si>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</si>
  <si>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</si>
  <si>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</si>
  <si>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</si>
  <si>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</si>
  <si>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</si>
  <si>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</si>
  <si>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</si>
  <si>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</si>
  <si>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</si>
  <si>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</si>
  <si>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</si>
  <si>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</si>
  <si>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</si>
  <si>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</si>
  <si>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</si>
  <si>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</si>
  <si>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</si>
  <si>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</si>
  <si>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</si>
  <si>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</si>
  <si>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</si>
  <si>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</si>
  <si>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</si>
  <si>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</si>
  <si>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</si>
  <si>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</si>
  <si>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</si>
  <si>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</si>
  <si>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</si>
  <si>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</si>
  <si>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</si>
  <si>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</si>
  <si>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</si>
  <si>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</si>
  <si>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</si>
  <si>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</si>
  <si>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</si>
  <si>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</si>
  <si>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</si>
  <si>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</si>
  <si>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</si>
  <si>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</si>
  <si>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</si>
  <si>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</si>
  <si>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</si>
  <si>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</si>
  <si>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</si>
  <si>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</si>
  <si>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</si>
  <si>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</si>
  <si>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</si>
  <si>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</si>
  <si>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</si>
  <si>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</si>
  <si>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</si>
  <si>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</si>
  <si>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</si>
  <si>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</si>
  <si>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</si>
  <si>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</si>
  <si>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</si>
  <si>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</si>
  <si>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</si>
  <si>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</si>
  <si>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</si>
  <si>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</si>
  <si>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</si>
  <si>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</si>
  <si>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</si>
  <si>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</si>
  <si>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</si>
  <si>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</si>
  <si>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</si>
  <si>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</si>
  <si>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</si>
  <si>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</si>
  <si>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</si>
  <si>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</si>
  <si>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</si>
  <si>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</si>
  <si>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</si>
  <si>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</si>
  <si>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</si>
  <si>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</si>
  <si>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</si>
  <si>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</si>
  <si>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</si>
  <si>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</si>
  <si>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</si>
  <si>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</si>
  <si>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</si>
  <si>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</si>
  <si>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</si>
  <si>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</si>
  <si>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</si>
  <si>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</si>
  <si>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</si>
  <si>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</si>
  <si>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</si>
  <si>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</si>
  <si>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</si>
  <si>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</si>
  <si>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</si>
  <si>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</si>
  <si>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</si>
  <si>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</si>
  <si>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</si>
  <si>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</si>
  <si>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</si>
  <si>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</si>
  <si>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</si>
  <si>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</si>
  <si>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</si>
  <si>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</si>
  <si>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</si>
  <si>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</si>
  <si>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</si>
  <si>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</si>
  <si>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</si>
  <si>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</si>
  <si>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</si>
  <si>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</si>
  <si>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</si>
  <si>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</si>
  <si>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</si>
  <si>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</si>
  <si>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</si>
  <si>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</si>
  <si>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</si>
  <si>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</si>
  <si>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</si>
  <si>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</si>
  <si>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</si>
  <si>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</si>
  <si>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</si>
  <si>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</si>
  <si>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</si>
  <si>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</si>
  <si>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</si>
  <si>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</si>
  <si>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</si>
  <si>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</si>
  <si>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</si>
  <si>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</si>
  <si>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</si>
  <si>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</si>
  <si>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</si>
  <si>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</si>
  <si>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</si>
  <si>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</si>
  <si>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</si>
  <si>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</si>
  <si>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</si>
  <si>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</si>
  <si>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</si>
  <si>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</si>
  <si>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</si>
  <si>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</si>
  <si>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</si>
  <si>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</si>
  <si>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</si>
  <si>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</si>
  <si>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</si>
  <si>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</si>
  <si>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</si>
  <si>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</si>
  <si>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</si>
  <si>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</si>
  <si>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</si>
  <si>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</si>
  <si>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</si>
  <si>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</si>
  <si>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</si>
  <si>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</si>
  <si>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</si>
  <si>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</si>
  <si>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</si>
  <si>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</si>
  <si>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</si>
  <si>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</si>
  <si>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</si>
  <si>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</si>
  <si>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</si>
  <si>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</si>
  <si>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</si>
  <si>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</si>
  <si>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</si>
  <si>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</si>
  <si>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</si>
  <si>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</si>
  <si>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</si>
  <si>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</si>
  <si>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</si>
  <si>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</si>
  <si>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</si>
  <si>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</si>
  <si>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</si>
  <si>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</si>
  <si>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</si>
  <si>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</si>
  <si>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</si>
  <si>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</si>
  <si>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</si>
  <si>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</si>
  <si>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</si>
  <si>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</si>
  <si>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</si>
  <si>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</si>
  <si>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</si>
  <si>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</si>
  <si>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</si>
  <si>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</si>
  <si>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</si>
  <si>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</si>
  <si>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</si>
  <si>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</si>
  <si>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</si>
  <si>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</si>
  <si>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</si>
  <si>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</si>
  <si>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</si>
  <si>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</si>
  <si>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</si>
  <si>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</si>
  <si>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</si>
  <si>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</si>
  <si>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</si>
  <si>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</si>
  <si>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</si>
  <si>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</si>
  <si>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</si>
  <si>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</si>
  <si>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</si>
  <si>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</si>
  <si>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</si>
  <si>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</si>
  <si>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</si>
  <si>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</si>
  <si>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</si>
  <si>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</si>
  <si>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</si>
  <si>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</si>
  <si>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</si>
  <si>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</si>
  <si>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</si>
  <si>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</si>
  <si>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</si>
  <si>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</si>
  <si>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</si>
  <si>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</si>
  <si>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</si>
  <si>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</si>
  <si>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</si>
  <si>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</si>
  <si>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</si>
  <si>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</si>
  <si>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</si>
  <si>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</si>
  <si>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</si>
  <si>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</si>
  <si>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</si>
  <si>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</si>
  <si>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</si>
  <si>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</si>
  <si>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</si>
  <si>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</si>
  <si>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</si>
  <si>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</si>
  <si>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</si>
  <si>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</si>
  <si>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</si>
  <si>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</si>
  <si>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</si>
  <si>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</si>
  <si>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</si>
  <si>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</si>
  <si>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</si>
  <si>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</si>
  <si>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</si>
  <si>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</si>
  <si>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</si>
  <si>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</si>
  <si>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</si>
  <si>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</si>
  <si>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</si>
  <si>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</si>
  <si>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</si>
  <si>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</si>
  <si>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</si>
  <si>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</si>
  <si>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</si>
  <si>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</si>
  <si>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</si>
  <si>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</si>
  <si>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</si>
  <si>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</si>
  <si>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</si>
  <si>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</si>
  <si>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</si>
  <si>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</si>
  <si>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</si>
  <si>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</si>
  <si>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</si>
  <si>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</si>
  <si>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</si>
  <si>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</si>
  <si>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</si>
  <si>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</si>
  <si>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</si>
  <si>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</si>
  <si>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</si>
  <si>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</si>
  <si>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</si>
  <si>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</si>
  <si>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</si>
  <si>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</si>
  <si>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</si>
  <si>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</si>
  <si>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</si>
  <si>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</si>
  <si>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</si>
  <si>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</si>
  <si>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</si>
  <si>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</si>
  <si>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</si>
  <si>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</si>
  <si>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</si>
  <si>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</si>
  <si>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</si>
  <si>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</si>
  <si>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</si>
  <si>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</si>
  <si>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</si>
  <si>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</si>
  <si>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</si>
  <si>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</si>
  <si>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</si>
  <si>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</si>
  <si>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</si>
  <si>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</si>
  <si>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</si>
  <si>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</si>
  <si>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</si>
  <si>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</si>
  <si>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</si>
  <si>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</si>
  <si>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</si>
  <si>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</si>
  <si>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</si>
  <si>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</si>
  <si>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</si>
  <si>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</si>
  <si>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</si>
  <si>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</si>
  <si>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</si>
  <si>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</si>
  <si>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</si>
  <si>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</si>
  <si>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</si>
  <si>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</si>
  <si>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</si>
  <si>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</si>
  <si>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</si>
  <si>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</si>
  <si>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</si>
  <si>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</si>
  <si>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</si>
  <si>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</si>
  <si>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</si>
  <si>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</si>
  <si>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</si>
  <si>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</si>
  <si>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</si>
  <si>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</si>
  <si>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</si>
  <si>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</si>
  <si>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</si>
  <si>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</si>
  <si>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</si>
  <si>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</si>
  <si>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</si>
  <si>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</si>
  <si>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</si>
  <si>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</si>
  <si>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</si>
  <si>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</si>
  <si>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</si>
  <si>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</si>
  <si>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</si>
  <si>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</si>
  <si>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</si>
  <si>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</si>
  <si>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</si>
  <si>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</si>
  <si>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</si>
  <si>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</si>
  <si>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</si>
  <si>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</si>
  <si>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</si>
  <si>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</si>
  <si>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</si>
  <si>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</si>
  <si>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</si>
  <si>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</si>
  <si>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</si>
  <si>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</si>
  <si>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</si>
  <si>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</si>
  <si>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</si>
  <si>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</si>
  <si>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</si>
  <si>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</si>
  <si>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</si>
  <si>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</si>
  <si>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</si>
  <si>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</si>
  <si>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</si>
  <si>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</si>
  <si>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</si>
  <si>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</si>
  <si>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</si>
  <si>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</si>
  <si>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</si>
  <si>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</si>
  <si>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</si>
  <si>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</si>
  <si>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</si>
  <si>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</si>
  <si>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</si>
  <si>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</si>
  <si>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</si>
  <si>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</si>
  <si>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</si>
  <si>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</si>
  <si>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</si>
  <si>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</si>
  <si>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</si>
  <si>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</si>
  <si>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</si>
  <si>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</si>
  <si>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</si>
  <si>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</si>
  <si>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</si>
  <si>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</si>
  <si>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</si>
  <si>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</si>
  <si>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</si>
  <si>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</si>
  <si>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</si>
  <si>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</si>
  <si>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</si>
  <si>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</si>
  <si>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</si>
  <si>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</si>
  <si>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</si>
  <si>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</si>
  <si>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</si>
  <si>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</si>
  <si>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</si>
  <si>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</si>
  <si>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</si>
  <si>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</si>
  <si>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</si>
  <si>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</si>
  <si>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</si>
  <si>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</si>
  <si>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</si>
  <si>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</si>
  <si>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</si>
  <si>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</si>
  <si>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</si>
  <si>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</si>
  <si>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</si>
  <si>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</si>
  <si>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</si>
  <si>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</si>
  <si>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</si>
  <si>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</si>
  <si>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</si>
  <si>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</si>
  <si>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</si>
  <si>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</si>
  <si>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</si>
  <si>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</si>
  <si>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</si>
  <si>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</si>
  <si>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</si>
  <si>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</si>
  <si>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</si>
  <si>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</si>
  <si>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</si>
  <si>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</si>
  <si>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</si>
  <si>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</si>
  <si>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</si>
  <si>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</si>
  <si>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</si>
  <si>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</si>
  <si>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</si>
  <si>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</si>
  <si>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</si>
  <si>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</si>
  <si>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</si>
  <si>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</si>
  <si>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</si>
  <si>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</si>
  <si>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</si>
  <si>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</si>
  <si>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</si>
  <si>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</si>
  <si>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</si>
  <si>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</si>
  <si>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</si>
  <si>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</si>
  <si>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</si>
  <si>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</si>
  <si>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</si>
  <si>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</si>
  <si>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</si>
  <si>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</si>
  <si>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</si>
  <si>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</si>
  <si>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</si>
  <si>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</si>
  <si>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</si>
  <si>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</si>
  <si>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</si>
  <si>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</si>
  <si>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</si>
  <si>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</si>
  <si>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</si>
  <si>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</si>
  <si>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</si>
  <si>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</si>
  <si>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</si>
  <si>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</si>
  <si>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</si>
  <si>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</si>
  <si>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</si>
  <si>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</si>
  <si>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</si>
  <si>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</si>
  <si>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</si>
  <si>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</si>
  <si>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</si>
  <si>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</si>
  <si>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</si>
  <si>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</si>
  <si>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</si>
  <si>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</si>
  <si>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</si>
  <si>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</si>
  <si>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</si>
  <si>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</si>
  <si>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</si>
  <si>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</si>
  <si>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</si>
  <si>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</si>
  <si>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</si>
  <si>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</si>
  <si>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</si>
  <si>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</si>
  <si>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</si>
  <si>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</si>
  <si>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</si>
  <si>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</si>
  <si>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</si>
  <si>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</si>
  <si>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</si>
  <si>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</si>
  <si>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</si>
  <si>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</si>
  <si>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</si>
  <si>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</si>
  <si>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</si>
  <si>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</si>
  <si>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</si>
  <si>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</si>
  <si>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</si>
  <si>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</si>
  <si>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</si>
  <si>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</si>
  <si>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</si>
  <si>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</si>
  <si>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</si>
  <si>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</si>
  <si>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</si>
  <si>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</si>
  <si>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</si>
  <si>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</si>
  <si>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</si>
  <si>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</si>
  <si>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</si>
  <si>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</si>
  <si>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</si>
  <si>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</si>
  <si>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</si>
  <si>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</si>
  <si>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</si>
  <si>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</si>
  <si>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</si>
  <si>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</si>
  <si>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</si>
  <si>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</si>
  <si>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</si>
  <si>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</si>
  <si>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</si>
  <si>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</si>
  <si>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</si>
  <si>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</si>
  <si>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</si>
  <si>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</si>
  <si>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</si>
  <si>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</si>
  <si>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</si>
  <si>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</si>
  <si>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</si>
  <si>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</si>
  <si>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</si>
  <si>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</si>
  <si>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</si>
  <si>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</si>
  <si>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</si>
  <si>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</si>
  <si>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</si>
  <si>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</si>
  <si>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</si>
  <si>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</si>
  <si>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</si>
  <si>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</si>
  <si>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</si>
  <si>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</si>
  <si>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</si>
  <si>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</si>
  <si>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</si>
  <si>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</si>
  <si>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</si>
  <si>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</si>
  <si>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</si>
  <si>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</si>
  <si>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</si>
  <si>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</si>
  <si>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</si>
  <si>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</si>
  <si>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</si>
  <si>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</si>
  <si>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</si>
  <si>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</si>
  <si>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</si>
  <si>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</si>
  <si>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</si>
  <si>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</si>
  <si>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</si>
  <si>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</si>
  <si>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</si>
  <si>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</si>
  <si>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</si>
  <si>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</si>
  <si>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</si>
  <si>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</si>
  <si>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</si>
  <si>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</si>
  <si>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</si>
  <si>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</si>
  <si>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</si>
  <si>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</si>
  <si>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</si>
  <si>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</si>
  <si>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</si>
  <si>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</si>
  <si>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</si>
  <si>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</si>
  <si>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</si>
  <si>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</si>
  <si>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</si>
  <si>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</si>
  <si>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</si>
  <si>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</si>
  <si>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</si>
  <si>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</si>
  <si>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</si>
  <si>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</si>
  <si>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</si>
  <si>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</si>
  <si>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</si>
  <si>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</si>
  <si>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</si>
  <si>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</si>
  <si>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</si>
  <si>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</si>
  <si>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</si>
  <si>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</si>
  <si>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</si>
  <si>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</si>
  <si>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</si>
  <si>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</si>
  <si>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</si>
  <si>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</si>
  <si>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</si>
  <si>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</si>
  <si>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</si>
  <si>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</si>
  <si>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</si>
  <si>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</si>
  <si>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</si>
  <si>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</si>
  <si>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</si>
  <si>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</si>
  <si>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</si>
  <si>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</si>
  <si>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</si>
  <si>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</si>
  <si>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</si>
  <si>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</si>
  <si>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</si>
  <si>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</si>
  <si>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</si>
  <si>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</si>
  <si>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</si>
  <si>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</si>
  <si>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</si>
  <si>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</si>
  <si>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</si>
  <si>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</si>
  <si>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</si>
  <si>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</si>
  <si>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</si>
  <si>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</si>
  <si>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</si>
  <si>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</si>
  <si>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</si>
  <si>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</si>
  <si>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</si>
  <si>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</si>
  <si>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</si>
  <si>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</si>
  <si>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</si>
  <si>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</si>
  <si>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</si>
  <si>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</si>
  <si>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</si>
  <si>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</si>
  <si>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</si>
  <si>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</si>
  <si>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</si>
  <si>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</si>
  <si>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</si>
  <si>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</si>
  <si>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</si>
  <si>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</si>
  <si>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</si>
  <si>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</si>
  <si>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</si>
  <si>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</si>
  <si>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</si>
  <si>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</si>
  <si>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</si>
  <si>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</si>
  <si>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</si>
  <si>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</si>
  <si>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</si>
  <si>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</si>
  <si>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</si>
  <si>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</si>
  <si>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</si>
  <si>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</si>
  <si>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</si>
  <si>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</si>
  <si>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</si>
  <si>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</si>
  <si>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</si>
  <si>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</si>
  <si>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</si>
  <si>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</si>
  <si>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</si>
  <si>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</si>
  <si>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</si>
  <si>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</si>
  <si>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</si>
  <si>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</si>
  <si>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</si>
  <si>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</si>
  <si>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</si>
  <si>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</si>
  <si>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</si>
  <si>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</si>
  <si>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</si>
  <si>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</si>
  <si>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</si>
  <si>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</si>
  <si>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</si>
  <si>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</si>
  <si>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</si>
  <si>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</si>
  <si>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</si>
  <si>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</si>
  <si>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</si>
  <si>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</si>
  <si>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</si>
  <si>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</si>
  <si>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</si>
  <si>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</si>
  <si>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</si>
  <si>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</si>
  <si>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</si>
  <si>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</si>
  <si>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</si>
  <si>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</si>
  <si>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</si>
  <si>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</si>
  <si>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</si>
  <si>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</si>
  <si>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</si>
  <si>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</si>
  <si>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</si>
  <si>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</si>
  <si>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</si>
  <si>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</si>
  <si>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</si>
  <si>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</si>
  <si>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</si>
  <si>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</si>
  <si>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</si>
  <si>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</si>
  <si>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</si>
  <si>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</si>
  <si>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</si>
  <si>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</si>
  <si>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</si>
  <si>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</si>
  <si>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</si>
  <si>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</si>
  <si>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</si>
  <si>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</si>
  <si>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</si>
  <si>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</si>
  <si>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</si>
  <si>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</si>
  <si>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</si>
  <si>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</si>
  <si>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</si>
  <si>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</si>
  <si>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</si>
  <si>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</si>
  <si>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</si>
  <si>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</si>
  <si>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</si>
  <si>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</si>
  <si>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</si>
  <si>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</si>
  <si>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</si>
  <si>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</si>
  <si>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</si>
  <si>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</si>
  <si>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</si>
  <si>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</si>
  <si>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</si>
  <si>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</si>
  <si>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</si>
  <si>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</si>
  <si>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</si>
  <si>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</si>
  <si>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</si>
  <si>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</si>
  <si>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</si>
  <si>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</si>
  <si>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</si>
  <si>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</si>
  <si>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</si>
  <si>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</si>
  <si>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</si>
  <si>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</si>
  <si>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</si>
  <si>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</si>
  <si>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</si>
  <si>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</si>
  <si>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</si>
  <si>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</si>
  <si>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</si>
  <si>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</si>
  <si>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</si>
  <si>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</si>
  <si>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</si>
  <si>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</si>
  <si>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</si>
  <si>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</si>
  <si>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</si>
  <si>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</si>
  <si>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</si>
  <si>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</si>
  <si>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</si>
  <si>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</si>
  <si>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</si>
  <si>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</si>
  <si>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</si>
  <si>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</si>
  <si>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</si>
  <si>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</si>
  <si>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</si>
  <si>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</si>
  <si>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</si>
  <si>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</si>
  <si>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</si>
  <si>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</si>
  <si>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</si>
  <si>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</si>
  <si>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</si>
  <si>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</si>
  <si>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</si>
  <si>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</si>
  <si>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</si>
  <si>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</si>
  <si>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</si>
  <si>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</si>
  <si>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</si>
  <si>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</si>
  <si>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</si>
  <si>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</si>
  <si>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</si>
  <si>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</si>
  <si>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</si>
  <si>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</si>
  <si>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</si>
  <si>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</si>
  <si>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</si>
  <si>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</si>
  <si>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</si>
  <si>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</si>
  <si>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</si>
  <si>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</si>
  <si>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</si>
  <si>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</si>
  <si>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</si>
  <si>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</si>
  <si>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</si>
  <si>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</si>
  <si>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</si>
  <si>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</si>
  <si>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</si>
  <si>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</si>
  <si>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</si>
  <si>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</si>
  <si>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</si>
  <si>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</si>
  <si>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</si>
  <si>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</si>
  <si>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</si>
  <si>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</si>
  <si>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</si>
  <si>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</si>
  <si>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</si>
  <si>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</si>
  <si>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</si>
  <si>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</si>
  <si>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</si>
  <si>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</si>
  <si>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</si>
  <si>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</si>
  <si>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</si>
  <si>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</si>
  <si>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</si>
  <si>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</si>
  <si>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</si>
  <si>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</si>
  <si>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</si>
  <si>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</si>
  <si>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</si>
  <si>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</si>
  <si>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</si>
  <si>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</si>
  <si>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</si>
  <si>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</si>
  <si>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</si>
  <si>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</si>
  <si>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</si>
  <si>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</si>
  <si>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</si>
  <si>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</si>
  <si>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</si>
  <si>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</si>
  <si>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</si>
  <si>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</si>
  <si>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</si>
  <si>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</si>
  <si>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</si>
  <si>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</si>
  <si>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</si>
  <si>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</si>
  <si>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</si>
  <si>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</si>
  <si>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</si>
  <si>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</si>
  <si>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</si>
  <si>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</si>
  <si>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</si>
  <si>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</si>
  <si>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</si>
  <si>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</si>
  <si>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</si>
  <si>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</si>
  <si>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</si>
  <si>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</si>
  <si>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</si>
  <si>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</si>
  <si>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</si>
  <si>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</si>
  <si>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</si>
  <si>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</si>
  <si>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</si>
  <si>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</si>
  <si>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</si>
  <si>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</si>
  <si>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</si>
  <si>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</si>
  <si>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</si>
  <si>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</si>
  <si>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</si>
  <si>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</si>
  <si>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</si>
  <si>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</si>
  <si>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</si>
  <si>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</si>
  <si>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</si>
  <si>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</si>
  <si>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</si>
  <si>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</si>
  <si>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</si>
  <si>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</si>
  <si>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</si>
  <si>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</si>
  <si>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</si>
  <si>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</si>
  <si>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</si>
  <si>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</si>
  <si>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</si>
  <si>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</si>
  <si>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</si>
  <si>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</si>
  <si>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</si>
  <si>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</si>
  <si>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</si>
  <si>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</si>
  <si>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</si>
  <si>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</si>
  <si>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</si>
  <si>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</si>
  <si>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</si>
  <si>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</si>
  <si>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</si>
  <si>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</si>
  <si>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</si>
  <si>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</si>
  <si>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</si>
  <si>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</si>
  <si>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</si>
  <si>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</si>
  <si>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</si>
  <si>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</si>
  <si>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</si>
  <si>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</si>
  <si>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</si>
  <si>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</si>
  <si>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</si>
  <si>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</si>
  <si>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</si>
  <si>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</si>
  <si>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</si>
  <si>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</si>
  <si>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</si>
  <si>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</si>
  <si>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</si>
  <si>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</si>
  <si>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</si>
  <si>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</si>
  <si>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</si>
  <si>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</si>
  <si>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</si>
  <si>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</si>
  <si>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</si>
  <si>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</si>
  <si>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</si>
  <si>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</si>
  <si>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</si>
  <si>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</si>
  <si>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</si>
  <si>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</si>
  <si>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</si>
  <si>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</si>
  <si>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</si>
  <si>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</si>
  <si>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</si>
  <si>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</si>
  <si>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</si>
  <si>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</si>
  <si>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</si>
  <si>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</si>
  <si>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</si>
  <si>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</si>
  <si>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</si>
  <si>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</si>
  <si>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</si>
  <si>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</si>
  <si>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</si>
  <si>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</si>
  <si>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</si>
  <si>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</si>
  <si>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</si>
  <si>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</si>
  <si>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</si>
  <si>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</si>
  <si>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</si>
  <si>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</si>
  <si>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</si>
  <si>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</si>
  <si>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</si>
  <si>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</si>
  <si>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</si>
  <si>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</si>
  <si>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</si>
  <si>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</si>
  <si>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</si>
  <si>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</si>
  <si>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</si>
  <si>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</si>
  <si>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</si>
  <si>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</si>
  <si>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</si>
  <si>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</si>
  <si>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</si>
  <si>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</si>
  <si>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</si>
  <si>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</si>
  <si>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</si>
  <si>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</si>
  <si>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</si>
  <si>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</si>
  <si>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</si>
  <si>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</si>
  <si>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</si>
  <si>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</si>
  <si>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Crime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</si>
  <si>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</si>
  <si>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</si>
  <si>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</si>
  <si>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</si>
  <si>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</si>
  <si>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</si>
  <si>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</si>
  <si>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</si>
  <si>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</si>
  <si>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</si>
  <si>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</si>
  <si>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</si>
  <si>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</si>
  <si>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</si>
  <si>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</si>
  <si>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</si>
  <si>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</si>
  <si>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</si>
  <si>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</si>
  <si>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</si>
  <si>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</si>
  <si>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</si>
  <si>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</si>
  <si>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</si>
  <si>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</si>
  <si>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</si>
  <si>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</si>
  <si>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</si>
  <si>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</si>
  <si>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</si>
  <si>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</si>
  <si>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</si>
  <si>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</si>
  <si>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</si>
  <si>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</si>
  <si>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</si>
  <si>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</si>
  <si>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</si>
  <si>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</si>
  <si>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</si>
  <si>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</si>
  <si>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</si>
  <si>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</si>
  <si>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</si>
  <si>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</si>
  <si>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</si>
  <si>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</si>
  <si>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</si>
  <si>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</si>
  <si>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</si>
  <si>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</si>
  <si>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</si>
  <si>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</si>
  <si>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</si>
  <si>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</si>
  <si>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</si>
  <si>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</si>
  <si>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</si>
  <si>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</si>
  <si>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</si>
  <si>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</si>
  <si>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</si>
  <si>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</si>
  <si>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</si>
  <si>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</si>
  <si>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</si>
  <si>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</si>
  <si>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</si>
  <si>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</si>
  <si>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</si>
  <si>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</si>
  <si>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</si>
  <si>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</si>
  <si>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</si>
  <si>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</si>
  <si>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</si>
  <si>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</si>
  <si>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</si>
  <si>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</si>
  <si>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</si>
  <si>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</si>
  <si>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</si>
  <si>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</si>
  <si>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</si>
  <si>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</si>
  <si>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</si>
  <si>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</si>
  <si>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</si>
  <si>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</si>
  <si>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</si>
  <si>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</si>
  <si>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</si>
  <si>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</si>
  <si>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</si>
  <si>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</si>
  <si>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</si>
  <si>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</si>
  <si>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</si>
  <si>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</si>
  <si>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</si>
  <si>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</si>
  <si>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</si>
  <si>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</si>
  <si>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</si>
  <si>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</si>
  <si>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</si>
  <si>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</si>
  <si>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</si>
  <si>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</si>
  <si>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</si>
  <si>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</si>
  <si>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</si>
  <si>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</si>
  <si>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</si>
  <si>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</si>
  <si>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</si>
  <si>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</si>
  <si>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</si>
  <si>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</si>
  <si>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</si>
  <si>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</si>
  <si>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</si>
  <si>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</si>
  <si>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</si>
  <si>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</si>
  <si>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</si>
  <si>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</si>
  <si>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</si>
  <si>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</si>
  <si>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</si>
  <si>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</si>
  <si>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</si>
  <si>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</si>
  <si>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</si>
  <si>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</si>
  <si>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</si>
  <si>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</si>
  <si>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</si>
  <si>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</si>
  <si>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</si>
  <si>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</si>
  <si>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</si>
  <si>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</si>
  <si>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</si>
  <si>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</si>
  <si>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</si>
  <si>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</si>
  <si>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</si>
  <si>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</si>
  <si>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</si>
  <si>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</si>
  <si>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</si>
  <si>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</si>
  <si>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</si>
  <si>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</si>
  <si>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</si>
  <si>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</si>
  <si>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</si>
  <si>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</si>
  <si>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</si>
  <si>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</si>
  <si>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</si>
  <si>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</si>
  <si>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</si>
  <si>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</si>
  <si>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</si>
  <si>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</si>
  <si>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</si>
  <si>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</si>
  <si>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</si>
  <si>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</si>
  <si>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</si>
  <si>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</si>
  <si>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</si>
  <si>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</si>
  <si>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</si>
  <si>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</si>
  <si>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</si>
  <si>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</si>
  <si>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</si>
  <si>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</si>
  <si>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</si>
  <si>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</si>
  <si>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</si>
  <si>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</si>
  <si>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</si>
  <si>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</si>
  <si>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</si>
  <si>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</si>
  <si>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</si>
  <si>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</si>
  <si>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</si>
  <si>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</si>
  <si>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</si>
  <si>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</si>
  <si>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</si>
  <si>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</si>
  <si>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</si>
  <si>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</si>
  <si>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</si>
  <si>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</si>
  <si>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</si>
  <si>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</si>
  <si>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</si>
  <si>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</si>
  <si>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</si>
  <si>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</si>
  <si>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</si>
  <si>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</si>
  <si>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</si>
  <si>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</si>
  <si>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</si>
  <si>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</si>
  <si>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</si>
  <si>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</si>
  <si>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</si>
  <si>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</si>
  <si>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</si>
  <si>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</si>
  <si>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</si>
  <si>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</si>
  <si>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</si>
  <si>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</si>
  <si>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</si>
  <si>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</si>
  <si>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</si>
  <si>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</si>
  <si>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</si>
  <si>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</si>
  <si>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</si>
  <si>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</si>
  <si>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</si>
  <si>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</si>
  <si>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</si>
  <si>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</si>
  <si>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</si>
  <si>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</si>
  <si>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</si>
  <si>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</si>
  <si>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</si>
  <si>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</si>
  <si>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</si>
  <si>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</si>
  <si>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</si>
  <si>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</si>
  <si>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</si>
  <si>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</si>
  <si>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</si>
  <si>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</si>
  <si>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</si>
  <si>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</si>
  <si>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</si>
  <si>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</si>
  <si>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</si>
  <si>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</si>
  <si>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</si>
  <si>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</si>
  <si>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</si>
  <si>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</si>
  <si>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</si>
  <si>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</si>
  <si>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</si>
  <si>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</si>
  <si>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</si>
  <si>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</si>
  <si>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</si>
  <si>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</si>
  <si>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</si>
  <si>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</si>
  <si>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</si>
  <si>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</si>
  <si>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</si>
  <si>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</si>
  <si>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</si>
  <si>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</si>
  <si>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</si>
  <si>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</si>
  <si>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</si>
  <si>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</si>
  <si>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</si>
  <si>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</si>
  <si>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</si>
  <si>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</si>
  <si>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</si>
  <si>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</si>
  <si>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</si>
  <si>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</si>
  <si>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</si>
  <si>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</si>
  <si>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</si>
  <si>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</si>
  <si>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</si>
  <si>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</si>
  <si>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</si>
  <si>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</si>
  <si>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</si>
  <si>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</si>
  <si>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</si>
  <si>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</si>
  <si>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</si>
  <si>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</si>
  <si>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</si>
  <si>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</si>
  <si>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</si>
  <si>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</si>
  <si>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</si>
  <si>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</si>
  <si>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</si>
  <si>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</si>
  <si>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</si>
  <si>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</si>
  <si>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</si>
  <si>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</si>
  <si>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</si>
  <si>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</si>
  <si>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</si>
  <si>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</si>
  <si>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</si>
  <si>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</si>
  <si>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</si>
  <si>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</si>
  <si>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</si>
  <si>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</si>
  <si>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</si>
  <si>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</si>
  <si>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</si>
  <si>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</si>
  <si>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</si>
  <si>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</si>
  <si>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</si>
  <si>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</si>
  <si>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</si>
  <si>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</si>
  <si>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</si>
  <si>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</si>
  <si>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</si>
  <si>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</si>
  <si>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</si>
  <si>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</si>
  <si>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</si>
  <si>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</si>
  <si>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</si>
  <si>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</si>
  <si>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</si>
  <si>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</si>
  <si>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</si>
  <si>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</si>
  <si>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</si>
  <si>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</si>
  <si>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</si>
  <si>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</si>
  <si>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</si>
  <si>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</si>
  <si>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</si>
  <si>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</si>
  <si>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</si>
  <si>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</si>
  <si>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</si>
  <si>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</si>
  <si>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</si>
  <si>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</si>
  <si>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</si>
  <si>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</si>
  <si>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</si>
  <si>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</si>
  <si>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</si>
  <si>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</si>
  <si>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</si>
  <si>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</si>
  <si>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</si>
  <si>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</si>
  <si>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</si>
  <si>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</si>
  <si>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</si>
  <si>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</si>
  <si>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</si>
  <si>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</si>
  <si>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</si>
  <si>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</si>
  <si>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</si>
  <si>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</si>
  <si>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</si>
  <si>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</si>
  <si>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</si>
  <si>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</si>
  <si>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</si>
  <si>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</si>
  <si>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</si>
  <si>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</si>
  <si>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</si>
  <si>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</si>
  <si>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</si>
  <si>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</si>
  <si>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</si>
  <si>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</si>
  <si>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</si>
  <si>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</si>
  <si>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</si>
  <si>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</si>
  <si>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</si>
  <si>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</si>
  <si>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</si>
  <si>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</si>
  <si>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</si>
  <si>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</si>
  <si>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</si>
  <si>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</si>
  <si>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</si>
  <si>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</si>
  <si>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</si>
  <si>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</si>
  <si>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</si>
  <si>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</si>
  <si>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</si>
  <si>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</si>
  <si>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</si>
  <si>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</si>
  <si>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</si>
  <si>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</si>
  <si>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</si>
  <si>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</si>
  <si>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</si>
  <si>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</si>
  <si>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</si>
  <si>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</si>
  <si>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</si>
  <si>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</si>
  <si>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</si>
  <si>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</si>
  <si>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</si>
  <si>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</si>
  <si>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</si>
  <si>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</si>
  <si>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</si>
  <si>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</si>
  <si>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</si>
  <si>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</si>
  <si>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</si>
  <si>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</si>
  <si>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</si>
  <si>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</si>
  <si>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</si>
  <si>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</si>
  <si>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</si>
  <si>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</si>
  <si>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</si>
  <si>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</si>
  <si>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</si>
  <si>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</si>
  <si>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</si>
  <si>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</si>
  <si>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</si>
  <si>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</si>
  <si>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</si>
  <si>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</si>
  <si>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</si>
  <si>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</si>
  <si>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</si>
  <si>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</si>
  <si>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</si>
  <si>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</si>
  <si>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</si>
  <si>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</si>
  <si>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</si>
  <si>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</si>
  <si>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</si>
  <si>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</si>
  <si>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</si>
  <si>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</si>
  <si>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</si>
  <si>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</si>
  <si>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</si>
  <si>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</si>
  <si>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</si>
  <si>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</si>
  <si>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</si>
  <si>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</si>
  <si>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</si>
  <si>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</si>
  <si>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</si>
  <si>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</si>
  <si>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</si>
  <si>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</si>
  <si>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</si>
  <si>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</si>
  <si>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</si>
  <si>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</si>
  <si>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</si>
  <si>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</si>
  <si>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</si>
  <si>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</si>
  <si>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</si>
  <si>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</si>
  <si>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</si>
  <si>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</si>
  <si>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</si>
  <si>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</si>
  <si>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</si>
  <si>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</si>
  <si>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</si>
  <si>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</si>
  <si>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</si>
  <si>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</si>
  <si>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</si>
  <si>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</si>
  <si>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</si>
  <si>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</si>
  <si>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</si>
  <si>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</si>
  <si>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</si>
  <si>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</si>
  <si>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</si>
  <si>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</si>
  <si>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</si>
  <si>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</si>
  <si>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</si>
  <si>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</si>
  <si>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</si>
  <si>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</si>
  <si>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</si>
  <si>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</si>
  <si>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</si>
  <si>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</si>
  <si>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</si>
  <si>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</si>
  <si>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</si>
  <si>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</si>
  <si>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</si>
  <si>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</si>
  <si>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</si>
  <si>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</si>
  <si>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</si>
  <si>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</si>
  <si>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</si>
  <si>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</si>
  <si>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</si>
  <si>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</si>
  <si>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</si>
  <si>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</si>
  <si>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</si>
  <si>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</si>
  <si>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</si>
  <si>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</si>
  <si>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</si>
  <si>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</si>
  <si>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</si>
  <si>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</si>
  <si>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</si>
  <si>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</si>
  <si>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</si>
  <si>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</si>
  <si>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</si>
  <si>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</si>
  <si>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</si>
  <si>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</si>
  <si>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</si>
  <si>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</si>
  <si>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</si>
  <si>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</si>
  <si>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</si>
  <si>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</si>
  <si>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</si>
  <si>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</si>
  <si>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</si>
  <si>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</si>
  <si>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</si>
  <si>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</si>
  <si>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</si>
  <si>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</si>
  <si>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</si>
  <si>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</si>
  <si>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</si>
  <si>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</si>
  <si>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</si>
  <si>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</si>
  <si>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</si>
  <si>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</si>
  <si>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</si>
  <si>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</si>
  <si>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</si>
  <si>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</si>
  <si>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</si>
  <si>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</si>
  <si>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</si>
  <si>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</si>
  <si>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</si>
  <si>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</si>
  <si>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</si>
  <si>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</si>
  <si>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</si>
  <si>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</si>
  <si>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</si>
  <si>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</si>
  <si>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</si>
  <si>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</si>
  <si>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</si>
  <si>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</si>
  <si>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</si>
  <si>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</si>
  <si>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</si>
  <si>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</si>
  <si>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</si>
  <si>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</si>
  <si>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</si>
  <si>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</si>
  <si>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</si>
  <si>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</si>
  <si>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</si>
  <si>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</si>
  <si>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</si>
  <si>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</si>
  <si>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</si>
  <si>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</si>
  <si>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</si>
  <si>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</si>
  <si>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</si>
  <si>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</si>
  <si>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</si>
  <si>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</si>
  <si>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</si>
  <si>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</si>
  <si>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</si>
  <si>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</si>
  <si>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</si>
  <si>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</si>
  <si>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</si>
  <si>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</si>
  <si>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</si>
  <si>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</si>
  <si>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</si>
  <si>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</si>
  <si>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</si>
  <si>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</si>
  <si>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</si>
  <si>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</si>
  <si>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</si>
  <si>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</si>
  <si>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</si>
  <si>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</si>
  <si>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</si>
  <si>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</si>
  <si>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</si>
  <si>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</si>
  <si>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</si>
  <si>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</si>
  <si>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</si>
  <si>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</si>
  <si>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</si>
  <si>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</si>
  <si>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</si>
  <si>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</si>
  <si>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</si>
  <si>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</si>
  <si>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</si>
  <si>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</si>
  <si>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</si>
  <si>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</si>
  <si>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</si>
  <si>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</si>
  <si>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</si>
  <si>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</si>
  <si>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</si>
  <si>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</si>
  <si>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</si>
  <si>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</si>
  <si>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</si>
  <si>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</si>
  <si>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</si>
  <si>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</si>
  <si>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</si>
  <si>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</si>
  <si>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</si>
  <si>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</si>
  <si>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</si>
  <si>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</si>
  <si>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</si>
  <si>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</si>
  <si>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</si>
  <si>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</si>
  <si>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</si>
  <si>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</si>
  <si>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</si>
  <si>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</si>
  <si>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</si>
  <si>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</si>
  <si>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</si>
  <si>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</si>
  <si>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</si>
  <si>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</si>
  <si>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</si>
  <si>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</si>
  <si>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</si>
  <si>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</si>
  <si>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</si>
  <si>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</si>
  <si>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</si>
  <si>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</si>
  <si>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</si>
  <si>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</si>
  <si>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</si>
  <si>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</si>
  <si>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</si>
  <si>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</si>
  <si>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</si>
  <si>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</si>
  <si>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</si>
  <si>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</si>
  <si>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</si>
  <si>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</si>
  <si>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</si>
  <si>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</si>
  <si>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</si>
  <si>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</si>
  <si>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</si>
  <si>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</si>
  <si>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</si>
  <si>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</si>
  <si>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</si>
  <si>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</si>
  <si>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</si>
  <si>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</si>
  <si>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</si>
  <si>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</si>
  <si>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</si>
  <si>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</si>
  <si>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</si>
  <si>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</si>
  <si>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</si>
  <si>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</si>
  <si>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</si>
  <si>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</si>
  <si>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</si>
  <si>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</si>
  <si>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</si>
  <si>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</si>
  <si>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</si>
  <si>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</si>
  <si>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</si>
  <si>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</si>
  <si>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</si>
  <si>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</si>
  <si>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</si>
  <si>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</si>
  <si>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</si>
  <si>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</si>
  <si>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</si>
  <si>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</si>
  <si>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</si>
  <si>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</si>
  <si>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</si>
  <si>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</si>
  <si>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</si>
  <si>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</si>
  <si>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</si>
  <si>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</si>
  <si>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</si>
  <si>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</si>
  <si>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</si>
  <si>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</si>
  <si>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</si>
  <si>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</si>
  <si>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</si>
  <si>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</si>
  <si>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</si>
  <si>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</si>
  <si>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</si>
  <si>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</si>
  <si>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</si>
  <si>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</si>
  <si>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</si>
  <si>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</si>
  <si>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</si>
  <si>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</si>
  <si>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</si>
  <si>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</si>
  <si>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</si>
  <si>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</si>
  <si>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</si>
  <si>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</si>
  <si>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</si>
  <si>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</si>
  <si>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</si>
  <si>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</si>
  <si>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</si>
  <si>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</si>
  <si>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</si>
  <si>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</si>
  <si>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</si>
  <si>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</si>
  <si>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</si>
  <si>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</si>
  <si>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</si>
  <si>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</si>
  <si>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</si>
  <si>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</si>
  <si>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</si>
  <si>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</si>
  <si>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</si>
  <si>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</si>
  <si>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</si>
  <si>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</si>
  <si>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</si>
  <si>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</si>
  <si>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</si>
  <si>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</si>
  <si>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</si>
  <si>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</si>
  <si>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</si>
  <si>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</si>
  <si>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</si>
  <si>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</si>
  <si>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</si>
  <si>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</si>
  <si>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</si>
  <si>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</si>
  <si>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</si>
  <si>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</si>
  <si>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</si>
  <si>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</si>
  <si>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</si>
  <si>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</si>
  <si>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</si>
  <si>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</si>
  <si>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</si>
  <si>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</si>
  <si>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</si>
  <si>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</si>
  <si>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</si>
  <si>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</si>
  <si>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</si>
  <si>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</si>
  <si>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</si>
  <si>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</si>
  <si>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</si>
  <si>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</si>
  <si>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</si>
  <si>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</si>
  <si>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</si>
  <si>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</si>
  <si>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</si>
  <si>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</si>
  <si>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</si>
  <si>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</si>
  <si>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</si>
  <si>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</si>
  <si>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</si>
  <si>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</si>
  <si>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</si>
  <si>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</si>
  <si>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</si>
  <si>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</si>
  <si>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</si>
  <si>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</si>
  <si>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</si>
  <si>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</si>
  <si>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</si>
  <si>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</si>
  <si>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</si>
  <si>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</si>
  <si>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</si>
  <si>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</si>
  <si>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</si>
  <si>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</si>
  <si>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</si>
  <si>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</si>
  <si>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</si>
  <si>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</si>
  <si>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</si>
  <si>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</si>
  <si>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</si>
  <si>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</si>
  <si>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</si>
  <si>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</si>
  <si>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</si>
  <si>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</si>
  <si>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</si>
  <si>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</si>
  <si>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</si>
  <si>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</si>
  <si>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</si>
  <si>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</si>
  <si>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</si>
  <si>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</si>
  <si>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</si>
  <si>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</si>
  <si>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</si>
  <si>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</si>
  <si>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</si>
  <si>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</si>
  <si>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</si>
  <si>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</si>
  <si>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</si>
  <si>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</si>
  <si>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</si>
  <si>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</si>
  <si>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</si>
  <si>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</si>
  <si>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</si>
  <si>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</si>
  <si>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</si>
  <si>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</si>
  <si>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</si>
  <si>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</si>
  <si>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</si>
  <si>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</si>
  <si>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</si>
  <si>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</si>
  <si>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</si>
  <si>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</si>
  <si>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</si>
  <si>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</si>
  <si>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</si>
  <si>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</si>
  <si>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</si>
  <si>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</si>
  <si>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</si>
  <si>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</si>
  <si>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</si>
  <si>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</si>
  <si>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</si>
  <si>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</si>
  <si>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</si>
  <si>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</si>
  <si>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</si>
  <si>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</si>
  <si>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</si>
  <si>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</si>
  <si>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</si>
  <si>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</si>
  <si>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</si>
  <si>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</si>
  <si>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</si>
  <si>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</si>
  <si>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</si>
  <si>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</si>
  <si>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</si>
  <si>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</si>
  <si>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</si>
  <si>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</si>
  <si>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</si>
  <si>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</si>
  <si>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</si>
  <si>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</si>
  <si>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</si>
  <si>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</si>
  <si>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</si>
  <si>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</si>
  <si>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</si>
  <si>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</si>
  <si>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</si>
  <si>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</si>
  <si>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</si>
  <si>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</si>
  <si>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</si>
  <si>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</si>
  <si>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</si>
  <si>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</si>
  <si>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</si>
  <si>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</si>
  <si>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</si>
  <si>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</si>
  <si>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</si>
  <si>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</si>
  <si>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</si>
  <si>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</si>
  <si>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</si>
  <si>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</si>
  <si>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</si>
  <si>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</si>
  <si>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</si>
  <si>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</si>
  <si>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</si>
  <si>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</si>
  <si>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</si>
  <si>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</si>
  <si>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</si>
  <si>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</si>
  <si>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</si>
  <si>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</si>
  <si>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</si>
  <si>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</si>
  <si>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</si>
  <si>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</si>
  <si>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</si>
  <si>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</si>
  <si>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</si>
  <si>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</si>
  <si>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</si>
  <si>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</si>
  <si>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</si>
  <si>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</si>
  <si>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</si>
  <si>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</si>
  <si>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</si>
  <si>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</si>
  <si>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</si>
  <si>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</si>
  <si>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</si>
  <si>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</si>
  <si>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</si>
  <si>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</si>
  <si>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</si>
  <si>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</si>
  <si>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</si>
  <si>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</si>
  <si>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</si>
  <si>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</si>
  <si>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</si>
  <si>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</si>
  <si>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</si>
  <si>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</si>
  <si>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</si>
  <si>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</si>
  <si>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</si>
  <si>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</si>
  <si>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</si>
  <si>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</si>
  <si>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</si>
  <si>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</si>
  <si>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</si>
  <si>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</si>
  <si>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</si>
  <si>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</si>
  <si>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</si>
  <si>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</si>
  <si>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</si>
  <si>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</si>
  <si>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</si>
  <si>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</si>
  <si>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</si>
  <si>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</si>
  <si>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</si>
  <si>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</si>
  <si>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</si>
  <si>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</si>
  <si>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</si>
  <si>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</si>
  <si>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</si>
  <si>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</si>
  <si>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</si>
  <si>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</si>
  <si>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</si>
  <si>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</si>
  <si>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</si>
  <si>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</si>
  <si>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</si>
  <si>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</si>
  <si>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</si>
  <si>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</si>
  <si>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</si>
  <si>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</si>
  <si>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</si>
  <si>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</si>
  <si>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</si>
  <si>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</si>
  <si>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</si>
  <si>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</si>
  <si>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</si>
  <si>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</si>
  <si>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</si>
  <si>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</si>
  <si>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</si>
  <si>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</si>
  <si>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</si>
  <si>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</si>
  <si>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</si>
  <si>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</si>
  <si>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</si>
  <si>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</si>
  <si>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</si>
  <si>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</si>
  <si>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</si>
  <si>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</si>
  <si>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</si>
  <si>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</si>
  <si>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</si>
  <si>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</si>
  <si>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</si>
  <si>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</si>
  <si>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</si>
  <si>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</si>
  <si>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</si>
  <si>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</si>
  <si>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</si>
  <si>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</si>
  <si>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</si>
  <si>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</si>
  <si>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</si>
  <si>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</si>
  <si>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</si>
  <si>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</si>
  <si>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</si>
  <si>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</si>
  <si>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</si>
  <si>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</si>
  <si>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</si>
  <si>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</si>
  <si>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</si>
  <si>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</si>
  <si>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</si>
  <si>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</si>
  <si>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</si>
  <si>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</si>
  <si>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</si>
  <si>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</si>
  <si>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</si>
  <si>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</si>
  <si>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</si>
  <si>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</si>
  <si>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</si>
  <si>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</si>
  <si>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</si>
  <si>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</si>
  <si>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</si>
  <si>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</si>
  <si>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</si>
  <si>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</si>
  <si>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</si>
  <si>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</si>
  <si>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</si>
  <si>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</si>
  <si>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</si>
  <si>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</si>
  <si>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</si>
  <si>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</si>
  <si>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</si>
  <si>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</si>
  <si>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</si>
  <si>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</si>
  <si>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</si>
  <si>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</si>
  <si>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</si>
  <si>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</si>
  <si>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</si>
  <si>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</si>
  <si>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</si>
  <si>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</si>
  <si>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</si>
  <si>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</si>
  <si>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</si>
  <si>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</si>
  <si>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</si>
  <si>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</si>
  <si>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</si>
  <si>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</si>
  <si>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</si>
  <si>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</si>
  <si>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</si>
  <si>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</si>
  <si>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</si>
  <si>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</si>
  <si>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</si>
  <si>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</si>
  <si>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</si>
  <si>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</si>
  <si>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</si>
  <si>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</si>
  <si>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</si>
  <si>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</si>
  <si>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</si>
  <si>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</si>
  <si>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</si>
  <si>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</si>
  <si>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</si>
  <si>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</si>
  <si>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</si>
  <si>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</si>
  <si>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</si>
  <si>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</si>
  <si>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</si>
  <si>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</si>
  <si>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</si>
  <si>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</si>
  <si>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</si>
  <si>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</si>
  <si>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</si>
  <si>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</si>
  <si>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</si>
  <si>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</si>
  <si>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</si>
  <si>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</si>
  <si>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</si>
  <si>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</si>
  <si>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</si>
  <si>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</si>
  <si>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</si>
  <si>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</si>
  <si>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</si>
  <si>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</si>
  <si>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</si>
  <si>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</si>
  <si>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</si>
  <si>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</si>
  <si>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</si>
  <si>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</si>
  <si>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</si>
  <si>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</si>
  <si>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</si>
  <si>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</si>
  <si>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</si>
  <si>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</si>
  <si>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</si>
  <si>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</si>
  <si>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</si>
  <si>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</si>
  <si>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</si>
  <si>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</si>
  <si>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</si>
  <si>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</si>
  <si>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</si>
  <si>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</si>
  <si>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</si>
  <si>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</si>
  <si>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</si>
  <si>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</si>
  <si>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</si>
  <si>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</si>
  <si>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</si>
  <si>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</si>
  <si>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</si>
  <si>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</si>
  <si>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</si>
  <si>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</si>
  <si>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</si>
  <si>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</si>
  <si>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</si>
  <si>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</si>
  <si>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</si>
  <si>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</si>
  <si>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</si>
  <si>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</si>
  <si>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</si>
  <si>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</si>
  <si>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</si>
  <si>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</si>
  <si>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</si>
  <si>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</si>
  <si>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</si>
  <si>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</si>
  <si>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</si>
  <si>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</si>
  <si>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</si>
  <si>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</si>
  <si>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</si>
  <si>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</si>
  <si>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</si>
  <si>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</si>
  <si>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</si>
  <si>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</si>
  <si>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</si>
  <si>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</si>
  <si>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</si>
  <si>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</si>
  <si>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</si>
  <si>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</si>
  <si>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</si>
  <si>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</si>
  <si>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</si>
  <si>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</si>
  <si>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</si>
  <si>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</si>
  <si>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</si>
  <si>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</si>
  <si>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</si>
  <si>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</si>
  <si>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</si>
  <si>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</si>
  <si>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</si>
  <si>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</si>
  <si>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</si>
  <si>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</si>
  <si>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</si>
  <si>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</si>
  <si>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</si>
  <si>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</si>
  <si>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</si>
  <si>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</si>
  <si>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</si>
  <si>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</si>
  <si>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</si>
  <si>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</si>
  <si>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</si>
  <si>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</si>
  <si>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</si>
  <si>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</si>
  <si>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</si>
  <si>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</si>
  <si>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</si>
  <si>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</si>
  <si>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</si>
  <si>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</si>
  <si>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</si>
  <si>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</si>
  <si>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</si>
  <si>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</si>
  <si>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</si>
  <si>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</si>
  <si>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</si>
  <si>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</si>
  <si>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</si>
  <si>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</si>
  <si>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</si>
  <si>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</si>
  <si>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</si>
  <si>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</si>
  <si>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</si>
  <si>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</si>
  <si>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</si>
  <si>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</si>
  <si>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</si>
  <si>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</si>
  <si>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</si>
  <si>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</si>
  <si>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</si>
  <si>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</si>
  <si>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</si>
  <si>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</si>
  <si>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</si>
  <si>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</si>
  <si>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</si>
  <si>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</si>
  <si>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</si>
  <si>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</si>
  <si>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</si>
  <si>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</si>
  <si>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</si>
  <si>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</si>
  <si>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</si>
  <si>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</si>
  <si>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</si>
  <si>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</si>
  <si>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</si>
  <si>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</si>
  <si>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</si>
  <si>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</si>
  <si>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</si>
  <si>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</si>
  <si>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</si>
  <si>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</si>
  <si>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</si>
  <si>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</si>
  <si>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</si>
  <si>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</si>
  <si>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</si>
  <si>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</si>
  <si>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</si>
  <si>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</si>
  <si>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</si>
  <si>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</si>
  <si>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</si>
  <si>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</si>
  <si>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</si>
  <si>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</si>
  <si>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</si>
  <si>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</si>
  <si>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</si>
  <si>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</si>
  <si>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</si>
  <si>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</si>
  <si>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</si>
  <si>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</si>
  <si>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</si>
  <si>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</si>
  <si>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</si>
  <si>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</si>
  <si>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</si>
  <si>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</si>
  <si>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</si>
  <si>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</si>
  <si>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</si>
  <si>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</si>
  <si>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</si>
  <si>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</si>
  <si>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</si>
  <si>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</si>
  <si>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</si>
  <si>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</si>
  <si>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</si>
  <si>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</si>
  <si>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</si>
  <si>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</si>
  <si>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</si>
  <si>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</si>
  <si>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</si>
  <si>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</si>
  <si>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</si>
  <si>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</si>
  <si>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</si>
  <si>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</si>
  <si>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</si>
  <si>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</si>
  <si>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</si>
  <si>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</si>
  <si>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</si>
  <si>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</si>
  <si>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</si>
  <si>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</si>
  <si>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</si>
  <si>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</si>
  <si>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</si>
  <si>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</si>
  <si>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</si>
  <si>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</si>
  <si>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</si>
  <si>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</si>
  <si>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</si>
  <si>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</si>
  <si>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</si>
  <si>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</si>
  <si>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</si>
  <si>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</si>
  <si>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</si>
  <si>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</si>
  <si>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</si>
  <si>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</si>
  <si>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</si>
  <si>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</si>
  <si>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</si>
  <si>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</si>
  <si>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</si>
  <si>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</si>
  <si>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</si>
  <si>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</si>
  <si>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</si>
  <si>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</si>
  <si>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</si>
  <si>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</si>
  <si>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</si>
  <si>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</si>
  <si>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</si>
  <si>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</si>
  <si>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</si>
  <si>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</si>
  <si>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</si>
  <si>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</si>
  <si>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</si>
  <si>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</si>
  <si>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</si>
  <si>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</si>
  <si>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</si>
  <si>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</si>
  <si>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</si>
  <si>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</si>
  <si>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</si>
  <si>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</si>
  <si>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</si>
  <si>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</si>
  <si>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</si>
  <si>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</si>
  <si>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</si>
  <si>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</si>
  <si>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</si>
  <si>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</si>
  <si>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</si>
  <si>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</si>
  <si>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</si>
  <si>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</si>
  <si>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</si>
  <si>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</si>
  <si>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</si>
  <si>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</si>
  <si>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</si>
  <si>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</si>
  <si>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</si>
  <si>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</si>
  <si>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</si>
  <si>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</si>
  <si>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</si>
  <si>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</si>
  <si>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</si>
  <si>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</si>
  <si>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</si>
  <si>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</si>
  <si>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</si>
  <si>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</si>
  <si>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</si>
  <si>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</si>
  <si>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</si>
  <si>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</si>
  <si>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</si>
  <si>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</si>
  <si>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</si>
  <si>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</si>
  <si>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</si>
  <si>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</si>
  <si>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</si>
  <si>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</si>
  <si>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</si>
  <si>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</si>
  <si>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</si>
  <si>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</si>
  <si>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</si>
  <si>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</si>
  <si>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</si>
  <si>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</si>
  <si>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</si>
  <si>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</si>
  <si>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</si>
  <si>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</si>
  <si>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</si>
  <si>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</si>
  <si>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</si>
  <si>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</si>
  <si>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</si>
  <si>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</si>
  <si>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</si>
  <si>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</si>
  <si>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</si>
  <si>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</si>
  <si>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</si>
  <si>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</si>
  <si>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</si>
  <si>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</si>
  <si>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</si>
  <si>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</si>
  <si>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</si>
  <si>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</si>
  <si>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</si>
  <si>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</si>
  <si>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</si>
  <si>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</si>
  <si>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</si>
  <si>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</si>
  <si>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</si>
  <si>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</si>
  <si>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</si>
  <si>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</si>
  <si>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</si>
  <si>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</si>
  <si>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</si>
  <si>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</si>
  <si>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</si>
  <si>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</si>
  <si>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</si>
  <si>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</si>
  <si>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</si>
  <si>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</si>
  <si>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</si>
  <si>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</si>
  <si>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</si>
  <si>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</si>
  <si>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</si>
  <si>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</si>
  <si>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</si>
  <si>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</si>
  <si>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</si>
  <si>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</si>
  <si>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</si>
  <si>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</si>
  <si>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</si>
  <si>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</si>
  <si>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</si>
  <si>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</si>
  <si>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</si>
  <si>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</si>
  <si>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</si>
  <si>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</si>
  <si>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</si>
  <si>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</si>
  <si>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</si>
  <si>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</si>
  <si>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</si>
  <si>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</si>
  <si>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</si>
  <si>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</si>
  <si>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</si>
  <si>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</si>
  <si>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</si>
  <si>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</si>
  <si>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</si>
  <si>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</si>
  <si>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</si>
  <si>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</si>
  <si>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</si>
  <si>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</si>
  <si>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</si>
  <si>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</si>
  <si>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</si>
  <si>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</si>
  <si>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</si>
  <si>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</si>
  <si>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</si>
  <si>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</si>
  <si>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</si>
  <si>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</si>
  <si>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</si>
  <si>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</si>
  <si>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</si>
  <si>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</si>
  <si>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</si>
  <si>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</si>
  <si>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</si>
  <si>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</si>
  <si>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</si>
  <si>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</si>
  <si>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</si>
  <si>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</si>
  <si>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</si>
  <si>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</si>
  <si>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</si>
  <si>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</si>
  <si>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</si>
  <si>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</si>
  <si>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</si>
  <si>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</si>
  <si>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</si>
  <si>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</si>
  <si>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</si>
  <si>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</si>
  <si>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</si>
  <si>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</si>
  <si>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</si>
  <si>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</si>
  <si>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</si>
  <si>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</si>
  <si>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</si>
  <si>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</si>
  <si>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</si>
  <si>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</si>
  <si>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</si>
  <si>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</si>
  <si>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</si>
  <si>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</si>
  <si>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</si>
  <si>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</si>
  <si>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</si>
  <si>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</si>
  <si>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</si>
  <si>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</si>
  <si>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</si>
  <si>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</si>
  <si>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</si>
  <si>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</si>
  <si>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</si>
  <si>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</si>
  <si>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</si>
  <si>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</si>
  <si>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</si>
  <si>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</si>
  <si>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</si>
  <si>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</si>
  <si>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</si>
  <si>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</si>
  <si>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</si>
  <si>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</si>
  <si>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</si>
  <si>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</si>
  <si>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</si>
  <si>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</si>
  <si>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</si>
  <si>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</si>
  <si>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</si>
  <si>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</si>
  <si>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</si>
  <si>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</si>
  <si>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</si>
  <si>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</si>
  <si>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</si>
  <si>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</si>
  <si>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</si>
  <si>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</si>
  <si>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</si>
  <si>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</si>
  <si>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</si>
  <si>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</si>
  <si>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</si>
  <si>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</si>
  <si>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</si>
  <si>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</si>
  <si>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</si>
  <si>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</si>
  <si>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</si>
  <si>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</si>
  <si>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</si>
  <si>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</si>
  <si>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</si>
  <si>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</si>
  <si>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</si>
  <si>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</si>
  <si>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</si>
  <si>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</si>
  <si>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</si>
  <si>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</si>
  <si>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</si>
  <si>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</si>
  <si>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</si>
  <si>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</si>
  <si>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</si>
  <si>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</si>
  <si>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</si>
  <si>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</si>
  <si>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</si>
  <si>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</si>
  <si>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</si>
  <si>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</si>
  <si>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</si>
  <si>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</si>
  <si>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</si>
  <si>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</si>
  <si>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</si>
  <si>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</si>
  <si>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</si>
  <si>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</si>
  <si>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</si>
  <si>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</si>
  <si>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</si>
  <si>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</si>
  <si>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</si>
  <si>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</si>
  <si>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</si>
  <si>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</si>
  <si>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</si>
  <si>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</si>
  <si>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</si>
  <si>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</si>
  <si>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</si>
  <si>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</si>
  <si>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</si>
  <si>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</si>
  <si>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</si>
  <si>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</si>
  <si>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</si>
  <si>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</si>
  <si>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</si>
  <si>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</si>
  <si>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</si>
  <si>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</si>
  <si>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</si>
  <si>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</si>
  <si>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</si>
  <si>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</si>
  <si>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</si>
  <si>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</si>
  <si>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</si>
  <si>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</si>
  <si>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</si>
  <si>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</si>
  <si>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</si>
  <si>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</si>
  <si>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</si>
  <si>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</si>
  <si>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</si>
  <si>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</si>
  <si>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</si>
  <si>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</si>
  <si>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</si>
  <si>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</si>
  <si>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</si>
  <si>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</si>
  <si>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</si>
  <si>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</si>
  <si>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</si>
  <si>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</si>
  <si>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</si>
  <si>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</si>
  <si>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</si>
  <si>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</si>
  <si>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</si>
  <si>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</si>
  <si>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</si>
  <si>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</si>
  <si>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</si>
  <si>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</si>
  <si>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</si>
  <si>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</si>
  <si>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</si>
  <si>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</si>
  <si>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</si>
  <si>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</si>
  <si>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</si>
  <si>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</si>
  <si>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</si>
  <si>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</si>
  <si>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</si>
  <si>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</si>
  <si>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</si>
  <si>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</si>
  <si>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</si>
  <si>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</si>
  <si>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</si>
  <si>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</si>
  <si>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</si>
  <si>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</si>
  <si>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</si>
  <si>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</si>
  <si>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</si>
  <si>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</si>
  <si>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</si>
  <si>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</si>
  <si>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</si>
  <si>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</si>
  <si>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</si>
  <si>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</si>
  <si>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</si>
  <si>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</si>
  <si>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</si>
  <si>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</si>
  <si>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</si>
  <si>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</si>
  <si>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</si>
  <si>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</si>
  <si>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</si>
  <si>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</si>
  <si>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</si>
  <si>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</si>
  <si>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</si>
  <si>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</si>
  <si>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</si>
  <si>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</si>
  <si>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</si>
  <si>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</si>
  <si>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</si>
  <si>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</si>
  <si>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</si>
  <si>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</si>
  <si>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</si>
  <si>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</si>
  <si>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</si>
  <si>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</si>
  <si>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</si>
  <si>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</si>
  <si>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</si>
  <si>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</si>
  <si>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</si>
  <si>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</si>
  <si>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</si>
  <si>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</si>
  <si>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</si>
  <si>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</si>
  <si>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</si>
  <si>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</si>
  <si>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</si>
  <si>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</si>
  <si>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</si>
  <si>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</si>
  <si>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</si>
  <si>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</si>
  <si>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</si>
  <si>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</si>
  <si>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</si>
  <si>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</si>
  <si>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</si>
  <si>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</si>
  <si>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</si>
  <si>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</si>
  <si>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</si>
  <si>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</si>
  <si>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</si>
  <si>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</si>
  <si>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</si>
  <si>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</si>
  <si>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</si>
  <si>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</si>
  <si>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</si>
  <si>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</si>
  <si>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</si>
  <si>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</si>
  <si>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</si>
  <si>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</si>
  <si>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</si>
  <si>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</si>
  <si>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</si>
  <si>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</si>
  <si>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</si>
  <si>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</si>
  <si>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</si>
  <si>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</si>
  <si>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</si>
  <si>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</si>
  <si>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</si>
  <si>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</si>
  <si>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</si>
  <si>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</si>
  <si>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</si>
  <si>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</si>
  <si>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</si>
  <si>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</si>
  <si>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</si>
  <si>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</si>
  <si>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</si>
  <si>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</si>
  <si>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</si>
  <si>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</si>
  <si>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</si>
  <si>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</si>
  <si>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</si>
  <si>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</si>
  <si>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</si>
  <si>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</si>
  <si>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</si>
  <si>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</si>
  <si>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</si>
  <si>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</si>
  <si>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</si>
  <si>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</si>
  <si>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</si>
  <si>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</si>
  <si>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</si>
  <si>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</si>
  <si>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</si>
  <si>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</si>
  <si>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</si>
  <si>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</si>
  <si>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</si>
  <si>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</si>
  <si>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</si>
  <si>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</si>
  <si>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</si>
  <si>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</si>
  <si>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</si>
  <si>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</si>
  <si>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</si>
  <si>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</si>
  <si>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</si>
  <si>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</si>
  <si>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</si>
  <si>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</si>
  <si>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</si>
  <si>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</si>
  <si>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</si>
  <si>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</si>
  <si>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</si>
  <si>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</si>
  <si>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</si>
  <si>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</si>
  <si>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</si>
  <si>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</si>
  <si>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</si>
  <si>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</si>
  <si>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</si>
  <si>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</si>
  <si>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</si>
  <si>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</si>
  <si>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</si>
  <si>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</si>
  <si>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</si>
  <si>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</si>
  <si>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</si>
  <si>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</si>
  <si>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</si>
  <si>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</si>
  <si>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</si>
  <si>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</si>
  <si>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</si>
  <si>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</si>
  <si>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</si>
  <si>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</si>
  <si>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</si>
  <si>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</si>
  <si>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</si>
  <si>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</si>
  <si>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</si>
  <si>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</si>
  <si>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</si>
  <si>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</si>
  <si>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</si>
  <si>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</si>
  <si>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</si>
  <si>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</si>
  <si>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</si>
  <si>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</si>
  <si>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</si>
  <si>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</si>
  <si>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</si>
  <si>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</si>
  <si>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</si>
  <si>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</si>
  <si>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</si>
  <si>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</si>
  <si>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</si>
  <si>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</si>
  <si>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</si>
  <si>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</si>
  <si>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</si>
  <si>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</si>
  <si>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</si>
  <si>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</si>
  <si>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</si>
  <si>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</si>
  <si>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</si>
  <si>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</si>
  <si>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</si>
  <si>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</si>
  <si>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</si>
  <si>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</si>
  <si>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</si>
  <si>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</si>
  <si>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</si>
  <si>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</si>
  <si>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</si>
  <si>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</si>
  <si>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</si>
  <si>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</si>
  <si>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</si>
  <si>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</si>
  <si>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</si>
  <si>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</si>
  <si>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</si>
  <si>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</si>
  <si>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</si>
  <si>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</si>
  <si>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</si>
  <si>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</si>
  <si>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</si>
  <si>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</si>
  <si>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</si>
  <si>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</si>
  <si>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</si>
  <si>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</si>
  <si>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</si>
  <si>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</si>
  <si>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</si>
  <si>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</si>
  <si>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</si>
  <si>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</si>
  <si>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</si>
  <si>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</si>
  <si>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</si>
  <si>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</si>
  <si>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</si>
  <si>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</si>
  <si>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</si>
  <si>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</si>
  <si>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</si>
  <si>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</si>
  <si>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</si>
  <si>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</si>
  <si>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</si>
  <si>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</si>
  <si>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</si>
  <si>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</si>
  <si>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</si>
  <si>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</si>
  <si>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</si>
  <si>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</si>
  <si>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</si>
  <si>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</si>
  <si>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</si>
  <si>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</si>
  <si>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</si>
  <si>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</si>
  <si>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</si>
  <si>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</si>
  <si>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</si>
  <si>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</si>
  <si>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</si>
  <si>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</si>
  <si>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</si>
  <si>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</si>
  <si>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</si>
  <si>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</si>
  <si>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</si>
  <si>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</si>
  <si>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</si>
  <si>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</si>
  <si>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</si>
  <si>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</si>
  <si>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</si>
  <si>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</si>
  <si>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</si>
  <si>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</si>
  <si>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</si>
  <si>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</si>
  <si>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</si>
  <si>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</si>
  <si>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</si>
  <si>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</si>
  <si>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</si>
  <si>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</si>
  <si>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</si>
  <si>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</si>
  <si>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</si>
  <si>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</si>
  <si>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</si>
  <si>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</si>
  <si>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</si>
  <si>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</si>
  <si>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</si>
  <si>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</si>
  <si>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</si>
  <si>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</si>
  <si>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</si>
  <si>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</si>
  <si>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</si>
  <si>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</si>
  <si>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</si>
  <si>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</si>
  <si>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</si>
  <si>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</si>
  <si>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</si>
  <si>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</si>
  <si>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</si>
  <si>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</si>
  <si>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</si>
  <si>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</si>
  <si>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</si>
  <si>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</si>
  <si>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</si>
  <si>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</si>
  <si>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</si>
  <si>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</si>
  <si>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</si>
  <si>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</si>
  <si>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</si>
  <si>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</si>
  <si>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</si>
  <si>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</si>
  <si>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</si>
  <si>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</si>
  <si>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</si>
  <si>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</si>
  <si>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</si>
  <si>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</si>
  <si>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</si>
  <si>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</si>
  <si>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</si>
  <si>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</si>
  <si>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</si>
  <si>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</si>
  <si>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</si>
  <si>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</si>
  <si>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</si>
  <si>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</si>
  <si>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</si>
  <si>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</si>
  <si>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</si>
  <si>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</si>
  <si>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</si>
  <si>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</si>
  <si>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</si>
  <si>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</si>
  <si>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</si>
  <si>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</si>
  <si>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</si>
  <si>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</si>
  <si>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</si>
  <si>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</si>
  <si>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</si>
  <si>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</si>
  <si>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</si>
  <si>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</si>
  <si>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</si>
  <si>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</si>
  <si>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</si>
  <si>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</si>
  <si>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</si>
  <si>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</si>
  <si>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</si>
  <si>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</si>
  <si>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</si>
  <si>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</si>
  <si>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</si>
  <si>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</si>
  <si>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</si>
  <si>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</si>
  <si>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</si>
  <si>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</si>
  <si>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</si>
  <si>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</si>
  <si>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</si>
  <si>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</si>
  <si>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</si>
  <si>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</si>
  <si>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</si>
  <si>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</si>
  <si>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</si>
  <si>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</si>
  <si>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</si>
  <si>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</si>
  <si>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</si>
  <si>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</si>
  <si>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</si>
  <si>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</si>
  <si>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</si>
  <si>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</si>
  <si>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</si>
  <si>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</si>
  <si>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</si>
  <si>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</si>
  <si>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</si>
  <si>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</si>
  <si>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</si>
  <si>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</si>
  <si>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</si>
  <si>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</si>
  <si>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</si>
  <si>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</si>
  <si>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</si>
  <si>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</si>
  <si>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</si>
  <si>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</si>
  <si>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</si>
  <si>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</si>
  <si>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</si>
  <si>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</si>
  <si>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</si>
  <si>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</si>
  <si>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</si>
  <si>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</si>
  <si>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</si>
  <si>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</si>
  <si>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</si>
  <si>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</si>
  <si>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</si>
  <si>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</si>
  <si>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</si>
  <si>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</si>
  <si>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</si>
  <si>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</si>
  <si>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</si>
  <si>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</si>
  <si>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</si>
  <si>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</si>
  <si>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</si>
  <si>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</si>
  <si>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</si>
  <si>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</si>
  <si>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</si>
  <si>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</si>
  <si>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</si>
  <si>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</si>
  <si>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</si>
  <si>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</si>
  <si>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</si>
  <si>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</si>
  <si>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</si>
  <si>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</si>
  <si>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</si>
  <si>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</si>
  <si>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</si>
  <si>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</si>
  <si>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</si>
  <si>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</si>
  <si>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</si>
  <si>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</si>
  <si>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</si>
  <si>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</si>
  <si>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</si>
  <si>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</si>
  <si>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</si>
  <si>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</si>
  <si>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</si>
  <si>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</si>
  <si>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</si>
  <si>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</si>
  <si>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</si>
  <si>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</si>
  <si>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</si>
  <si>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</si>
  <si>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</si>
  <si>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</si>
  <si>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</si>
  <si>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</si>
  <si>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</si>
  <si>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</si>
  <si>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</si>
  <si>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</si>
  <si>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</si>
  <si>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</si>
  <si>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</si>
  <si>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</si>
  <si>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</si>
  <si>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</si>
  <si>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</si>
  <si>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</si>
  <si>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</si>
  <si>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</si>
  <si>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</si>
  <si>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</si>
  <si>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</si>
  <si>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</si>
  <si>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</si>
  <si>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</si>
  <si>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</si>
  <si>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</si>
  <si>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</si>
  <si>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</si>
  <si>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</si>
  <si>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</si>
  <si>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</si>
  <si>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</si>
  <si>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</si>
  <si>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</si>
  <si>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</si>
  <si>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</si>
  <si>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</si>
  <si>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</si>
  <si>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</si>
  <si>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</si>
  <si>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</si>
  <si>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</si>
  <si>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</si>
  <si>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</si>
  <si>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</si>
  <si>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</si>
  <si>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</si>
  <si>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</si>
  <si>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</si>
  <si>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</si>
  <si>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</si>
  <si>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</si>
  <si>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</si>
  <si>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</si>
  <si>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</si>
  <si>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</si>
  <si>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</si>
  <si>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</si>
  <si>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</si>
  <si>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</si>
  <si>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</si>
  <si>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</si>
  <si>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</si>
  <si>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</si>
  <si>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</si>
  <si>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</si>
  <si>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</si>
  <si>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</si>
  <si>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</si>
  <si>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</si>
  <si>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</si>
  <si>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</si>
  <si>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</si>
  <si>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</si>
  <si>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</si>
  <si>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</si>
  <si>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</si>
  <si>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</si>
  <si>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</si>
  <si>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</si>
  <si>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</si>
  <si>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</si>
  <si>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</si>
  <si>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</si>
  <si>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</si>
  <si>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</si>
  <si>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</si>
  <si>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</si>
  <si>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</si>
  <si>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</si>
  <si>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</si>
  <si>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</si>
  <si>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</si>
  <si>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</si>
  <si>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</si>
  <si>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</si>
  <si>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</si>
  <si>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</si>
  <si>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</si>
  <si>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</si>
  <si>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</si>
  <si>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</si>
  <si>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</si>
  <si>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</si>
  <si>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</si>
  <si>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</si>
  <si>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</si>
  <si>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</si>
  <si>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</si>
  <si>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</si>
  <si>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</si>
  <si>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</si>
  <si>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</si>
  <si>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</si>
  <si>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</si>
  <si>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</si>
  <si>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</si>
  <si>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</si>
  <si>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</si>
  <si>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</si>
  <si>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</si>
  <si>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</si>
  <si>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</si>
  <si>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</si>
  <si>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</si>
  <si>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</si>
  <si>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</si>
  <si>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</si>
  <si>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</si>
  <si>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</si>
  <si>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</si>
  <si>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</si>
  <si>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</si>
  <si>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</si>
  <si>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</si>
  <si>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</si>
  <si>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</si>
  <si>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</si>
  <si>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</si>
  <si>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</si>
  <si>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</si>
  <si>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</si>
  <si>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</si>
  <si>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</si>
  <si>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</si>
  <si>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</si>
  <si>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</si>
  <si>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</si>
  <si>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</si>
  <si>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</si>
  <si>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</si>
  <si>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</si>
  <si>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</si>
  <si>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</si>
  <si>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</si>
  <si>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</si>
  <si>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</si>
  <si>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</si>
  <si>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</si>
  <si>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</si>
  <si>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</si>
  <si>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</si>
  <si>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</si>
  <si>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</si>
  <si>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</si>
  <si>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</si>
  <si>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</si>
  <si>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</si>
  <si>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</si>
  <si>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</si>
  <si>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</si>
  <si>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</si>
  <si>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</si>
  <si>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</si>
  <si>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</si>
  <si>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</si>
  <si>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</si>
  <si>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</si>
  <si>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</si>
  <si>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</si>
  <si>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</si>
  <si>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</si>
  <si>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</si>
  <si>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</si>
  <si>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</si>
  <si>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</si>
  <si>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</si>
  <si>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</si>
  <si>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</si>
  <si>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</si>
  <si>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</si>
  <si>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</si>
  <si>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</si>
  <si>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</si>
  <si>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</si>
  <si>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</si>
  <si>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</si>
  <si>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</si>
  <si>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</si>
  <si>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</si>
  <si>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</si>
  <si>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</si>
  <si>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</si>
  <si>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</si>
  <si>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</si>
  <si>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</si>
  <si>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</si>
  <si>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</si>
  <si>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</si>
  <si>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</si>
  <si>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</si>
  <si>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</si>
  <si>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</si>
  <si>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</si>
  <si>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</si>
  <si>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</si>
  <si>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</si>
  <si>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</si>
  <si>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</si>
  <si>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</si>
  <si>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</si>
  <si>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</si>
  <si>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</si>
  <si>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</si>
  <si>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</si>
  <si>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</si>
  <si>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</si>
  <si>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</si>
  <si>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</si>
  <si>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</si>
  <si>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</si>
  <si>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</si>
  <si>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</si>
  <si>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</si>
  <si>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</si>
  <si>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</si>
  <si>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</si>
  <si>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</si>
  <si>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</si>
  <si>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</si>
  <si>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</si>
  <si>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</si>
  <si>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</si>
  <si>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</si>
  <si>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</si>
  <si>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</si>
  <si>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</si>
  <si>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</si>
  <si>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</si>
  <si>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</si>
  <si>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</si>
  <si>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</si>
  <si>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</si>
  <si>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</si>
  <si>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</si>
  <si>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</si>
  <si>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</si>
  <si>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</si>
  <si>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</si>
  <si>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</si>
  <si>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</si>
  <si>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</si>
  <si>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</si>
  <si>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</si>
  <si>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</si>
  <si>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</si>
  <si>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</si>
  <si>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</si>
  <si>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</si>
  <si>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</si>
  <si>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</si>
  <si>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</si>
  <si>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</si>
  <si>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</si>
  <si>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</si>
  <si>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</si>
  <si>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</si>
  <si>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</si>
  <si>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</si>
  <si>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</si>
  <si>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</si>
  <si>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</si>
  <si>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</si>
  <si>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</si>
  <si>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</si>
  <si>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</si>
  <si>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</si>
  <si>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</si>
  <si>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</si>
  <si>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</si>
  <si>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</si>
  <si>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</si>
  <si>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</si>
  <si>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</si>
  <si>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</si>
  <si>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</si>
  <si>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</si>
  <si>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</si>
  <si>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</si>
  <si>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</si>
  <si>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</si>
  <si>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</si>
  <si>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</si>
  <si>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</si>
  <si>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</si>
  <si>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</si>
  <si>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</si>
  <si>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</si>
  <si>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</si>
  <si>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</si>
  <si>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</si>
  <si>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</si>
  <si>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</si>
  <si>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</si>
  <si>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</si>
  <si>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</si>
  <si>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</si>
  <si>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</si>
  <si>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</si>
  <si>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</si>
  <si>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</si>
  <si>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</si>
  <si>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</si>
  <si>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</si>
  <si>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</si>
  <si>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</si>
  <si>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</si>
  <si>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</si>
  <si>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</si>
  <si>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</si>
  <si>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</si>
  <si>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</si>
  <si>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</si>
  <si>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</si>
  <si>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</si>
  <si>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</si>
  <si>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</si>
  <si>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</si>
  <si>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</si>
  <si>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</si>
  <si>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</si>
  <si>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</si>
  <si>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</si>
  <si>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</si>
  <si>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</si>
  <si>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</si>
  <si>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</si>
  <si>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</si>
  <si>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</si>
  <si>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</si>
  <si>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</si>
  <si>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</si>
  <si>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</si>
  <si>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</si>
  <si>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</si>
  <si>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</si>
  <si>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</si>
  <si>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</si>
  <si>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</si>
  <si>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</si>
  <si>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</si>
  <si>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</si>
  <si>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</si>
  <si>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</si>
  <si>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</si>
  <si>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</si>
  <si>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</si>
  <si>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</si>
  <si>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</si>
  <si>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</si>
  <si>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</si>
  <si>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</si>
  <si>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</si>
  <si>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</si>
  <si>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</si>
  <si>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</si>
  <si>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</si>
  <si>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</si>
  <si>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</si>
  <si>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</si>
  <si>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</si>
  <si>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</si>
  <si>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</si>
  <si>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</si>
  <si>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</si>
  <si>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</si>
  <si>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</si>
  <si>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</si>
  <si>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</si>
  <si>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</si>
  <si>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</si>
  <si>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</si>
  <si>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</si>
  <si>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</si>
  <si>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</si>
  <si>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</si>
  <si>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</si>
  <si>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</si>
  <si>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</si>
  <si>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</si>
  <si>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</si>
  <si>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</si>
  <si>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</si>
  <si>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</si>
  <si>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</si>
  <si>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</si>
  <si>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</si>
  <si>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</si>
  <si>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</si>
  <si>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</si>
  <si>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</si>
  <si>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</si>
  <si>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</si>
  <si>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</si>
  <si>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</si>
  <si>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</si>
  <si>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</si>
  <si>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</si>
  <si>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</si>
  <si>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</si>
  <si>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</si>
  <si>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</si>
  <si>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</si>
  <si>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</si>
  <si>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</si>
  <si>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</si>
  <si>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</si>
  <si>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</si>
  <si>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</si>
  <si>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</si>
  <si>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</si>
  <si>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</si>
  <si>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</si>
  <si>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</si>
  <si>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</si>
  <si>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</si>
  <si>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</si>
  <si>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</si>
  <si>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</si>
  <si>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</si>
  <si>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</si>
  <si>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</si>
  <si>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</si>
  <si>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</si>
  <si>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</si>
  <si>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</si>
  <si>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</si>
  <si>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</si>
  <si>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</si>
  <si>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</si>
  <si>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</si>
  <si>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</si>
  <si>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</si>
  <si>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</si>
  <si>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</si>
  <si>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</si>
  <si>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</si>
  <si>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</si>
  <si>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</si>
  <si>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</si>
  <si>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</si>
  <si>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</si>
  <si>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</si>
  <si>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</si>
  <si>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</si>
  <si>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</si>
  <si>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</si>
  <si>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</si>
  <si>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</si>
  <si>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</si>
  <si>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</si>
  <si>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</si>
  <si>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</si>
  <si>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</si>
  <si>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</si>
  <si>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</si>
  <si>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</si>
  <si>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</si>
  <si>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</si>
  <si>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</si>
  <si>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</si>
  <si>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</si>
  <si>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</si>
  <si>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</si>
  <si>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</si>
  <si>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</si>
  <si>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</si>
  <si>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</si>
  <si>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</si>
  <si>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</si>
  <si>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</si>
  <si>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</si>
  <si>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</si>
  <si>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</si>
  <si>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</si>
  <si>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</si>
  <si>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</si>
  <si>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</si>
  <si>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</si>
  <si>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</si>
  <si>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</si>
  <si>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</si>
  <si>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</si>
  <si>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</si>
  <si>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</si>
  <si>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</si>
  <si>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</si>
  <si>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</si>
  <si>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</si>
  <si>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</si>
  <si>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</si>
  <si>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</si>
  <si>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</si>
  <si>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</si>
  <si>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</si>
  <si>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</si>
  <si>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</si>
  <si>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</si>
  <si>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</si>
  <si>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</si>
  <si>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</si>
  <si>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</si>
  <si>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</si>
  <si>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</si>
  <si>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</si>
  <si>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</si>
  <si>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</si>
  <si>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</si>
  <si>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</si>
  <si>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</si>
  <si>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</si>
  <si>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</si>
  <si>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</si>
  <si>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</si>
  <si>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</si>
  <si>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</si>
  <si>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</si>
  <si>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</si>
  <si>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</si>
  <si>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</si>
  <si>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</si>
  <si>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</si>
  <si>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</si>
  <si>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</si>
  <si>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</si>
  <si>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</si>
  <si>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</si>
  <si>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</si>
  <si>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</si>
  <si>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</si>
  <si>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</si>
  <si>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</si>
  <si>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</si>
  <si>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</si>
  <si>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</si>
  <si>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</si>
  <si>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</si>
  <si>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</si>
  <si>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</si>
  <si>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</si>
  <si>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</si>
  <si>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</si>
  <si>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</si>
  <si>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</si>
  <si>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</si>
  <si>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</si>
  <si>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</si>
  <si>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</si>
  <si>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</si>
  <si>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</si>
  <si>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</si>
  <si>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</si>
  <si>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</si>
  <si>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</si>
  <si>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</si>
  <si>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</si>
  <si>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</si>
  <si>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</si>
  <si>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</si>
  <si>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</si>
  <si>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</si>
  <si>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</si>
  <si>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</si>
  <si>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</si>
  <si>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</si>
  <si>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</si>
  <si>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</si>
  <si>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</si>
  <si>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</si>
  <si>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</si>
  <si>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</si>
  <si>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</si>
  <si>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</si>
  <si>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</si>
  <si>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</si>
  <si>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</si>
  <si>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</si>
  <si>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</si>
  <si>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</si>
  <si>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</si>
  <si>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</si>
  <si>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</si>
  <si>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</si>
  <si>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</si>
  <si>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</si>
  <si>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</si>
  <si>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</si>
  <si>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</si>
  <si>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</si>
  <si>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</si>
  <si>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</si>
  <si>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</si>
  <si>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</si>
  <si>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</si>
  <si>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</si>
  <si>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</si>
  <si>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</si>
  <si>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</si>
  <si>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</si>
  <si>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</si>
  <si>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</si>
  <si>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</si>
  <si>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</si>
  <si>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</si>
  <si>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</si>
  <si>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</si>
  <si>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</si>
  <si>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</si>
  <si>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</si>
  <si>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</si>
  <si>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</si>
  <si>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</si>
  <si>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</si>
  <si>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</si>
  <si>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</si>
  <si>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</si>
  <si>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</si>
  <si>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</si>
  <si>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</si>
  <si>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</si>
  <si>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</si>
  <si>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</si>
  <si>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</si>
  <si>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</si>
  <si>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</si>
  <si>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</si>
  <si>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</si>
  <si>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</si>
  <si>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</si>
  <si>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</si>
  <si>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</si>
  <si>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</si>
  <si>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</si>
  <si>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</si>
  <si>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</si>
  <si>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</si>
  <si>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</si>
  <si>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</si>
  <si>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</si>
  <si>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</si>
  <si>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</si>
  <si>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</si>
  <si>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</si>
  <si>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</si>
  <si>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</si>
  <si>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</si>
  <si>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</si>
  <si>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</si>
  <si>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</si>
  <si>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</si>
  <si>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</si>
  <si>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</si>
  <si>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</si>
  <si>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</si>
  <si>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</si>
  <si>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</si>
  <si>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</si>
  <si>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</si>
  <si>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</si>
  <si>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</si>
  <si>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</si>
  <si>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</si>
  <si>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</si>
  <si>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</si>
  <si>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</si>
  <si>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</si>
  <si>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</si>
  <si>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</si>
  <si>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</si>
  <si>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</si>
  <si>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</si>
  <si>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</si>
  <si>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</si>
  <si>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</si>
  <si>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</si>
  <si>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</si>
  <si>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</si>
  <si>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</si>
  <si>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</si>
  <si>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</si>
  <si>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</si>
  <si>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</si>
  <si>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</si>
  <si>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</si>
  <si>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</si>
  <si>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</si>
  <si>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</si>
  <si>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</si>
  <si>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</si>
  <si>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</si>
  <si>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</si>
  <si>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</si>
  <si>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</si>
  <si>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</si>
  <si>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</si>
  <si>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</si>
  <si>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</si>
  <si>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</si>
  <si>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</si>
  <si>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</si>
  <si>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</si>
  <si>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</si>
  <si>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</si>
  <si>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</si>
  <si>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</si>
  <si>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</si>
  <si>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</si>
  <si>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</si>
  <si>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</si>
  <si>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</si>
  <si>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</si>
  <si>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</si>
  <si>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</si>
  <si>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</si>
  <si>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</si>
  <si>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</si>
  <si>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</si>
  <si>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</si>
  <si>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</si>
  <si>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</si>
  <si>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</si>
  <si>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</si>
  <si>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</si>
  <si>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</si>
  <si>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</si>
  <si>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</si>
  <si>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</si>
  <si>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</si>
  <si>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</si>
  <si>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</si>
  <si>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</si>
  <si>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</si>
  <si>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</si>
  <si>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</si>
  <si>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</si>
  <si>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</si>
  <si>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</si>
  <si>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</si>
  <si>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</si>
  <si>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</si>
  <si>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</si>
  <si>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</si>
  <si>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</si>
  <si>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</si>
  <si>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</si>
  <si>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</si>
  <si>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</si>
  <si>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</si>
  <si>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</si>
  <si>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</si>
  <si>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</si>
  <si>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</si>
  <si>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</si>
  <si>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</si>
  <si>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</si>
  <si>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</si>
  <si>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</si>
  <si>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</si>
  <si>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</si>
  <si>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</si>
  <si>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</si>
  <si>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</si>
  <si>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</si>
  <si>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</si>
  <si>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</si>
  <si>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</si>
  <si>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</si>
  <si>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</si>
  <si>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</si>
  <si>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</si>
  <si>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</si>
  <si>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</si>
  <si>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</si>
  <si>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</si>
  <si>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</si>
  <si>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</si>
  <si>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</si>
  <si>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</si>
  <si>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</si>
  <si>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</si>
  <si>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</si>
  <si>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</si>
  <si>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</si>
  <si>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</si>
  <si>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</si>
  <si>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</si>
  <si>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</si>
  <si>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</si>
  <si>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</si>
  <si>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</si>
  <si>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</si>
  <si>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</si>
  <si>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</si>
  <si>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</si>
  <si>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</si>
  <si>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</si>
  <si>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</si>
  <si>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</si>
  <si>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</si>
  <si>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</si>
  <si>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</si>
  <si>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</si>
  <si>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</si>
  <si>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</si>
  <si>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</si>
  <si>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</si>
  <si>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</si>
  <si>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</si>
  <si>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</si>
  <si>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</si>
  <si>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</si>
  <si>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</si>
  <si>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</si>
  <si>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</si>
  <si>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</si>
  <si>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</si>
  <si>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</si>
  <si>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</si>
  <si>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</si>
  <si>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</si>
  <si>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</si>
  <si>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</si>
  <si>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</si>
  <si>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</si>
  <si>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</si>
  <si>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</si>
  <si>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</si>
  <si>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</si>
  <si>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</si>
  <si>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</si>
  <si>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</si>
  <si>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</si>
  <si>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</si>
  <si>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</si>
  <si>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</si>
  <si>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</si>
  <si>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</si>
  <si>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</si>
  <si>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</si>
  <si>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</si>
  <si>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</si>
  <si>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</si>
  <si>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</si>
  <si>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</si>
  <si>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</si>
  <si>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</si>
  <si>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</si>
  <si>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</si>
  <si>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</si>
  <si>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</si>
  <si>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</si>
  <si>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</si>
  <si>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</si>
  <si>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</si>
  <si>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</si>
  <si>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</si>
  <si>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</si>
  <si>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</si>
  <si>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</si>
  <si>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</si>
  <si>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</si>
  <si>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</si>
  <si>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</si>
  <si>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</si>
  <si>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</si>
  <si>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</si>
  <si>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</si>
  <si>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</si>
  <si>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</si>
  <si>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</si>
  <si>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</si>
  <si>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</si>
  <si>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</si>
  <si>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</si>
  <si>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</si>
  <si>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</si>
  <si>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</si>
  <si>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</si>
  <si>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</si>
  <si>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</si>
  <si>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</si>
  <si>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</si>
  <si>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</si>
  <si>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</si>
  <si>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</si>
  <si>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</si>
  <si>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</si>
  <si>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</si>
  <si>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</si>
  <si>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</si>
  <si>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</si>
  <si>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</si>
  <si>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</si>
  <si>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</si>
  <si>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</si>
  <si>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</si>
  <si>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</si>
  <si>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</si>
  <si>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</si>
  <si>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</si>
  <si>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</si>
  <si>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</si>
  <si>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</si>
  <si>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</si>
  <si>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</si>
  <si>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</si>
  <si>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</si>
  <si>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</si>
  <si>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</si>
  <si>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</si>
  <si>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</si>
  <si>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</si>
  <si>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</si>
  <si>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</si>
  <si>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</si>
  <si>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</si>
  <si>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</si>
  <si>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</si>
  <si>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</si>
  <si>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</si>
  <si>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</si>
  <si>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</si>
  <si>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</si>
  <si>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</si>
  <si>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</si>
  <si>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</si>
  <si>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</si>
  <si>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</si>
  <si>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</si>
  <si>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</si>
  <si>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</si>
  <si>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</si>
  <si>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</si>
  <si>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</si>
  <si>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</si>
  <si>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</si>
  <si>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</si>
  <si>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</si>
  <si>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</si>
  <si>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</si>
  <si>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</si>
  <si>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</si>
  <si>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</si>
  <si>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</si>
  <si>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</si>
  <si>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</si>
  <si>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</si>
  <si>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</si>
  <si>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</si>
  <si>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</si>
  <si>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</si>
  <si>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</si>
  <si>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</si>
  <si>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</si>
  <si>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</si>
  <si>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</si>
  <si>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</si>
  <si>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</si>
  <si>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</si>
  <si>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</si>
  <si>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</si>
  <si>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</si>
  <si>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</si>
  <si>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</si>
  <si>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</si>
  <si>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</si>
  <si>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</si>
  <si>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</si>
  <si>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</si>
  <si>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</si>
  <si>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</si>
  <si>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</si>
  <si>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</si>
  <si>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</si>
  <si>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</si>
  <si>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</si>
  <si>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</si>
  <si>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</si>
  <si>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</si>
  <si>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</si>
  <si>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</si>
  <si>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</si>
  <si>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</si>
  <si>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</si>
  <si>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</si>
  <si>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</si>
  <si>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</si>
  <si>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</si>
  <si>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</si>
  <si>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</si>
  <si>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</si>
  <si>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</si>
  <si>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</si>
  <si>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</si>
  <si>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</si>
  <si>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</si>
  <si>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</si>
  <si>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</si>
  <si>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</si>
  <si>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</si>
  <si>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</si>
  <si>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</si>
  <si>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</si>
  <si>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</si>
  <si>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</si>
  <si>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</si>
  <si>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</si>
  <si>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</si>
  <si>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</si>
  <si>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</si>
  <si>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</si>
  <si>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</si>
  <si>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</si>
  <si>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</si>
  <si>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</si>
  <si>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</si>
  <si>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</si>
  <si>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</si>
  <si>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</si>
  <si>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</si>
  <si>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</si>
  <si>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</si>
  <si>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</si>
  <si>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</si>
  <si>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</si>
  <si>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</si>
  <si>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</si>
  <si>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</si>
  <si>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</si>
  <si>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</si>
  <si>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</si>
  <si>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</si>
  <si>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</si>
  <si>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</si>
  <si>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</si>
  <si>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</si>
  <si>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</si>
  <si>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</si>
  <si>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</si>
  <si>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</si>
  <si>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</si>
  <si>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</si>
  <si>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</si>
  <si>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</si>
  <si>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</si>
  <si>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</si>
  <si>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</si>
  <si>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</si>
  <si>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</si>
  <si>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</si>
  <si>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</si>
  <si>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</si>
  <si>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</si>
  <si>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</si>
  <si>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</si>
  <si>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</si>
  <si>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</si>
  <si>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</si>
  <si>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</si>
  <si>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</si>
  <si>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</si>
  <si>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</si>
  <si>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</si>
  <si>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</si>
  <si>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</si>
  <si>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</si>
  <si>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</si>
  <si>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</si>
  <si>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</si>
  <si>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</si>
  <si>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</si>
  <si>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</si>
  <si>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</si>
  <si>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</si>
  <si>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</si>
  <si>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</si>
  <si>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</si>
  <si>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</si>
  <si>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</si>
  <si>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</si>
  <si>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</si>
  <si>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</si>
  <si>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</si>
  <si>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</si>
  <si>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</si>
  <si>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</si>
  <si>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</si>
  <si>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</si>
  <si>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</si>
  <si>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</si>
  <si>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</si>
  <si>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</si>
  <si>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</si>
  <si>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</si>
  <si>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</si>
  <si>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</si>
  <si>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</si>
  <si>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</si>
  <si>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</si>
  <si>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</si>
  <si>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</si>
  <si>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</si>
  <si>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</si>
  <si>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</si>
  <si>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</si>
  <si>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</si>
  <si>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</si>
  <si>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</si>
  <si>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</si>
  <si>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</si>
  <si>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</si>
  <si>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</si>
  <si>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</si>
  <si>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</si>
  <si>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</si>
  <si>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</si>
  <si>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</si>
  <si>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</si>
  <si>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</si>
  <si>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</si>
  <si>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</si>
  <si>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</si>
  <si>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</si>
  <si>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</si>
  <si>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</si>
  <si>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</si>
  <si>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</si>
  <si>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</si>
  <si>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</si>
  <si>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</si>
  <si>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</si>
  <si>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</si>
  <si>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</si>
  <si>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</si>
  <si>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</si>
  <si>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</si>
  <si>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</si>
  <si>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</si>
  <si>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</si>
  <si>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</si>
  <si>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</si>
  <si>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</si>
  <si>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</si>
  <si>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</si>
  <si>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</si>
  <si>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</si>
  <si>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</si>
  <si>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</si>
  <si>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</si>
  <si>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</si>
  <si>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</si>
  <si>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</si>
  <si>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</si>
  <si>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</si>
  <si>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</si>
  <si>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</si>
  <si>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</si>
  <si>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</si>
  <si>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</si>
  <si>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</si>
  <si>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</si>
  <si>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</si>
  <si>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</si>
  <si>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</si>
  <si>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</si>
  <si>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</si>
  <si>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</si>
  <si>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</si>
  <si>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</si>
  <si>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</si>
  <si>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</si>
  <si>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</si>
  <si>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</si>
  <si>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</si>
  <si>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</si>
  <si>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</si>
  <si>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</si>
  <si>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</si>
  <si>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</si>
  <si>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</si>
  <si>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</si>
  <si>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</si>
  <si>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</si>
  <si>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</si>
  <si>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</si>
  <si>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</si>
  <si>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</si>
  <si>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</si>
  <si>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</si>
  <si>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</si>
  <si>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</si>
  <si>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</si>
  <si>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</si>
  <si>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</si>
  <si>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</si>
  <si>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</si>
  <si>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</si>
  <si>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</si>
  <si>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</si>
  <si>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</si>
  <si>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</si>
  <si>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</si>
  <si>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</si>
  <si>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</si>
  <si>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</si>
  <si>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</si>
  <si>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</si>
  <si>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</si>
  <si>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</si>
  <si>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</si>
  <si>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</si>
  <si>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</si>
  <si>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</si>
  <si>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</si>
  <si>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</si>
  <si>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</si>
  <si>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</si>
  <si>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</si>
  <si>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</si>
  <si>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</si>
  <si>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</si>
  <si>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</si>
  <si>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</si>
  <si>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</si>
  <si>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</si>
  <si>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</si>
  <si>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</si>
  <si>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</si>
  <si>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</si>
  <si>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</si>
  <si>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</si>
  <si>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</si>
  <si>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</si>
  <si>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</si>
  <si>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</si>
  <si>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</si>
  <si>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</si>
  <si>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</si>
  <si>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</si>
  <si>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</si>
  <si>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</si>
  <si>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</si>
  <si>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</si>
  <si>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</si>
  <si>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</si>
  <si>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</si>
  <si>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</si>
  <si>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</si>
  <si>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</si>
  <si>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</si>
  <si>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</si>
  <si>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</si>
  <si>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</si>
  <si>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</si>
  <si>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</si>
  <si>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</si>
  <si>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</si>
  <si>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</si>
  <si>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</si>
  <si>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</si>
  <si>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</si>
  <si>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</si>
  <si>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</si>
  <si>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</si>
  <si>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</si>
  <si>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</si>
  <si>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</si>
  <si>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</si>
  <si>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</si>
  <si>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</si>
  <si>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</si>
  <si>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</si>
  <si>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</si>
  <si>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</si>
  <si>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</si>
  <si>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</si>
  <si>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</si>
  <si>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</si>
  <si>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</si>
  <si>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</si>
  <si>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</si>
  <si>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</si>
  <si>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</si>
  <si>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</si>
  <si>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</si>
  <si>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</si>
  <si>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</si>
  <si>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</si>
  <si>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</si>
  <si>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</si>
  <si>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</si>
  <si>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</si>
  <si>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</si>
  <si>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</si>
  <si>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</si>
  <si>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</si>
  <si>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</si>
  <si>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</si>
  <si>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</si>
  <si>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</si>
  <si>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</si>
  <si>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</si>
  <si>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</si>
  <si>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</si>
  <si>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</si>
  <si>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</si>
  <si>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</si>
  <si>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</si>
  <si>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</si>
  <si>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</si>
  <si>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</si>
  <si>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</si>
  <si>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</si>
  <si>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</si>
  <si>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</si>
  <si>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</si>
  <si>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</si>
  <si>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</si>
  <si>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</si>
  <si>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</si>
  <si>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</si>
  <si>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</si>
  <si>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</si>
  <si>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</si>
  <si>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</si>
  <si>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</si>
  <si>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</si>
  <si>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</si>
  <si>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</si>
  <si>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</si>
  <si>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</si>
  <si>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</si>
  <si>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</si>
  <si>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</si>
  <si>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</si>
  <si>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</si>
  <si>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</si>
  <si>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</si>
  <si>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</si>
  <si>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</si>
  <si>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</si>
  <si>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</si>
  <si>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</si>
  <si>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</si>
  <si>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</si>
  <si>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</si>
  <si>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</si>
  <si>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</si>
  <si>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</si>
  <si>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</si>
  <si>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</si>
  <si>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</si>
  <si>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</si>
  <si>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</si>
  <si>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</si>
  <si>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</si>
  <si>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</si>
  <si>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</si>
  <si>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</si>
  <si>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</si>
  <si>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</si>
  <si>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</si>
  <si>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</si>
  <si>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</si>
  <si>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</si>
  <si>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</si>
  <si>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</si>
  <si>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</si>
  <si>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</si>
  <si>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</si>
  <si>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</si>
  <si>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</si>
  <si>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</si>
  <si>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</si>
  <si>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</si>
  <si>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</si>
  <si>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</si>
  <si>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</si>
  <si>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</si>
  <si>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</si>
  <si>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</si>
  <si>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</si>
  <si>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</si>
  <si>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</si>
  <si>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</si>
  <si>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</si>
  <si>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Unique Genres</t>
  </si>
  <si>
    <t>Total Movies</t>
  </si>
  <si>
    <t>Total Genres</t>
  </si>
  <si>
    <t>MEDIAN</t>
  </si>
  <si>
    <t>MODE</t>
  </si>
  <si>
    <t>MAX</t>
  </si>
  <si>
    <t>MIN</t>
  </si>
  <si>
    <t>RANGE</t>
  </si>
  <si>
    <t>VARIANCE</t>
  </si>
  <si>
    <t>STD DEV.</t>
  </si>
  <si>
    <t>MEAN(Average)</t>
  </si>
  <si>
    <t>*calculated using UNIQUE</t>
  </si>
  <si>
    <t>*calculated using COUNTIF</t>
  </si>
  <si>
    <t>Average</t>
  </si>
  <si>
    <t>Median</t>
  </si>
  <si>
    <t>Stdev</t>
  </si>
  <si>
    <t>Languages</t>
  </si>
  <si>
    <t>Mean</t>
  </si>
  <si>
    <t>Director</t>
  </si>
  <si>
    <t>Avg. IMDB</t>
  </si>
  <si>
    <t>Alejandro G. I±¡rritu</t>
  </si>
  <si>
    <t>Alfonso Cuar³n</t>
  </si>
  <si>
    <t>M¥ns M¥rlind</t>
  </si>
  <si>
    <t>Mikael H¥fstr¶m</t>
  </si>
  <si>
    <t>Alejandro Amen¡bar</t>
  </si>
  <si>
    <t>Baltasar Korm¡kur</t>
  </si>
  <si>
    <t>Nimr³d Antal</t>
  </si>
  <si>
    <t>Lasse Hallstr¶m</t>
  </si>
  <si>
    <t>Jean-Fran§ois Richet</t>
  </si>
  <si>
    <t>Katsuhiro ”tomo</t>
  </si>
  <si>
    <t>Istv¡n Szab³</t>
  </si>
  <si>
    <t>Ry»hei Kitamura</t>
  </si>
  <si>
    <t>Jaume Balaguer³</t>
  </si>
  <si>
    <t>Ciar¡n Foy</t>
  </si>
  <si>
    <t>Timothy Bj¶rklund</t>
  </si>
  <si>
    <t>Fran§ois Girard</t>
  </si>
  <si>
    <t>lex de la Iglesia</t>
  </si>
  <si>
    <t>Fran§ois Ozon</t>
  </si>
  <si>
    <t>Marc Sch¶lermann</t>
  </si>
  <si>
    <t>Rodrigo Garc­a</t>
  </si>
  <si>
    <t>‰mile Gaudreault</t>
  </si>
  <si>
    <t>Aki Kaurism¤ki</t>
  </si>
  <si>
    <t>Gonzalo L³pez-Gallego</t>
  </si>
  <si>
    <t>Jir­ Menzel</t>
  </si>
  <si>
    <t>Jonas …kerlund</t>
  </si>
  <si>
    <t>Fernando Le³n de Aranoa</t>
  </si>
  <si>
    <t>Karim A¯nouz</t>
  </si>
  <si>
    <t>Dagur K¡ri</t>
  </si>
  <si>
    <t>Petter N¦ss</t>
  </si>
  <si>
    <t>Fran§ois Truffaut</t>
  </si>
  <si>
    <t>Fabi¡n Bielinsky</t>
  </si>
  <si>
    <t>Jos Padilha</t>
  </si>
  <si>
    <t>Jorge R. Gutirrez</t>
  </si>
  <si>
    <t>Roland Joff</t>
  </si>
  <si>
    <t>Mark A.Z. Dipp</t>
  </si>
  <si>
    <t>Jean-Marie Poir</t>
  </si>
  <si>
    <t>Jean-Marc Valle</t>
  </si>
  <si>
    <t>Gaspar No</t>
  </si>
  <si>
    <t>Grard Krawczyk</t>
  </si>
  <si>
    <t>Andrs Muschietti</t>
  </si>
  <si>
    <t>Stphane Aubier</t>
  </si>
  <si>
    <t>Cdric Klapisch</t>
  </si>
  <si>
    <t>Juan Jos Campanella</t>
  </si>
  <si>
    <t>Andr ˜vredal</t>
  </si>
  <si>
    <t>Nnegest Likk</t>
  </si>
  <si>
    <t>Rodrigo Corts</t>
  </si>
  <si>
    <t>Eugne Louri</t>
  </si>
  <si>
    <t>Andra avredal</t>
  </si>
  <si>
    <t>Alejandro G. Ia±a¡rritu</t>
  </si>
  <si>
    <t>Alfonso Cuara³n</t>
  </si>
  <si>
    <t>Josa Padilha</t>
  </si>
  <si>
    <t>Ma¥ns Ma¥rlind</t>
  </si>
  <si>
    <t>Mikael Ha¥fstra¶m</t>
  </si>
  <si>
    <t>Alejandro Amena¡bar</t>
  </si>
  <si>
    <t>Baltasar Korma¡kur</t>
  </si>
  <si>
    <t>Jorge R. Gutiarrez</t>
  </si>
  <si>
    <t>Roland Joffa</t>
  </si>
  <si>
    <t>Mark A.Z. Dippa</t>
  </si>
  <si>
    <t>Nimra³d Antal</t>
  </si>
  <si>
    <t>Jean-Marie Poira</t>
  </si>
  <si>
    <t>Lasse Hallstra¶m</t>
  </si>
  <si>
    <t>Jean-Marc Vallae</t>
  </si>
  <si>
    <t>Les Misarables </t>
  </si>
  <si>
    <t>Jean-Frana§ois Richet</t>
  </si>
  <si>
    <t>a†on Flux </t>
  </si>
  <si>
    <t>Katsuhiro a”tomo</t>
  </si>
  <si>
    <t>Istva¡n Szaba³</t>
  </si>
  <si>
    <t>Gaspar Noa</t>
  </si>
  <si>
    <t>Garard Krawczyk</t>
  </si>
  <si>
    <t>Andras Muschietti</t>
  </si>
  <si>
    <t>Rya»hei Kitamura</t>
  </si>
  <si>
    <t>Bra¼no </t>
  </si>
  <si>
    <t>Staphane Aubier</t>
  </si>
  <si>
    <t>Jaume Balaguera³</t>
  </si>
  <si>
    <t>Ciara¡n Foy</t>
  </si>
  <si>
    <t>Timothy Bja¶rklund</t>
  </si>
  <si>
    <t>Frana§ois Girard</t>
  </si>
  <si>
    <t>alex de la Iglesia</t>
  </si>
  <si>
    <t>Amalie </t>
  </si>
  <si>
    <t>Frana§ois Ozon</t>
  </si>
  <si>
    <t>Marc Scha¶lermann</t>
  </si>
  <si>
    <t>Rodrigo Garca­a</t>
  </si>
  <si>
    <t>Cadric Klapisch</t>
  </si>
  <si>
    <t>a‰mile Gaudreault</t>
  </si>
  <si>
    <t>Aki Kaurisma¤ki</t>
  </si>
  <si>
    <t>Gonzalo La³pez-Gallego</t>
  </si>
  <si>
    <t>Jira­ Menzel</t>
  </si>
  <si>
    <t>Jonas a…kerlund</t>
  </si>
  <si>
    <t>Fernando Lea³n de Aranoa</t>
  </si>
  <si>
    <t>Karim Aa¯nouz</t>
  </si>
  <si>
    <t>Dagur Ka¡ri</t>
  </si>
  <si>
    <t>Juan Josa Campanella</t>
  </si>
  <si>
    <t>Nnegest Likka</t>
  </si>
  <si>
    <t>Petter Na¦ss</t>
  </si>
  <si>
    <t>Rodrigo Cortas</t>
  </si>
  <si>
    <t>Frana§ois Truffaut</t>
  </si>
  <si>
    <t>Fabia¡n Bielinsky</t>
  </si>
  <si>
    <t>Euga¨ne Louria</t>
  </si>
  <si>
    <t>Chari </t>
  </si>
  <si>
    <t>Molia¨re </t>
  </si>
  <si>
    <t>Y Tu Mama¡ Tambian </t>
  </si>
  <si>
    <t>Quinceaa±era </t>
  </si>
  <si>
    <t>Correlation</t>
  </si>
  <si>
    <t>Profit</t>
  </si>
  <si>
    <t>Highest profit</t>
  </si>
  <si>
    <t>Highest profit 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</si>
</sst>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0" fontId="16" fillId="33" borderId="11" xfId="0" applyFont="1" applyFill="1" applyBorder="1"/>
    <xf numFmtId="0" fontId="0" fillId="33" borderId="10" xfId="0" applyFill="1" applyBorder="1"/>
    <xf numFmtId="0" fontId="0" fillId="0" borderId="0" xfId="0" applyBorder="1"/>
    <xf numFmtId="0" fontId="16" fillId="0" borderId="0" xfId="0" applyFont="1" applyBorder="1"/>
    <xf numFmtId="2" fontId="0" fillId="0" borderId="10" xfId="0" applyNumberFormat="1" applyBorder="1"/>
    <xf numFmtId="0" fontId="0" fillId="34" borderId="14" xfId="0" applyFill="1" applyBorder="1" applyAlignment="1"/>
    <xf numFmtId="0" fontId="0" fillId="34" borderId="15" xfId="0" applyFill="1" applyBorder="1" applyAlignment="1"/>
    <xf numFmtId="0" fontId="0" fillId="34" borderId="0" xfId="0" applyFill="1"/>
    <xf numFmtId="0" fontId="16" fillId="33" borderId="12" xfId="0" applyFont="1" applyFill="1" applyBorder="1" applyAlignment="1"/>
    <xf numFmtId="2" fontId="0" fillId="0" borderId="0" xfId="0" applyNumberFormat="1"/>
    <xf numFmtId="0" fontId="0" fillId="35" borderId="10" xfId="0" applyFill="1" applyBorder="1"/>
    <xf numFmtId="2" fontId="0" fillId="35" borderId="10" xfId="0" applyNumberFormat="1" applyFill="1" applyBorder="1"/>
    <xf numFmtId="0" fontId="16" fillId="33" borderId="13" xfId="0" applyFont="1" applyFill="1" applyBorder="1"/>
    <xf numFmtId="165" fontId="0" fillId="0" borderId="13" xfId="0" applyNumberFormat="1" applyBorder="1"/>
    <xf numFmtId="0" fontId="16" fillId="35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Duration!$A$2:$A$3724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xVal>
          <c:yVal>
            <c:numRef>
              <c:f>Duration!$B$2:$B$3724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4.9000000000000004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5.0999999999999996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8.1999999999999993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8.3000000000000007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5.0999999999999996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5.0999999999999996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5.0999999999999996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4.5999999999999996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5.0999999999999996</c:v>
                </c:pt>
                <c:pt idx="1421">
                  <c:v>4.9000000000000004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5.0999999999999996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4.4000000000000004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8.3000000000000007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5.0999999999999996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5.0999999999999996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4.4000000000000004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4.5999999999999996</c:v>
                </c:pt>
                <c:pt idx="1577">
                  <c:v>6.7</c:v>
                </c:pt>
                <c:pt idx="1578">
                  <c:v>5.0999999999999996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4.9000000000000004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4.9000000000000004</c:v>
                </c:pt>
                <c:pt idx="1642">
                  <c:v>6.2</c:v>
                </c:pt>
                <c:pt idx="1643">
                  <c:v>7.8</c:v>
                </c:pt>
                <c:pt idx="1644">
                  <c:v>8.1999999999999993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4.9000000000000004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8.1999999999999993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4.9000000000000004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4.5999999999999996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8.6999999999999993</c:v>
                </c:pt>
                <c:pt idx="1757">
                  <c:v>5</c:v>
                </c:pt>
                <c:pt idx="1758">
                  <c:v>6.6</c:v>
                </c:pt>
                <c:pt idx="1759">
                  <c:v>8.3000000000000007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9.3000000000000007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8.1999999999999993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4.5999999999999996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8.1999999999999993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8.8000000000000007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5.0999999999999996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4.5999999999999996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4.5999999999999996</c:v>
                </c:pt>
                <c:pt idx="1986">
                  <c:v>4.9000000000000004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4.4000000000000004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4.0999999999999996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2.2999999999999998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8.3000000000000007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5.0999999999999996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4.9000000000000004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8.1999999999999993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2.2999999999999998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4.9000000000000004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4.9000000000000004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5.0999999999999996</c:v>
                </c:pt>
                <c:pt idx="2373">
                  <c:v>6.8</c:v>
                </c:pt>
                <c:pt idx="2374">
                  <c:v>8.4</c:v>
                </c:pt>
                <c:pt idx="2375">
                  <c:v>4.9000000000000004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4.0999999999999996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5.0999999999999996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4.9000000000000004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8</c:v>
                </c:pt>
                <c:pt idx="2429">
                  <c:v>5.9</c:v>
                </c:pt>
                <c:pt idx="2430">
                  <c:v>8.1999999999999993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4.9000000000000004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4.5999999999999996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8.3000000000000007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8.3000000000000007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6.5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4.4000000000000004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5.0999999999999996</c:v>
                </c:pt>
                <c:pt idx="2518">
                  <c:v>7.4</c:v>
                </c:pt>
                <c:pt idx="2519">
                  <c:v>7.2</c:v>
                </c:pt>
                <c:pt idx="2520">
                  <c:v>8.3000000000000007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8.3000000000000007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5.0999999999999996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8.3000000000000007</c:v>
                </c:pt>
                <c:pt idx="2681">
                  <c:v>6.6</c:v>
                </c:pt>
                <c:pt idx="2682">
                  <c:v>7.2</c:v>
                </c:pt>
                <c:pt idx="2683">
                  <c:v>8.6999999999999993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8.3000000000000007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8.3000000000000007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4.4000000000000004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8.1999999999999993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5.0999999999999996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4.5999999999999996</c:v>
                </c:pt>
                <c:pt idx="3098">
                  <c:v>7.2</c:v>
                </c:pt>
                <c:pt idx="3099">
                  <c:v>5.0999999999999996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8.3000000000000007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4.4000000000000004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4.5999999999999996</c:v>
                </c:pt>
                <c:pt idx="3151">
                  <c:v>6.8</c:v>
                </c:pt>
                <c:pt idx="3152">
                  <c:v>4.9000000000000004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4.9000000000000004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4.5999999999999996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8.6999999999999993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4.5999999999999996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8.1999999999999993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8.1999999999999993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8.6999999999999993</c:v>
                </c:pt>
                <c:pt idx="3323">
                  <c:v>7.1</c:v>
                </c:pt>
                <c:pt idx="3324">
                  <c:v>8.3000000000000007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8.1999999999999993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5.9</c:v>
                </c:pt>
                <c:pt idx="3342">
                  <c:v>8.1999999999999993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8.3000000000000007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6.9</c:v>
                </c:pt>
                <c:pt idx="3393">
                  <c:v>4.5999999999999996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5.0999999999999996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8.1999999999999993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8.1999999999999993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8.6999999999999993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4.5999999999999996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8.3000000000000007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E9-439B-A70A-823C46A4E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201488"/>
        <c:axId val="1840208144"/>
      </c:scatterChart>
      <c:valAx>
        <c:axId val="18402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08144"/>
        <c:crosses val="autoZero"/>
        <c:crossBetween val="midCat"/>
      </c:valAx>
      <c:valAx>
        <c:axId val="18402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10</xdr:col>
      <xdr:colOff>304800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2B1995-C1A6-4DB6-8C38-1BC2CDF53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opLeftCell="F5013" workbookViewId="0">
      <selection sqref="A1:AB5044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4"/>
  <sheetViews>
    <sheetView zoomScale="110" zoomScaleNormal="110" workbookViewId="0">
      <selection activeCell="E16" sqref="E16"/>
    </sheetView>
  </sheetViews>
  <sheetFormatPr defaultRowHeight="14.4" x14ac:dyDescent="0.3"/>
  <cols>
    <col min="1" max="1" width="29.6640625" bestFit="1" customWidth="1"/>
    <col min="2" max="2" width="7.88671875" bestFit="1" customWidth="1"/>
    <col min="3" max="3" width="10" bestFit="1" customWidth="1"/>
    <col min="4" max="4" width="12" bestFit="1" customWidth="1"/>
    <col min="5" max="5" width="71.6640625" bestFit="1" customWidth="1"/>
    <col min="6" max="6" width="10.5546875" bestFit="1" customWidth="1"/>
    <col min="7" max="7" width="13.21875" bestFit="1" customWidth="1"/>
    <col min="8" max="8" width="12" bestFit="1" customWidth="1"/>
    <col min="9" max="9" width="8.77734375" bestFit="1" customWidth="1"/>
    <col min="10" max="10" width="10.44140625" bestFit="1" customWidth="1"/>
  </cols>
  <sheetData>
    <row r="1" spans="1:10" x14ac:dyDescent="0.3">
      <c r="A1" s="1" t="s">
        <v>1</v>
      </c>
      <c r="B1" s="1" t="s">
        <v>3</v>
      </c>
      <c r="C1" s="1" t="s">
        <v>8</v>
      </c>
      <c r="D1" s="1" t="s">
        <v>9</v>
      </c>
      <c r="E1" s="1" t="s">
        <v>11</v>
      </c>
      <c r="F1" s="1" t="s">
        <v>19</v>
      </c>
      <c r="G1" s="1" t="s">
        <v>20</v>
      </c>
      <c r="H1" s="1" t="s">
        <v>22</v>
      </c>
      <c r="I1" s="1" t="s">
        <v>23</v>
      </c>
      <c r="J1" s="1" t="s">
        <v>25</v>
      </c>
    </row>
    <row r="2" spans="1:10" x14ac:dyDescent="0.3">
      <c r="A2" s="2" t="s">
        <v>29</v>
      </c>
      <c r="B2" s="2">
        <v>178</v>
      </c>
      <c r="C2" s="2">
        <v>760505847</v>
      </c>
      <c r="D2" s="2" t="s">
        <v>1325</v>
      </c>
      <c r="E2" s="2" t="s">
        <v>24164</v>
      </c>
      <c r="F2" s="2" t="s">
        <v>37</v>
      </c>
      <c r="G2" s="2" t="s">
        <v>38</v>
      </c>
      <c r="H2" s="2">
        <v>237000000</v>
      </c>
      <c r="I2" s="2">
        <v>2009</v>
      </c>
      <c r="J2" s="2">
        <v>7.9</v>
      </c>
    </row>
    <row r="3" spans="1:10" x14ac:dyDescent="0.3">
      <c r="A3" s="2" t="s">
        <v>40</v>
      </c>
      <c r="B3" s="2">
        <v>169</v>
      </c>
      <c r="C3" s="2">
        <v>309404152</v>
      </c>
      <c r="D3" s="2" t="s">
        <v>1325</v>
      </c>
      <c r="E3" s="2" t="s">
        <v>24165</v>
      </c>
      <c r="F3" s="2" t="s">
        <v>37</v>
      </c>
      <c r="G3" s="2" t="s">
        <v>38</v>
      </c>
      <c r="H3" s="2">
        <v>300000000</v>
      </c>
      <c r="I3" s="2">
        <v>2007</v>
      </c>
      <c r="J3" s="2">
        <v>7.1</v>
      </c>
    </row>
    <row r="4" spans="1:10" x14ac:dyDescent="0.3">
      <c r="A4" s="2" t="s">
        <v>48</v>
      </c>
      <c r="B4" s="2">
        <v>148</v>
      </c>
      <c r="C4" s="2">
        <v>200074175</v>
      </c>
      <c r="D4" s="2" t="s">
        <v>1325</v>
      </c>
      <c r="E4" s="2" t="s">
        <v>24166</v>
      </c>
      <c r="F4" s="2" t="s">
        <v>37</v>
      </c>
      <c r="G4" s="2" t="s">
        <v>56</v>
      </c>
      <c r="H4" s="2">
        <v>245000000</v>
      </c>
      <c r="I4" s="2">
        <v>2015</v>
      </c>
      <c r="J4" s="2">
        <v>6.8</v>
      </c>
    </row>
    <row r="5" spans="1:10" x14ac:dyDescent="0.3">
      <c r="A5" s="2" t="s">
        <v>57</v>
      </c>
      <c r="B5" s="2">
        <v>164</v>
      </c>
      <c r="C5" s="2">
        <v>448130642</v>
      </c>
      <c r="D5" s="2" t="s">
        <v>1325</v>
      </c>
      <c r="E5" s="2" t="s">
        <v>24167</v>
      </c>
      <c r="F5" s="2" t="s">
        <v>37</v>
      </c>
      <c r="G5" s="2" t="s">
        <v>38</v>
      </c>
      <c r="H5" s="2">
        <v>250000000</v>
      </c>
      <c r="I5" s="2">
        <v>2012</v>
      </c>
      <c r="J5" s="2">
        <v>8.5</v>
      </c>
    </row>
    <row r="6" spans="1:10" x14ac:dyDescent="0.3">
      <c r="A6" s="2" t="s">
        <v>71</v>
      </c>
      <c r="B6" s="2">
        <v>132</v>
      </c>
      <c r="C6" s="2">
        <v>73058679</v>
      </c>
      <c r="D6" s="2" t="s">
        <v>1325</v>
      </c>
      <c r="E6" s="2" t="s">
        <v>24168</v>
      </c>
      <c r="F6" s="2" t="s">
        <v>37</v>
      </c>
      <c r="G6" s="2" t="s">
        <v>38</v>
      </c>
      <c r="H6" s="2">
        <v>263700000</v>
      </c>
      <c r="I6" s="2">
        <v>2012</v>
      </c>
      <c r="J6" s="2">
        <v>6.6</v>
      </c>
    </row>
    <row r="7" spans="1:10" x14ac:dyDescent="0.3">
      <c r="A7" s="2" t="s">
        <v>79</v>
      </c>
      <c r="B7" s="2">
        <v>156</v>
      </c>
      <c r="C7" s="2">
        <v>336530303</v>
      </c>
      <c r="D7" s="2" t="s">
        <v>1325</v>
      </c>
      <c r="E7" s="2" t="s">
        <v>24169</v>
      </c>
      <c r="F7" s="2" t="s">
        <v>37</v>
      </c>
      <c r="G7" s="2" t="s">
        <v>38</v>
      </c>
      <c r="H7" s="2">
        <v>258000000</v>
      </c>
      <c r="I7" s="2">
        <v>2007</v>
      </c>
      <c r="J7" s="2">
        <v>6.2</v>
      </c>
    </row>
    <row r="8" spans="1:10" x14ac:dyDescent="0.3">
      <c r="A8" s="2" t="s">
        <v>87</v>
      </c>
      <c r="B8" s="2">
        <v>100</v>
      </c>
      <c r="C8" s="2">
        <v>200807262</v>
      </c>
      <c r="D8" s="2" t="s">
        <v>953</v>
      </c>
      <c r="E8" s="2" t="s">
        <v>24170</v>
      </c>
      <c r="F8" s="2" t="s">
        <v>37</v>
      </c>
      <c r="G8" s="2" t="s">
        <v>38</v>
      </c>
      <c r="H8" s="2">
        <v>260000000</v>
      </c>
      <c r="I8" s="2">
        <v>2010</v>
      </c>
      <c r="J8" s="2">
        <v>7.8</v>
      </c>
    </row>
    <row r="9" spans="1:10" x14ac:dyDescent="0.3">
      <c r="A9" s="2" t="s">
        <v>96</v>
      </c>
      <c r="B9" s="2">
        <v>141</v>
      </c>
      <c r="C9" s="2">
        <v>458991599</v>
      </c>
      <c r="D9" s="2" t="s">
        <v>1325</v>
      </c>
      <c r="E9" s="2" t="s">
        <v>24171</v>
      </c>
      <c r="F9" s="2" t="s">
        <v>37</v>
      </c>
      <c r="G9" s="2" t="s">
        <v>38</v>
      </c>
      <c r="H9" s="2">
        <v>250000000</v>
      </c>
      <c r="I9" s="2">
        <v>2015</v>
      </c>
      <c r="J9" s="2">
        <v>7.5</v>
      </c>
    </row>
    <row r="10" spans="1:10" x14ac:dyDescent="0.3">
      <c r="A10" s="2" t="s">
        <v>103</v>
      </c>
      <c r="B10" s="2">
        <v>153</v>
      </c>
      <c r="C10" s="2">
        <v>301956980</v>
      </c>
      <c r="D10" s="2" t="s">
        <v>953</v>
      </c>
      <c r="E10" s="2" t="s">
        <v>24172</v>
      </c>
      <c r="F10" s="2" t="s">
        <v>37</v>
      </c>
      <c r="G10" s="2" t="s">
        <v>56</v>
      </c>
      <c r="H10" s="2">
        <v>250000000</v>
      </c>
      <c r="I10" s="2">
        <v>2009</v>
      </c>
      <c r="J10" s="2">
        <v>7.5</v>
      </c>
    </row>
    <row r="11" spans="1:10" x14ac:dyDescent="0.3">
      <c r="A11" s="2" t="s">
        <v>111</v>
      </c>
      <c r="B11" s="2">
        <v>183</v>
      </c>
      <c r="C11" s="2">
        <v>330249062</v>
      </c>
      <c r="D11" s="2" t="s">
        <v>1325</v>
      </c>
      <c r="E11" s="2" t="s">
        <v>24173</v>
      </c>
      <c r="F11" s="2" t="s">
        <v>37</v>
      </c>
      <c r="G11" s="2" t="s">
        <v>38</v>
      </c>
      <c r="H11" s="2">
        <v>250000000</v>
      </c>
      <c r="I11" s="2">
        <v>2016</v>
      </c>
      <c r="J11" s="2">
        <v>6.9</v>
      </c>
    </row>
    <row r="12" spans="1:10" x14ac:dyDescent="0.3">
      <c r="A12" s="2" t="s">
        <v>118</v>
      </c>
      <c r="B12" s="2">
        <v>169</v>
      </c>
      <c r="C12" s="2">
        <v>200069408</v>
      </c>
      <c r="D12" s="2" t="s">
        <v>1325</v>
      </c>
      <c r="E12" s="2" t="s">
        <v>24174</v>
      </c>
      <c r="F12" s="2" t="s">
        <v>37</v>
      </c>
      <c r="G12" s="2" t="s">
        <v>38</v>
      </c>
      <c r="H12" s="2">
        <v>209000000</v>
      </c>
      <c r="I12" s="2">
        <v>2006</v>
      </c>
      <c r="J12" s="2">
        <v>6.1</v>
      </c>
    </row>
    <row r="13" spans="1:10" x14ac:dyDescent="0.3">
      <c r="A13" s="2" t="s">
        <v>125</v>
      </c>
      <c r="B13" s="2">
        <v>106</v>
      </c>
      <c r="C13" s="2">
        <v>168368427</v>
      </c>
      <c r="D13" s="2" t="s">
        <v>1325</v>
      </c>
      <c r="E13" s="2" t="s">
        <v>24175</v>
      </c>
      <c r="F13" s="2" t="s">
        <v>37</v>
      </c>
      <c r="G13" s="2" t="s">
        <v>56</v>
      </c>
      <c r="H13" s="2">
        <v>200000000</v>
      </c>
      <c r="I13" s="2">
        <v>2008</v>
      </c>
      <c r="J13" s="2">
        <v>6.7</v>
      </c>
    </row>
    <row r="14" spans="1:10" x14ac:dyDescent="0.3">
      <c r="A14" s="2" t="s">
        <v>40</v>
      </c>
      <c r="B14" s="2">
        <v>151</v>
      </c>
      <c r="C14" s="2">
        <v>423032628</v>
      </c>
      <c r="D14" s="2" t="s">
        <v>1325</v>
      </c>
      <c r="E14" s="2" t="s">
        <v>24176</v>
      </c>
      <c r="F14" s="2" t="s">
        <v>37</v>
      </c>
      <c r="G14" s="2" t="s">
        <v>38</v>
      </c>
      <c r="H14" s="2">
        <v>225000000</v>
      </c>
      <c r="I14" s="2">
        <v>2006</v>
      </c>
      <c r="J14" s="2">
        <v>7.3</v>
      </c>
    </row>
    <row r="15" spans="1:10" x14ac:dyDescent="0.3">
      <c r="A15" s="2" t="s">
        <v>40</v>
      </c>
      <c r="B15" s="2">
        <v>150</v>
      </c>
      <c r="C15" s="2">
        <v>89289910</v>
      </c>
      <c r="D15" s="2" t="s">
        <v>1325</v>
      </c>
      <c r="E15" s="2" t="s">
        <v>24177</v>
      </c>
      <c r="F15" s="2" t="s">
        <v>37</v>
      </c>
      <c r="G15" s="2" t="s">
        <v>38</v>
      </c>
      <c r="H15" s="2">
        <v>215000000</v>
      </c>
      <c r="I15" s="2">
        <v>2013</v>
      </c>
      <c r="J15" s="2">
        <v>6.5</v>
      </c>
    </row>
    <row r="16" spans="1:10" x14ac:dyDescent="0.3">
      <c r="A16" s="2" t="s">
        <v>111</v>
      </c>
      <c r="B16" s="2">
        <v>143</v>
      </c>
      <c r="C16" s="2">
        <v>291021565</v>
      </c>
      <c r="D16" s="2" t="s">
        <v>1325</v>
      </c>
      <c r="E16" s="2" t="s">
        <v>24178</v>
      </c>
      <c r="F16" s="2" t="s">
        <v>37</v>
      </c>
      <c r="G16" s="2" t="s">
        <v>38</v>
      </c>
      <c r="H16" s="2">
        <v>225000000</v>
      </c>
      <c r="I16" s="2">
        <v>2013</v>
      </c>
      <c r="J16" s="2">
        <v>7.2</v>
      </c>
    </row>
    <row r="17" spans="1:10" x14ac:dyDescent="0.3">
      <c r="A17" s="2" t="s">
        <v>146</v>
      </c>
      <c r="B17" s="2">
        <v>150</v>
      </c>
      <c r="C17" s="2">
        <v>141614023</v>
      </c>
      <c r="D17" s="2" t="s">
        <v>1325</v>
      </c>
      <c r="E17" s="2" t="s">
        <v>24179</v>
      </c>
      <c r="F17" s="2" t="s">
        <v>37</v>
      </c>
      <c r="G17" s="2" t="s">
        <v>38</v>
      </c>
      <c r="H17" s="2">
        <v>225000000</v>
      </c>
      <c r="I17" s="2">
        <v>2008</v>
      </c>
      <c r="J17" s="2">
        <v>6.6</v>
      </c>
    </row>
    <row r="18" spans="1:10" x14ac:dyDescent="0.3">
      <c r="A18" s="2" t="s">
        <v>96</v>
      </c>
      <c r="B18" s="2">
        <v>173</v>
      </c>
      <c r="C18" s="2">
        <v>623279547</v>
      </c>
      <c r="D18" s="2" t="s">
        <v>1325</v>
      </c>
      <c r="E18" s="2" t="s">
        <v>24180</v>
      </c>
      <c r="F18" s="2" t="s">
        <v>37</v>
      </c>
      <c r="G18" s="2" t="s">
        <v>38</v>
      </c>
      <c r="H18" s="2">
        <v>220000000</v>
      </c>
      <c r="I18" s="2">
        <v>2012</v>
      </c>
      <c r="J18" s="2">
        <v>8.1</v>
      </c>
    </row>
    <row r="19" spans="1:10" x14ac:dyDescent="0.3">
      <c r="A19" s="2" t="s">
        <v>157</v>
      </c>
      <c r="B19" s="2">
        <v>136</v>
      </c>
      <c r="C19" s="2">
        <v>241063875</v>
      </c>
      <c r="D19" s="2" t="s">
        <v>1325</v>
      </c>
      <c r="E19" s="2" t="s">
        <v>24181</v>
      </c>
      <c r="F19" s="2" t="s">
        <v>37</v>
      </c>
      <c r="G19" s="2" t="s">
        <v>38</v>
      </c>
      <c r="H19" s="2">
        <v>250000000</v>
      </c>
      <c r="I19" s="2">
        <v>2011</v>
      </c>
      <c r="J19" s="2">
        <v>6.7</v>
      </c>
    </row>
    <row r="20" spans="1:10" x14ac:dyDescent="0.3">
      <c r="A20" s="2" t="s">
        <v>163</v>
      </c>
      <c r="B20" s="2">
        <v>106</v>
      </c>
      <c r="C20" s="2">
        <v>179020854</v>
      </c>
      <c r="D20" s="2" t="s">
        <v>1325</v>
      </c>
      <c r="E20" s="2" t="s">
        <v>24182</v>
      </c>
      <c r="F20" s="2" t="s">
        <v>37</v>
      </c>
      <c r="G20" s="2" t="s">
        <v>38</v>
      </c>
      <c r="H20" s="2">
        <v>225000000</v>
      </c>
      <c r="I20" s="2">
        <v>2012</v>
      </c>
      <c r="J20" s="2">
        <v>6.8</v>
      </c>
    </row>
    <row r="21" spans="1:10" x14ac:dyDescent="0.3">
      <c r="A21" s="2" t="s">
        <v>171</v>
      </c>
      <c r="B21" s="2">
        <v>164</v>
      </c>
      <c r="C21" s="2">
        <v>255108370</v>
      </c>
      <c r="D21" s="2" t="s">
        <v>953</v>
      </c>
      <c r="E21" s="2" t="s">
        <v>24183</v>
      </c>
      <c r="F21" s="2" t="s">
        <v>37</v>
      </c>
      <c r="G21" s="2" t="s">
        <v>179</v>
      </c>
      <c r="H21" s="2">
        <v>250000000</v>
      </c>
      <c r="I21" s="2">
        <v>2014</v>
      </c>
      <c r="J21" s="2">
        <v>7.5</v>
      </c>
    </row>
    <row r="22" spans="1:10" x14ac:dyDescent="0.3">
      <c r="A22" s="2" t="s">
        <v>180</v>
      </c>
      <c r="B22" s="2">
        <v>153</v>
      </c>
      <c r="C22" s="2">
        <v>262030663</v>
      </c>
      <c r="D22" s="2" t="s">
        <v>1325</v>
      </c>
      <c r="E22" s="2" t="s">
        <v>24184</v>
      </c>
      <c r="F22" s="2" t="s">
        <v>37</v>
      </c>
      <c r="G22" s="2" t="s">
        <v>38</v>
      </c>
      <c r="H22" s="2">
        <v>230000000</v>
      </c>
      <c r="I22" s="2">
        <v>2012</v>
      </c>
      <c r="J22" s="2">
        <v>7</v>
      </c>
    </row>
    <row r="23" spans="1:10" x14ac:dyDescent="0.3">
      <c r="A23" s="2" t="s">
        <v>187</v>
      </c>
      <c r="B23" s="2">
        <v>156</v>
      </c>
      <c r="C23" s="2">
        <v>105219735</v>
      </c>
      <c r="D23" s="2" t="s">
        <v>1325</v>
      </c>
      <c r="E23" s="2" t="s">
        <v>24185</v>
      </c>
      <c r="F23" s="2" t="s">
        <v>37</v>
      </c>
      <c r="G23" s="2" t="s">
        <v>38</v>
      </c>
      <c r="H23" s="2">
        <v>200000000</v>
      </c>
      <c r="I23" s="2">
        <v>2010</v>
      </c>
      <c r="J23" s="2">
        <v>6.7</v>
      </c>
    </row>
    <row r="24" spans="1:10" x14ac:dyDescent="0.3">
      <c r="A24" s="2" t="s">
        <v>171</v>
      </c>
      <c r="B24" s="2">
        <v>186</v>
      </c>
      <c r="C24" s="2">
        <v>258355354</v>
      </c>
      <c r="D24" s="2" t="s">
        <v>953</v>
      </c>
      <c r="E24" s="2" t="s">
        <v>24186</v>
      </c>
      <c r="F24" s="2" t="s">
        <v>37</v>
      </c>
      <c r="G24" s="2" t="s">
        <v>38</v>
      </c>
      <c r="H24" s="2">
        <v>225000000</v>
      </c>
      <c r="I24" s="2">
        <v>2013</v>
      </c>
      <c r="J24" s="2">
        <v>7.9</v>
      </c>
    </row>
    <row r="25" spans="1:10" x14ac:dyDescent="0.3">
      <c r="A25" s="2" t="s">
        <v>198</v>
      </c>
      <c r="B25" s="2">
        <v>113</v>
      </c>
      <c r="C25" s="2">
        <v>70083519</v>
      </c>
      <c r="D25" s="2" t="s">
        <v>953</v>
      </c>
      <c r="E25" s="2" t="s">
        <v>24187</v>
      </c>
      <c r="F25" s="2" t="s">
        <v>37</v>
      </c>
      <c r="G25" s="2" t="s">
        <v>38</v>
      </c>
      <c r="H25" s="2">
        <v>180000000</v>
      </c>
      <c r="I25" s="2">
        <v>2007</v>
      </c>
      <c r="J25" s="2">
        <v>6.1</v>
      </c>
    </row>
    <row r="26" spans="1:10" x14ac:dyDescent="0.3">
      <c r="A26" s="2" t="s">
        <v>171</v>
      </c>
      <c r="B26" s="2">
        <v>201</v>
      </c>
      <c r="C26" s="2">
        <v>218051260</v>
      </c>
      <c r="D26" s="2" t="s">
        <v>1325</v>
      </c>
      <c r="E26" s="2" t="s">
        <v>24188</v>
      </c>
      <c r="F26" s="2" t="s">
        <v>37</v>
      </c>
      <c r="G26" s="2" t="s">
        <v>179</v>
      </c>
      <c r="H26" s="2">
        <v>207000000</v>
      </c>
      <c r="I26" s="2">
        <v>2005</v>
      </c>
      <c r="J26" s="2">
        <v>7.2</v>
      </c>
    </row>
    <row r="27" spans="1:10" x14ac:dyDescent="0.3">
      <c r="A27" s="2" t="s">
        <v>29</v>
      </c>
      <c r="B27" s="2">
        <v>194</v>
      </c>
      <c r="C27" s="2">
        <v>658672302</v>
      </c>
      <c r="D27" s="2" t="s">
        <v>3409</v>
      </c>
      <c r="E27" s="2" t="s">
        <v>24189</v>
      </c>
      <c r="F27" s="2" t="s">
        <v>37</v>
      </c>
      <c r="G27" s="2" t="s">
        <v>38</v>
      </c>
      <c r="H27" s="2">
        <v>200000000</v>
      </c>
      <c r="I27" s="2">
        <v>1997</v>
      </c>
      <c r="J27" s="2">
        <v>7.7</v>
      </c>
    </row>
    <row r="28" spans="1:10" x14ac:dyDescent="0.3">
      <c r="A28" s="2" t="s">
        <v>220</v>
      </c>
      <c r="B28" s="2">
        <v>147</v>
      </c>
      <c r="C28" s="2">
        <v>407197282</v>
      </c>
      <c r="D28" s="2" t="s">
        <v>1325</v>
      </c>
      <c r="E28" s="2" t="s">
        <v>24190</v>
      </c>
      <c r="F28" s="2" t="s">
        <v>37</v>
      </c>
      <c r="G28" s="2" t="s">
        <v>38</v>
      </c>
      <c r="H28" s="2">
        <v>250000000</v>
      </c>
      <c r="I28" s="2">
        <v>2016</v>
      </c>
      <c r="J28" s="2">
        <v>8.1999999999999993</v>
      </c>
    </row>
    <row r="29" spans="1:10" x14ac:dyDescent="0.3">
      <c r="A29" s="2" t="s">
        <v>225</v>
      </c>
      <c r="B29" s="2">
        <v>131</v>
      </c>
      <c r="C29" s="2">
        <v>65173160</v>
      </c>
      <c r="D29" s="2" t="s">
        <v>1325</v>
      </c>
      <c r="E29" s="2" t="s">
        <v>24191</v>
      </c>
      <c r="F29" s="2" t="s">
        <v>37</v>
      </c>
      <c r="G29" s="2" t="s">
        <v>38</v>
      </c>
      <c r="H29" s="2">
        <v>209000000</v>
      </c>
      <c r="I29" s="2">
        <v>2012</v>
      </c>
      <c r="J29" s="2">
        <v>5.9</v>
      </c>
    </row>
    <row r="30" spans="1:10" x14ac:dyDescent="0.3">
      <c r="A30" s="2" t="s">
        <v>233</v>
      </c>
      <c r="B30" s="2">
        <v>124</v>
      </c>
      <c r="C30" s="2">
        <v>652177271</v>
      </c>
      <c r="D30" s="2" t="s">
        <v>1325</v>
      </c>
      <c r="E30" s="2" t="s">
        <v>24192</v>
      </c>
      <c r="F30" s="2" t="s">
        <v>37</v>
      </c>
      <c r="G30" s="2" t="s">
        <v>38</v>
      </c>
      <c r="H30" s="2">
        <v>150000000</v>
      </c>
      <c r="I30" s="2">
        <v>2015</v>
      </c>
      <c r="J30" s="2">
        <v>7</v>
      </c>
    </row>
    <row r="31" spans="1:10" x14ac:dyDescent="0.3">
      <c r="A31" s="2" t="s">
        <v>48</v>
      </c>
      <c r="B31" s="2">
        <v>143</v>
      </c>
      <c r="C31" s="2">
        <v>304360277</v>
      </c>
      <c r="D31" s="2" t="s">
        <v>1325</v>
      </c>
      <c r="E31" s="2" t="s">
        <v>24193</v>
      </c>
      <c r="F31" s="2" t="s">
        <v>37</v>
      </c>
      <c r="G31" s="2" t="s">
        <v>56</v>
      </c>
      <c r="H31" s="2">
        <v>200000000</v>
      </c>
      <c r="I31" s="2">
        <v>2012</v>
      </c>
      <c r="J31" s="2">
        <v>7.8</v>
      </c>
    </row>
    <row r="32" spans="1:10" x14ac:dyDescent="0.3">
      <c r="A32" s="2" t="s">
        <v>79</v>
      </c>
      <c r="B32" s="2">
        <v>135</v>
      </c>
      <c r="C32" s="2">
        <v>373377893</v>
      </c>
      <c r="D32" s="2" t="s">
        <v>1325</v>
      </c>
      <c r="E32" s="2" t="s">
        <v>24194</v>
      </c>
      <c r="F32" s="2" t="s">
        <v>37</v>
      </c>
      <c r="G32" s="2" t="s">
        <v>38</v>
      </c>
      <c r="H32" s="2">
        <v>200000000</v>
      </c>
      <c r="I32" s="2">
        <v>2004</v>
      </c>
      <c r="J32" s="2">
        <v>7.3</v>
      </c>
    </row>
    <row r="33" spans="1:10" x14ac:dyDescent="0.3">
      <c r="A33" s="2" t="s">
        <v>249</v>
      </c>
      <c r="B33" s="2">
        <v>195</v>
      </c>
      <c r="C33" s="2">
        <v>408992272</v>
      </c>
      <c r="D33" s="2" t="s">
        <v>1325</v>
      </c>
      <c r="E33" s="2" t="s">
        <v>24195</v>
      </c>
      <c r="F33" s="2" t="s">
        <v>37</v>
      </c>
      <c r="G33" s="2" t="s">
        <v>38</v>
      </c>
      <c r="H33" s="2">
        <v>200000000</v>
      </c>
      <c r="I33" s="2">
        <v>2013</v>
      </c>
      <c r="J33" s="2">
        <v>7.2</v>
      </c>
    </row>
    <row r="34" spans="1:10" x14ac:dyDescent="0.3">
      <c r="A34" s="2" t="s">
        <v>255</v>
      </c>
      <c r="B34" s="2">
        <v>108</v>
      </c>
      <c r="C34" s="2">
        <v>334185206</v>
      </c>
      <c r="D34" s="2" t="s">
        <v>953</v>
      </c>
      <c r="E34" s="2" t="s">
        <v>24196</v>
      </c>
      <c r="F34" s="2" t="s">
        <v>37</v>
      </c>
      <c r="G34" s="2" t="s">
        <v>38</v>
      </c>
      <c r="H34" s="2">
        <v>200000000</v>
      </c>
      <c r="I34" s="2">
        <v>2010</v>
      </c>
      <c r="J34" s="2">
        <v>6.5</v>
      </c>
    </row>
    <row r="35" spans="1:10" x14ac:dyDescent="0.3">
      <c r="A35" s="2" t="s">
        <v>260</v>
      </c>
      <c r="B35" s="2">
        <v>104</v>
      </c>
      <c r="C35" s="2">
        <v>234360014</v>
      </c>
      <c r="D35" s="2" t="s">
        <v>1325</v>
      </c>
      <c r="E35" s="2" t="s">
        <v>24197</v>
      </c>
      <c r="F35" s="2" t="s">
        <v>37</v>
      </c>
      <c r="G35" s="2" t="s">
        <v>268</v>
      </c>
      <c r="H35" s="2">
        <v>210000000</v>
      </c>
      <c r="I35" s="2">
        <v>2006</v>
      </c>
      <c r="J35" s="2">
        <v>6.8</v>
      </c>
    </row>
    <row r="36" spans="1:10" x14ac:dyDescent="0.3">
      <c r="A36" s="2" t="s">
        <v>269</v>
      </c>
      <c r="B36" s="2">
        <v>104</v>
      </c>
      <c r="C36" s="2">
        <v>268488329</v>
      </c>
      <c r="D36" s="2" t="s">
        <v>953</v>
      </c>
      <c r="E36" s="2" t="s">
        <v>24198</v>
      </c>
      <c r="F36" s="2" t="s">
        <v>37</v>
      </c>
      <c r="G36" s="2" t="s">
        <v>38</v>
      </c>
      <c r="H36" s="2">
        <v>200000000</v>
      </c>
      <c r="I36" s="2">
        <v>2013</v>
      </c>
      <c r="J36" s="2">
        <v>7.3</v>
      </c>
    </row>
    <row r="37" spans="1:10" x14ac:dyDescent="0.3">
      <c r="A37" s="2" t="s">
        <v>278</v>
      </c>
      <c r="B37" s="2">
        <v>150</v>
      </c>
      <c r="C37" s="2">
        <v>402076689</v>
      </c>
      <c r="D37" s="2" t="s">
        <v>1325</v>
      </c>
      <c r="E37" s="2" t="s">
        <v>24199</v>
      </c>
      <c r="F37" s="2" t="s">
        <v>37</v>
      </c>
      <c r="G37" s="2" t="s">
        <v>38</v>
      </c>
      <c r="H37" s="2">
        <v>200000000</v>
      </c>
      <c r="I37" s="2">
        <v>2009</v>
      </c>
      <c r="J37" s="2">
        <v>6</v>
      </c>
    </row>
    <row r="38" spans="1:10" x14ac:dyDescent="0.3">
      <c r="A38" s="2" t="s">
        <v>278</v>
      </c>
      <c r="B38" s="2">
        <v>165</v>
      </c>
      <c r="C38" s="2">
        <v>245428137</v>
      </c>
      <c r="D38" s="2" t="s">
        <v>1325</v>
      </c>
      <c r="E38" s="2" t="s">
        <v>24200</v>
      </c>
      <c r="F38" s="2" t="s">
        <v>37</v>
      </c>
      <c r="G38" s="2" t="s">
        <v>38</v>
      </c>
      <c r="H38" s="2">
        <v>210000000</v>
      </c>
      <c r="I38" s="2">
        <v>2014</v>
      </c>
      <c r="J38" s="2">
        <v>5.7</v>
      </c>
    </row>
    <row r="39" spans="1:10" x14ac:dyDescent="0.3">
      <c r="A39" s="2" t="s">
        <v>79</v>
      </c>
      <c r="B39" s="2">
        <v>130</v>
      </c>
      <c r="C39" s="2">
        <v>234903076</v>
      </c>
      <c r="D39" s="2" t="s">
        <v>953</v>
      </c>
      <c r="E39" s="2" t="s">
        <v>24201</v>
      </c>
      <c r="F39" s="2" t="s">
        <v>37</v>
      </c>
      <c r="G39" s="2" t="s">
        <v>38</v>
      </c>
      <c r="H39" s="2">
        <v>215000000</v>
      </c>
      <c r="I39" s="2">
        <v>2013</v>
      </c>
      <c r="J39" s="2">
        <v>6.4</v>
      </c>
    </row>
    <row r="40" spans="1:10" x14ac:dyDescent="0.3">
      <c r="A40" s="2" t="s">
        <v>180</v>
      </c>
      <c r="B40" s="2">
        <v>142</v>
      </c>
      <c r="C40" s="2">
        <v>202853933</v>
      </c>
      <c r="D40" s="2" t="s">
        <v>1325</v>
      </c>
      <c r="E40" s="2" t="s">
        <v>24202</v>
      </c>
      <c r="F40" s="2" t="s">
        <v>37</v>
      </c>
      <c r="G40" s="2" t="s">
        <v>38</v>
      </c>
      <c r="H40" s="2">
        <v>200000000</v>
      </c>
      <c r="I40" s="2">
        <v>2014</v>
      </c>
      <c r="J40" s="2">
        <v>6.7</v>
      </c>
    </row>
    <row r="41" spans="1:10" x14ac:dyDescent="0.3">
      <c r="A41" s="2" t="s">
        <v>299</v>
      </c>
      <c r="B41" s="2">
        <v>125</v>
      </c>
      <c r="C41" s="2">
        <v>172051787</v>
      </c>
      <c r="D41" s="2" t="s">
        <v>1325</v>
      </c>
      <c r="E41" s="2" t="s">
        <v>24203</v>
      </c>
      <c r="F41" s="2" t="s">
        <v>37</v>
      </c>
      <c r="G41" s="2" t="s">
        <v>38</v>
      </c>
      <c r="H41" s="2">
        <v>170000000</v>
      </c>
      <c r="I41" s="2">
        <v>2010</v>
      </c>
      <c r="J41" s="2">
        <v>6.8</v>
      </c>
    </row>
    <row r="42" spans="1:10" x14ac:dyDescent="0.3">
      <c r="A42" s="2" t="s">
        <v>306</v>
      </c>
      <c r="B42" s="2">
        <v>106</v>
      </c>
      <c r="C42" s="2">
        <v>191450875</v>
      </c>
      <c r="D42" s="2" t="s">
        <v>953</v>
      </c>
      <c r="E42" s="2" t="s">
        <v>24204</v>
      </c>
      <c r="F42" s="2" t="s">
        <v>37</v>
      </c>
      <c r="G42" s="2" t="s">
        <v>38</v>
      </c>
      <c r="H42" s="2">
        <v>200000000</v>
      </c>
      <c r="I42" s="2">
        <v>2011</v>
      </c>
      <c r="J42" s="2">
        <v>6.3</v>
      </c>
    </row>
    <row r="43" spans="1:10" x14ac:dyDescent="0.3">
      <c r="A43" s="2" t="s">
        <v>313</v>
      </c>
      <c r="B43" s="2">
        <v>123</v>
      </c>
      <c r="C43" s="2">
        <v>116593191</v>
      </c>
      <c r="D43" s="2" t="s">
        <v>1325</v>
      </c>
      <c r="E43" s="2" t="s">
        <v>24205</v>
      </c>
      <c r="F43" s="2" t="s">
        <v>37</v>
      </c>
      <c r="G43" s="2" t="s">
        <v>38</v>
      </c>
      <c r="H43" s="2">
        <v>200000000</v>
      </c>
      <c r="I43" s="2">
        <v>2011</v>
      </c>
      <c r="J43" s="2">
        <v>5.6</v>
      </c>
    </row>
    <row r="44" spans="1:10" x14ac:dyDescent="0.3">
      <c r="A44" s="2" t="s">
        <v>320</v>
      </c>
      <c r="B44" s="2">
        <v>103</v>
      </c>
      <c r="C44" s="2">
        <v>414984497</v>
      </c>
      <c r="D44" s="2" t="s">
        <v>953</v>
      </c>
      <c r="E44" s="2" t="s">
        <v>24206</v>
      </c>
      <c r="F44" s="2" t="s">
        <v>37</v>
      </c>
      <c r="G44" s="2" t="s">
        <v>38</v>
      </c>
      <c r="H44" s="2">
        <v>200000000</v>
      </c>
      <c r="I44" s="2">
        <v>2010</v>
      </c>
      <c r="J44" s="2">
        <v>8.3000000000000007</v>
      </c>
    </row>
    <row r="45" spans="1:10" x14ac:dyDescent="0.3">
      <c r="A45" s="2" t="s">
        <v>327</v>
      </c>
      <c r="B45" s="2">
        <v>118</v>
      </c>
      <c r="C45" s="2">
        <v>125320003</v>
      </c>
      <c r="D45" s="2" t="s">
        <v>1325</v>
      </c>
      <c r="E45" s="2" t="s">
        <v>24207</v>
      </c>
      <c r="F45" s="2" t="s">
        <v>37</v>
      </c>
      <c r="G45" s="2" t="s">
        <v>38</v>
      </c>
      <c r="H45" s="2">
        <v>200000000</v>
      </c>
      <c r="I45" s="2">
        <v>2009</v>
      </c>
      <c r="J45" s="2">
        <v>6.6</v>
      </c>
    </row>
    <row r="46" spans="1:10" x14ac:dyDescent="0.3">
      <c r="A46" s="2" t="s">
        <v>332</v>
      </c>
      <c r="B46" s="2">
        <v>140</v>
      </c>
      <c r="C46" s="2">
        <v>350034110</v>
      </c>
      <c r="D46" s="2" t="s">
        <v>1325</v>
      </c>
      <c r="E46" s="2" t="s">
        <v>24208</v>
      </c>
      <c r="F46" s="2" t="s">
        <v>37</v>
      </c>
      <c r="G46" s="2" t="s">
        <v>38</v>
      </c>
      <c r="H46" s="2">
        <v>190000000</v>
      </c>
      <c r="I46" s="2">
        <v>2015</v>
      </c>
      <c r="J46" s="2">
        <v>7.2</v>
      </c>
    </row>
    <row r="47" spans="1:10" x14ac:dyDescent="0.3">
      <c r="A47" s="2" t="s">
        <v>125</v>
      </c>
      <c r="B47" s="2">
        <v>123</v>
      </c>
      <c r="C47" s="2">
        <v>202351611</v>
      </c>
      <c r="D47" s="2" t="s">
        <v>1325</v>
      </c>
      <c r="E47" s="2" t="s">
        <v>24209</v>
      </c>
      <c r="F47" s="2" t="s">
        <v>37</v>
      </c>
      <c r="G47" s="2" t="s">
        <v>38</v>
      </c>
      <c r="H47" s="2">
        <v>190000000</v>
      </c>
      <c r="I47" s="2">
        <v>2013</v>
      </c>
      <c r="J47" s="2">
        <v>7</v>
      </c>
    </row>
    <row r="48" spans="1:10" x14ac:dyDescent="0.3">
      <c r="A48" s="2" t="s">
        <v>118</v>
      </c>
      <c r="B48" s="2">
        <v>149</v>
      </c>
      <c r="C48" s="2">
        <v>233914986</v>
      </c>
      <c r="D48" s="2" t="s">
        <v>1325</v>
      </c>
      <c r="E48" s="2" t="s">
        <v>24210</v>
      </c>
      <c r="F48" s="2" t="s">
        <v>37</v>
      </c>
      <c r="G48" s="2" t="s">
        <v>38</v>
      </c>
      <c r="H48" s="2">
        <v>200000000</v>
      </c>
      <c r="I48" s="2">
        <v>2014</v>
      </c>
      <c r="J48" s="2">
        <v>8</v>
      </c>
    </row>
    <row r="49" spans="1:10" x14ac:dyDescent="0.3">
      <c r="A49" s="2" t="s">
        <v>351</v>
      </c>
      <c r="B49" s="2">
        <v>132</v>
      </c>
      <c r="C49" s="2">
        <v>228756232</v>
      </c>
      <c r="D49" s="2" t="s">
        <v>1325</v>
      </c>
      <c r="E49" s="2" t="s">
        <v>24211</v>
      </c>
      <c r="F49" s="2" t="s">
        <v>37</v>
      </c>
      <c r="G49" s="2" t="s">
        <v>38</v>
      </c>
      <c r="H49" s="2">
        <v>190000000</v>
      </c>
      <c r="I49" s="2">
        <v>2013</v>
      </c>
      <c r="J49" s="2">
        <v>7.8</v>
      </c>
    </row>
    <row r="50" spans="1:10" x14ac:dyDescent="0.3">
      <c r="A50" s="2" t="s">
        <v>118</v>
      </c>
      <c r="B50" s="2">
        <v>114</v>
      </c>
      <c r="C50" s="2">
        <v>65171860</v>
      </c>
      <c r="D50" s="2" t="s">
        <v>953</v>
      </c>
      <c r="E50" s="2" t="s">
        <v>24212</v>
      </c>
      <c r="F50" s="2" t="s">
        <v>37</v>
      </c>
      <c r="G50" s="2" t="s">
        <v>38</v>
      </c>
      <c r="H50" s="2">
        <v>195000000</v>
      </c>
      <c r="I50" s="2">
        <v>2013</v>
      </c>
      <c r="J50" s="2">
        <v>6.3</v>
      </c>
    </row>
    <row r="51" spans="1:10" x14ac:dyDescent="0.3">
      <c r="A51" s="2" t="s">
        <v>364</v>
      </c>
      <c r="B51" s="2">
        <v>143</v>
      </c>
      <c r="C51" s="2">
        <v>144812796</v>
      </c>
      <c r="D51" s="2" t="s">
        <v>3409</v>
      </c>
      <c r="E51" s="2" t="s">
        <v>24213</v>
      </c>
      <c r="F51" s="2" t="s">
        <v>37</v>
      </c>
      <c r="G51" s="2" t="s">
        <v>370</v>
      </c>
      <c r="H51" s="2">
        <v>105000000</v>
      </c>
      <c r="I51" s="2">
        <v>2013</v>
      </c>
      <c r="J51" s="2">
        <v>7.3</v>
      </c>
    </row>
    <row r="52" spans="1:10" x14ac:dyDescent="0.3">
      <c r="A52" s="2" t="s">
        <v>371</v>
      </c>
      <c r="B52" s="2">
        <v>116</v>
      </c>
      <c r="C52" s="2">
        <v>90755643</v>
      </c>
      <c r="D52" s="2" t="s">
        <v>1325</v>
      </c>
      <c r="E52" s="2" t="s">
        <v>24214</v>
      </c>
      <c r="F52" s="2" t="s">
        <v>37</v>
      </c>
      <c r="G52" s="2" t="s">
        <v>38</v>
      </c>
      <c r="H52" s="2">
        <v>200000000</v>
      </c>
      <c r="I52" s="2">
        <v>2010</v>
      </c>
      <c r="J52" s="2">
        <v>6.6</v>
      </c>
    </row>
    <row r="53" spans="1:10" x14ac:dyDescent="0.3">
      <c r="A53" s="2" t="s">
        <v>378</v>
      </c>
      <c r="B53" s="2">
        <v>131</v>
      </c>
      <c r="C53" s="2">
        <v>101785482</v>
      </c>
      <c r="D53" s="2" t="s">
        <v>1325</v>
      </c>
      <c r="E53" s="2" t="s">
        <v>24215</v>
      </c>
      <c r="F53" s="2" t="s">
        <v>37</v>
      </c>
      <c r="G53" s="2" t="s">
        <v>38</v>
      </c>
      <c r="H53" s="2">
        <v>190000000</v>
      </c>
      <c r="I53" s="2">
        <v>2013</v>
      </c>
      <c r="J53" s="2">
        <v>7</v>
      </c>
    </row>
    <row r="54" spans="1:10" x14ac:dyDescent="0.3">
      <c r="A54" s="2" t="s">
        <v>278</v>
      </c>
      <c r="B54" s="2">
        <v>154</v>
      </c>
      <c r="C54" s="2">
        <v>352358779</v>
      </c>
      <c r="D54" s="2" t="s">
        <v>1325</v>
      </c>
      <c r="E54" s="2" t="s">
        <v>24216</v>
      </c>
      <c r="F54" s="2" t="s">
        <v>37</v>
      </c>
      <c r="G54" s="2" t="s">
        <v>38</v>
      </c>
      <c r="H54" s="2">
        <v>195000000</v>
      </c>
      <c r="I54" s="2">
        <v>2011</v>
      </c>
      <c r="J54" s="2">
        <v>6.3</v>
      </c>
    </row>
    <row r="55" spans="1:10" x14ac:dyDescent="0.3">
      <c r="A55" s="2" t="s">
        <v>389</v>
      </c>
      <c r="B55" s="2">
        <v>122</v>
      </c>
      <c r="C55" s="2">
        <v>317011114</v>
      </c>
      <c r="D55" s="2" t="s">
        <v>1325</v>
      </c>
      <c r="E55" s="2" t="s">
        <v>24217</v>
      </c>
      <c r="F55" s="2" t="s">
        <v>37</v>
      </c>
      <c r="G55" s="2" t="s">
        <v>38</v>
      </c>
      <c r="H55" s="2">
        <v>185000000</v>
      </c>
      <c r="I55" s="2">
        <v>2008</v>
      </c>
      <c r="J55" s="2">
        <v>6.2</v>
      </c>
    </row>
    <row r="56" spans="1:10" x14ac:dyDescent="0.3">
      <c r="A56" s="2" t="s">
        <v>402</v>
      </c>
      <c r="B56" s="2">
        <v>93</v>
      </c>
      <c r="C56" s="2">
        <v>237282182</v>
      </c>
      <c r="D56" s="2" t="s">
        <v>953</v>
      </c>
      <c r="E56" s="2" t="s">
        <v>24218</v>
      </c>
      <c r="F56" s="2" t="s">
        <v>37</v>
      </c>
      <c r="G56" s="2" t="s">
        <v>38</v>
      </c>
      <c r="H56" s="2">
        <v>185000000</v>
      </c>
      <c r="I56" s="2">
        <v>2012</v>
      </c>
      <c r="J56" s="2">
        <v>7.2</v>
      </c>
    </row>
    <row r="57" spans="1:10" x14ac:dyDescent="0.3">
      <c r="A57" s="2" t="s">
        <v>408</v>
      </c>
      <c r="B57" s="2">
        <v>122</v>
      </c>
      <c r="C57" s="2">
        <v>130468626</v>
      </c>
      <c r="D57" s="2" t="s">
        <v>1325</v>
      </c>
      <c r="E57" s="2" t="s">
        <v>24219</v>
      </c>
      <c r="F57" s="2" t="s">
        <v>37</v>
      </c>
      <c r="G57" s="2" t="s">
        <v>38</v>
      </c>
      <c r="H57" s="2">
        <v>185000000</v>
      </c>
      <c r="I57" s="2">
        <v>2016</v>
      </c>
      <c r="J57" s="2">
        <v>7.5</v>
      </c>
    </row>
    <row r="58" spans="1:10" x14ac:dyDescent="0.3">
      <c r="A58" s="2" t="s">
        <v>71</v>
      </c>
      <c r="B58" s="2">
        <v>98</v>
      </c>
      <c r="C58" s="2">
        <v>223806889</v>
      </c>
      <c r="D58" s="2" t="s">
        <v>953</v>
      </c>
      <c r="E58" s="2" t="s">
        <v>24220</v>
      </c>
      <c r="F58" s="2" t="s">
        <v>37</v>
      </c>
      <c r="G58" s="2" t="s">
        <v>38</v>
      </c>
      <c r="H58" s="2">
        <v>180000000</v>
      </c>
      <c r="I58" s="2">
        <v>2008</v>
      </c>
      <c r="J58" s="2">
        <v>8.4</v>
      </c>
    </row>
    <row r="59" spans="1:10" x14ac:dyDescent="0.3">
      <c r="A59" s="2" t="s">
        <v>260</v>
      </c>
      <c r="B59" s="2">
        <v>91</v>
      </c>
      <c r="C59" s="2">
        <v>140080850</v>
      </c>
      <c r="D59" s="2" t="s">
        <v>1325</v>
      </c>
      <c r="E59" s="2" t="s">
        <v>24221</v>
      </c>
      <c r="F59" s="2" t="s">
        <v>37</v>
      </c>
      <c r="G59" s="2" t="s">
        <v>38</v>
      </c>
      <c r="H59" s="2">
        <v>140000000</v>
      </c>
      <c r="I59" s="2">
        <v>2007</v>
      </c>
      <c r="J59" s="2">
        <v>6.2</v>
      </c>
    </row>
    <row r="60" spans="1:10" x14ac:dyDescent="0.3">
      <c r="A60" s="2" t="s">
        <v>428</v>
      </c>
      <c r="B60" s="2">
        <v>158</v>
      </c>
      <c r="C60" s="2">
        <v>166112167</v>
      </c>
      <c r="D60" s="2" t="s">
        <v>1325</v>
      </c>
      <c r="E60" s="2" t="s">
        <v>24222</v>
      </c>
      <c r="F60" s="2" t="s">
        <v>37</v>
      </c>
      <c r="G60" s="2" t="s">
        <v>38</v>
      </c>
      <c r="H60" s="2">
        <v>200000000</v>
      </c>
      <c r="I60" s="2">
        <v>2009</v>
      </c>
      <c r="J60" s="2">
        <v>5.8</v>
      </c>
    </row>
    <row r="61" spans="1:10" x14ac:dyDescent="0.3">
      <c r="A61" s="2" t="s">
        <v>435</v>
      </c>
      <c r="B61" s="2">
        <v>96</v>
      </c>
      <c r="C61" s="2">
        <v>137850096</v>
      </c>
      <c r="D61" s="2" t="s">
        <v>11526</v>
      </c>
      <c r="E61" s="2" t="s">
        <v>24223</v>
      </c>
      <c r="F61" s="2" t="s">
        <v>37</v>
      </c>
      <c r="G61" s="2" t="s">
        <v>38</v>
      </c>
      <c r="H61" s="2">
        <v>200000000</v>
      </c>
      <c r="I61" s="2">
        <v>2009</v>
      </c>
      <c r="J61" s="2">
        <v>6.8</v>
      </c>
    </row>
    <row r="62" spans="1:10" x14ac:dyDescent="0.3">
      <c r="A62" s="2" t="s">
        <v>443</v>
      </c>
      <c r="B62" s="2">
        <v>127</v>
      </c>
      <c r="C62" s="2">
        <v>47375327</v>
      </c>
      <c r="D62" s="2" t="s">
        <v>1325</v>
      </c>
      <c r="E62" s="2" t="s">
        <v>24224</v>
      </c>
      <c r="F62" s="2" t="s">
        <v>37</v>
      </c>
      <c r="G62" s="2" t="s">
        <v>38</v>
      </c>
      <c r="H62" s="2">
        <v>176000000</v>
      </c>
      <c r="I62" s="2">
        <v>2015</v>
      </c>
      <c r="J62" s="2">
        <v>5.4</v>
      </c>
    </row>
    <row r="63" spans="1:10" x14ac:dyDescent="0.3">
      <c r="A63" s="2" t="s">
        <v>103</v>
      </c>
      <c r="B63" s="2">
        <v>110</v>
      </c>
      <c r="C63" s="2">
        <v>124051759</v>
      </c>
      <c r="D63" s="2" t="s">
        <v>1325</v>
      </c>
      <c r="E63" s="2" t="s">
        <v>24225</v>
      </c>
      <c r="F63" s="2" t="s">
        <v>37</v>
      </c>
      <c r="G63" s="2" t="s">
        <v>38</v>
      </c>
      <c r="H63" s="2">
        <v>180000000</v>
      </c>
      <c r="I63" s="2">
        <v>2016</v>
      </c>
      <c r="J63" s="2">
        <v>6.6</v>
      </c>
    </row>
    <row r="64" spans="1:10" x14ac:dyDescent="0.3">
      <c r="A64" s="2" t="s">
        <v>146</v>
      </c>
      <c r="B64" s="2">
        <v>150</v>
      </c>
      <c r="C64" s="2">
        <v>291709845</v>
      </c>
      <c r="D64" s="2" t="s">
        <v>953</v>
      </c>
      <c r="E64" s="2" t="s">
        <v>24226</v>
      </c>
      <c r="F64" s="2" t="s">
        <v>37</v>
      </c>
      <c r="G64" s="2" t="s">
        <v>38</v>
      </c>
      <c r="H64" s="2">
        <v>180000000</v>
      </c>
      <c r="I64" s="2">
        <v>2005</v>
      </c>
      <c r="J64" s="2">
        <v>6.9</v>
      </c>
    </row>
    <row r="65" spans="1:10" x14ac:dyDescent="0.3">
      <c r="A65" s="2" t="s">
        <v>118</v>
      </c>
      <c r="B65" s="2">
        <v>144</v>
      </c>
      <c r="C65" s="2">
        <v>154985087</v>
      </c>
      <c r="D65" s="2" t="s">
        <v>1325</v>
      </c>
      <c r="E65" s="2" t="s">
        <v>24227</v>
      </c>
      <c r="F65" s="2" t="s">
        <v>37</v>
      </c>
      <c r="G65" s="2" t="s">
        <v>38</v>
      </c>
      <c r="H65" s="2">
        <v>178000000</v>
      </c>
      <c r="I65" s="2">
        <v>2016</v>
      </c>
      <c r="J65" s="2">
        <v>7.3</v>
      </c>
    </row>
    <row r="66" spans="1:10" x14ac:dyDescent="0.3">
      <c r="A66" s="2" t="s">
        <v>57</v>
      </c>
      <c r="B66" s="2">
        <v>152</v>
      </c>
      <c r="C66" s="2">
        <v>533316061</v>
      </c>
      <c r="D66" s="2" t="s">
        <v>1325</v>
      </c>
      <c r="E66" s="2" t="s">
        <v>24228</v>
      </c>
      <c r="F66" s="2" t="s">
        <v>37</v>
      </c>
      <c r="G66" s="2" t="s">
        <v>38</v>
      </c>
      <c r="H66" s="2">
        <v>185000000</v>
      </c>
      <c r="I66" s="2">
        <v>2008</v>
      </c>
      <c r="J66" s="2">
        <v>9</v>
      </c>
    </row>
    <row r="67" spans="1:10" x14ac:dyDescent="0.3">
      <c r="A67" s="2" t="s">
        <v>469</v>
      </c>
      <c r="B67" s="2">
        <v>96</v>
      </c>
      <c r="C67" s="2">
        <v>292979556</v>
      </c>
      <c r="D67" s="2" t="s">
        <v>953</v>
      </c>
      <c r="E67" s="2" t="s">
        <v>24229</v>
      </c>
      <c r="F67" s="2" t="s">
        <v>37</v>
      </c>
      <c r="G67" s="2" t="s">
        <v>38</v>
      </c>
      <c r="H67" s="2">
        <v>175000000</v>
      </c>
      <c r="I67" s="2">
        <v>2009</v>
      </c>
      <c r="J67" s="2">
        <v>8.3000000000000007</v>
      </c>
    </row>
    <row r="68" spans="1:10" x14ac:dyDescent="0.3">
      <c r="A68" s="2" t="s">
        <v>476</v>
      </c>
      <c r="B68" s="2">
        <v>94</v>
      </c>
      <c r="C68" s="2">
        <v>198332128</v>
      </c>
      <c r="D68" s="2" t="s">
        <v>1325</v>
      </c>
      <c r="E68" s="2" t="s">
        <v>24230</v>
      </c>
      <c r="F68" s="2" t="s">
        <v>37</v>
      </c>
      <c r="G68" s="2" t="s">
        <v>38</v>
      </c>
      <c r="H68" s="2">
        <v>175000000</v>
      </c>
      <c r="I68" s="2">
        <v>2009</v>
      </c>
      <c r="J68" s="2">
        <v>6.5</v>
      </c>
    </row>
    <row r="69" spans="1:10" x14ac:dyDescent="0.3">
      <c r="A69" s="2" t="s">
        <v>250</v>
      </c>
      <c r="B69" s="2">
        <v>126</v>
      </c>
      <c r="C69" s="2">
        <v>318298180</v>
      </c>
      <c r="D69" s="2" t="s">
        <v>1325</v>
      </c>
      <c r="E69" s="2" t="s">
        <v>24231</v>
      </c>
      <c r="F69" s="2" t="s">
        <v>37</v>
      </c>
      <c r="G69" s="2" t="s">
        <v>38</v>
      </c>
      <c r="H69" s="2">
        <v>140000000</v>
      </c>
      <c r="I69" s="2">
        <v>2008</v>
      </c>
      <c r="J69" s="2">
        <v>7.9</v>
      </c>
    </row>
    <row r="70" spans="1:10" x14ac:dyDescent="0.3">
      <c r="A70" s="2" t="s">
        <v>487</v>
      </c>
      <c r="B70" s="2">
        <v>126</v>
      </c>
      <c r="C70" s="2">
        <v>73820094</v>
      </c>
      <c r="D70" s="2" t="s">
        <v>953</v>
      </c>
      <c r="E70" s="2" t="s">
        <v>24232</v>
      </c>
      <c r="F70" s="2" t="s">
        <v>37</v>
      </c>
      <c r="G70" s="2" t="s">
        <v>38</v>
      </c>
      <c r="H70" s="2">
        <v>170000000</v>
      </c>
      <c r="I70" s="2">
        <v>2011</v>
      </c>
      <c r="J70" s="2">
        <v>7.5</v>
      </c>
    </row>
    <row r="71" spans="1:10" x14ac:dyDescent="0.3">
      <c r="A71" s="2" t="s">
        <v>163</v>
      </c>
      <c r="B71" s="2">
        <v>106</v>
      </c>
      <c r="C71" s="2">
        <v>113745408</v>
      </c>
      <c r="D71" s="2" t="s">
        <v>1325</v>
      </c>
      <c r="E71" s="2" t="s">
        <v>24233</v>
      </c>
      <c r="F71" s="2" t="s">
        <v>37</v>
      </c>
      <c r="G71" s="2" t="s">
        <v>38</v>
      </c>
      <c r="H71" s="2">
        <v>170000000</v>
      </c>
      <c r="I71" s="2">
        <v>1999</v>
      </c>
      <c r="J71" s="2">
        <v>4.8</v>
      </c>
    </row>
    <row r="72" spans="1:10" x14ac:dyDescent="0.3">
      <c r="A72" s="2" t="s">
        <v>499</v>
      </c>
      <c r="B72" s="2">
        <v>112</v>
      </c>
      <c r="C72" s="2">
        <v>102176165</v>
      </c>
      <c r="D72" s="2" t="s">
        <v>1325</v>
      </c>
      <c r="E72" s="2" t="s">
        <v>24234</v>
      </c>
      <c r="F72" s="2" t="s">
        <v>37</v>
      </c>
      <c r="G72" s="2" t="s">
        <v>38</v>
      </c>
      <c r="H72" s="2">
        <v>145000000</v>
      </c>
      <c r="I72" s="2">
        <v>2008</v>
      </c>
      <c r="J72" s="2">
        <v>5.2</v>
      </c>
    </row>
    <row r="73" spans="1:10" x14ac:dyDescent="0.3">
      <c r="A73" s="2" t="s">
        <v>507</v>
      </c>
      <c r="B73" s="2">
        <v>123</v>
      </c>
      <c r="C73" s="2">
        <v>161087183</v>
      </c>
      <c r="D73" s="2" t="s">
        <v>1325</v>
      </c>
      <c r="E73" s="2" t="s">
        <v>24235</v>
      </c>
      <c r="F73" s="2" t="s">
        <v>37</v>
      </c>
      <c r="G73" s="2" t="s">
        <v>38</v>
      </c>
      <c r="H73" s="2">
        <v>175000000</v>
      </c>
      <c r="I73" s="2">
        <v>2016</v>
      </c>
      <c r="J73" s="2">
        <v>6.9</v>
      </c>
    </row>
    <row r="74" spans="1:10" x14ac:dyDescent="0.3">
      <c r="A74" s="2" t="s">
        <v>514</v>
      </c>
      <c r="B74" s="2">
        <v>96</v>
      </c>
      <c r="C74" s="2">
        <v>100289690</v>
      </c>
      <c r="D74" s="2" t="s">
        <v>1671</v>
      </c>
      <c r="E74" s="2" t="s">
        <v>24236</v>
      </c>
      <c r="F74" s="2" t="s">
        <v>37</v>
      </c>
      <c r="G74" s="2" t="s">
        <v>38</v>
      </c>
      <c r="H74" s="2">
        <v>175000000</v>
      </c>
      <c r="I74" s="2">
        <v>2007</v>
      </c>
      <c r="J74" s="2">
        <v>5.4</v>
      </c>
    </row>
    <row r="75" spans="1:10" x14ac:dyDescent="0.3">
      <c r="A75" s="2" t="s">
        <v>521</v>
      </c>
      <c r="B75" s="2">
        <v>113</v>
      </c>
      <c r="C75" s="2">
        <v>100189501</v>
      </c>
      <c r="D75" s="2" t="s">
        <v>1325</v>
      </c>
      <c r="E75" s="2" t="s">
        <v>24237</v>
      </c>
      <c r="F75" s="2" t="s">
        <v>37</v>
      </c>
      <c r="G75" s="2" t="s">
        <v>38</v>
      </c>
      <c r="H75" s="2">
        <v>178000000</v>
      </c>
      <c r="I75" s="2">
        <v>2014</v>
      </c>
      <c r="J75" s="2">
        <v>7.9</v>
      </c>
    </row>
    <row r="76" spans="1:10" x14ac:dyDescent="0.3">
      <c r="A76" s="2" t="s">
        <v>528</v>
      </c>
      <c r="B76" s="2">
        <v>176</v>
      </c>
      <c r="C76" s="2">
        <v>88246220</v>
      </c>
      <c r="D76" s="2" t="s">
        <v>1325</v>
      </c>
      <c r="E76" s="2" t="s">
        <v>24238</v>
      </c>
      <c r="F76" s="2" t="s">
        <v>37</v>
      </c>
      <c r="G76" s="2" t="s">
        <v>38</v>
      </c>
      <c r="H76" s="2">
        <v>175000000</v>
      </c>
      <c r="I76" s="2">
        <v>1995</v>
      </c>
      <c r="J76" s="2">
        <v>6.1</v>
      </c>
    </row>
    <row r="77" spans="1:10" x14ac:dyDescent="0.3">
      <c r="A77" s="2" t="s">
        <v>535</v>
      </c>
      <c r="B77" s="2">
        <v>118</v>
      </c>
      <c r="C77" s="2">
        <v>150167630</v>
      </c>
      <c r="D77" s="2" t="s">
        <v>1325</v>
      </c>
      <c r="E77" s="2" t="s">
        <v>24239</v>
      </c>
      <c r="F77" s="2" t="s">
        <v>37</v>
      </c>
      <c r="G77" s="2" t="s">
        <v>38</v>
      </c>
      <c r="H77" s="2">
        <v>175000000</v>
      </c>
      <c r="I77" s="2">
        <v>2009</v>
      </c>
      <c r="J77" s="2">
        <v>5.8</v>
      </c>
    </row>
    <row r="78" spans="1:10" x14ac:dyDescent="0.3">
      <c r="A78" s="2" t="s">
        <v>469</v>
      </c>
      <c r="B78" s="2">
        <v>95</v>
      </c>
      <c r="C78" s="2">
        <v>356454367</v>
      </c>
      <c r="D78" s="2" t="s">
        <v>953</v>
      </c>
      <c r="E78" s="2" t="s">
        <v>24240</v>
      </c>
      <c r="F78" s="2" t="s">
        <v>37</v>
      </c>
      <c r="G78" s="2" t="s">
        <v>38</v>
      </c>
      <c r="H78" s="2">
        <v>175000000</v>
      </c>
      <c r="I78" s="2">
        <v>2015</v>
      </c>
      <c r="J78" s="2">
        <v>8.3000000000000007</v>
      </c>
    </row>
    <row r="79" spans="1:10" x14ac:dyDescent="0.3">
      <c r="A79" s="2" t="s">
        <v>250</v>
      </c>
      <c r="B79" s="2">
        <v>106</v>
      </c>
      <c r="C79" s="2">
        <v>362645141</v>
      </c>
      <c r="D79" s="2" t="s">
        <v>953</v>
      </c>
      <c r="E79" s="2" t="s">
        <v>24241</v>
      </c>
      <c r="F79" s="2" t="s">
        <v>37</v>
      </c>
      <c r="G79" s="2" t="s">
        <v>56</v>
      </c>
      <c r="H79" s="2">
        <v>175000000</v>
      </c>
      <c r="I79" s="2">
        <v>2016</v>
      </c>
      <c r="J79" s="2">
        <v>7.8</v>
      </c>
    </row>
    <row r="80" spans="1:10" x14ac:dyDescent="0.3">
      <c r="A80" s="2" t="s">
        <v>250</v>
      </c>
      <c r="B80" s="2">
        <v>124</v>
      </c>
      <c r="C80" s="2">
        <v>312057433</v>
      </c>
      <c r="D80" s="2" t="s">
        <v>1325</v>
      </c>
      <c r="E80" s="2" t="s">
        <v>24242</v>
      </c>
      <c r="F80" s="2" t="s">
        <v>37</v>
      </c>
      <c r="G80" s="2" t="s">
        <v>38</v>
      </c>
      <c r="H80" s="2">
        <v>200000000</v>
      </c>
      <c r="I80" s="2">
        <v>2010</v>
      </c>
      <c r="J80" s="2">
        <v>7</v>
      </c>
    </row>
    <row r="81" spans="1:10" x14ac:dyDescent="0.3">
      <c r="A81" s="2" t="s">
        <v>556</v>
      </c>
      <c r="B81" s="2">
        <v>132</v>
      </c>
      <c r="C81" s="2">
        <v>155111815</v>
      </c>
      <c r="D81" s="2" t="s">
        <v>1325</v>
      </c>
      <c r="E81" s="2" t="s">
        <v>24243</v>
      </c>
      <c r="F81" s="2" t="s">
        <v>37</v>
      </c>
      <c r="G81" s="2" t="s">
        <v>38</v>
      </c>
      <c r="H81" s="2">
        <v>170000000</v>
      </c>
      <c r="I81" s="2">
        <v>2012</v>
      </c>
      <c r="J81" s="2">
        <v>6.1</v>
      </c>
    </row>
    <row r="82" spans="1:10" x14ac:dyDescent="0.3">
      <c r="A82" s="2" t="s">
        <v>562</v>
      </c>
      <c r="B82" s="2">
        <v>97</v>
      </c>
      <c r="C82" s="2">
        <v>241407328</v>
      </c>
      <c r="D82" s="2" t="s">
        <v>1325</v>
      </c>
      <c r="E82" s="2" t="s">
        <v>24244</v>
      </c>
      <c r="F82" s="2" t="s">
        <v>37</v>
      </c>
      <c r="G82" s="2" t="s">
        <v>38</v>
      </c>
      <c r="H82" s="2">
        <v>180000000</v>
      </c>
      <c r="I82" s="2">
        <v>2014</v>
      </c>
      <c r="J82" s="2">
        <v>7</v>
      </c>
    </row>
    <row r="83" spans="1:10" x14ac:dyDescent="0.3">
      <c r="A83" s="2" t="s">
        <v>570</v>
      </c>
      <c r="B83" s="2">
        <v>130</v>
      </c>
      <c r="C83" s="2">
        <v>208543795</v>
      </c>
      <c r="D83" s="2" t="s">
        <v>1325</v>
      </c>
      <c r="E83" s="2" t="s">
        <v>24245</v>
      </c>
      <c r="F83" s="2" t="s">
        <v>37</v>
      </c>
      <c r="G83" s="2" t="s">
        <v>38</v>
      </c>
      <c r="H83" s="2">
        <v>170000000</v>
      </c>
      <c r="I83" s="2">
        <v>2014</v>
      </c>
      <c r="J83" s="2">
        <v>7.6</v>
      </c>
    </row>
    <row r="84" spans="1:10" x14ac:dyDescent="0.3">
      <c r="A84" s="2" t="s">
        <v>586</v>
      </c>
      <c r="B84" s="2">
        <v>128</v>
      </c>
      <c r="C84" s="2">
        <v>38297305</v>
      </c>
      <c r="D84" s="2" t="s">
        <v>1325</v>
      </c>
      <c r="E84" s="2" t="s">
        <v>24246</v>
      </c>
      <c r="F84" s="2" t="s">
        <v>37</v>
      </c>
      <c r="G84" s="2" t="s">
        <v>38</v>
      </c>
      <c r="H84" s="2">
        <v>175000000</v>
      </c>
      <c r="I84" s="2">
        <v>2013</v>
      </c>
      <c r="J84" s="2">
        <v>6.3</v>
      </c>
    </row>
    <row r="85" spans="1:10" x14ac:dyDescent="0.3">
      <c r="A85" s="2" t="s">
        <v>220</v>
      </c>
      <c r="B85" s="2">
        <v>136</v>
      </c>
      <c r="C85" s="2">
        <v>259746958</v>
      </c>
      <c r="D85" s="2" t="s">
        <v>1325</v>
      </c>
      <c r="E85" s="2" t="s">
        <v>24247</v>
      </c>
      <c r="F85" s="2" t="s">
        <v>37</v>
      </c>
      <c r="G85" s="2" t="s">
        <v>38</v>
      </c>
      <c r="H85" s="2">
        <v>170000000</v>
      </c>
      <c r="I85" s="2">
        <v>2014</v>
      </c>
      <c r="J85" s="2">
        <v>7.8</v>
      </c>
    </row>
    <row r="86" spans="1:10" x14ac:dyDescent="0.3">
      <c r="A86" s="2" t="s">
        <v>597</v>
      </c>
      <c r="B86" s="2">
        <v>93</v>
      </c>
      <c r="C86" s="2">
        <v>238371987</v>
      </c>
      <c r="D86" s="2" t="s">
        <v>953</v>
      </c>
      <c r="E86" s="2" t="s">
        <v>24248</v>
      </c>
      <c r="F86" s="2" t="s">
        <v>37</v>
      </c>
      <c r="G86" s="2" t="s">
        <v>38</v>
      </c>
      <c r="H86" s="2">
        <v>165000000</v>
      </c>
      <c r="I86" s="2">
        <v>2010</v>
      </c>
      <c r="J86" s="2">
        <v>6.4</v>
      </c>
    </row>
    <row r="87" spans="1:10" x14ac:dyDescent="0.3">
      <c r="A87" s="2" t="s">
        <v>604</v>
      </c>
      <c r="B87" s="2">
        <v>130</v>
      </c>
      <c r="C87" s="2">
        <v>93417865</v>
      </c>
      <c r="D87" s="2" t="s">
        <v>1325</v>
      </c>
      <c r="E87" s="2" t="s">
        <v>24249</v>
      </c>
      <c r="F87" s="2" t="s">
        <v>37</v>
      </c>
      <c r="G87" s="2" t="s">
        <v>38</v>
      </c>
      <c r="H87" s="2">
        <v>190000000</v>
      </c>
      <c r="I87" s="2">
        <v>2015</v>
      </c>
      <c r="J87" s="2">
        <v>6.5</v>
      </c>
    </row>
    <row r="88" spans="1:10" x14ac:dyDescent="0.3">
      <c r="A88" s="2" t="s">
        <v>611</v>
      </c>
      <c r="B88" s="2">
        <v>102</v>
      </c>
      <c r="C88" s="2">
        <v>222487711</v>
      </c>
      <c r="D88" s="2" t="s">
        <v>1325</v>
      </c>
      <c r="E88" s="2" t="s">
        <v>24250</v>
      </c>
      <c r="F88" s="2" t="s">
        <v>37</v>
      </c>
      <c r="G88" s="2" t="s">
        <v>38</v>
      </c>
      <c r="H88" s="2">
        <v>165000000</v>
      </c>
      <c r="I88" s="2">
        <v>2014</v>
      </c>
      <c r="J88" s="2">
        <v>7.9</v>
      </c>
    </row>
    <row r="89" spans="1:10" x14ac:dyDescent="0.3">
      <c r="A89" s="2" t="s">
        <v>619</v>
      </c>
      <c r="B89" s="2">
        <v>101</v>
      </c>
      <c r="C89" s="2">
        <v>189412677</v>
      </c>
      <c r="D89" s="2" t="s">
        <v>953</v>
      </c>
      <c r="E89" s="2" t="s">
        <v>24251</v>
      </c>
      <c r="F89" s="2" t="s">
        <v>37</v>
      </c>
      <c r="G89" s="2" t="s">
        <v>38</v>
      </c>
      <c r="H89" s="2">
        <v>165000000</v>
      </c>
      <c r="I89" s="2">
        <v>2012</v>
      </c>
      <c r="J89" s="2">
        <v>7.8</v>
      </c>
    </row>
    <row r="90" spans="1:10" x14ac:dyDescent="0.3">
      <c r="A90" s="2" t="s">
        <v>435</v>
      </c>
      <c r="B90" s="2">
        <v>100</v>
      </c>
      <c r="C90" s="2">
        <v>665426</v>
      </c>
      <c r="D90" s="2" t="s">
        <v>953</v>
      </c>
      <c r="E90" s="2" t="s">
        <v>24252</v>
      </c>
      <c r="F90" s="2" t="s">
        <v>37</v>
      </c>
      <c r="G90" s="2" t="s">
        <v>38</v>
      </c>
      <c r="H90" s="2">
        <v>165000000</v>
      </c>
      <c r="I90" s="2">
        <v>2004</v>
      </c>
      <c r="J90" s="2">
        <v>6.6</v>
      </c>
    </row>
    <row r="91" spans="1:10" x14ac:dyDescent="0.3">
      <c r="A91" s="2" t="s">
        <v>428</v>
      </c>
      <c r="B91" s="2">
        <v>120</v>
      </c>
      <c r="C91" s="2">
        <v>102315545</v>
      </c>
      <c r="D91" s="2" t="s">
        <v>1325</v>
      </c>
      <c r="E91" s="2" t="s">
        <v>24253</v>
      </c>
      <c r="F91" s="2" t="s">
        <v>37</v>
      </c>
      <c r="G91" s="2" t="s">
        <v>38</v>
      </c>
      <c r="H91" s="2">
        <v>165000000</v>
      </c>
      <c r="I91" s="2">
        <v>2016</v>
      </c>
      <c r="J91" s="2">
        <v>5.5</v>
      </c>
    </row>
    <row r="92" spans="1:10" x14ac:dyDescent="0.3">
      <c r="A92" s="2" t="s">
        <v>639</v>
      </c>
      <c r="B92" s="2">
        <v>98</v>
      </c>
      <c r="C92" s="2">
        <v>217387997</v>
      </c>
      <c r="D92" s="2" t="s">
        <v>953</v>
      </c>
      <c r="E92" s="2" t="s">
        <v>24254</v>
      </c>
      <c r="F92" s="2" t="s">
        <v>37</v>
      </c>
      <c r="G92" s="2" t="s">
        <v>38</v>
      </c>
      <c r="H92" s="2">
        <v>165000000</v>
      </c>
      <c r="I92" s="2">
        <v>2010</v>
      </c>
      <c r="J92" s="2">
        <v>8.1999999999999993</v>
      </c>
    </row>
    <row r="93" spans="1:10" x14ac:dyDescent="0.3">
      <c r="A93" s="2" t="s">
        <v>646</v>
      </c>
      <c r="B93" s="2">
        <v>109</v>
      </c>
      <c r="C93" s="2">
        <v>150350192</v>
      </c>
      <c r="D93" s="2" t="s">
        <v>1325</v>
      </c>
      <c r="E93" s="2" t="s">
        <v>24255</v>
      </c>
      <c r="F93" s="2" t="s">
        <v>37</v>
      </c>
      <c r="G93" s="2" t="s">
        <v>38</v>
      </c>
      <c r="H93" s="2">
        <v>200000000</v>
      </c>
      <c r="I93" s="2">
        <v>2003</v>
      </c>
      <c r="J93" s="2">
        <v>6.4</v>
      </c>
    </row>
    <row r="94" spans="1:10" x14ac:dyDescent="0.3">
      <c r="A94" s="2" t="s">
        <v>653</v>
      </c>
      <c r="B94" s="2">
        <v>121</v>
      </c>
      <c r="C94" s="2">
        <v>333130696</v>
      </c>
      <c r="D94" s="2" t="s">
        <v>1325</v>
      </c>
      <c r="E94" s="2" t="s">
        <v>24256</v>
      </c>
      <c r="F94" s="2" t="s">
        <v>37</v>
      </c>
      <c r="G94" s="2" t="s">
        <v>38</v>
      </c>
      <c r="H94" s="2">
        <v>170000000</v>
      </c>
      <c r="I94" s="2">
        <v>2014</v>
      </c>
      <c r="J94" s="2">
        <v>8.1</v>
      </c>
    </row>
    <row r="95" spans="1:10" x14ac:dyDescent="0.3">
      <c r="A95" s="2" t="s">
        <v>57</v>
      </c>
      <c r="B95" s="2">
        <v>169</v>
      </c>
      <c r="C95" s="2">
        <v>187991439</v>
      </c>
      <c r="D95" s="2" t="s">
        <v>953</v>
      </c>
      <c r="E95" s="2" t="s">
        <v>24257</v>
      </c>
      <c r="F95" s="2" t="s">
        <v>37</v>
      </c>
      <c r="G95" s="2" t="s">
        <v>38</v>
      </c>
      <c r="H95" s="2">
        <v>165000000</v>
      </c>
      <c r="I95" s="2">
        <v>2014</v>
      </c>
      <c r="J95" s="2">
        <v>8.6</v>
      </c>
    </row>
    <row r="96" spans="1:10" x14ac:dyDescent="0.3">
      <c r="A96" s="2" t="s">
        <v>57</v>
      </c>
      <c r="B96" s="2">
        <v>148</v>
      </c>
      <c r="C96" s="2">
        <v>292568851</v>
      </c>
      <c r="D96" s="2" t="s">
        <v>1325</v>
      </c>
      <c r="E96" s="2" t="s">
        <v>24258</v>
      </c>
      <c r="F96" s="2" t="s">
        <v>37</v>
      </c>
      <c r="G96" s="2" t="s">
        <v>38</v>
      </c>
      <c r="H96" s="2">
        <v>160000000</v>
      </c>
      <c r="I96" s="2">
        <v>2010</v>
      </c>
      <c r="J96" s="2">
        <v>8.8000000000000007</v>
      </c>
    </row>
    <row r="97" spans="1:10" x14ac:dyDescent="0.3">
      <c r="A97" s="2" t="s">
        <v>499</v>
      </c>
      <c r="B97" s="2">
        <v>106</v>
      </c>
      <c r="C97" s="2">
        <v>144512310</v>
      </c>
      <c r="D97" s="2" t="s">
        <v>1325</v>
      </c>
      <c r="E97" s="2" t="s">
        <v>24259</v>
      </c>
      <c r="F97" s="2" t="s">
        <v>37</v>
      </c>
      <c r="G97" s="2" t="s">
        <v>38</v>
      </c>
      <c r="H97" s="2">
        <v>38000000</v>
      </c>
      <c r="I97" s="2">
        <v>2001</v>
      </c>
      <c r="J97" s="2">
        <v>6.7</v>
      </c>
    </row>
    <row r="98" spans="1:10" x14ac:dyDescent="0.3">
      <c r="A98" s="2" t="s">
        <v>685</v>
      </c>
      <c r="B98" s="2">
        <v>166</v>
      </c>
      <c r="C98" s="2">
        <v>127490802</v>
      </c>
      <c r="D98" s="2" t="s">
        <v>3409</v>
      </c>
      <c r="E98" s="2" t="s">
        <v>24260</v>
      </c>
      <c r="F98" s="2" t="s">
        <v>37</v>
      </c>
      <c r="G98" s="2" t="s">
        <v>38</v>
      </c>
      <c r="H98" s="2">
        <v>150000000</v>
      </c>
      <c r="I98" s="2">
        <v>2008</v>
      </c>
      <c r="J98" s="2">
        <v>7.8</v>
      </c>
    </row>
    <row r="99" spans="1:10" x14ac:dyDescent="0.3">
      <c r="A99" s="2" t="s">
        <v>692</v>
      </c>
      <c r="B99" s="2">
        <v>132</v>
      </c>
      <c r="C99" s="2">
        <v>146405371</v>
      </c>
      <c r="D99" s="2" t="s">
        <v>1325</v>
      </c>
      <c r="E99" s="2" t="s">
        <v>24261</v>
      </c>
      <c r="F99" s="2" t="s">
        <v>37</v>
      </c>
      <c r="G99" s="2" t="s">
        <v>38</v>
      </c>
      <c r="H99" s="2">
        <v>160000000</v>
      </c>
      <c r="I99" s="2">
        <v>2011</v>
      </c>
      <c r="J99" s="2">
        <v>7.8</v>
      </c>
    </row>
    <row r="100" spans="1:10" x14ac:dyDescent="0.3">
      <c r="A100" s="2" t="s">
        <v>696</v>
      </c>
      <c r="B100" s="2">
        <v>137</v>
      </c>
      <c r="C100" s="2">
        <v>281666058</v>
      </c>
      <c r="D100" s="2" t="s">
        <v>953</v>
      </c>
      <c r="E100" s="2" t="s">
        <v>24262</v>
      </c>
      <c r="F100" s="2" t="s">
        <v>37</v>
      </c>
      <c r="G100" s="2" t="s">
        <v>38</v>
      </c>
      <c r="H100" s="2">
        <v>160000000</v>
      </c>
      <c r="I100" s="2">
        <v>2015</v>
      </c>
      <c r="J100" s="2">
        <v>6.6</v>
      </c>
    </row>
    <row r="101" spans="1:10" x14ac:dyDescent="0.3">
      <c r="A101" s="2" t="s">
        <v>703</v>
      </c>
      <c r="B101" s="2">
        <v>109</v>
      </c>
      <c r="C101" s="2">
        <v>63143812</v>
      </c>
      <c r="D101" s="2" t="s">
        <v>1325</v>
      </c>
      <c r="E101" s="2" t="s">
        <v>24263</v>
      </c>
      <c r="F101" s="2" t="s">
        <v>37</v>
      </c>
      <c r="G101" s="2" t="s">
        <v>38</v>
      </c>
      <c r="H101" s="2">
        <v>150000000</v>
      </c>
      <c r="I101" s="2">
        <v>2010</v>
      </c>
      <c r="J101" s="2">
        <v>6.1</v>
      </c>
    </row>
    <row r="102" spans="1:10" x14ac:dyDescent="0.3">
      <c r="A102" s="2" t="s">
        <v>710</v>
      </c>
      <c r="B102" s="2">
        <v>98</v>
      </c>
      <c r="C102" s="2">
        <v>60655503</v>
      </c>
      <c r="D102" s="2" t="s">
        <v>1325</v>
      </c>
      <c r="E102" s="2" t="s">
        <v>24264</v>
      </c>
      <c r="F102" s="2" t="s">
        <v>37</v>
      </c>
      <c r="G102" s="2" t="s">
        <v>38</v>
      </c>
      <c r="H102" s="2">
        <v>160000000</v>
      </c>
      <c r="I102" s="2">
        <v>2006</v>
      </c>
      <c r="J102" s="2">
        <v>5.6</v>
      </c>
    </row>
    <row r="103" spans="1:10" x14ac:dyDescent="0.3">
      <c r="A103" s="2" t="s">
        <v>717</v>
      </c>
      <c r="B103" s="2">
        <v>113</v>
      </c>
      <c r="C103" s="2">
        <v>76846624</v>
      </c>
      <c r="D103" s="2" t="s">
        <v>953</v>
      </c>
      <c r="E103" s="2" t="s">
        <v>24265</v>
      </c>
      <c r="F103" s="2" t="s">
        <v>37</v>
      </c>
      <c r="G103" s="2" t="s">
        <v>38</v>
      </c>
      <c r="H103" s="2">
        <v>170000000</v>
      </c>
      <c r="I103" s="2">
        <v>2016</v>
      </c>
      <c r="J103" s="2">
        <v>6.4</v>
      </c>
    </row>
    <row r="104" spans="1:10" x14ac:dyDescent="0.3">
      <c r="A104" s="2" t="s">
        <v>721</v>
      </c>
      <c r="B104" s="2">
        <v>93</v>
      </c>
      <c r="C104" s="2">
        <v>320706665</v>
      </c>
      <c r="D104" s="2" t="s">
        <v>953</v>
      </c>
      <c r="E104" s="2" t="s">
        <v>24266</v>
      </c>
      <c r="F104" s="2" t="s">
        <v>37</v>
      </c>
      <c r="G104" s="2" t="s">
        <v>38</v>
      </c>
      <c r="H104" s="2">
        <v>160000000</v>
      </c>
      <c r="I104" s="2">
        <v>2007</v>
      </c>
      <c r="J104" s="2">
        <v>6.1</v>
      </c>
    </row>
    <row r="105" spans="1:10" x14ac:dyDescent="0.3">
      <c r="A105" s="2" t="s">
        <v>728</v>
      </c>
      <c r="B105" s="2">
        <v>123</v>
      </c>
      <c r="C105" s="2">
        <v>46978995</v>
      </c>
      <c r="D105" s="2" t="s">
        <v>1325</v>
      </c>
      <c r="E105" s="2" t="s">
        <v>24267</v>
      </c>
      <c r="F105" s="2" t="s">
        <v>37</v>
      </c>
      <c r="G105" s="2" t="s">
        <v>38</v>
      </c>
      <c r="H105" s="2">
        <v>160000000</v>
      </c>
      <c r="I105" s="2">
        <v>2016</v>
      </c>
      <c r="J105" s="2">
        <v>7.3</v>
      </c>
    </row>
    <row r="106" spans="1:10" x14ac:dyDescent="0.3">
      <c r="A106" s="2" t="s">
        <v>735</v>
      </c>
      <c r="B106" s="2">
        <v>126</v>
      </c>
      <c r="C106" s="2">
        <v>89732035</v>
      </c>
      <c r="D106" s="2" t="s">
        <v>1325</v>
      </c>
      <c r="E106" s="2" t="s">
        <v>24268</v>
      </c>
      <c r="F106" s="2" t="s">
        <v>37</v>
      </c>
      <c r="G106" s="2" t="s">
        <v>38</v>
      </c>
      <c r="H106" s="2">
        <v>155000000</v>
      </c>
      <c r="I106" s="2">
        <v>2015</v>
      </c>
      <c r="J106" s="2">
        <v>6.6</v>
      </c>
    </row>
    <row r="107" spans="1:10" x14ac:dyDescent="0.3">
      <c r="A107" s="2" t="s">
        <v>741</v>
      </c>
      <c r="B107" s="2">
        <v>113</v>
      </c>
      <c r="C107" s="2">
        <v>104383624</v>
      </c>
      <c r="D107" s="2" t="s">
        <v>953</v>
      </c>
      <c r="E107" s="2" t="s">
        <v>24269</v>
      </c>
      <c r="F107" s="2" t="s">
        <v>37</v>
      </c>
      <c r="G107" s="2" t="s">
        <v>38</v>
      </c>
      <c r="H107" s="2">
        <v>155000000</v>
      </c>
      <c r="I107" s="2">
        <v>2010</v>
      </c>
      <c r="J107" s="2">
        <v>6.3</v>
      </c>
    </row>
    <row r="108" spans="1:10" x14ac:dyDescent="0.3">
      <c r="A108" s="2" t="s">
        <v>278</v>
      </c>
      <c r="B108" s="2">
        <v>184</v>
      </c>
      <c r="C108" s="2">
        <v>198539855</v>
      </c>
      <c r="D108" s="2" t="s">
        <v>1325</v>
      </c>
      <c r="E108" s="2" t="s">
        <v>24270</v>
      </c>
      <c r="F108" s="2" t="s">
        <v>37</v>
      </c>
      <c r="G108" s="2" t="s">
        <v>38</v>
      </c>
      <c r="H108" s="2">
        <v>140000000</v>
      </c>
      <c r="I108" s="2">
        <v>2001</v>
      </c>
      <c r="J108" s="2">
        <v>6.1</v>
      </c>
    </row>
    <row r="109" spans="1:10" x14ac:dyDescent="0.3">
      <c r="A109" s="2" t="s">
        <v>278</v>
      </c>
      <c r="B109" s="2">
        <v>144</v>
      </c>
      <c r="C109" s="2">
        <v>318759914</v>
      </c>
      <c r="D109" s="2" t="s">
        <v>1325</v>
      </c>
      <c r="E109" s="2" t="s">
        <v>24271</v>
      </c>
      <c r="F109" s="2" t="s">
        <v>37</v>
      </c>
      <c r="G109" s="2" t="s">
        <v>38</v>
      </c>
      <c r="H109" s="2">
        <v>150000000</v>
      </c>
      <c r="I109" s="2">
        <v>2007</v>
      </c>
      <c r="J109" s="2">
        <v>7.1</v>
      </c>
    </row>
    <row r="110" spans="1:10" x14ac:dyDescent="0.3">
      <c r="A110" s="2" t="s">
        <v>760</v>
      </c>
      <c r="B110" s="2">
        <v>206</v>
      </c>
      <c r="C110" s="2">
        <v>34293771</v>
      </c>
      <c r="D110" s="2" t="s">
        <v>1325</v>
      </c>
      <c r="E110" s="2" t="s">
        <v>24272</v>
      </c>
      <c r="F110" s="2" t="s">
        <v>37</v>
      </c>
      <c r="G110" s="2" t="s">
        <v>767</v>
      </c>
      <c r="H110" s="2">
        <v>155000000</v>
      </c>
      <c r="I110" s="2">
        <v>2004</v>
      </c>
      <c r="J110" s="2">
        <v>5.5</v>
      </c>
    </row>
    <row r="111" spans="1:10" x14ac:dyDescent="0.3">
      <c r="A111" s="2" t="s">
        <v>103</v>
      </c>
      <c r="B111" s="2">
        <v>138</v>
      </c>
      <c r="C111" s="2">
        <v>292000866</v>
      </c>
      <c r="D111" s="2" t="s">
        <v>953</v>
      </c>
      <c r="E111" s="2" t="s">
        <v>24273</v>
      </c>
      <c r="F111" s="2" t="s">
        <v>37</v>
      </c>
      <c r="G111" s="2" t="s">
        <v>56</v>
      </c>
      <c r="H111" s="2">
        <v>150000000</v>
      </c>
      <c r="I111" s="2">
        <v>2007</v>
      </c>
      <c r="J111" s="2">
        <v>7.5</v>
      </c>
    </row>
    <row r="112" spans="1:10" x14ac:dyDescent="0.3">
      <c r="A112" s="2" t="s">
        <v>371</v>
      </c>
      <c r="B112" s="2">
        <v>157</v>
      </c>
      <c r="C112" s="2">
        <v>289994397</v>
      </c>
      <c r="D112" s="2" t="s">
        <v>953</v>
      </c>
      <c r="E112" s="2" t="s">
        <v>24274</v>
      </c>
      <c r="F112" s="2" t="s">
        <v>37</v>
      </c>
      <c r="G112" s="2" t="s">
        <v>56</v>
      </c>
      <c r="H112" s="2">
        <v>150000000</v>
      </c>
      <c r="I112" s="2">
        <v>2005</v>
      </c>
      <c r="J112" s="2">
        <v>7.6</v>
      </c>
    </row>
    <row r="113" spans="1:10" x14ac:dyDescent="0.3">
      <c r="A113" s="2" t="s">
        <v>225</v>
      </c>
      <c r="B113" s="2">
        <v>102</v>
      </c>
      <c r="C113" s="2">
        <v>227946274</v>
      </c>
      <c r="D113" s="2" t="s">
        <v>1325</v>
      </c>
      <c r="E113" s="2" t="s">
        <v>24275</v>
      </c>
      <c r="F113" s="2" t="s">
        <v>37</v>
      </c>
      <c r="G113" s="2" t="s">
        <v>38</v>
      </c>
      <c r="H113" s="2">
        <v>150000000</v>
      </c>
      <c r="I113" s="2">
        <v>2008</v>
      </c>
      <c r="J113" s="2">
        <v>6.4</v>
      </c>
    </row>
    <row r="114" spans="1:10" x14ac:dyDescent="0.3">
      <c r="A114" s="2" t="s">
        <v>696</v>
      </c>
      <c r="B114" s="2">
        <v>104</v>
      </c>
      <c r="C114" s="2">
        <v>256386216</v>
      </c>
      <c r="D114" s="2" t="s">
        <v>3409</v>
      </c>
      <c r="E114" s="2" t="s">
        <v>24276</v>
      </c>
      <c r="F114" s="2" t="s">
        <v>37</v>
      </c>
      <c r="G114" s="2" t="s">
        <v>38</v>
      </c>
      <c r="H114" s="2">
        <v>150000000</v>
      </c>
      <c r="I114" s="2">
        <v>2007</v>
      </c>
      <c r="J114" s="2">
        <v>7.2</v>
      </c>
    </row>
    <row r="115" spans="1:10" x14ac:dyDescent="0.3">
      <c r="A115" s="2" t="s">
        <v>255</v>
      </c>
      <c r="B115" s="2">
        <v>115</v>
      </c>
      <c r="C115" s="2">
        <v>206456431</v>
      </c>
      <c r="D115" s="2" t="s">
        <v>953</v>
      </c>
      <c r="E115" s="2" t="s">
        <v>24277</v>
      </c>
      <c r="F115" s="2" t="s">
        <v>37</v>
      </c>
      <c r="G115" s="2" t="s">
        <v>38</v>
      </c>
      <c r="H115" s="2">
        <v>150000000</v>
      </c>
      <c r="I115" s="2">
        <v>2005</v>
      </c>
      <c r="J115" s="2">
        <v>6.7</v>
      </c>
    </row>
    <row r="116" spans="1:10" x14ac:dyDescent="0.3">
      <c r="A116" s="2" t="s">
        <v>604</v>
      </c>
      <c r="B116" s="2">
        <v>111</v>
      </c>
      <c r="C116" s="2">
        <v>206435493</v>
      </c>
      <c r="D116" s="2" t="s">
        <v>11526</v>
      </c>
      <c r="E116" s="2" t="s">
        <v>24278</v>
      </c>
      <c r="F116" s="2" t="s">
        <v>37</v>
      </c>
      <c r="G116" s="2" t="s">
        <v>38</v>
      </c>
      <c r="H116" s="2">
        <v>150000000</v>
      </c>
      <c r="I116" s="2">
        <v>2007</v>
      </c>
      <c r="J116" s="2">
        <v>8</v>
      </c>
    </row>
    <row r="117" spans="1:10" x14ac:dyDescent="0.3">
      <c r="A117" s="2" t="s">
        <v>57</v>
      </c>
      <c r="B117" s="2">
        <v>128</v>
      </c>
      <c r="C117" s="2">
        <v>205343774</v>
      </c>
      <c r="D117" s="2" t="s">
        <v>1325</v>
      </c>
      <c r="E117" s="2" t="s">
        <v>24279</v>
      </c>
      <c r="F117" s="2" t="s">
        <v>37</v>
      </c>
      <c r="G117" s="2" t="s">
        <v>38</v>
      </c>
      <c r="H117" s="2">
        <v>150000000</v>
      </c>
      <c r="I117" s="2">
        <v>2005</v>
      </c>
      <c r="J117" s="2">
        <v>8.3000000000000007</v>
      </c>
    </row>
    <row r="118" spans="1:10" x14ac:dyDescent="0.3">
      <c r="A118" s="2" t="s">
        <v>801</v>
      </c>
      <c r="B118" s="2">
        <v>89</v>
      </c>
      <c r="C118" s="2">
        <v>179982968</v>
      </c>
      <c r="D118" s="2" t="s">
        <v>1325</v>
      </c>
      <c r="E118" s="2" t="s">
        <v>24280</v>
      </c>
      <c r="F118" s="2" t="s">
        <v>37</v>
      </c>
      <c r="G118" s="2" t="s">
        <v>38</v>
      </c>
      <c r="H118" s="2">
        <v>150000000</v>
      </c>
      <c r="I118" s="2">
        <v>2008</v>
      </c>
      <c r="J118" s="2">
        <v>6.7</v>
      </c>
    </row>
    <row r="119" spans="1:10" x14ac:dyDescent="0.3">
      <c r="A119" s="2" t="s">
        <v>809</v>
      </c>
      <c r="B119" s="2">
        <v>105</v>
      </c>
      <c r="C119" s="2">
        <v>177243721</v>
      </c>
      <c r="D119" s="2" t="s">
        <v>953</v>
      </c>
      <c r="E119" s="2" t="s">
        <v>24281</v>
      </c>
      <c r="F119" s="2" t="s">
        <v>37</v>
      </c>
      <c r="G119" s="2" t="s">
        <v>38</v>
      </c>
      <c r="H119" s="2">
        <v>150000000</v>
      </c>
      <c r="I119" s="2">
        <v>2009</v>
      </c>
      <c r="J119" s="2">
        <v>5.9</v>
      </c>
    </row>
    <row r="120" spans="1:10" x14ac:dyDescent="0.3">
      <c r="A120" s="2" t="s">
        <v>816</v>
      </c>
      <c r="B120" s="2">
        <v>119</v>
      </c>
      <c r="C120" s="2">
        <v>179883016</v>
      </c>
      <c r="D120" s="2" t="s">
        <v>1325</v>
      </c>
      <c r="E120" s="2" t="s">
        <v>24282</v>
      </c>
      <c r="F120" s="2" t="s">
        <v>37</v>
      </c>
      <c r="G120" s="2" t="s">
        <v>38</v>
      </c>
      <c r="H120" s="2">
        <v>150000000</v>
      </c>
      <c r="I120" s="2">
        <v>2009</v>
      </c>
      <c r="J120" s="2">
        <v>6.7</v>
      </c>
    </row>
    <row r="121" spans="1:10" x14ac:dyDescent="0.3">
      <c r="A121" s="2" t="s">
        <v>443</v>
      </c>
      <c r="B121" s="2">
        <v>129</v>
      </c>
      <c r="C121" s="2">
        <v>139259759</v>
      </c>
      <c r="D121" s="2" t="s">
        <v>1325</v>
      </c>
      <c r="E121" s="2" t="s">
        <v>24283</v>
      </c>
      <c r="F121" s="2" t="s">
        <v>37</v>
      </c>
      <c r="G121" s="2" t="s">
        <v>370</v>
      </c>
      <c r="H121" s="2">
        <v>150000000</v>
      </c>
      <c r="I121" s="2">
        <v>2003</v>
      </c>
      <c r="J121" s="2">
        <v>6.7</v>
      </c>
    </row>
    <row r="122" spans="1:10" x14ac:dyDescent="0.3">
      <c r="A122" s="2" t="s">
        <v>827</v>
      </c>
      <c r="B122" s="2">
        <v>102</v>
      </c>
      <c r="C122" s="2">
        <v>400736600</v>
      </c>
      <c r="D122" s="2" t="s">
        <v>953</v>
      </c>
      <c r="E122" s="2" t="s">
        <v>24284</v>
      </c>
      <c r="F122" s="2" t="s">
        <v>37</v>
      </c>
      <c r="G122" s="2" t="s">
        <v>38</v>
      </c>
      <c r="H122" s="2">
        <v>150000000</v>
      </c>
      <c r="I122" s="2">
        <v>2013</v>
      </c>
      <c r="J122" s="2">
        <v>7.6</v>
      </c>
    </row>
    <row r="123" spans="1:10" x14ac:dyDescent="0.3">
      <c r="A123" s="2" t="s">
        <v>443</v>
      </c>
      <c r="B123" s="2">
        <v>138</v>
      </c>
      <c r="C123" s="2">
        <v>281492479</v>
      </c>
      <c r="D123" s="2" t="s">
        <v>1325</v>
      </c>
      <c r="E123" s="2" t="s">
        <v>24285</v>
      </c>
      <c r="F123" s="2" t="s">
        <v>37</v>
      </c>
      <c r="G123" s="2" t="s">
        <v>38</v>
      </c>
      <c r="H123" s="2">
        <v>150000000</v>
      </c>
      <c r="I123" s="2">
        <v>2003</v>
      </c>
      <c r="J123" s="2">
        <v>7.2</v>
      </c>
    </row>
    <row r="124" spans="1:10" x14ac:dyDescent="0.3">
      <c r="A124" s="2" t="s">
        <v>735</v>
      </c>
      <c r="B124" s="2">
        <v>112</v>
      </c>
      <c r="C124" s="2">
        <v>206360018</v>
      </c>
      <c r="D124" s="2" t="s">
        <v>1325</v>
      </c>
      <c r="E124" s="2" t="s">
        <v>24286</v>
      </c>
      <c r="F124" s="2" t="s">
        <v>37</v>
      </c>
      <c r="G124" s="2" t="s">
        <v>38</v>
      </c>
      <c r="H124" s="2">
        <v>170000000</v>
      </c>
      <c r="I124" s="2">
        <v>2013</v>
      </c>
      <c r="J124" s="2">
        <v>7.1</v>
      </c>
    </row>
    <row r="125" spans="1:10" x14ac:dyDescent="0.3">
      <c r="A125" s="2" t="s">
        <v>845</v>
      </c>
      <c r="B125" s="2">
        <v>120</v>
      </c>
      <c r="C125" s="2">
        <v>153629485</v>
      </c>
      <c r="D125" s="2" t="s">
        <v>1325</v>
      </c>
      <c r="E125" s="2" t="s">
        <v>24287</v>
      </c>
      <c r="F125" s="2" t="s">
        <v>37</v>
      </c>
      <c r="G125" s="2" t="s">
        <v>370</v>
      </c>
      <c r="H125" s="2">
        <v>150000000</v>
      </c>
      <c r="I125" s="2">
        <v>2015</v>
      </c>
      <c r="J125" s="2">
        <v>8.1</v>
      </c>
    </row>
    <row r="126" spans="1:10" x14ac:dyDescent="0.3">
      <c r="A126" s="2" t="s">
        <v>850</v>
      </c>
      <c r="B126" s="2">
        <v>146</v>
      </c>
      <c r="C126" s="2">
        <v>133375846</v>
      </c>
      <c r="D126" s="2" t="s">
        <v>24162</v>
      </c>
      <c r="E126" s="2" t="s">
        <v>24288</v>
      </c>
      <c r="F126" s="2" t="s">
        <v>37</v>
      </c>
      <c r="G126" s="2" t="s">
        <v>38</v>
      </c>
      <c r="H126" s="2">
        <v>150000000</v>
      </c>
      <c r="I126" s="2">
        <v>2009</v>
      </c>
      <c r="J126" s="2">
        <v>6.7</v>
      </c>
    </row>
    <row r="127" spans="1:10" x14ac:dyDescent="0.3">
      <c r="A127" s="2" t="s">
        <v>857</v>
      </c>
      <c r="B127" s="2">
        <v>115</v>
      </c>
      <c r="C127" s="2">
        <v>181015141</v>
      </c>
      <c r="D127" s="2" t="s">
        <v>1325</v>
      </c>
      <c r="E127" s="2" t="s">
        <v>24289</v>
      </c>
      <c r="F127" s="2" t="s">
        <v>37</v>
      </c>
      <c r="G127" s="2" t="s">
        <v>38</v>
      </c>
      <c r="H127" s="2">
        <v>150000000</v>
      </c>
      <c r="I127" s="2">
        <v>2011</v>
      </c>
      <c r="J127" s="2">
        <v>7</v>
      </c>
    </row>
    <row r="128" spans="1:10" x14ac:dyDescent="0.3">
      <c r="A128" s="2" t="s">
        <v>861</v>
      </c>
      <c r="B128" s="2">
        <v>96</v>
      </c>
      <c r="C128" s="2">
        <v>114053579</v>
      </c>
      <c r="D128" s="2" t="s">
        <v>953</v>
      </c>
      <c r="E128" s="2" t="s">
        <v>24290</v>
      </c>
      <c r="F128" s="2" t="s">
        <v>37</v>
      </c>
      <c r="G128" s="2" t="s">
        <v>38</v>
      </c>
      <c r="H128" s="2">
        <v>150000000</v>
      </c>
      <c r="I128" s="2">
        <v>2008</v>
      </c>
      <c r="J128" s="2">
        <v>6.9</v>
      </c>
    </row>
    <row r="129" spans="1:10" x14ac:dyDescent="0.3">
      <c r="A129" s="2" t="s">
        <v>868</v>
      </c>
      <c r="B129" s="2">
        <v>88</v>
      </c>
      <c r="C129" s="2">
        <v>119420252</v>
      </c>
      <c r="D129" s="2" t="s">
        <v>1325</v>
      </c>
      <c r="E129" s="2" t="s">
        <v>24291</v>
      </c>
      <c r="F129" s="2" t="s">
        <v>37</v>
      </c>
      <c r="G129" s="2" t="s">
        <v>38</v>
      </c>
      <c r="H129" s="2">
        <v>150000000</v>
      </c>
      <c r="I129" s="2">
        <v>2009</v>
      </c>
      <c r="J129" s="2">
        <v>5.0999999999999996</v>
      </c>
    </row>
    <row r="130" spans="1:10" x14ac:dyDescent="0.3">
      <c r="A130" s="2" t="s">
        <v>876</v>
      </c>
      <c r="B130" s="2">
        <v>99</v>
      </c>
      <c r="C130" s="2">
        <v>83640426</v>
      </c>
      <c r="D130" s="2" t="s">
        <v>1325</v>
      </c>
      <c r="E130" s="2" t="s">
        <v>24292</v>
      </c>
      <c r="F130" s="2" t="s">
        <v>37</v>
      </c>
      <c r="G130" s="2" t="s">
        <v>38</v>
      </c>
      <c r="H130" s="2">
        <v>150000000</v>
      </c>
      <c r="I130" s="2">
        <v>2012</v>
      </c>
      <c r="J130" s="2">
        <v>5.8</v>
      </c>
    </row>
    <row r="131" spans="1:10" x14ac:dyDescent="0.3">
      <c r="A131" s="2" t="s">
        <v>255</v>
      </c>
      <c r="B131" s="2">
        <v>113</v>
      </c>
      <c r="C131" s="2">
        <v>79711678</v>
      </c>
      <c r="D131" s="2" t="s">
        <v>1671</v>
      </c>
      <c r="E131" s="2" t="s">
        <v>24293</v>
      </c>
      <c r="F131" s="2" t="s">
        <v>37</v>
      </c>
      <c r="G131" s="2" t="s">
        <v>38</v>
      </c>
      <c r="H131" s="2">
        <v>100000000</v>
      </c>
      <c r="I131" s="2">
        <v>2012</v>
      </c>
      <c r="J131" s="2">
        <v>6.2</v>
      </c>
    </row>
    <row r="132" spans="1:10" x14ac:dyDescent="0.3">
      <c r="A132" s="2" t="s">
        <v>886</v>
      </c>
      <c r="B132" s="2">
        <v>131</v>
      </c>
      <c r="C132" s="2">
        <v>195000874</v>
      </c>
      <c r="D132" s="2" t="s">
        <v>1325</v>
      </c>
      <c r="E132" s="2" t="s">
        <v>24294</v>
      </c>
      <c r="F132" s="2" t="s">
        <v>37</v>
      </c>
      <c r="G132" s="2" t="s">
        <v>892</v>
      </c>
      <c r="H132" s="2">
        <v>150000000</v>
      </c>
      <c r="I132" s="2">
        <v>2015</v>
      </c>
      <c r="J132" s="2">
        <v>7.4</v>
      </c>
    </row>
    <row r="133" spans="1:10" x14ac:dyDescent="0.3">
      <c r="A133" s="2" t="s">
        <v>893</v>
      </c>
      <c r="B133" s="2">
        <v>119</v>
      </c>
      <c r="C133" s="2">
        <v>61937495</v>
      </c>
      <c r="D133" s="2" t="s">
        <v>3409</v>
      </c>
      <c r="E133" s="2" t="s">
        <v>24295</v>
      </c>
      <c r="F133" s="2" t="s">
        <v>37</v>
      </c>
      <c r="G133" s="2" t="s">
        <v>38</v>
      </c>
      <c r="H133" s="2">
        <v>150000000</v>
      </c>
      <c r="I133" s="2">
        <v>2010</v>
      </c>
      <c r="J133" s="2">
        <v>5.8</v>
      </c>
    </row>
    <row r="134" spans="1:10" x14ac:dyDescent="0.3">
      <c r="A134" s="2" t="s">
        <v>900</v>
      </c>
      <c r="B134" s="2">
        <v>91</v>
      </c>
      <c r="C134" s="2">
        <v>126597121</v>
      </c>
      <c r="D134" s="2" t="s">
        <v>953</v>
      </c>
      <c r="E134" s="2" t="s">
        <v>24296</v>
      </c>
      <c r="F134" s="2" t="s">
        <v>37</v>
      </c>
      <c r="G134" s="2" t="s">
        <v>38</v>
      </c>
      <c r="H134" s="2">
        <v>150000000</v>
      </c>
      <c r="I134" s="2">
        <v>2007</v>
      </c>
      <c r="J134" s="2">
        <v>6.2</v>
      </c>
    </row>
    <row r="135" spans="1:10" x14ac:dyDescent="0.3">
      <c r="A135" s="2" t="s">
        <v>907</v>
      </c>
      <c r="B135" s="2">
        <v>90</v>
      </c>
      <c r="C135" s="2">
        <v>165230261</v>
      </c>
      <c r="D135" s="2" t="s">
        <v>1325</v>
      </c>
      <c r="E135" s="2" t="s">
        <v>24297</v>
      </c>
      <c r="F135" s="2" t="s">
        <v>37</v>
      </c>
      <c r="G135" s="2" t="s">
        <v>38</v>
      </c>
      <c r="H135" s="2">
        <v>150000000</v>
      </c>
      <c r="I135" s="2">
        <v>2011</v>
      </c>
      <c r="J135" s="2">
        <v>7.3</v>
      </c>
    </row>
    <row r="136" spans="1:10" x14ac:dyDescent="0.3">
      <c r="A136" s="2" t="s">
        <v>912</v>
      </c>
      <c r="B136" s="2">
        <v>103</v>
      </c>
      <c r="C136" s="2">
        <v>131564731</v>
      </c>
      <c r="D136" s="2" t="s">
        <v>1325</v>
      </c>
      <c r="E136" s="2" t="s">
        <v>24298</v>
      </c>
      <c r="F136" s="2" t="s">
        <v>37</v>
      </c>
      <c r="G136" s="2" t="s">
        <v>38</v>
      </c>
      <c r="H136" s="2">
        <v>150000000</v>
      </c>
      <c r="I136" s="2">
        <v>2010</v>
      </c>
      <c r="J136" s="2">
        <v>4.2</v>
      </c>
    </row>
    <row r="137" spans="1:10" x14ac:dyDescent="0.3">
      <c r="A137" s="2" t="s">
        <v>351</v>
      </c>
      <c r="B137" s="2">
        <v>124</v>
      </c>
      <c r="C137" s="2">
        <v>133382309</v>
      </c>
      <c r="D137" s="2" t="s">
        <v>1325</v>
      </c>
      <c r="E137" s="2" t="s">
        <v>24299</v>
      </c>
      <c r="F137" s="2" t="s">
        <v>37</v>
      </c>
      <c r="G137" s="2" t="s">
        <v>38</v>
      </c>
      <c r="H137" s="2">
        <v>150000000</v>
      </c>
      <c r="I137" s="2">
        <v>2006</v>
      </c>
      <c r="J137" s="2">
        <v>6.9</v>
      </c>
    </row>
    <row r="138" spans="1:10" x14ac:dyDescent="0.3">
      <c r="A138" s="2" t="s">
        <v>428</v>
      </c>
      <c r="B138" s="2">
        <v>131</v>
      </c>
      <c r="C138" s="2">
        <v>73103784</v>
      </c>
      <c r="D138" s="2" t="s">
        <v>1325</v>
      </c>
      <c r="E138" s="2" t="s">
        <v>24300</v>
      </c>
      <c r="F138" s="2" t="s">
        <v>37</v>
      </c>
      <c r="G138" s="2" t="s">
        <v>38</v>
      </c>
      <c r="H138" s="2">
        <v>150000000</v>
      </c>
      <c r="I138" s="2">
        <v>2013</v>
      </c>
      <c r="J138" s="2">
        <v>6.4</v>
      </c>
    </row>
    <row r="139" spans="1:10" x14ac:dyDescent="0.3">
      <c r="A139" s="2" t="s">
        <v>928</v>
      </c>
      <c r="B139" s="2">
        <v>88</v>
      </c>
      <c r="C139" s="2">
        <v>21379315</v>
      </c>
      <c r="D139" s="2" t="s">
        <v>1325</v>
      </c>
      <c r="E139" s="2" t="s">
        <v>24301</v>
      </c>
      <c r="F139" s="2" t="s">
        <v>37</v>
      </c>
      <c r="G139" s="2" t="s">
        <v>38</v>
      </c>
      <c r="H139" s="2">
        <v>150000000</v>
      </c>
      <c r="I139" s="2">
        <v>2011</v>
      </c>
      <c r="J139" s="2">
        <v>5.4</v>
      </c>
    </row>
    <row r="140" spans="1:10" x14ac:dyDescent="0.3">
      <c r="A140" s="2" t="s">
        <v>935</v>
      </c>
      <c r="B140" s="2">
        <v>85</v>
      </c>
      <c r="C140" s="2">
        <v>64459316</v>
      </c>
      <c r="D140" s="2" t="s">
        <v>953</v>
      </c>
      <c r="E140" s="2" t="s">
        <v>24302</v>
      </c>
      <c r="F140" s="2" t="s">
        <v>37</v>
      </c>
      <c r="G140" s="2" t="s">
        <v>56</v>
      </c>
      <c r="H140" s="2">
        <v>149000000</v>
      </c>
      <c r="I140" s="2">
        <v>2006</v>
      </c>
      <c r="J140" s="2">
        <v>6.7</v>
      </c>
    </row>
    <row r="141" spans="1:10" x14ac:dyDescent="0.3">
      <c r="A141" s="2" t="s">
        <v>940</v>
      </c>
      <c r="B141" s="2">
        <v>111</v>
      </c>
      <c r="C141" s="2">
        <v>34964818</v>
      </c>
      <c r="D141" s="2" t="s">
        <v>953</v>
      </c>
      <c r="E141" s="2" t="s">
        <v>24303</v>
      </c>
      <c r="F141" s="2" t="s">
        <v>37</v>
      </c>
      <c r="G141" s="2" t="s">
        <v>38</v>
      </c>
      <c r="H141" s="2">
        <v>150000000</v>
      </c>
      <c r="I141" s="2">
        <v>2015</v>
      </c>
      <c r="J141" s="2">
        <v>5.8</v>
      </c>
    </row>
    <row r="142" spans="1:10" x14ac:dyDescent="0.3">
      <c r="A142" s="2" t="s">
        <v>946</v>
      </c>
      <c r="B142" s="2">
        <v>92</v>
      </c>
      <c r="C142" s="2">
        <v>111505642</v>
      </c>
      <c r="D142" s="2" t="s">
        <v>953</v>
      </c>
      <c r="E142" s="2" t="s">
        <v>24304</v>
      </c>
      <c r="F142" s="2" t="s">
        <v>37</v>
      </c>
      <c r="G142" s="2" t="s">
        <v>38</v>
      </c>
      <c r="H142" s="2">
        <v>145000000</v>
      </c>
      <c r="I142" s="2">
        <v>2014</v>
      </c>
      <c r="J142" s="2">
        <v>6.9</v>
      </c>
    </row>
    <row r="143" spans="1:10" x14ac:dyDescent="0.3">
      <c r="A143" s="2" t="s">
        <v>710</v>
      </c>
      <c r="B143" s="2">
        <v>196</v>
      </c>
      <c r="C143" s="2">
        <v>133228348</v>
      </c>
      <c r="D143" s="2" t="s">
        <v>953</v>
      </c>
      <c r="E143" s="2" t="s">
        <v>24305</v>
      </c>
      <c r="F143" s="2" t="s">
        <v>37</v>
      </c>
      <c r="G143" s="2" t="s">
        <v>38</v>
      </c>
      <c r="H143" s="2">
        <v>175000000</v>
      </c>
      <c r="I143" s="2">
        <v>2004</v>
      </c>
      <c r="J143" s="2">
        <v>7.2</v>
      </c>
    </row>
    <row r="144" spans="1:10" x14ac:dyDescent="0.3">
      <c r="A144" s="2" t="s">
        <v>801</v>
      </c>
      <c r="B144" s="2">
        <v>93</v>
      </c>
      <c r="C144" s="2">
        <v>216366733</v>
      </c>
      <c r="D144" s="2" t="s">
        <v>953</v>
      </c>
      <c r="E144" s="2" t="s">
        <v>24306</v>
      </c>
      <c r="F144" s="2" t="s">
        <v>37</v>
      </c>
      <c r="G144" s="2" t="s">
        <v>38</v>
      </c>
      <c r="H144" s="2">
        <v>145000000</v>
      </c>
      <c r="I144" s="2">
        <v>2012</v>
      </c>
      <c r="J144" s="2">
        <v>6.9</v>
      </c>
    </row>
    <row r="145" spans="1:10" x14ac:dyDescent="0.3">
      <c r="A145" s="2" t="s">
        <v>962</v>
      </c>
      <c r="B145" s="2">
        <v>133</v>
      </c>
      <c r="C145" s="2">
        <v>160201106</v>
      </c>
      <c r="D145" s="2" t="s">
        <v>1325</v>
      </c>
      <c r="E145" s="2" t="s">
        <v>24307</v>
      </c>
      <c r="F145" s="2" t="s">
        <v>37</v>
      </c>
      <c r="G145" s="2" t="s">
        <v>56</v>
      </c>
      <c r="H145" s="2">
        <v>142000000</v>
      </c>
      <c r="I145" s="2">
        <v>2002</v>
      </c>
      <c r="J145" s="2">
        <v>6.1</v>
      </c>
    </row>
    <row r="146" spans="1:10" x14ac:dyDescent="0.3">
      <c r="A146" s="2" t="s">
        <v>969</v>
      </c>
      <c r="B146" s="2">
        <v>116</v>
      </c>
      <c r="C146" s="2">
        <v>118099659</v>
      </c>
      <c r="D146" s="2" t="s">
        <v>1325</v>
      </c>
      <c r="E146" s="2" t="s">
        <v>24308</v>
      </c>
      <c r="F146" s="2" t="s">
        <v>37</v>
      </c>
      <c r="G146" s="2" t="s">
        <v>38</v>
      </c>
      <c r="H146" s="2">
        <v>144000000</v>
      </c>
      <c r="I146" s="2">
        <v>2016</v>
      </c>
      <c r="J146" s="2">
        <v>5.5</v>
      </c>
    </row>
    <row r="147" spans="1:10" x14ac:dyDescent="0.3">
      <c r="A147" s="2" t="s">
        <v>278</v>
      </c>
      <c r="B147" s="2">
        <v>153</v>
      </c>
      <c r="C147" s="2">
        <v>201573391</v>
      </c>
      <c r="D147" s="2" t="s">
        <v>1325</v>
      </c>
      <c r="E147" s="2" t="s">
        <v>24309</v>
      </c>
      <c r="F147" s="2" t="s">
        <v>37</v>
      </c>
      <c r="G147" s="2" t="s">
        <v>38</v>
      </c>
      <c r="H147" s="2">
        <v>140000000</v>
      </c>
      <c r="I147" s="2">
        <v>1998</v>
      </c>
      <c r="J147" s="2">
        <v>6.6</v>
      </c>
    </row>
    <row r="148" spans="1:10" x14ac:dyDescent="0.3">
      <c r="A148" s="2" t="s">
        <v>163</v>
      </c>
      <c r="B148" s="2">
        <v>88</v>
      </c>
      <c r="C148" s="2">
        <v>190418803</v>
      </c>
      <c r="D148" s="2" t="s">
        <v>1325</v>
      </c>
      <c r="E148" s="2" t="s">
        <v>24310</v>
      </c>
      <c r="F148" s="2" t="s">
        <v>37</v>
      </c>
      <c r="G148" s="2" t="s">
        <v>38</v>
      </c>
      <c r="H148" s="2">
        <v>140000000</v>
      </c>
      <c r="I148" s="2">
        <v>2002</v>
      </c>
      <c r="J148" s="2">
        <v>6.1</v>
      </c>
    </row>
    <row r="149" spans="1:10" x14ac:dyDescent="0.3">
      <c r="A149" s="2" t="s">
        <v>435</v>
      </c>
      <c r="B149" s="2">
        <v>115</v>
      </c>
      <c r="C149" s="2">
        <v>82161969</v>
      </c>
      <c r="D149" s="2" t="s">
        <v>1325</v>
      </c>
      <c r="E149" s="2" t="s">
        <v>24311</v>
      </c>
      <c r="F149" s="2" t="s">
        <v>37</v>
      </c>
      <c r="G149" s="2" t="s">
        <v>38</v>
      </c>
      <c r="H149" s="2">
        <v>150000000</v>
      </c>
      <c r="I149" s="2">
        <v>2007</v>
      </c>
      <c r="J149" s="2">
        <v>6.3</v>
      </c>
    </row>
    <row r="150" spans="1:10" x14ac:dyDescent="0.3">
      <c r="A150" s="2" t="s">
        <v>992</v>
      </c>
      <c r="B150" s="2">
        <v>95</v>
      </c>
      <c r="C150" s="2">
        <v>143523463</v>
      </c>
      <c r="D150" s="2" t="s">
        <v>1325</v>
      </c>
      <c r="E150" s="2" t="s">
        <v>24312</v>
      </c>
      <c r="F150" s="2" t="s">
        <v>37</v>
      </c>
      <c r="G150" s="2" t="s">
        <v>38</v>
      </c>
      <c r="H150" s="2">
        <v>145000000</v>
      </c>
      <c r="I150" s="2">
        <v>2016</v>
      </c>
      <c r="J150" s="2">
        <v>7.2</v>
      </c>
    </row>
    <row r="151" spans="1:10" x14ac:dyDescent="0.3">
      <c r="A151" s="2" t="s">
        <v>604</v>
      </c>
      <c r="B151" s="2">
        <v>133</v>
      </c>
      <c r="C151" s="2">
        <v>209364921</v>
      </c>
      <c r="D151" s="2" t="s">
        <v>1325</v>
      </c>
      <c r="E151" s="2" t="s">
        <v>24313</v>
      </c>
      <c r="F151" s="2" t="s">
        <v>37</v>
      </c>
      <c r="G151" s="2" t="s">
        <v>38</v>
      </c>
      <c r="H151" s="2">
        <v>145000000</v>
      </c>
      <c r="I151" s="2">
        <v>2011</v>
      </c>
      <c r="J151" s="2">
        <v>7.4</v>
      </c>
    </row>
    <row r="152" spans="1:10" x14ac:dyDescent="0.3">
      <c r="A152" s="2" t="s">
        <v>1001</v>
      </c>
      <c r="B152" s="2">
        <v>97</v>
      </c>
      <c r="C152" s="2">
        <v>103400692</v>
      </c>
      <c r="D152" s="2" t="s">
        <v>953</v>
      </c>
      <c r="E152" s="2" t="s">
        <v>24314</v>
      </c>
      <c r="F152" s="2" t="s">
        <v>37</v>
      </c>
      <c r="G152" s="2" t="s">
        <v>38</v>
      </c>
      <c r="H152" s="2">
        <v>145000000</v>
      </c>
      <c r="I152" s="2">
        <v>2012</v>
      </c>
      <c r="J152" s="2">
        <v>7.3</v>
      </c>
    </row>
    <row r="153" spans="1:10" x14ac:dyDescent="0.3">
      <c r="A153" s="2" t="s">
        <v>1007</v>
      </c>
      <c r="B153" s="2">
        <v>90</v>
      </c>
      <c r="C153" s="2">
        <v>110332737</v>
      </c>
      <c r="D153" s="2" t="s">
        <v>1671</v>
      </c>
      <c r="E153" s="2" t="s">
        <v>24315</v>
      </c>
      <c r="F153" s="2" t="s">
        <v>37</v>
      </c>
      <c r="G153" s="2" t="s">
        <v>38</v>
      </c>
      <c r="H153" s="2">
        <v>100000000</v>
      </c>
      <c r="I153" s="2">
        <v>2005</v>
      </c>
      <c r="J153" s="2">
        <v>6.1</v>
      </c>
    </row>
    <row r="154" spans="1:10" x14ac:dyDescent="0.3">
      <c r="A154" s="2" t="s">
        <v>1015</v>
      </c>
      <c r="B154" s="2">
        <v>154</v>
      </c>
      <c r="C154" s="2">
        <v>111110575</v>
      </c>
      <c r="D154" s="2" t="s">
        <v>1325</v>
      </c>
      <c r="E154" s="2" t="s">
        <v>24316</v>
      </c>
      <c r="F154" s="2" t="s">
        <v>37</v>
      </c>
      <c r="G154" s="2" t="s">
        <v>38</v>
      </c>
      <c r="H154" s="2">
        <v>140000000</v>
      </c>
      <c r="I154" s="2">
        <v>2003</v>
      </c>
      <c r="J154" s="2">
        <v>7.7</v>
      </c>
    </row>
    <row r="155" spans="1:10" x14ac:dyDescent="0.3">
      <c r="A155" s="2" t="s">
        <v>187</v>
      </c>
      <c r="B155" s="2">
        <v>150</v>
      </c>
      <c r="C155" s="2">
        <v>65007045</v>
      </c>
      <c r="D155" s="2" t="s">
        <v>1325</v>
      </c>
      <c r="E155" s="2" t="s">
        <v>24317</v>
      </c>
      <c r="F155" s="2" t="s">
        <v>37</v>
      </c>
      <c r="G155" s="2" t="s">
        <v>56</v>
      </c>
      <c r="H155" s="2">
        <v>140000000</v>
      </c>
      <c r="I155" s="2">
        <v>2014</v>
      </c>
      <c r="J155" s="2">
        <v>6.1</v>
      </c>
    </row>
    <row r="156" spans="1:10" x14ac:dyDescent="0.3">
      <c r="A156" s="2" t="s">
        <v>351</v>
      </c>
      <c r="B156" s="2">
        <v>127</v>
      </c>
      <c r="C156" s="2">
        <v>257704099</v>
      </c>
      <c r="D156" s="2" t="s">
        <v>1325</v>
      </c>
      <c r="E156" s="2" t="s">
        <v>24318</v>
      </c>
      <c r="F156" s="2" t="s">
        <v>37</v>
      </c>
      <c r="G156" s="2" t="s">
        <v>38</v>
      </c>
      <c r="H156" s="2">
        <v>150000000</v>
      </c>
      <c r="I156" s="2">
        <v>2009</v>
      </c>
      <c r="J156" s="2">
        <v>8</v>
      </c>
    </row>
    <row r="157" spans="1:10" x14ac:dyDescent="0.3">
      <c r="A157" s="2" t="s">
        <v>79</v>
      </c>
      <c r="B157" s="2">
        <v>121</v>
      </c>
      <c r="C157" s="2">
        <v>403706375</v>
      </c>
      <c r="D157" s="2" t="s">
        <v>1325</v>
      </c>
      <c r="E157" s="2" t="s">
        <v>24319</v>
      </c>
      <c r="F157" s="2" t="s">
        <v>37</v>
      </c>
      <c r="G157" s="2" t="s">
        <v>38</v>
      </c>
      <c r="H157" s="2">
        <v>139000000</v>
      </c>
      <c r="I157" s="2">
        <v>2002</v>
      </c>
      <c r="J157" s="2">
        <v>7.3</v>
      </c>
    </row>
    <row r="158" spans="1:10" x14ac:dyDescent="0.3">
      <c r="A158" s="2" t="s">
        <v>639</v>
      </c>
      <c r="B158" s="2">
        <v>102</v>
      </c>
      <c r="C158" s="2">
        <v>176997107</v>
      </c>
      <c r="D158" s="2" t="s">
        <v>1325</v>
      </c>
      <c r="E158" s="2" t="s">
        <v>24320</v>
      </c>
      <c r="F158" s="2" t="s">
        <v>37</v>
      </c>
      <c r="G158" s="2" t="s">
        <v>38</v>
      </c>
      <c r="H158" s="2">
        <v>145000000</v>
      </c>
      <c r="I158" s="2">
        <v>2014</v>
      </c>
      <c r="J158" s="2">
        <v>7.9</v>
      </c>
    </row>
    <row r="159" spans="1:10" x14ac:dyDescent="0.3">
      <c r="A159" s="2" t="s">
        <v>1039</v>
      </c>
      <c r="B159" s="2">
        <v>126</v>
      </c>
      <c r="C159" s="2">
        <v>31141074</v>
      </c>
      <c r="D159" s="2" t="s">
        <v>1325</v>
      </c>
      <c r="E159" s="2" t="s">
        <v>24321</v>
      </c>
      <c r="F159" s="2" t="s">
        <v>37</v>
      </c>
      <c r="G159" s="2" t="s">
        <v>38</v>
      </c>
      <c r="H159" s="2">
        <v>140000000</v>
      </c>
      <c r="I159" s="2">
        <v>2016</v>
      </c>
      <c r="J159" s="2">
        <v>5.5</v>
      </c>
    </row>
    <row r="160" spans="1:10" x14ac:dyDescent="0.3">
      <c r="A160" s="2" t="s">
        <v>499</v>
      </c>
      <c r="B160" s="2">
        <v>121</v>
      </c>
      <c r="C160" s="2">
        <v>31704416</v>
      </c>
      <c r="D160" s="2" t="s">
        <v>1325</v>
      </c>
      <c r="E160" s="2" t="s">
        <v>24322</v>
      </c>
      <c r="F160" s="2" t="s">
        <v>37</v>
      </c>
      <c r="G160" s="2" t="s">
        <v>38</v>
      </c>
      <c r="H160" s="2">
        <v>135000000</v>
      </c>
      <c r="I160" s="2">
        <v>2005</v>
      </c>
      <c r="J160" s="2">
        <v>5</v>
      </c>
    </row>
    <row r="161" spans="1:10" x14ac:dyDescent="0.3">
      <c r="A161" s="2" t="s">
        <v>111</v>
      </c>
      <c r="B161" s="2">
        <v>215</v>
      </c>
      <c r="C161" s="2">
        <v>107503316</v>
      </c>
      <c r="D161" s="2" t="s">
        <v>1325</v>
      </c>
      <c r="E161" s="2" t="s">
        <v>24323</v>
      </c>
      <c r="F161" s="2" t="s">
        <v>37</v>
      </c>
      <c r="G161" s="2" t="s">
        <v>38</v>
      </c>
      <c r="H161" s="2">
        <v>130000000</v>
      </c>
      <c r="I161" s="2">
        <v>2009</v>
      </c>
      <c r="J161" s="2">
        <v>7.7</v>
      </c>
    </row>
    <row r="162" spans="1:10" x14ac:dyDescent="0.3">
      <c r="A162" s="2" t="s">
        <v>1058</v>
      </c>
      <c r="B162" s="2">
        <v>127</v>
      </c>
      <c r="C162" s="2">
        <v>129734803</v>
      </c>
      <c r="D162" s="2" t="s">
        <v>1325</v>
      </c>
      <c r="E162" s="2" t="s">
        <v>24324</v>
      </c>
      <c r="F162" s="2" t="s">
        <v>37</v>
      </c>
      <c r="G162" s="2" t="s">
        <v>38</v>
      </c>
      <c r="H162" s="2">
        <v>140000000</v>
      </c>
      <c r="I162" s="2">
        <v>1998</v>
      </c>
      <c r="J162" s="2">
        <v>6.6</v>
      </c>
    </row>
    <row r="163" spans="1:10" x14ac:dyDescent="0.3">
      <c r="A163" s="2" t="s">
        <v>1064</v>
      </c>
      <c r="B163" s="2">
        <v>138</v>
      </c>
      <c r="C163" s="2">
        <v>132122995</v>
      </c>
      <c r="D163" s="2" t="s">
        <v>1325</v>
      </c>
      <c r="E163" s="2" t="s">
        <v>24325</v>
      </c>
      <c r="F163" s="2" t="s">
        <v>37</v>
      </c>
      <c r="G163" s="2" t="s">
        <v>38</v>
      </c>
      <c r="H163" s="2">
        <v>137000000</v>
      </c>
      <c r="I163" s="2">
        <v>2003</v>
      </c>
      <c r="J163" s="2">
        <v>5.7</v>
      </c>
    </row>
    <row r="164" spans="1:10" x14ac:dyDescent="0.3">
      <c r="A164" s="2" t="s">
        <v>1071</v>
      </c>
      <c r="B164" s="2">
        <v>122</v>
      </c>
      <c r="C164" s="2">
        <v>122512052</v>
      </c>
      <c r="D164" s="2" t="s">
        <v>1325</v>
      </c>
      <c r="E164" s="2" t="s">
        <v>24326</v>
      </c>
      <c r="F164" s="2" t="s">
        <v>37</v>
      </c>
      <c r="G164" s="2" t="s">
        <v>38</v>
      </c>
      <c r="H164" s="2">
        <v>130000000</v>
      </c>
      <c r="I164" s="2">
        <v>2013</v>
      </c>
      <c r="J164" s="2">
        <v>5.8</v>
      </c>
    </row>
    <row r="165" spans="1:10" x14ac:dyDescent="0.3">
      <c r="A165" s="2" t="s">
        <v>1076</v>
      </c>
      <c r="B165" s="2">
        <v>124</v>
      </c>
      <c r="C165" s="2">
        <v>68642452</v>
      </c>
      <c r="D165" s="2" t="s">
        <v>1325</v>
      </c>
      <c r="E165" s="2" t="s">
        <v>24327</v>
      </c>
      <c r="F165" s="2" t="s">
        <v>37</v>
      </c>
      <c r="G165" s="2" t="s">
        <v>56</v>
      </c>
      <c r="H165" s="2">
        <v>130000000</v>
      </c>
      <c r="I165" s="2">
        <v>2005</v>
      </c>
      <c r="J165" s="2">
        <v>6</v>
      </c>
    </row>
    <row r="166" spans="1:10" x14ac:dyDescent="0.3">
      <c r="A166" s="2" t="s">
        <v>1081</v>
      </c>
      <c r="B166" s="2">
        <v>106</v>
      </c>
      <c r="C166" s="2">
        <v>32131830</v>
      </c>
      <c r="D166" s="2" t="s">
        <v>1325</v>
      </c>
      <c r="E166" s="2" t="s">
        <v>24328</v>
      </c>
      <c r="F166" s="2" t="s">
        <v>37</v>
      </c>
      <c r="G166" s="2" t="s">
        <v>38</v>
      </c>
      <c r="H166" s="2">
        <v>137000000</v>
      </c>
      <c r="I166" s="2">
        <v>2001</v>
      </c>
      <c r="J166" s="2">
        <v>6.4</v>
      </c>
    </row>
    <row r="167" spans="1:10" x14ac:dyDescent="0.3">
      <c r="A167" s="2" t="s">
        <v>893</v>
      </c>
      <c r="B167" s="2">
        <v>124</v>
      </c>
      <c r="C167" s="2">
        <v>176636816</v>
      </c>
      <c r="D167" s="2" t="s">
        <v>1325</v>
      </c>
      <c r="E167" s="2" t="s">
        <v>24329</v>
      </c>
      <c r="F167" s="2" t="s">
        <v>37</v>
      </c>
      <c r="G167" s="2" t="s">
        <v>38</v>
      </c>
      <c r="H167" s="2">
        <v>140000000</v>
      </c>
      <c r="I167" s="2">
        <v>2011</v>
      </c>
      <c r="J167" s="2">
        <v>6.9</v>
      </c>
    </row>
    <row r="168" spans="1:10" x14ac:dyDescent="0.3">
      <c r="A168" s="2" t="s">
        <v>741</v>
      </c>
      <c r="B168" s="2">
        <v>128</v>
      </c>
      <c r="C168" s="2">
        <v>126930660</v>
      </c>
      <c r="D168" s="2" t="s">
        <v>1325</v>
      </c>
      <c r="E168" s="2" t="s">
        <v>24330</v>
      </c>
      <c r="F168" s="2" t="s">
        <v>37</v>
      </c>
      <c r="G168" s="2" t="s">
        <v>56</v>
      </c>
      <c r="H168" s="2">
        <v>135000000</v>
      </c>
      <c r="I168" s="2">
        <v>1999</v>
      </c>
      <c r="J168" s="2">
        <v>6.4</v>
      </c>
    </row>
    <row r="169" spans="1:10" x14ac:dyDescent="0.3">
      <c r="A169" s="2" t="s">
        <v>1096</v>
      </c>
      <c r="B169" s="2">
        <v>138</v>
      </c>
      <c r="C169" s="2">
        <v>93926386</v>
      </c>
      <c r="D169" s="2" t="s">
        <v>1325</v>
      </c>
      <c r="E169" s="2" t="s">
        <v>24331</v>
      </c>
      <c r="F169" s="2" t="s">
        <v>37</v>
      </c>
      <c r="G169" s="2" t="s">
        <v>38</v>
      </c>
      <c r="H169" s="2">
        <v>150000000</v>
      </c>
      <c r="I169" s="2">
        <v>2003</v>
      </c>
      <c r="J169" s="2">
        <v>7.4</v>
      </c>
    </row>
    <row r="170" spans="1:10" x14ac:dyDescent="0.3">
      <c r="A170" s="2" t="s">
        <v>1104</v>
      </c>
      <c r="B170" s="2">
        <v>115</v>
      </c>
      <c r="C170" s="2">
        <v>292298923</v>
      </c>
      <c r="D170" s="2" t="s">
        <v>953</v>
      </c>
      <c r="E170" s="2" t="s">
        <v>24332</v>
      </c>
      <c r="F170" s="2" t="s">
        <v>37</v>
      </c>
      <c r="G170" s="2" t="s">
        <v>38</v>
      </c>
      <c r="H170" s="2">
        <v>120000000</v>
      </c>
      <c r="I170" s="2">
        <v>2012</v>
      </c>
      <c r="J170" s="2">
        <v>5.5</v>
      </c>
    </row>
    <row r="171" spans="1:10" x14ac:dyDescent="0.3">
      <c r="A171" s="2" t="s">
        <v>845</v>
      </c>
      <c r="B171" s="2">
        <v>100</v>
      </c>
      <c r="C171" s="2">
        <v>63992328</v>
      </c>
      <c r="D171" s="2" t="s">
        <v>11526</v>
      </c>
      <c r="E171" s="2" t="s">
        <v>24333</v>
      </c>
      <c r="F171" s="2" t="s">
        <v>37</v>
      </c>
      <c r="G171" s="2" t="s">
        <v>370</v>
      </c>
      <c r="H171" s="2">
        <v>135000000</v>
      </c>
      <c r="I171" s="2">
        <v>2011</v>
      </c>
      <c r="J171" s="2">
        <v>5.9</v>
      </c>
    </row>
    <row r="172" spans="1:10" x14ac:dyDescent="0.3">
      <c r="A172" s="2" t="s">
        <v>1114</v>
      </c>
      <c r="B172" s="2">
        <v>135</v>
      </c>
      <c r="C172" s="2">
        <v>134518390</v>
      </c>
      <c r="D172" s="2" t="s">
        <v>1325</v>
      </c>
      <c r="E172" s="2" t="s">
        <v>24334</v>
      </c>
      <c r="F172" s="2" t="s">
        <v>37</v>
      </c>
      <c r="G172" s="2" t="s">
        <v>38</v>
      </c>
      <c r="H172" s="2">
        <v>150000000</v>
      </c>
      <c r="I172" s="2">
        <v>2008</v>
      </c>
      <c r="J172" s="2">
        <v>6.8</v>
      </c>
    </row>
    <row r="173" spans="1:10" x14ac:dyDescent="0.3">
      <c r="A173" s="2" t="s">
        <v>389</v>
      </c>
      <c r="B173" s="2">
        <v>117</v>
      </c>
      <c r="C173" s="2">
        <v>52792307</v>
      </c>
      <c r="D173" s="2" t="s">
        <v>953</v>
      </c>
      <c r="E173" s="2" t="s">
        <v>24335</v>
      </c>
      <c r="F173" s="2" t="s">
        <v>37</v>
      </c>
      <c r="G173" s="2" t="s">
        <v>56</v>
      </c>
      <c r="H173" s="2">
        <v>140000000</v>
      </c>
      <c r="I173" s="2">
        <v>2016</v>
      </c>
      <c r="J173" s="2">
        <v>6.8</v>
      </c>
    </row>
    <row r="174" spans="1:10" x14ac:dyDescent="0.3">
      <c r="A174" s="2" t="s">
        <v>27839</v>
      </c>
      <c r="B174" s="2">
        <v>156</v>
      </c>
      <c r="C174" s="2">
        <v>183635922</v>
      </c>
      <c r="D174" s="2" t="s">
        <v>953</v>
      </c>
      <c r="E174" s="2" t="s">
        <v>24336</v>
      </c>
      <c r="F174" s="2" t="s">
        <v>37</v>
      </c>
      <c r="G174" s="2" t="s">
        <v>38</v>
      </c>
      <c r="H174" s="2">
        <v>135000000</v>
      </c>
      <c r="I174" s="2">
        <v>2015</v>
      </c>
      <c r="J174" s="2">
        <v>8.1</v>
      </c>
    </row>
    <row r="175" spans="1:10" x14ac:dyDescent="0.3">
      <c r="A175" s="2" t="s">
        <v>1139</v>
      </c>
      <c r="B175" s="2">
        <v>96</v>
      </c>
      <c r="C175" s="2">
        <v>83024900</v>
      </c>
      <c r="D175" s="2" t="s">
        <v>953</v>
      </c>
      <c r="E175" s="2" t="s">
        <v>24337</v>
      </c>
      <c r="F175" s="2" t="s">
        <v>37</v>
      </c>
      <c r="G175" s="2" t="s">
        <v>38</v>
      </c>
      <c r="H175" s="2">
        <v>135000000</v>
      </c>
      <c r="I175" s="2">
        <v>2013</v>
      </c>
      <c r="J175" s="2">
        <v>6.5</v>
      </c>
    </row>
    <row r="176" spans="1:10" x14ac:dyDescent="0.3">
      <c r="A176" s="2" t="s">
        <v>40</v>
      </c>
      <c r="B176" s="2">
        <v>107</v>
      </c>
      <c r="C176" s="2">
        <v>123207194</v>
      </c>
      <c r="D176" s="2" t="s">
        <v>953</v>
      </c>
      <c r="E176" s="2" t="s">
        <v>24338</v>
      </c>
      <c r="F176" s="2" t="s">
        <v>37</v>
      </c>
      <c r="G176" s="2" t="s">
        <v>38</v>
      </c>
      <c r="H176" s="2">
        <v>135000000</v>
      </c>
      <c r="I176" s="2">
        <v>2011</v>
      </c>
      <c r="J176" s="2">
        <v>7.2</v>
      </c>
    </row>
    <row r="177" spans="1:10" x14ac:dyDescent="0.3">
      <c r="A177" s="2" t="s">
        <v>801</v>
      </c>
      <c r="B177" s="2">
        <v>92</v>
      </c>
      <c r="C177" s="2">
        <v>83348920</v>
      </c>
      <c r="D177" s="2" t="s">
        <v>953</v>
      </c>
      <c r="E177" s="2" t="s">
        <v>24339</v>
      </c>
      <c r="F177" s="2" t="s">
        <v>37</v>
      </c>
      <c r="G177" s="2" t="s">
        <v>38</v>
      </c>
      <c r="H177" s="2">
        <v>132000000</v>
      </c>
      <c r="I177" s="2">
        <v>2014</v>
      </c>
      <c r="J177" s="2">
        <v>6.7</v>
      </c>
    </row>
    <row r="178" spans="1:10" x14ac:dyDescent="0.3">
      <c r="A178" s="2" t="s">
        <v>1155</v>
      </c>
      <c r="B178" s="2">
        <v>115</v>
      </c>
      <c r="C178" s="2">
        <v>227137090</v>
      </c>
      <c r="D178" s="2" t="s">
        <v>1325</v>
      </c>
      <c r="E178" s="2" t="s">
        <v>24340</v>
      </c>
      <c r="F178" s="2" t="s">
        <v>37</v>
      </c>
      <c r="G178" s="2" t="s">
        <v>38</v>
      </c>
      <c r="H178" s="2">
        <v>110000000</v>
      </c>
      <c r="I178" s="2">
        <v>2007</v>
      </c>
      <c r="J178" s="2">
        <v>8.1</v>
      </c>
    </row>
    <row r="179" spans="1:10" x14ac:dyDescent="0.3">
      <c r="A179" s="2" t="s">
        <v>1161</v>
      </c>
      <c r="B179" s="2">
        <v>92</v>
      </c>
      <c r="C179" s="2">
        <v>215395021</v>
      </c>
      <c r="D179" s="2" t="s">
        <v>1325</v>
      </c>
      <c r="E179" s="2" t="s">
        <v>24341</v>
      </c>
      <c r="F179" s="2" t="s">
        <v>37</v>
      </c>
      <c r="G179" s="2" t="s">
        <v>38</v>
      </c>
      <c r="H179" s="2">
        <v>130000000</v>
      </c>
      <c r="I179" s="2">
        <v>2008</v>
      </c>
      <c r="J179" s="2">
        <v>7.6</v>
      </c>
    </row>
    <row r="180" spans="1:10" x14ac:dyDescent="0.3">
      <c r="A180" s="2" t="s">
        <v>1165</v>
      </c>
      <c r="B180" s="2">
        <v>117</v>
      </c>
      <c r="C180" s="2">
        <v>180191634</v>
      </c>
      <c r="D180" s="2" t="s">
        <v>1325</v>
      </c>
      <c r="E180" s="2" t="s">
        <v>24342</v>
      </c>
      <c r="F180" s="2" t="s">
        <v>37</v>
      </c>
      <c r="G180" s="2" t="s">
        <v>38</v>
      </c>
      <c r="H180" s="2">
        <v>130000000</v>
      </c>
      <c r="I180" s="2">
        <v>2015</v>
      </c>
      <c r="J180" s="2">
        <v>7.4</v>
      </c>
    </row>
    <row r="181" spans="1:10" x14ac:dyDescent="0.3">
      <c r="A181" s="2" t="s">
        <v>696</v>
      </c>
      <c r="B181" s="2">
        <v>146</v>
      </c>
      <c r="C181" s="2">
        <v>424645577</v>
      </c>
      <c r="D181" s="2" t="s">
        <v>953</v>
      </c>
      <c r="E181" s="2" t="s">
        <v>24343</v>
      </c>
      <c r="F181" s="2" t="s">
        <v>37</v>
      </c>
      <c r="G181" s="2" t="s">
        <v>38</v>
      </c>
      <c r="H181" s="2">
        <v>130000000</v>
      </c>
      <c r="I181" s="2">
        <v>2013</v>
      </c>
      <c r="J181" s="2">
        <v>7.6</v>
      </c>
    </row>
    <row r="182" spans="1:10" x14ac:dyDescent="0.3">
      <c r="A182" s="2" t="s">
        <v>1175</v>
      </c>
      <c r="B182" s="2">
        <v>94</v>
      </c>
      <c r="C182" s="2">
        <v>177343675</v>
      </c>
      <c r="D182" s="2" t="s">
        <v>953</v>
      </c>
      <c r="E182" s="2" t="s">
        <v>24344</v>
      </c>
      <c r="F182" s="2" t="s">
        <v>37</v>
      </c>
      <c r="G182" s="2" t="s">
        <v>38</v>
      </c>
      <c r="H182" s="2">
        <v>135000000</v>
      </c>
      <c r="I182" s="2">
        <v>2015</v>
      </c>
      <c r="J182" s="2">
        <v>6.7</v>
      </c>
    </row>
    <row r="183" spans="1:10" x14ac:dyDescent="0.3">
      <c r="A183" s="2" t="s">
        <v>389</v>
      </c>
      <c r="B183" s="2">
        <v>116</v>
      </c>
      <c r="C183" s="2">
        <v>234277056</v>
      </c>
      <c r="D183" s="2" t="s">
        <v>953</v>
      </c>
      <c r="E183" s="2" t="s">
        <v>24345</v>
      </c>
      <c r="F183" s="2" t="s">
        <v>37</v>
      </c>
      <c r="G183" s="2" t="s">
        <v>38</v>
      </c>
      <c r="H183" s="2">
        <v>132000000</v>
      </c>
      <c r="I183" s="2">
        <v>2005</v>
      </c>
      <c r="J183" s="2">
        <v>6.5</v>
      </c>
    </row>
    <row r="184" spans="1:10" x14ac:dyDescent="0.3">
      <c r="A184" s="2" t="s">
        <v>278</v>
      </c>
      <c r="B184" s="2">
        <v>147</v>
      </c>
      <c r="C184" s="2">
        <v>138396624</v>
      </c>
      <c r="D184" s="2" t="s">
        <v>1325</v>
      </c>
      <c r="E184" s="2" t="s">
        <v>24346</v>
      </c>
      <c r="F184" s="2" t="s">
        <v>37</v>
      </c>
      <c r="G184" s="2" t="s">
        <v>38</v>
      </c>
      <c r="H184" s="2">
        <v>130000000</v>
      </c>
      <c r="I184" s="2">
        <v>2003</v>
      </c>
      <c r="J184" s="2">
        <v>6.6</v>
      </c>
    </row>
    <row r="185" spans="1:10" x14ac:dyDescent="0.3">
      <c r="A185" s="2" t="s">
        <v>721</v>
      </c>
      <c r="B185" s="2">
        <v>90</v>
      </c>
      <c r="C185" s="2">
        <v>149234747</v>
      </c>
      <c r="D185" s="2" t="s">
        <v>1325</v>
      </c>
      <c r="E185" s="2" t="s">
        <v>24347</v>
      </c>
      <c r="F185" s="2" t="s">
        <v>37</v>
      </c>
      <c r="G185" s="2" t="s">
        <v>38</v>
      </c>
      <c r="H185" s="2">
        <v>130000000</v>
      </c>
      <c r="I185" s="2">
        <v>2011</v>
      </c>
      <c r="J185" s="2">
        <v>6.7</v>
      </c>
    </row>
    <row r="186" spans="1:10" x14ac:dyDescent="0.3">
      <c r="A186" s="2" t="s">
        <v>1198</v>
      </c>
      <c r="B186" s="2">
        <v>101</v>
      </c>
      <c r="C186" s="2">
        <v>118311368</v>
      </c>
      <c r="D186" s="2" t="s">
        <v>1325</v>
      </c>
      <c r="E186" s="2" t="s">
        <v>24348</v>
      </c>
      <c r="F186" s="2" t="s">
        <v>37</v>
      </c>
      <c r="G186" s="2" t="s">
        <v>38</v>
      </c>
      <c r="H186" s="2">
        <v>110000000</v>
      </c>
      <c r="I186" s="2">
        <v>2010</v>
      </c>
      <c r="J186" s="2">
        <v>6.4</v>
      </c>
    </row>
    <row r="187" spans="1:10" x14ac:dyDescent="0.3">
      <c r="A187" s="2" t="s">
        <v>1204</v>
      </c>
      <c r="B187" s="2">
        <v>138</v>
      </c>
      <c r="C187" s="2">
        <v>101160529</v>
      </c>
      <c r="D187" s="2" t="s">
        <v>1325</v>
      </c>
      <c r="E187" s="2" t="s">
        <v>24349</v>
      </c>
      <c r="F187" s="2" t="s">
        <v>37</v>
      </c>
      <c r="G187" s="2" t="s">
        <v>38</v>
      </c>
      <c r="H187" s="2">
        <v>125000000</v>
      </c>
      <c r="I187" s="2">
        <v>2014</v>
      </c>
      <c r="J187" s="2">
        <v>5.8</v>
      </c>
    </row>
    <row r="188" spans="1:10" x14ac:dyDescent="0.3">
      <c r="A188" s="2" t="s">
        <v>389</v>
      </c>
      <c r="B188" s="2">
        <v>107</v>
      </c>
      <c r="C188" s="2">
        <v>77564037</v>
      </c>
      <c r="D188" s="2" t="s">
        <v>1325</v>
      </c>
      <c r="E188" s="2" t="s">
        <v>24350</v>
      </c>
      <c r="F188" s="2" t="s">
        <v>37</v>
      </c>
      <c r="G188" s="2" t="s">
        <v>38</v>
      </c>
      <c r="H188" s="2">
        <v>135000000</v>
      </c>
      <c r="I188" s="2">
        <v>2011</v>
      </c>
      <c r="J188" s="2">
        <v>7.4</v>
      </c>
    </row>
    <row r="189" spans="1:10" x14ac:dyDescent="0.3">
      <c r="A189" s="2" t="s">
        <v>27840</v>
      </c>
      <c r="B189" s="2">
        <v>142</v>
      </c>
      <c r="C189" s="2">
        <v>249358727</v>
      </c>
      <c r="D189" s="2" t="s">
        <v>953</v>
      </c>
      <c r="E189" s="2" t="s">
        <v>24351</v>
      </c>
      <c r="F189" s="2" t="s">
        <v>37</v>
      </c>
      <c r="G189" s="2" t="s">
        <v>56</v>
      </c>
      <c r="H189" s="2">
        <v>130000000</v>
      </c>
      <c r="I189" s="2">
        <v>2004</v>
      </c>
      <c r="J189" s="2">
        <v>7.8</v>
      </c>
    </row>
    <row r="190" spans="1:10" x14ac:dyDescent="0.3">
      <c r="A190" s="2" t="s">
        <v>364</v>
      </c>
      <c r="B190" s="2">
        <v>165</v>
      </c>
      <c r="C190" s="2">
        <v>49551662</v>
      </c>
      <c r="D190" s="2" t="s">
        <v>953</v>
      </c>
      <c r="E190" s="2" t="s">
        <v>24352</v>
      </c>
      <c r="F190" s="2" t="s">
        <v>37</v>
      </c>
      <c r="G190" s="2" t="s">
        <v>370</v>
      </c>
      <c r="H190" s="2">
        <v>130000000</v>
      </c>
      <c r="I190" s="2">
        <v>2008</v>
      </c>
      <c r="J190" s="2">
        <v>6.6</v>
      </c>
    </row>
    <row r="191" spans="1:10" x14ac:dyDescent="0.3">
      <c r="A191" s="2" t="s">
        <v>912</v>
      </c>
      <c r="B191" s="2">
        <v>100</v>
      </c>
      <c r="C191" s="2">
        <v>60522097</v>
      </c>
      <c r="D191" s="2" t="s">
        <v>1325</v>
      </c>
      <c r="E191" s="2" t="s">
        <v>24353</v>
      </c>
      <c r="F191" s="2" t="s">
        <v>37</v>
      </c>
      <c r="G191" s="2" t="s">
        <v>38</v>
      </c>
      <c r="H191" s="2">
        <v>130000000</v>
      </c>
      <c r="I191" s="2">
        <v>2013</v>
      </c>
      <c r="J191" s="2">
        <v>4.9000000000000004</v>
      </c>
    </row>
    <row r="192" spans="1:10" x14ac:dyDescent="0.3">
      <c r="A192" s="2" t="s">
        <v>1229</v>
      </c>
      <c r="B192" s="2">
        <v>82</v>
      </c>
      <c r="C192" s="2">
        <v>137748063</v>
      </c>
      <c r="D192" s="2" t="s">
        <v>953</v>
      </c>
      <c r="E192" s="2" t="s">
        <v>24354</v>
      </c>
      <c r="F192" s="2" t="s">
        <v>37</v>
      </c>
      <c r="G192" s="2" t="s">
        <v>38</v>
      </c>
      <c r="H192" s="2">
        <v>127500000</v>
      </c>
      <c r="I192" s="2">
        <v>2000</v>
      </c>
      <c r="J192" s="2">
        <v>6.5</v>
      </c>
    </row>
    <row r="193" spans="1:10" x14ac:dyDescent="0.3">
      <c r="A193" s="2" t="s">
        <v>809</v>
      </c>
      <c r="B193" s="2">
        <v>98</v>
      </c>
      <c r="C193" s="2">
        <v>113733726</v>
      </c>
      <c r="D193" s="2" t="s">
        <v>953</v>
      </c>
      <c r="E193" s="2" t="s">
        <v>24355</v>
      </c>
      <c r="F193" s="2" t="s">
        <v>37</v>
      </c>
      <c r="G193" s="2" t="s">
        <v>38</v>
      </c>
      <c r="H193" s="2">
        <v>127000000</v>
      </c>
      <c r="I193" s="2">
        <v>2014</v>
      </c>
      <c r="J193" s="2">
        <v>6.2</v>
      </c>
    </row>
    <row r="194" spans="1:10" x14ac:dyDescent="0.3">
      <c r="A194" s="2" t="s">
        <v>1246</v>
      </c>
      <c r="B194" s="2">
        <v>95</v>
      </c>
      <c r="C194" s="2">
        <v>148337537</v>
      </c>
      <c r="D194" s="2" t="s">
        <v>1325</v>
      </c>
      <c r="E194" s="2" t="s">
        <v>24356</v>
      </c>
      <c r="F194" s="2" t="s">
        <v>37</v>
      </c>
      <c r="G194" s="2" t="s">
        <v>38</v>
      </c>
      <c r="H194" s="2">
        <v>130000000</v>
      </c>
      <c r="I194" s="2">
        <v>2010</v>
      </c>
      <c r="J194" s="2">
        <v>7.3</v>
      </c>
    </row>
    <row r="195" spans="1:10" x14ac:dyDescent="0.3">
      <c r="A195" s="2" t="s">
        <v>1252</v>
      </c>
      <c r="B195" s="2">
        <v>159</v>
      </c>
      <c r="C195" s="2">
        <v>317557891</v>
      </c>
      <c r="D195" s="2" t="s">
        <v>953</v>
      </c>
      <c r="E195" s="2" t="s">
        <v>24357</v>
      </c>
      <c r="F195" s="2" t="s">
        <v>37</v>
      </c>
      <c r="G195" s="2" t="s">
        <v>56</v>
      </c>
      <c r="H195" s="2">
        <v>125000000</v>
      </c>
      <c r="I195" s="2">
        <v>2001</v>
      </c>
      <c r="J195" s="2">
        <v>7.5</v>
      </c>
    </row>
    <row r="196" spans="1:10" x14ac:dyDescent="0.3">
      <c r="A196" s="2" t="s">
        <v>1257</v>
      </c>
      <c r="B196" s="2">
        <v>96</v>
      </c>
      <c r="C196" s="2">
        <v>33592415</v>
      </c>
      <c r="D196" s="2" t="s">
        <v>1325</v>
      </c>
      <c r="E196" s="2" t="s">
        <v>24358</v>
      </c>
      <c r="F196" s="2" t="s">
        <v>37</v>
      </c>
      <c r="G196" s="2" t="s">
        <v>38</v>
      </c>
      <c r="H196" s="2">
        <v>130000000</v>
      </c>
      <c r="I196" s="2">
        <v>2013</v>
      </c>
      <c r="J196" s="2">
        <v>5.6</v>
      </c>
    </row>
    <row r="197" spans="1:10" x14ac:dyDescent="0.3">
      <c r="A197" s="2" t="s">
        <v>40</v>
      </c>
      <c r="B197" s="2">
        <v>143</v>
      </c>
      <c r="C197" s="2">
        <v>305388685</v>
      </c>
      <c r="D197" s="2" t="s">
        <v>1325</v>
      </c>
      <c r="E197" s="2" t="s">
        <v>24359</v>
      </c>
      <c r="F197" s="2" t="s">
        <v>37</v>
      </c>
      <c r="G197" s="2" t="s">
        <v>38</v>
      </c>
      <c r="H197" s="2">
        <v>140000000</v>
      </c>
      <c r="I197" s="2">
        <v>2003</v>
      </c>
      <c r="J197" s="2">
        <v>8.1</v>
      </c>
    </row>
    <row r="198" spans="1:10" x14ac:dyDescent="0.3">
      <c r="A198" s="2" t="s">
        <v>696</v>
      </c>
      <c r="B198" s="2">
        <v>123</v>
      </c>
      <c r="C198" s="2">
        <v>337103873</v>
      </c>
      <c r="D198" s="2" t="s">
        <v>953</v>
      </c>
      <c r="E198" s="2" t="s">
        <v>24360</v>
      </c>
      <c r="F198" s="2" t="s">
        <v>37</v>
      </c>
      <c r="G198" s="2" t="s">
        <v>38</v>
      </c>
      <c r="H198" s="2">
        <v>125000000</v>
      </c>
      <c r="I198" s="2">
        <v>2014</v>
      </c>
      <c r="J198" s="2">
        <v>6.7</v>
      </c>
    </row>
    <row r="199" spans="1:10" x14ac:dyDescent="0.3">
      <c r="A199" s="2" t="s">
        <v>850</v>
      </c>
      <c r="B199" s="2">
        <v>174</v>
      </c>
      <c r="C199" s="2">
        <v>217536138</v>
      </c>
      <c r="D199" s="2" t="s">
        <v>24162</v>
      </c>
      <c r="E199" s="2" t="s">
        <v>24361</v>
      </c>
      <c r="F199" s="2" t="s">
        <v>37</v>
      </c>
      <c r="G199" s="2" t="s">
        <v>38</v>
      </c>
      <c r="H199" s="2">
        <v>125000000</v>
      </c>
      <c r="I199" s="2">
        <v>2006</v>
      </c>
      <c r="J199" s="2">
        <v>6.6</v>
      </c>
    </row>
    <row r="200" spans="1:10" x14ac:dyDescent="0.3">
      <c r="A200" s="2" t="s">
        <v>1278</v>
      </c>
      <c r="B200" s="2">
        <v>101</v>
      </c>
      <c r="C200" s="2">
        <v>131536019</v>
      </c>
      <c r="D200" s="2" t="s">
        <v>953</v>
      </c>
      <c r="E200" s="2" t="s">
        <v>24362</v>
      </c>
      <c r="F200" s="2" t="s">
        <v>37</v>
      </c>
      <c r="G200" s="2" t="s">
        <v>38</v>
      </c>
      <c r="H200" s="2">
        <v>103000000</v>
      </c>
      <c r="I200" s="2">
        <v>2014</v>
      </c>
      <c r="J200" s="2">
        <v>6.4</v>
      </c>
    </row>
    <row r="201" spans="1:10" x14ac:dyDescent="0.3">
      <c r="A201" s="2" t="s">
        <v>118</v>
      </c>
      <c r="B201" s="2">
        <v>134</v>
      </c>
      <c r="C201" s="2">
        <v>214948780</v>
      </c>
      <c r="D201" s="2" t="s">
        <v>1325</v>
      </c>
      <c r="E201" s="2" t="s">
        <v>24363</v>
      </c>
      <c r="F201" s="2" t="s">
        <v>37</v>
      </c>
      <c r="G201" s="2" t="s">
        <v>268</v>
      </c>
      <c r="H201" s="2">
        <v>110000000</v>
      </c>
      <c r="I201" s="2">
        <v>2003</v>
      </c>
      <c r="J201" s="2">
        <v>7.5</v>
      </c>
    </row>
    <row r="202" spans="1:10" x14ac:dyDescent="0.3">
      <c r="A202" s="2" t="s">
        <v>408</v>
      </c>
      <c r="B202" s="2">
        <v>132</v>
      </c>
      <c r="C202" s="2">
        <v>209805005</v>
      </c>
      <c r="D202" s="2" t="s">
        <v>1325</v>
      </c>
      <c r="E202" s="2" t="s">
        <v>24364</v>
      </c>
      <c r="F202" s="2" t="s">
        <v>37</v>
      </c>
      <c r="G202" s="2" t="s">
        <v>38</v>
      </c>
      <c r="H202" s="2">
        <v>125000000</v>
      </c>
      <c r="I202" s="2">
        <v>2011</v>
      </c>
      <c r="J202" s="2">
        <v>7.3</v>
      </c>
    </row>
    <row r="203" spans="1:10" x14ac:dyDescent="0.3">
      <c r="A203" s="2" t="s">
        <v>1294</v>
      </c>
      <c r="B203" s="2">
        <v>129</v>
      </c>
      <c r="C203" s="2">
        <v>186830669</v>
      </c>
      <c r="D203" s="2" t="s">
        <v>1325</v>
      </c>
      <c r="E203" s="2" t="s">
        <v>24365</v>
      </c>
      <c r="F203" s="2" t="s">
        <v>37</v>
      </c>
      <c r="G203" s="2" t="s">
        <v>38</v>
      </c>
      <c r="H203" s="2">
        <v>125000000</v>
      </c>
      <c r="I203" s="2">
        <v>2011</v>
      </c>
      <c r="J203" s="2">
        <v>7.5</v>
      </c>
    </row>
    <row r="204" spans="1:10" x14ac:dyDescent="0.3">
      <c r="A204" s="2" t="s">
        <v>1114</v>
      </c>
      <c r="B204" s="2">
        <v>106</v>
      </c>
      <c r="C204" s="2">
        <v>163192114</v>
      </c>
      <c r="D204" s="2" t="s">
        <v>1325</v>
      </c>
      <c r="E204" s="2" t="s">
        <v>24366</v>
      </c>
      <c r="F204" s="2" t="s">
        <v>37</v>
      </c>
      <c r="G204" s="2" t="s">
        <v>38</v>
      </c>
      <c r="H204" s="2">
        <v>125000000</v>
      </c>
      <c r="I204" s="2">
        <v>2010</v>
      </c>
      <c r="J204" s="2">
        <v>5.8</v>
      </c>
    </row>
    <row r="205" spans="1:10" x14ac:dyDescent="0.3">
      <c r="A205" s="2" t="s">
        <v>1304</v>
      </c>
      <c r="B205" s="2">
        <v>113</v>
      </c>
      <c r="C205" s="2">
        <v>119412921</v>
      </c>
      <c r="D205" s="2" t="s">
        <v>1325</v>
      </c>
      <c r="E205" s="2" t="s">
        <v>24367</v>
      </c>
      <c r="F205" s="2" t="s">
        <v>37</v>
      </c>
      <c r="G205" s="2" t="s">
        <v>38</v>
      </c>
      <c r="H205" s="2">
        <v>65000000</v>
      </c>
      <c r="I205" s="2">
        <v>1990</v>
      </c>
      <c r="J205" s="2">
        <v>7.5</v>
      </c>
    </row>
    <row r="206" spans="1:10" x14ac:dyDescent="0.3">
      <c r="A206" s="2" t="s">
        <v>1311</v>
      </c>
      <c r="B206" s="2">
        <v>102</v>
      </c>
      <c r="C206" s="2">
        <v>32694788</v>
      </c>
      <c r="D206" s="2" t="s">
        <v>1325</v>
      </c>
      <c r="E206" s="2" t="s">
        <v>24368</v>
      </c>
      <c r="F206" s="2" t="s">
        <v>37</v>
      </c>
      <c r="G206" s="2" t="s">
        <v>38</v>
      </c>
      <c r="H206" s="2">
        <v>85000000</v>
      </c>
      <c r="I206" s="2">
        <v>1999</v>
      </c>
      <c r="J206" s="2">
        <v>6.6</v>
      </c>
    </row>
    <row r="207" spans="1:10" x14ac:dyDescent="0.3">
      <c r="A207" s="2" t="s">
        <v>1318</v>
      </c>
      <c r="B207" s="2">
        <v>135</v>
      </c>
      <c r="C207" s="2">
        <v>113165635</v>
      </c>
      <c r="D207" s="2" t="s">
        <v>1325</v>
      </c>
      <c r="E207" s="2" t="s">
        <v>24369</v>
      </c>
      <c r="F207" s="2" t="s">
        <v>37</v>
      </c>
      <c r="G207" s="2" t="s">
        <v>38</v>
      </c>
      <c r="H207" s="2">
        <v>125000000</v>
      </c>
      <c r="I207" s="2">
        <v>2012</v>
      </c>
      <c r="J207" s="2">
        <v>6.7</v>
      </c>
    </row>
    <row r="208" spans="1:10" x14ac:dyDescent="0.3">
      <c r="A208" s="2" t="s">
        <v>1324</v>
      </c>
      <c r="B208" s="2">
        <v>125</v>
      </c>
      <c r="C208" s="2">
        <v>107285004</v>
      </c>
      <c r="D208" s="2" t="s">
        <v>1325</v>
      </c>
      <c r="E208" s="2" t="s">
        <v>24370</v>
      </c>
      <c r="F208" s="2" t="s">
        <v>37</v>
      </c>
      <c r="G208" s="2" t="s">
        <v>38</v>
      </c>
      <c r="H208" s="2">
        <v>125000000</v>
      </c>
      <c r="I208" s="2">
        <v>1997</v>
      </c>
      <c r="J208" s="2">
        <v>3.7</v>
      </c>
    </row>
    <row r="209" spans="1:10" x14ac:dyDescent="0.3">
      <c r="A209" s="2" t="s">
        <v>850</v>
      </c>
      <c r="B209" s="2">
        <v>110</v>
      </c>
      <c r="C209" s="2">
        <v>260031035</v>
      </c>
      <c r="D209" s="2" t="s">
        <v>1671</v>
      </c>
      <c r="E209" s="2" t="s">
        <v>24371</v>
      </c>
      <c r="F209" s="2" t="s">
        <v>37</v>
      </c>
      <c r="G209" s="2" t="s">
        <v>38</v>
      </c>
      <c r="H209" s="2">
        <v>123000000</v>
      </c>
      <c r="I209" s="2">
        <v>2000</v>
      </c>
      <c r="J209" s="2">
        <v>6</v>
      </c>
    </row>
    <row r="210" spans="1:10" x14ac:dyDescent="0.3">
      <c r="A210" s="2" t="s">
        <v>428</v>
      </c>
      <c r="B210" s="2">
        <v>124</v>
      </c>
      <c r="C210" s="2">
        <v>186739919</v>
      </c>
      <c r="D210" s="2" t="s">
        <v>1325</v>
      </c>
      <c r="E210" s="2" t="s">
        <v>24372</v>
      </c>
      <c r="F210" s="2" t="s">
        <v>37</v>
      </c>
      <c r="G210" s="2" t="s">
        <v>38</v>
      </c>
      <c r="H210" s="2">
        <v>125000000</v>
      </c>
      <c r="I210" s="2">
        <v>2004</v>
      </c>
      <c r="J210" s="2">
        <v>6.4</v>
      </c>
    </row>
    <row r="211" spans="1:10" x14ac:dyDescent="0.3">
      <c r="A211" s="2" t="s">
        <v>1340</v>
      </c>
      <c r="B211" s="2">
        <v>123</v>
      </c>
      <c r="C211" s="2">
        <v>215397307</v>
      </c>
      <c r="D211" s="2" t="s">
        <v>1325</v>
      </c>
      <c r="E211" s="2" t="s">
        <v>24373</v>
      </c>
      <c r="F211" s="2" t="s">
        <v>37</v>
      </c>
      <c r="G211" s="2" t="s">
        <v>38</v>
      </c>
      <c r="H211" s="2">
        <v>125000000</v>
      </c>
      <c r="I211" s="2">
        <v>2000</v>
      </c>
      <c r="J211" s="2">
        <v>6.1</v>
      </c>
    </row>
    <row r="212" spans="1:10" x14ac:dyDescent="0.3">
      <c r="A212" s="2" t="s">
        <v>710</v>
      </c>
      <c r="B212" s="2">
        <v>130</v>
      </c>
      <c r="C212" s="2">
        <v>182618434</v>
      </c>
      <c r="D212" s="2" t="s">
        <v>1325</v>
      </c>
      <c r="E212" s="2" t="s">
        <v>24374</v>
      </c>
      <c r="F212" s="2" t="s">
        <v>37</v>
      </c>
      <c r="G212" s="2" t="s">
        <v>38</v>
      </c>
      <c r="H212" s="2">
        <v>140000000</v>
      </c>
      <c r="I212" s="2">
        <v>2000</v>
      </c>
      <c r="J212" s="2">
        <v>6.4</v>
      </c>
    </row>
    <row r="213" spans="1:10" x14ac:dyDescent="0.3">
      <c r="A213" s="2" t="s">
        <v>1351</v>
      </c>
      <c r="B213" s="2">
        <v>92</v>
      </c>
      <c r="C213" s="2">
        <v>131920333</v>
      </c>
      <c r="D213" s="2" t="s">
        <v>1325</v>
      </c>
      <c r="E213" s="2" t="s">
        <v>24375</v>
      </c>
      <c r="F213" s="2" t="s">
        <v>37</v>
      </c>
      <c r="G213" s="2" t="s">
        <v>38</v>
      </c>
      <c r="H213" s="2">
        <v>130000000</v>
      </c>
      <c r="I213" s="2">
        <v>2007</v>
      </c>
      <c r="J213" s="2">
        <v>5.6</v>
      </c>
    </row>
    <row r="214" spans="1:10" x14ac:dyDescent="0.3">
      <c r="A214" s="2" t="s">
        <v>1064</v>
      </c>
      <c r="B214" s="2">
        <v>127</v>
      </c>
      <c r="C214" s="2">
        <v>124976634</v>
      </c>
      <c r="D214" s="2" t="s">
        <v>953</v>
      </c>
      <c r="E214" s="2" t="s">
        <v>24376</v>
      </c>
      <c r="F214" s="2" t="s">
        <v>37</v>
      </c>
      <c r="G214" s="2" t="s">
        <v>38</v>
      </c>
      <c r="H214" s="2">
        <v>120000000</v>
      </c>
      <c r="I214" s="2">
        <v>2012</v>
      </c>
      <c r="J214" s="2">
        <v>8</v>
      </c>
    </row>
    <row r="215" spans="1:10" x14ac:dyDescent="0.3">
      <c r="A215" s="2" t="s">
        <v>1362</v>
      </c>
      <c r="B215" s="2">
        <v>123</v>
      </c>
      <c r="C215" s="2">
        <v>115802596</v>
      </c>
      <c r="D215" s="2" t="s">
        <v>1325</v>
      </c>
      <c r="E215" s="2" t="s">
        <v>24377</v>
      </c>
      <c r="F215" s="2" t="s">
        <v>37</v>
      </c>
      <c r="G215" s="2" t="s">
        <v>38</v>
      </c>
      <c r="H215" s="2">
        <v>110000000</v>
      </c>
      <c r="I215" s="2">
        <v>2007</v>
      </c>
      <c r="J215" s="2">
        <v>5.2</v>
      </c>
    </row>
    <row r="216" spans="1:10" x14ac:dyDescent="0.3">
      <c r="A216" s="2" t="s">
        <v>1155</v>
      </c>
      <c r="B216" s="2">
        <v>123</v>
      </c>
      <c r="C216" s="2">
        <v>108521835</v>
      </c>
      <c r="D216" s="2" t="s">
        <v>1325</v>
      </c>
      <c r="E216" s="2" t="s">
        <v>24378</v>
      </c>
      <c r="F216" s="2" t="s">
        <v>37</v>
      </c>
      <c r="G216" s="2" t="s">
        <v>56</v>
      </c>
      <c r="H216" s="2">
        <v>120000000</v>
      </c>
      <c r="I216" s="2">
        <v>2016</v>
      </c>
      <c r="J216" s="2">
        <v>7.1</v>
      </c>
    </row>
    <row r="217" spans="1:10" x14ac:dyDescent="0.3">
      <c r="A217" s="2" t="s">
        <v>327</v>
      </c>
      <c r="B217" s="2">
        <v>107</v>
      </c>
      <c r="C217" s="2">
        <v>100685880</v>
      </c>
      <c r="D217" s="2" t="s">
        <v>1325</v>
      </c>
      <c r="E217" s="2" t="s">
        <v>24379</v>
      </c>
      <c r="F217" s="2" t="s">
        <v>37</v>
      </c>
      <c r="G217" s="2" t="s">
        <v>38</v>
      </c>
      <c r="H217" s="2">
        <v>120000000</v>
      </c>
      <c r="I217" s="2">
        <v>2003</v>
      </c>
      <c r="J217" s="2">
        <v>4.8</v>
      </c>
    </row>
    <row r="218" spans="1:10" x14ac:dyDescent="0.3">
      <c r="A218" s="2" t="s">
        <v>187</v>
      </c>
      <c r="B218" s="2">
        <v>124</v>
      </c>
      <c r="C218" s="2">
        <v>126464904</v>
      </c>
      <c r="D218" s="2" t="s">
        <v>953</v>
      </c>
      <c r="E218" s="2" t="s">
        <v>24380</v>
      </c>
      <c r="F218" s="2" t="s">
        <v>37</v>
      </c>
      <c r="G218" s="2" t="s">
        <v>38</v>
      </c>
      <c r="H218" s="2">
        <v>130000000</v>
      </c>
      <c r="I218" s="2">
        <v>2012</v>
      </c>
      <c r="J218" s="2">
        <v>7</v>
      </c>
    </row>
    <row r="219" spans="1:10" x14ac:dyDescent="0.3">
      <c r="A219" s="2" t="s">
        <v>946</v>
      </c>
      <c r="B219" s="2">
        <v>77</v>
      </c>
      <c r="C219" s="2">
        <v>64736114</v>
      </c>
      <c r="D219" s="2" t="s">
        <v>953</v>
      </c>
      <c r="E219" s="2" t="s">
        <v>24381</v>
      </c>
      <c r="F219" s="2" t="s">
        <v>37</v>
      </c>
      <c r="G219" s="2" t="s">
        <v>38</v>
      </c>
      <c r="H219" s="2">
        <v>120000000</v>
      </c>
      <c r="I219" s="2">
        <v>2002</v>
      </c>
      <c r="J219" s="2">
        <v>5.4</v>
      </c>
    </row>
    <row r="220" spans="1:10" x14ac:dyDescent="0.3">
      <c r="A220" s="2" t="s">
        <v>1389</v>
      </c>
      <c r="B220" s="2">
        <v>109</v>
      </c>
      <c r="C220" s="2">
        <v>93050117</v>
      </c>
      <c r="D220" s="2" t="s">
        <v>1325</v>
      </c>
      <c r="E220" s="2" t="s">
        <v>24382</v>
      </c>
      <c r="F220" s="2" t="s">
        <v>37</v>
      </c>
      <c r="G220" s="2" t="s">
        <v>38</v>
      </c>
      <c r="H220" s="2">
        <v>115000000</v>
      </c>
      <c r="I220" s="2">
        <v>2013</v>
      </c>
      <c r="J220" s="2">
        <v>6.6</v>
      </c>
    </row>
    <row r="221" spans="1:10" x14ac:dyDescent="0.3">
      <c r="A221" s="2" t="s">
        <v>1394</v>
      </c>
      <c r="B221" s="2">
        <v>134</v>
      </c>
      <c r="C221" s="2">
        <v>57637485</v>
      </c>
      <c r="D221" s="2" t="s">
        <v>1325</v>
      </c>
      <c r="E221" s="2" t="s">
        <v>24383</v>
      </c>
      <c r="F221" s="2" t="s">
        <v>37</v>
      </c>
      <c r="G221" s="2" t="s">
        <v>38</v>
      </c>
      <c r="H221" s="2">
        <v>105000000</v>
      </c>
      <c r="I221" s="2">
        <v>2004</v>
      </c>
      <c r="J221" s="2">
        <v>6.7</v>
      </c>
    </row>
    <row r="222" spans="1:10" x14ac:dyDescent="0.3">
      <c r="A222" s="2" t="s">
        <v>27870</v>
      </c>
      <c r="B222" s="2">
        <v>117</v>
      </c>
      <c r="C222" s="2">
        <v>58607007</v>
      </c>
      <c r="D222" s="2" t="s">
        <v>1325</v>
      </c>
      <c r="E222" s="2" t="s">
        <v>24384</v>
      </c>
      <c r="F222" s="2" t="s">
        <v>37</v>
      </c>
      <c r="G222" s="2" t="s">
        <v>38</v>
      </c>
      <c r="H222" s="2">
        <v>100000000</v>
      </c>
      <c r="I222" s="2">
        <v>2014</v>
      </c>
      <c r="J222" s="2">
        <v>6.2</v>
      </c>
    </row>
    <row r="223" spans="1:10" x14ac:dyDescent="0.3">
      <c r="A223" s="2" t="s">
        <v>443</v>
      </c>
      <c r="B223" s="2">
        <v>135</v>
      </c>
      <c r="C223" s="2">
        <v>43929341</v>
      </c>
      <c r="D223" s="2" t="s">
        <v>1325</v>
      </c>
      <c r="E223" s="2" t="s">
        <v>24385</v>
      </c>
      <c r="F223" s="2" t="s">
        <v>37</v>
      </c>
      <c r="G223" s="2" t="s">
        <v>38</v>
      </c>
      <c r="H223" s="2">
        <v>120000000</v>
      </c>
      <c r="I223" s="2">
        <v>2008</v>
      </c>
      <c r="J223" s="2">
        <v>6.1</v>
      </c>
    </row>
    <row r="224" spans="1:10" x14ac:dyDescent="0.3">
      <c r="A224" s="2" t="s">
        <v>1413</v>
      </c>
      <c r="B224" s="2">
        <v>121</v>
      </c>
      <c r="C224" s="2">
        <v>30212620</v>
      </c>
      <c r="D224" s="2" t="s">
        <v>1671</v>
      </c>
      <c r="E224" s="2" t="s">
        <v>24386</v>
      </c>
      <c r="F224" s="2" t="s">
        <v>37</v>
      </c>
      <c r="G224" s="2" t="s">
        <v>38</v>
      </c>
      <c r="H224" s="2">
        <v>120000000</v>
      </c>
      <c r="I224" s="2">
        <v>2010</v>
      </c>
      <c r="J224" s="2">
        <v>5.3</v>
      </c>
    </row>
    <row r="225" spans="1:10" x14ac:dyDescent="0.3">
      <c r="A225" s="2" t="s">
        <v>1421</v>
      </c>
      <c r="B225" s="2">
        <v>117</v>
      </c>
      <c r="C225" s="2">
        <v>76418654</v>
      </c>
      <c r="D225" s="2" t="s">
        <v>1325</v>
      </c>
      <c r="E225" s="2" t="s">
        <v>24387</v>
      </c>
      <c r="F225" s="2" t="s">
        <v>37</v>
      </c>
      <c r="G225" s="2" t="s">
        <v>38</v>
      </c>
      <c r="H225" s="2">
        <v>117000000</v>
      </c>
      <c r="I225" s="2">
        <v>2010</v>
      </c>
      <c r="J225" s="2">
        <v>6.3</v>
      </c>
    </row>
    <row r="226" spans="1:10" x14ac:dyDescent="0.3">
      <c r="A226" s="2" t="s">
        <v>299</v>
      </c>
      <c r="B226" s="2">
        <v>124</v>
      </c>
      <c r="C226" s="2">
        <v>89021735</v>
      </c>
      <c r="D226" s="2" t="s">
        <v>1325</v>
      </c>
      <c r="E226" s="2" t="s">
        <v>24388</v>
      </c>
      <c r="F226" s="2" t="s">
        <v>37</v>
      </c>
      <c r="G226" s="2" t="s">
        <v>38</v>
      </c>
      <c r="H226" s="2">
        <v>120000000</v>
      </c>
      <c r="I226" s="2">
        <v>2013</v>
      </c>
      <c r="J226" s="2">
        <v>7</v>
      </c>
    </row>
    <row r="227" spans="1:10" x14ac:dyDescent="0.3">
      <c r="A227" s="2" t="s">
        <v>1432</v>
      </c>
      <c r="B227" s="2">
        <v>140</v>
      </c>
      <c r="C227" s="2">
        <v>380262555</v>
      </c>
      <c r="D227" s="2" t="s">
        <v>1325</v>
      </c>
      <c r="E227" s="2" t="s">
        <v>24389</v>
      </c>
      <c r="F227" s="2" t="s">
        <v>37</v>
      </c>
      <c r="G227" s="2" t="s">
        <v>38</v>
      </c>
      <c r="H227" s="2">
        <v>113000000</v>
      </c>
      <c r="I227" s="2">
        <v>2005</v>
      </c>
      <c r="J227" s="2">
        <v>7.6</v>
      </c>
    </row>
    <row r="228" spans="1:10" x14ac:dyDescent="0.3">
      <c r="A228" s="2" t="s">
        <v>1432</v>
      </c>
      <c r="B228" s="2">
        <v>142</v>
      </c>
      <c r="C228" s="2">
        <v>310675583</v>
      </c>
      <c r="D228" s="2" t="s">
        <v>1325</v>
      </c>
      <c r="E228" s="2" t="s">
        <v>24390</v>
      </c>
      <c r="F228" s="2" t="s">
        <v>37</v>
      </c>
      <c r="G228" s="2" t="s">
        <v>38</v>
      </c>
      <c r="H228" s="2">
        <v>115000000</v>
      </c>
      <c r="I228" s="2">
        <v>2002</v>
      </c>
      <c r="J228" s="2">
        <v>6.7</v>
      </c>
    </row>
    <row r="229" spans="1:10" x14ac:dyDescent="0.3">
      <c r="A229" s="2" t="s">
        <v>469</v>
      </c>
      <c r="B229" s="2">
        <v>92</v>
      </c>
      <c r="C229" s="2">
        <v>289907418</v>
      </c>
      <c r="D229" s="2" t="s">
        <v>953</v>
      </c>
      <c r="E229" s="2" t="s">
        <v>24391</v>
      </c>
      <c r="F229" s="2" t="s">
        <v>37</v>
      </c>
      <c r="G229" s="2" t="s">
        <v>38</v>
      </c>
      <c r="H229" s="2">
        <v>115000000</v>
      </c>
      <c r="I229" s="2">
        <v>2001</v>
      </c>
      <c r="J229" s="2">
        <v>8.1</v>
      </c>
    </row>
    <row r="230" spans="1:10" x14ac:dyDescent="0.3">
      <c r="A230" s="2" t="s">
        <v>1421</v>
      </c>
      <c r="B230" s="2">
        <v>138</v>
      </c>
      <c r="C230" s="2">
        <v>132550960</v>
      </c>
      <c r="D230" s="2" t="s">
        <v>1325</v>
      </c>
      <c r="E230" s="2" t="s">
        <v>24392</v>
      </c>
      <c r="F230" s="2" t="s">
        <v>37</v>
      </c>
      <c r="G230" s="2" t="s">
        <v>38</v>
      </c>
      <c r="H230" s="2">
        <v>120000000</v>
      </c>
      <c r="I230" s="2">
        <v>2013</v>
      </c>
      <c r="J230" s="2">
        <v>6.7</v>
      </c>
    </row>
    <row r="231" spans="1:10" x14ac:dyDescent="0.3">
      <c r="A231" s="2" t="s">
        <v>1432</v>
      </c>
      <c r="B231" s="2">
        <v>136</v>
      </c>
      <c r="C231" s="2">
        <v>474544677</v>
      </c>
      <c r="D231" s="2" t="s">
        <v>1325</v>
      </c>
      <c r="E231" s="2" t="s">
        <v>24393</v>
      </c>
      <c r="F231" s="2" t="s">
        <v>37</v>
      </c>
      <c r="G231" s="2" t="s">
        <v>38</v>
      </c>
      <c r="H231" s="2">
        <v>115000000</v>
      </c>
      <c r="I231" s="2">
        <v>1999</v>
      </c>
      <c r="J231" s="2">
        <v>6.5</v>
      </c>
    </row>
    <row r="232" spans="1:10" x14ac:dyDescent="0.3">
      <c r="A232" s="2" t="s">
        <v>1453</v>
      </c>
      <c r="B232" s="2">
        <v>98</v>
      </c>
      <c r="C232" s="2">
        <v>187165546</v>
      </c>
      <c r="D232" s="2" t="s">
        <v>953</v>
      </c>
      <c r="E232" s="2" t="s">
        <v>24394</v>
      </c>
      <c r="F232" s="2" t="s">
        <v>37</v>
      </c>
      <c r="G232" s="2" t="s">
        <v>38</v>
      </c>
      <c r="H232" s="2">
        <v>135000000</v>
      </c>
      <c r="I232" s="2">
        <v>2013</v>
      </c>
      <c r="J232" s="2">
        <v>7.3</v>
      </c>
    </row>
    <row r="233" spans="1:10" x14ac:dyDescent="0.3">
      <c r="A233" s="2" t="s">
        <v>1340</v>
      </c>
      <c r="B233" s="2">
        <v>153</v>
      </c>
      <c r="C233" s="2">
        <v>40911830</v>
      </c>
      <c r="D233" s="2" t="s">
        <v>1325</v>
      </c>
      <c r="E233" s="2" t="s">
        <v>24395</v>
      </c>
      <c r="F233" s="2" t="s">
        <v>37</v>
      </c>
      <c r="G233" s="2" t="s">
        <v>38</v>
      </c>
      <c r="H233" s="2">
        <v>115000000</v>
      </c>
      <c r="I233" s="2">
        <v>2002</v>
      </c>
      <c r="J233" s="2">
        <v>6</v>
      </c>
    </row>
    <row r="234" spans="1:10" x14ac:dyDescent="0.3">
      <c r="A234" s="2" t="s">
        <v>1472</v>
      </c>
      <c r="B234" s="2">
        <v>120</v>
      </c>
      <c r="C234" s="2">
        <v>47952020</v>
      </c>
      <c r="D234" s="2" t="s">
        <v>1325</v>
      </c>
      <c r="E234" s="2" t="s">
        <v>24396</v>
      </c>
      <c r="F234" s="2" t="s">
        <v>37</v>
      </c>
      <c r="G234" s="2" t="s">
        <v>38</v>
      </c>
      <c r="H234" s="2">
        <v>115000000</v>
      </c>
      <c r="I234" s="2">
        <v>2016</v>
      </c>
      <c r="J234" s="2">
        <v>6.1</v>
      </c>
    </row>
    <row r="235" spans="1:10" x14ac:dyDescent="0.3">
      <c r="A235" s="2" t="s">
        <v>876</v>
      </c>
      <c r="B235" s="2">
        <v>101</v>
      </c>
      <c r="C235" s="2">
        <v>190871240</v>
      </c>
      <c r="D235" s="2" t="s">
        <v>1325</v>
      </c>
      <c r="E235" s="2" t="s">
        <v>24397</v>
      </c>
      <c r="F235" s="2" t="s">
        <v>37</v>
      </c>
      <c r="G235" s="2" t="s">
        <v>38</v>
      </c>
      <c r="H235" s="2">
        <v>125000000</v>
      </c>
      <c r="I235" s="2">
        <v>2014</v>
      </c>
      <c r="J235" s="2">
        <v>5.9</v>
      </c>
    </row>
    <row r="236" spans="1:10" x14ac:dyDescent="0.3">
      <c r="A236" s="2" t="s">
        <v>27840</v>
      </c>
      <c r="B236" s="2">
        <v>91</v>
      </c>
      <c r="C236" s="2">
        <v>274084951</v>
      </c>
      <c r="D236" s="2" t="s">
        <v>953</v>
      </c>
      <c r="E236" s="2" t="s">
        <v>24398</v>
      </c>
      <c r="F236" s="2" t="s">
        <v>37</v>
      </c>
      <c r="G236" s="2" t="s">
        <v>56</v>
      </c>
      <c r="H236" s="2">
        <v>100000000</v>
      </c>
      <c r="I236" s="2">
        <v>2013</v>
      </c>
      <c r="J236" s="2">
        <v>7.8</v>
      </c>
    </row>
    <row r="237" spans="1:10" x14ac:dyDescent="0.3">
      <c r="A237" s="2" t="s">
        <v>1489</v>
      </c>
      <c r="B237" s="2">
        <v>108</v>
      </c>
      <c r="C237" s="2">
        <v>67155742</v>
      </c>
      <c r="D237" s="2" t="s">
        <v>1325</v>
      </c>
      <c r="E237" s="2" t="s">
        <v>24399</v>
      </c>
      <c r="F237" s="2" t="s">
        <v>37</v>
      </c>
      <c r="G237" s="2" t="s">
        <v>38</v>
      </c>
      <c r="H237" s="2">
        <v>116000000</v>
      </c>
      <c r="I237" s="2">
        <v>1997</v>
      </c>
      <c r="J237" s="2">
        <v>5.8</v>
      </c>
    </row>
    <row r="238" spans="1:10" x14ac:dyDescent="0.3">
      <c r="A238" s="2" t="s">
        <v>1500</v>
      </c>
      <c r="B238" s="2">
        <v>100</v>
      </c>
      <c r="C238" s="2">
        <v>56114221</v>
      </c>
      <c r="D238" s="2" t="s">
        <v>1325</v>
      </c>
      <c r="E238" s="2" t="s">
        <v>24400</v>
      </c>
      <c r="F238" s="2" t="s">
        <v>37</v>
      </c>
      <c r="G238" s="2" t="s">
        <v>38</v>
      </c>
      <c r="H238" s="2">
        <v>120000000</v>
      </c>
      <c r="I238" s="2">
        <v>2015</v>
      </c>
      <c r="J238" s="2">
        <v>4.3</v>
      </c>
    </row>
    <row r="239" spans="1:10" x14ac:dyDescent="0.3">
      <c r="A239" s="2" t="s">
        <v>809</v>
      </c>
      <c r="B239" s="2">
        <v>108</v>
      </c>
      <c r="C239" s="2">
        <v>250863268</v>
      </c>
      <c r="D239" s="2" t="s">
        <v>1325</v>
      </c>
      <c r="E239" s="2" t="s">
        <v>24401</v>
      </c>
      <c r="F239" s="2" t="s">
        <v>37</v>
      </c>
      <c r="G239" s="2" t="s">
        <v>38</v>
      </c>
      <c r="H239" s="2">
        <v>110000000</v>
      </c>
      <c r="I239" s="2">
        <v>2006</v>
      </c>
      <c r="J239" s="2">
        <v>6.4</v>
      </c>
    </row>
    <row r="240" spans="1:10" x14ac:dyDescent="0.3">
      <c r="A240" s="2" t="s">
        <v>1511</v>
      </c>
      <c r="B240" s="2">
        <v>114</v>
      </c>
      <c r="C240" s="2">
        <v>155181732</v>
      </c>
      <c r="D240" s="2" t="s">
        <v>1325</v>
      </c>
      <c r="E240" s="2" t="s">
        <v>24402</v>
      </c>
      <c r="F240" s="2" t="s">
        <v>37</v>
      </c>
      <c r="G240" s="2" t="s">
        <v>38</v>
      </c>
      <c r="H240" s="2">
        <v>110000000</v>
      </c>
      <c r="I240" s="2">
        <v>2015</v>
      </c>
      <c r="J240" s="2">
        <v>6.1</v>
      </c>
    </row>
    <row r="241" spans="1:10" x14ac:dyDescent="0.3">
      <c r="A241" s="2" t="s">
        <v>1516</v>
      </c>
      <c r="B241" s="2">
        <v>119</v>
      </c>
      <c r="C241" s="2">
        <v>125332007</v>
      </c>
      <c r="D241" s="2" t="s">
        <v>1325</v>
      </c>
      <c r="E241" s="2" t="s">
        <v>24403</v>
      </c>
      <c r="F241" s="2" t="s">
        <v>37</v>
      </c>
      <c r="G241" s="2" t="s">
        <v>56</v>
      </c>
      <c r="H241" s="2">
        <v>110000000</v>
      </c>
      <c r="I241" s="2">
        <v>1997</v>
      </c>
      <c r="J241" s="2">
        <v>6.5</v>
      </c>
    </row>
    <row r="242" spans="1:10" x14ac:dyDescent="0.3">
      <c r="A242" s="2" t="s">
        <v>428</v>
      </c>
      <c r="B242" s="2">
        <v>142</v>
      </c>
      <c r="C242" s="2">
        <v>113330342</v>
      </c>
      <c r="D242" s="2" t="s">
        <v>1325</v>
      </c>
      <c r="E242" s="2" t="s">
        <v>24404</v>
      </c>
      <c r="F242" s="2" t="s">
        <v>37</v>
      </c>
      <c r="G242" s="2" t="s">
        <v>38</v>
      </c>
      <c r="H242" s="2">
        <v>110000000</v>
      </c>
      <c r="I242" s="2">
        <v>2000</v>
      </c>
      <c r="J242" s="2">
        <v>7.1</v>
      </c>
    </row>
    <row r="243" spans="1:10" x14ac:dyDescent="0.3">
      <c r="A243" s="2" t="s">
        <v>1526</v>
      </c>
      <c r="B243" s="2">
        <v>125</v>
      </c>
      <c r="C243" s="2">
        <v>125531634</v>
      </c>
      <c r="D243" s="2" t="s">
        <v>24163</v>
      </c>
      <c r="E243" s="2" t="s">
        <v>24405</v>
      </c>
      <c r="F243" s="2" t="s">
        <v>37</v>
      </c>
      <c r="G243" s="2" t="s">
        <v>38</v>
      </c>
      <c r="H243" s="2">
        <v>110000000</v>
      </c>
      <c r="I243" s="2">
        <v>2004</v>
      </c>
      <c r="J243" s="2">
        <v>6.4</v>
      </c>
    </row>
    <row r="244" spans="1:10" x14ac:dyDescent="0.3">
      <c r="A244" s="2" t="s">
        <v>521</v>
      </c>
      <c r="B244" s="2">
        <v>126</v>
      </c>
      <c r="C244" s="2">
        <v>186336103</v>
      </c>
      <c r="D244" s="2" t="s">
        <v>1325</v>
      </c>
      <c r="E244" s="2" t="s">
        <v>24406</v>
      </c>
      <c r="F244" s="2" t="s">
        <v>37</v>
      </c>
      <c r="G244" s="2" t="s">
        <v>38</v>
      </c>
      <c r="H244" s="2">
        <v>120000000</v>
      </c>
      <c r="I244" s="2">
        <v>2005</v>
      </c>
      <c r="J244" s="2">
        <v>6.5</v>
      </c>
    </row>
    <row r="245" spans="1:10" x14ac:dyDescent="0.3">
      <c r="A245" s="2" t="s">
        <v>1257</v>
      </c>
      <c r="B245" s="2">
        <v>119</v>
      </c>
      <c r="C245" s="2">
        <v>129995817</v>
      </c>
      <c r="D245" s="2" t="s">
        <v>953</v>
      </c>
      <c r="E245" s="2" t="s">
        <v>24407</v>
      </c>
      <c r="F245" s="2" t="s">
        <v>37</v>
      </c>
      <c r="G245" s="2" t="s">
        <v>38</v>
      </c>
      <c r="H245" s="2">
        <v>110000000</v>
      </c>
      <c r="I245" s="2">
        <v>2015</v>
      </c>
      <c r="J245" s="2">
        <v>6.3</v>
      </c>
    </row>
    <row r="246" spans="1:10" x14ac:dyDescent="0.3">
      <c r="A246" s="2" t="s">
        <v>487</v>
      </c>
      <c r="B246" s="2">
        <v>170</v>
      </c>
      <c r="C246" s="2">
        <v>102608827</v>
      </c>
      <c r="D246" s="2" t="s">
        <v>13307</v>
      </c>
      <c r="E246" s="2" t="s">
        <v>24408</v>
      </c>
      <c r="F246" s="2" t="s">
        <v>37</v>
      </c>
      <c r="G246" s="2" t="s">
        <v>38</v>
      </c>
      <c r="H246" s="2">
        <v>110000000</v>
      </c>
      <c r="I246" s="2">
        <v>2004</v>
      </c>
      <c r="J246" s="2">
        <v>7.5</v>
      </c>
    </row>
    <row r="247" spans="1:10" x14ac:dyDescent="0.3">
      <c r="A247" s="2" t="s">
        <v>476</v>
      </c>
      <c r="B247" s="2">
        <v>85</v>
      </c>
      <c r="C247" s="2">
        <v>42776259</v>
      </c>
      <c r="D247" s="2" t="s">
        <v>953</v>
      </c>
      <c r="E247" s="2" t="s">
        <v>24409</v>
      </c>
      <c r="F247" s="2" t="s">
        <v>37</v>
      </c>
      <c r="G247" s="2" t="s">
        <v>38</v>
      </c>
      <c r="H247" s="2">
        <v>112000000</v>
      </c>
      <c r="I247" s="2">
        <v>2010</v>
      </c>
      <c r="J247" s="2">
        <v>4.9000000000000004</v>
      </c>
    </row>
    <row r="248" spans="1:10" x14ac:dyDescent="0.3">
      <c r="A248" s="2" t="s">
        <v>1555</v>
      </c>
      <c r="B248" s="2">
        <v>119</v>
      </c>
      <c r="C248" s="2">
        <v>98780042</v>
      </c>
      <c r="D248" s="2" t="s">
        <v>1325</v>
      </c>
      <c r="E248" s="2" t="s">
        <v>24410</v>
      </c>
      <c r="F248" s="2" t="s">
        <v>37</v>
      </c>
      <c r="G248" s="2" t="s">
        <v>38</v>
      </c>
      <c r="H248" s="2">
        <v>120000000</v>
      </c>
      <c r="I248" s="2">
        <v>2011</v>
      </c>
      <c r="J248" s="2">
        <v>5.8</v>
      </c>
    </row>
    <row r="249" spans="1:10" x14ac:dyDescent="0.3">
      <c r="A249" s="2" t="s">
        <v>1569</v>
      </c>
      <c r="B249" s="2">
        <v>102</v>
      </c>
      <c r="C249" s="2">
        <v>106369117</v>
      </c>
      <c r="D249" s="2" t="s">
        <v>1325</v>
      </c>
      <c r="E249" s="2" t="s">
        <v>24411</v>
      </c>
      <c r="F249" s="2" t="s">
        <v>37</v>
      </c>
      <c r="G249" s="2" t="s">
        <v>38</v>
      </c>
      <c r="H249" s="2">
        <v>110000000</v>
      </c>
      <c r="I249" s="2">
        <v>2014</v>
      </c>
      <c r="J249" s="2">
        <v>6.2</v>
      </c>
    </row>
    <row r="250" spans="1:10" x14ac:dyDescent="0.3">
      <c r="A250" s="2" t="s">
        <v>1575</v>
      </c>
      <c r="B250" s="2">
        <v>103</v>
      </c>
      <c r="C250" s="2">
        <v>142614158</v>
      </c>
      <c r="D250" s="2" t="s">
        <v>953</v>
      </c>
      <c r="E250" s="2" t="s">
        <v>24412</v>
      </c>
      <c r="F250" s="2" t="s">
        <v>37</v>
      </c>
      <c r="G250" s="2" t="s">
        <v>38</v>
      </c>
      <c r="H250" s="2">
        <v>110000000</v>
      </c>
      <c r="I250" s="2">
        <v>2011</v>
      </c>
      <c r="J250" s="2">
        <v>5.5</v>
      </c>
    </row>
    <row r="251" spans="1:10" x14ac:dyDescent="0.3">
      <c r="A251" s="2" t="s">
        <v>1582</v>
      </c>
      <c r="B251" s="2">
        <v>76</v>
      </c>
      <c r="C251" s="2">
        <v>50026353</v>
      </c>
      <c r="D251" s="2" t="s">
        <v>11526</v>
      </c>
      <c r="E251" s="2" t="s">
        <v>24413</v>
      </c>
      <c r="F251" s="2" t="s">
        <v>37</v>
      </c>
      <c r="G251" s="2" t="s">
        <v>38</v>
      </c>
      <c r="H251" s="2">
        <v>110000000</v>
      </c>
      <c r="I251" s="2">
        <v>2004</v>
      </c>
      <c r="J251" s="2">
        <v>5.4</v>
      </c>
    </row>
    <row r="252" spans="1:10" x14ac:dyDescent="0.3">
      <c r="A252" s="2" t="s">
        <v>1257</v>
      </c>
      <c r="B252" s="2">
        <v>120</v>
      </c>
      <c r="C252" s="2">
        <v>66002193</v>
      </c>
      <c r="D252" s="2" t="s">
        <v>1325</v>
      </c>
      <c r="E252" s="2" t="s">
        <v>24414</v>
      </c>
      <c r="F252" s="2" t="s">
        <v>37</v>
      </c>
      <c r="G252" s="2" t="s">
        <v>38</v>
      </c>
      <c r="H252" s="2">
        <v>110000000</v>
      </c>
      <c r="I252" s="2">
        <v>2016</v>
      </c>
      <c r="J252" s="2">
        <v>5.8</v>
      </c>
    </row>
    <row r="253" spans="1:10" x14ac:dyDescent="0.3">
      <c r="A253" s="2" t="s">
        <v>809</v>
      </c>
      <c r="B253" s="2">
        <v>127</v>
      </c>
      <c r="C253" s="2">
        <v>85463309</v>
      </c>
      <c r="D253" s="2" t="s">
        <v>1325</v>
      </c>
      <c r="E253" s="2" t="s">
        <v>24415</v>
      </c>
      <c r="F253" s="2" t="s">
        <v>37</v>
      </c>
      <c r="G253" s="2" t="s">
        <v>38</v>
      </c>
      <c r="H253" s="2">
        <v>110000000</v>
      </c>
      <c r="I253" s="2">
        <v>2011</v>
      </c>
      <c r="J253" s="2">
        <v>7.1</v>
      </c>
    </row>
    <row r="254" spans="1:10" x14ac:dyDescent="0.3">
      <c r="A254" s="2" t="s">
        <v>1575</v>
      </c>
      <c r="B254" s="2">
        <v>105</v>
      </c>
      <c r="C254" s="2">
        <v>71017784</v>
      </c>
      <c r="D254" s="2" t="s">
        <v>953</v>
      </c>
      <c r="E254" s="2" t="s">
        <v>24416</v>
      </c>
      <c r="F254" s="2" t="s">
        <v>37</v>
      </c>
      <c r="G254" s="2" t="s">
        <v>38</v>
      </c>
      <c r="H254" s="2">
        <v>105000000</v>
      </c>
      <c r="I254" s="2">
        <v>2013</v>
      </c>
      <c r="J254" s="2">
        <v>5.4</v>
      </c>
    </row>
    <row r="255" spans="1:10" x14ac:dyDescent="0.3">
      <c r="A255" s="2" t="s">
        <v>1605</v>
      </c>
      <c r="B255" s="2">
        <v>121</v>
      </c>
      <c r="C255" s="2">
        <v>48068396</v>
      </c>
      <c r="D255" s="2" t="s">
        <v>1325</v>
      </c>
      <c r="E255" s="2" t="s">
        <v>24417</v>
      </c>
      <c r="F255" s="2" t="s">
        <v>37</v>
      </c>
      <c r="G255" s="2" t="s">
        <v>38</v>
      </c>
      <c r="H255" s="2">
        <v>160000000</v>
      </c>
      <c r="I255" s="2">
        <v>1997</v>
      </c>
      <c r="J255" s="2">
        <v>3.7</v>
      </c>
    </row>
    <row r="256" spans="1:10" x14ac:dyDescent="0.3">
      <c r="A256" s="2" t="s">
        <v>816</v>
      </c>
      <c r="B256" s="2">
        <v>114</v>
      </c>
      <c r="C256" s="2">
        <v>61656849</v>
      </c>
      <c r="D256" s="2" t="s">
        <v>1325</v>
      </c>
      <c r="E256" s="2" t="s">
        <v>24418</v>
      </c>
      <c r="F256" s="2" t="s">
        <v>37</v>
      </c>
      <c r="G256" s="2" t="s">
        <v>38</v>
      </c>
      <c r="H256" s="2">
        <v>110000000</v>
      </c>
      <c r="I256" s="2">
        <v>2013</v>
      </c>
      <c r="J256" s="2">
        <v>6.7</v>
      </c>
    </row>
    <row r="257" spans="1:10" x14ac:dyDescent="0.3">
      <c r="A257" s="2" t="s">
        <v>1617</v>
      </c>
      <c r="B257" s="2">
        <v>129</v>
      </c>
      <c r="C257" s="2">
        <v>134520804</v>
      </c>
      <c r="D257" s="2" t="s">
        <v>1325</v>
      </c>
      <c r="E257" s="2" t="s">
        <v>24419</v>
      </c>
      <c r="F257" s="2" t="s">
        <v>37</v>
      </c>
      <c r="G257" s="2" t="s">
        <v>38</v>
      </c>
      <c r="H257" s="2">
        <v>110000000</v>
      </c>
      <c r="I257" s="2">
        <v>2007</v>
      </c>
      <c r="J257" s="2">
        <v>7.2</v>
      </c>
    </row>
    <row r="258" spans="1:10" x14ac:dyDescent="0.3">
      <c r="A258" s="2" t="s">
        <v>171</v>
      </c>
      <c r="B258" s="2">
        <v>171</v>
      </c>
      <c r="C258" s="2">
        <v>313837577</v>
      </c>
      <c r="D258" s="2" t="s">
        <v>1325</v>
      </c>
      <c r="E258" s="2" t="s">
        <v>24420</v>
      </c>
      <c r="F258" s="2" t="s">
        <v>37</v>
      </c>
      <c r="G258" s="2" t="s">
        <v>179</v>
      </c>
      <c r="H258" s="2">
        <v>93000000</v>
      </c>
      <c r="I258" s="2">
        <v>2001</v>
      </c>
      <c r="J258" s="2">
        <v>8.8000000000000007</v>
      </c>
    </row>
    <row r="259" spans="1:10" x14ac:dyDescent="0.3">
      <c r="A259" s="2" t="s">
        <v>1627</v>
      </c>
      <c r="B259" s="2">
        <v>120</v>
      </c>
      <c r="C259" s="2">
        <v>24004159</v>
      </c>
      <c r="D259" s="2" t="s">
        <v>1325</v>
      </c>
      <c r="E259" s="2" t="s">
        <v>24421</v>
      </c>
      <c r="F259" s="2" t="s">
        <v>37</v>
      </c>
      <c r="G259" s="2" t="s">
        <v>38</v>
      </c>
      <c r="H259" s="2">
        <v>110000000</v>
      </c>
      <c r="I259" s="2">
        <v>2004</v>
      </c>
      <c r="J259" s="2">
        <v>5.8</v>
      </c>
    </row>
    <row r="260" spans="1:10" x14ac:dyDescent="0.3">
      <c r="A260" s="2" t="s">
        <v>1633</v>
      </c>
      <c r="B260" s="2">
        <v>165</v>
      </c>
      <c r="C260" s="2">
        <v>58183966</v>
      </c>
      <c r="D260" s="2" t="s">
        <v>13307</v>
      </c>
      <c r="E260" s="2" t="s">
        <v>24422</v>
      </c>
      <c r="F260" s="2" t="s">
        <v>37</v>
      </c>
      <c r="G260" s="2" t="s">
        <v>38</v>
      </c>
      <c r="H260" s="2">
        <v>107000000</v>
      </c>
      <c r="I260" s="2">
        <v>2001</v>
      </c>
      <c r="J260" s="2">
        <v>6.8</v>
      </c>
    </row>
    <row r="261" spans="1:10" x14ac:dyDescent="0.3">
      <c r="A261" s="2" t="s">
        <v>1638</v>
      </c>
      <c r="B261" s="2">
        <v>82</v>
      </c>
      <c r="C261" s="2">
        <v>100446895</v>
      </c>
      <c r="D261" s="2" t="s">
        <v>953</v>
      </c>
      <c r="E261" s="2" t="s">
        <v>24423</v>
      </c>
      <c r="F261" s="2" t="s">
        <v>37</v>
      </c>
      <c r="G261" s="2" t="s">
        <v>38</v>
      </c>
      <c r="H261" s="2">
        <v>109000000</v>
      </c>
      <c r="I261" s="2">
        <v>2003</v>
      </c>
      <c r="J261" s="2">
        <v>3.8</v>
      </c>
    </row>
    <row r="262" spans="1:10" x14ac:dyDescent="0.3">
      <c r="A262" s="2" t="s">
        <v>1039</v>
      </c>
      <c r="B262" s="2">
        <v>115</v>
      </c>
      <c r="C262" s="2">
        <v>144795350</v>
      </c>
      <c r="D262" s="2" t="s">
        <v>1325</v>
      </c>
      <c r="E262" s="2" t="s">
        <v>24424</v>
      </c>
      <c r="F262" s="2" t="s">
        <v>37</v>
      </c>
      <c r="G262" s="2" t="s">
        <v>38</v>
      </c>
      <c r="H262" s="2">
        <v>120000000</v>
      </c>
      <c r="I262" s="2">
        <v>2004</v>
      </c>
      <c r="J262" s="2">
        <v>7.1</v>
      </c>
    </row>
    <row r="263" spans="1:10" x14ac:dyDescent="0.3">
      <c r="A263" s="2" t="s">
        <v>187</v>
      </c>
      <c r="B263" s="2">
        <v>194</v>
      </c>
      <c r="C263" s="2">
        <v>47396698</v>
      </c>
      <c r="D263" s="2" t="s">
        <v>1325</v>
      </c>
      <c r="E263" s="2" t="s">
        <v>24425</v>
      </c>
      <c r="F263" s="2" t="s">
        <v>37</v>
      </c>
      <c r="G263" s="2" t="s">
        <v>38</v>
      </c>
      <c r="H263" s="2">
        <v>130000000</v>
      </c>
      <c r="I263" s="2">
        <v>2005</v>
      </c>
      <c r="J263" s="2">
        <v>7.2</v>
      </c>
    </row>
    <row r="264" spans="1:10" x14ac:dyDescent="0.3">
      <c r="A264" s="2" t="s">
        <v>946</v>
      </c>
      <c r="B264" s="2">
        <v>84</v>
      </c>
      <c r="C264" s="2">
        <v>140015224</v>
      </c>
      <c r="D264" s="2" t="s">
        <v>953</v>
      </c>
      <c r="E264" s="2" t="s">
        <v>24426</v>
      </c>
      <c r="F264" s="2" t="s">
        <v>37</v>
      </c>
      <c r="G264" s="2" t="s">
        <v>767</v>
      </c>
      <c r="H264" s="2">
        <v>133000000</v>
      </c>
      <c r="I264" s="2">
        <v>1999</v>
      </c>
      <c r="J264" s="2">
        <v>5.9</v>
      </c>
    </row>
    <row r="265" spans="1:10" x14ac:dyDescent="0.3">
      <c r="A265" s="2" t="s">
        <v>1658</v>
      </c>
      <c r="B265" s="2">
        <v>97</v>
      </c>
      <c r="C265" s="2">
        <v>104374107</v>
      </c>
      <c r="D265" s="2" t="s">
        <v>11526</v>
      </c>
      <c r="E265" s="2" t="s">
        <v>24427</v>
      </c>
      <c r="F265" s="2" t="s">
        <v>37</v>
      </c>
      <c r="G265" s="2" t="s">
        <v>38</v>
      </c>
      <c r="H265" s="2">
        <v>105000000</v>
      </c>
      <c r="I265" s="2">
        <v>2009</v>
      </c>
      <c r="J265" s="2">
        <v>7.1</v>
      </c>
    </row>
    <row r="266" spans="1:10" x14ac:dyDescent="0.3">
      <c r="A266" s="2" t="s">
        <v>187</v>
      </c>
      <c r="B266" s="2">
        <v>151</v>
      </c>
      <c r="C266" s="2">
        <v>228430993</v>
      </c>
      <c r="D266" s="2" t="s">
        <v>953</v>
      </c>
      <c r="E266" s="2" t="s">
        <v>24428</v>
      </c>
      <c r="F266" s="2" t="s">
        <v>37</v>
      </c>
      <c r="G266" s="2" t="s">
        <v>38</v>
      </c>
      <c r="H266" s="2">
        <v>108000000</v>
      </c>
      <c r="I266" s="2">
        <v>2015</v>
      </c>
      <c r="J266" s="2">
        <v>8.1</v>
      </c>
    </row>
    <row r="267" spans="1:10" x14ac:dyDescent="0.3">
      <c r="A267" s="2" t="s">
        <v>278</v>
      </c>
      <c r="B267" s="2">
        <v>136</v>
      </c>
      <c r="C267" s="2">
        <v>35799026</v>
      </c>
      <c r="D267" s="2" t="s">
        <v>1325</v>
      </c>
      <c r="E267" s="2" t="s">
        <v>24429</v>
      </c>
      <c r="F267" s="2" t="s">
        <v>37</v>
      </c>
      <c r="G267" s="2" t="s">
        <v>38</v>
      </c>
      <c r="H267" s="2">
        <v>126000000</v>
      </c>
      <c r="I267" s="2">
        <v>2005</v>
      </c>
      <c r="J267" s="2">
        <v>6.9</v>
      </c>
    </row>
    <row r="268" spans="1:10" x14ac:dyDescent="0.3">
      <c r="A268" s="2" t="s">
        <v>1679</v>
      </c>
      <c r="B268" s="2">
        <v>104</v>
      </c>
      <c r="C268" s="2">
        <v>6712451</v>
      </c>
      <c r="D268" s="2" t="s">
        <v>1671</v>
      </c>
      <c r="E268" s="2" t="s">
        <v>24430</v>
      </c>
      <c r="F268" s="2" t="s">
        <v>37</v>
      </c>
      <c r="G268" s="2" t="s">
        <v>1686</v>
      </c>
      <c r="H268" s="2">
        <v>90000000</v>
      </c>
      <c r="I268" s="2">
        <v>2001</v>
      </c>
      <c r="J268" s="2">
        <v>4.4000000000000004</v>
      </c>
    </row>
    <row r="269" spans="1:10" x14ac:dyDescent="0.3">
      <c r="A269" s="2" t="s">
        <v>1687</v>
      </c>
      <c r="B269" s="2">
        <v>127</v>
      </c>
      <c r="C269" s="2">
        <v>101643008</v>
      </c>
      <c r="D269" s="2" t="s">
        <v>1325</v>
      </c>
      <c r="E269" s="2" t="s">
        <v>24431</v>
      </c>
      <c r="F269" s="2" t="s">
        <v>37</v>
      </c>
      <c r="G269" s="2" t="s">
        <v>38</v>
      </c>
      <c r="H269" s="2">
        <v>90000000</v>
      </c>
      <c r="I269" s="2">
        <v>2000</v>
      </c>
      <c r="J269" s="2">
        <v>6.5</v>
      </c>
    </row>
    <row r="270" spans="1:10" x14ac:dyDescent="0.3">
      <c r="A270" s="2" t="s">
        <v>187</v>
      </c>
      <c r="B270" s="2">
        <v>171</v>
      </c>
      <c r="C270" s="2">
        <v>187670866</v>
      </c>
      <c r="D270" s="2" t="s">
        <v>1325</v>
      </c>
      <c r="E270" s="2" t="s">
        <v>24432</v>
      </c>
      <c r="F270" s="2" t="s">
        <v>37</v>
      </c>
      <c r="G270" s="2" t="s">
        <v>38</v>
      </c>
      <c r="H270" s="2">
        <v>103000000</v>
      </c>
      <c r="I270" s="2">
        <v>2000</v>
      </c>
      <c r="J270" s="2">
        <v>8.5</v>
      </c>
    </row>
    <row r="271" spans="1:10" x14ac:dyDescent="0.3">
      <c r="A271" s="2" t="s">
        <v>389</v>
      </c>
      <c r="B271" s="2">
        <v>145</v>
      </c>
      <c r="C271" s="2">
        <v>132014112</v>
      </c>
      <c r="D271" s="2" t="s">
        <v>1325</v>
      </c>
      <c r="E271" s="2" t="s">
        <v>24433</v>
      </c>
      <c r="F271" s="2" t="s">
        <v>37</v>
      </c>
      <c r="G271" s="2" t="s">
        <v>38</v>
      </c>
      <c r="H271" s="2">
        <v>102000000</v>
      </c>
      <c r="I271" s="2">
        <v>2002</v>
      </c>
      <c r="J271" s="2">
        <v>7.7</v>
      </c>
    </row>
    <row r="272" spans="1:10" x14ac:dyDescent="0.3">
      <c r="A272" s="2" t="s">
        <v>1252</v>
      </c>
      <c r="B272" s="2">
        <v>174</v>
      </c>
      <c r="C272" s="2">
        <v>261970615</v>
      </c>
      <c r="D272" s="2" t="s">
        <v>953</v>
      </c>
      <c r="E272" s="2" t="s">
        <v>24434</v>
      </c>
      <c r="F272" s="2" t="s">
        <v>37</v>
      </c>
      <c r="G272" s="2" t="s">
        <v>56</v>
      </c>
      <c r="H272" s="2">
        <v>100000000</v>
      </c>
      <c r="I272" s="2">
        <v>2002</v>
      </c>
      <c r="J272" s="2">
        <v>7.4</v>
      </c>
    </row>
    <row r="273" spans="1:10" x14ac:dyDescent="0.3">
      <c r="A273" s="2" t="s">
        <v>313</v>
      </c>
      <c r="B273" s="2">
        <v>144</v>
      </c>
      <c r="C273" s="2">
        <v>167007184</v>
      </c>
      <c r="D273" s="2" t="s">
        <v>1325</v>
      </c>
      <c r="E273" s="2" t="s">
        <v>24435</v>
      </c>
      <c r="F273" s="2" t="s">
        <v>37</v>
      </c>
      <c r="G273" s="2" t="s">
        <v>56</v>
      </c>
      <c r="H273" s="2">
        <v>150000000</v>
      </c>
      <c r="I273" s="2">
        <v>2006</v>
      </c>
      <c r="J273" s="2">
        <v>8</v>
      </c>
    </row>
    <row r="274" spans="1:10" x14ac:dyDescent="0.3">
      <c r="A274" s="2" t="s">
        <v>255</v>
      </c>
      <c r="B274" s="2">
        <v>119</v>
      </c>
      <c r="C274" s="2">
        <v>180011740</v>
      </c>
      <c r="D274" s="2" t="s">
        <v>1325</v>
      </c>
      <c r="E274" s="2" t="s">
        <v>24436</v>
      </c>
      <c r="F274" s="2" t="s">
        <v>37</v>
      </c>
      <c r="G274" s="2" t="s">
        <v>38</v>
      </c>
      <c r="H274" s="2">
        <v>100000000</v>
      </c>
      <c r="I274" s="2">
        <v>2001</v>
      </c>
      <c r="J274" s="2">
        <v>5.7</v>
      </c>
    </row>
    <row r="275" spans="1:10" x14ac:dyDescent="0.3">
      <c r="A275" s="2" t="s">
        <v>29</v>
      </c>
      <c r="B275" s="2">
        <v>153</v>
      </c>
      <c r="C275" s="2">
        <v>204843350</v>
      </c>
      <c r="D275" s="2" t="s">
        <v>1325</v>
      </c>
      <c r="E275" s="2" t="s">
        <v>24437</v>
      </c>
      <c r="F275" s="2" t="s">
        <v>37</v>
      </c>
      <c r="G275" s="2" t="s">
        <v>38</v>
      </c>
      <c r="H275" s="2">
        <v>102000000</v>
      </c>
      <c r="I275" s="2">
        <v>1991</v>
      </c>
      <c r="J275" s="2">
        <v>8.5</v>
      </c>
    </row>
    <row r="276" spans="1:10" x14ac:dyDescent="0.3">
      <c r="A276" s="2" t="s">
        <v>1633</v>
      </c>
      <c r="B276" s="2">
        <v>140</v>
      </c>
      <c r="C276" s="2">
        <v>97030725</v>
      </c>
      <c r="D276" s="2" t="s">
        <v>13307</v>
      </c>
      <c r="E276" s="2" t="s">
        <v>24438</v>
      </c>
      <c r="F276" s="2" t="s">
        <v>37</v>
      </c>
      <c r="G276" s="2" t="s">
        <v>38</v>
      </c>
      <c r="H276" s="2">
        <v>100000000</v>
      </c>
      <c r="I276" s="2">
        <v>2009</v>
      </c>
      <c r="J276" s="2">
        <v>7</v>
      </c>
    </row>
    <row r="277" spans="1:10" x14ac:dyDescent="0.3">
      <c r="A277" s="2" t="s">
        <v>187</v>
      </c>
      <c r="B277" s="2">
        <v>176</v>
      </c>
      <c r="C277" s="2">
        <v>130127620</v>
      </c>
      <c r="D277" s="2" t="s">
        <v>13307</v>
      </c>
      <c r="E277" s="2" t="s">
        <v>24439</v>
      </c>
      <c r="F277" s="2" t="s">
        <v>37</v>
      </c>
      <c r="G277" s="2" t="s">
        <v>38</v>
      </c>
      <c r="H277" s="2">
        <v>100000000</v>
      </c>
      <c r="I277" s="2">
        <v>2007</v>
      </c>
      <c r="J277" s="2">
        <v>7.8</v>
      </c>
    </row>
    <row r="278" spans="1:10" x14ac:dyDescent="0.3">
      <c r="A278" s="2" t="s">
        <v>29</v>
      </c>
      <c r="B278" s="2">
        <v>141</v>
      </c>
      <c r="C278" s="2">
        <v>146282411</v>
      </c>
      <c r="D278" s="2" t="s">
        <v>1325</v>
      </c>
      <c r="E278" s="2" t="s">
        <v>24440</v>
      </c>
      <c r="F278" s="2" t="s">
        <v>37</v>
      </c>
      <c r="G278" s="2" t="s">
        <v>38</v>
      </c>
      <c r="H278" s="2">
        <v>115000000</v>
      </c>
      <c r="I278" s="2">
        <v>1994</v>
      </c>
      <c r="J278" s="2">
        <v>7.2</v>
      </c>
    </row>
    <row r="279" spans="1:10" x14ac:dyDescent="0.3">
      <c r="A279" s="2" t="s">
        <v>1739</v>
      </c>
      <c r="B279" s="2">
        <v>106</v>
      </c>
      <c r="C279" s="2">
        <v>65452312</v>
      </c>
      <c r="D279" s="2" t="s">
        <v>1325</v>
      </c>
      <c r="E279" s="2" t="s">
        <v>24441</v>
      </c>
      <c r="F279" s="2" t="s">
        <v>37</v>
      </c>
      <c r="G279" s="2" t="s">
        <v>38</v>
      </c>
      <c r="H279" s="2">
        <v>100000000</v>
      </c>
      <c r="I279" s="2">
        <v>2009</v>
      </c>
      <c r="J279" s="2">
        <v>6.4</v>
      </c>
    </row>
    <row r="280" spans="1:10" x14ac:dyDescent="0.3">
      <c r="A280" s="2" t="s">
        <v>1744</v>
      </c>
      <c r="B280" s="2">
        <v>98</v>
      </c>
      <c r="C280" s="2">
        <v>148383780</v>
      </c>
      <c r="D280" s="2" t="s">
        <v>1671</v>
      </c>
      <c r="E280" s="2" t="s">
        <v>24442</v>
      </c>
      <c r="F280" s="2" t="s">
        <v>37</v>
      </c>
      <c r="G280" s="2" t="s">
        <v>38</v>
      </c>
      <c r="H280" s="2">
        <v>100000000</v>
      </c>
      <c r="I280" s="2">
        <v>2010</v>
      </c>
      <c r="J280" s="2">
        <v>5.5</v>
      </c>
    </row>
    <row r="281" spans="1:10" x14ac:dyDescent="0.3">
      <c r="A281" s="2" t="s">
        <v>1751</v>
      </c>
      <c r="B281" s="2">
        <v>116</v>
      </c>
      <c r="C281" s="2">
        <v>119219978</v>
      </c>
      <c r="D281" s="2" t="s">
        <v>1325</v>
      </c>
      <c r="E281" s="2" t="s">
        <v>24443</v>
      </c>
      <c r="F281" s="2" t="s">
        <v>37</v>
      </c>
      <c r="G281" s="2" t="s">
        <v>38</v>
      </c>
      <c r="H281" s="2">
        <v>100000000</v>
      </c>
      <c r="I281" s="2">
        <v>2010</v>
      </c>
      <c r="J281" s="2">
        <v>6.7</v>
      </c>
    </row>
    <row r="282" spans="1:10" x14ac:dyDescent="0.3">
      <c r="A282" s="2" t="s">
        <v>1757</v>
      </c>
      <c r="B282" s="2">
        <v>115</v>
      </c>
      <c r="C282" s="2">
        <v>101228120</v>
      </c>
      <c r="D282" s="2" t="s">
        <v>1325</v>
      </c>
      <c r="E282" s="2" t="s">
        <v>24444</v>
      </c>
      <c r="F282" s="2" t="s">
        <v>37</v>
      </c>
      <c r="G282" s="2" t="s">
        <v>38</v>
      </c>
      <c r="H282" s="2">
        <v>100000000</v>
      </c>
      <c r="I282" s="2">
        <v>1996</v>
      </c>
      <c r="J282" s="2">
        <v>6.1</v>
      </c>
    </row>
    <row r="283" spans="1:10" x14ac:dyDescent="0.3">
      <c r="A283" s="2" t="s">
        <v>1764</v>
      </c>
      <c r="B283" s="2">
        <v>165</v>
      </c>
      <c r="C283" s="2">
        <v>162804648</v>
      </c>
      <c r="D283" s="2" t="s">
        <v>3409</v>
      </c>
      <c r="E283" s="2" t="s">
        <v>24445</v>
      </c>
      <c r="F283" s="2" t="s">
        <v>37</v>
      </c>
      <c r="G283" s="2" t="s">
        <v>38</v>
      </c>
      <c r="H283" s="2">
        <v>100000000</v>
      </c>
      <c r="I283" s="2">
        <v>2012</v>
      </c>
      <c r="J283" s="2">
        <v>8.5</v>
      </c>
    </row>
    <row r="284" spans="1:10" x14ac:dyDescent="0.3">
      <c r="A284" s="2" t="s">
        <v>1769</v>
      </c>
      <c r="B284" s="2">
        <v>91</v>
      </c>
      <c r="C284" s="2">
        <v>100117603</v>
      </c>
      <c r="D284" s="2" t="s">
        <v>11526</v>
      </c>
      <c r="E284" s="2" t="s">
        <v>24446</v>
      </c>
      <c r="F284" s="2" t="s">
        <v>37</v>
      </c>
      <c r="G284" s="2" t="s">
        <v>38</v>
      </c>
      <c r="H284" s="2">
        <v>100000000</v>
      </c>
      <c r="I284" s="2">
        <v>1996</v>
      </c>
      <c r="J284" s="2">
        <v>6.9</v>
      </c>
    </row>
    <row r="285" spans="1:10" x14ac:dyDescent="0.3">
      <c r="A285" s="2" t="s">
        <v>1776</v>
      </c>
      <c r="B285" s="2">
        <v>78</v>
      </c>
      <c r="C285" s="2">
        <v>89296573</v>
      </c>
      <c r="D285" s="2" t="s">
        <v>953</v>
      </c>
      <c r="E285" s="2" t="s">
        <v>24447</v>
      </c>
      <c r="F285" s="2" t="s">
        <v>37</v>
      </c>
      <c r="G285" s="2" t="s">
        <v>38</v>
      </c>
      <c r="H285" s="2">
        <v>100000000</v>
      </c>
      <c r="I285" s="2">
        <v>2000</v>
      </c>
      <c r="J285" s="2">
        <v>7.3</v>
      </c>
    </row>
    <row r="286" spans="1:10" x14ac:dyDescent="0.3">
      <c r="A286" s="2" t="s">
        <v>1783</v>
      </c>
      <c r="B286" s="2">
        <v>103</v>
      </c>
      <c r="C286" s="2">
        <v>85017401</v>
      </c>
      <c r="D286" s="2" t="s">
        <v>1325</v>
      </c>
      <c r="E286" s="2" t="s">
        <v>24448</v>
      </c>
      <c r="F286" s="2" t="s">
        <v>37</v>
      </c>
      <c r="G286" s="2" t="s">
        <v>38</v>
      </c>
      <c r="H286" s="2">
        <v>92000000</v>
      </c>
      <c r="I286" s="2">
        <v>2012</v>
      </c>
      <c r="J286" s="2">
        <v>6.7</v>
      </c>
    </row>
    <row r="287" spans="1:10" x14ac:dyDescent="0.3">
      <c r="A287" s="2" t="s">
        <v>703</v>
      </c>
      <c r="B287" s="2">
        <v>131</v>
      </c>
      <c r="C287" s="2">
        <v>173005002</v>
      </c>
      <c r="D287" s="2" t="s">
        <v>1325</v>
      </c>
      <c r="E287" s="2" t="s">
        <v>24449</v>
      </c>
      <c r="F287" s="2" t="s">
        <v>37</v>
      </c>
      <c r="G287" s="2" t="s">
        <v>38</v>
      </c>
      <c r="H287" s="2">
        <v>100000000</v>
      </c>
      <c r="I287" s="2">
        <v>2004</v>
      </c>
      <c r="J287" s="2">
        <v>6.9</v>
      </c>
    </row>
    <row r="288" spans="1:10" x14ac:dyDescent="0.3">
      <c r="A288" s="2" t="s">
        <v>1794</v>
      </c>
      <c r="B288" s="2">
        <v>104</v>
      </c>
      <c r="C288" s="2">
        <v>75030163</v>
      </c>
      <c r="D288" s="2" t="s">
        <v>1325</v>
      </c>
      <c r="E288" s="2" t="s">
        <v>24450</v>
      </c>
      <c r="F288" s="2" t="s">
        <v>37</v>
      </c>
      <c r="G288" s="2" t="s">
        <v>38</v>
      </c>
      <c r="H288" s="2">
        <v>100000000</v>
      </c>
      <c r="I288" s="2">
        <v>2006</v>
      </c>
      <c r="J288" s="2">
        <v>5.0999999999999996</v>
      </c>
    </row>
    <row r="289" spans="1:10" x14ac:dyDescent="0.3">
      <c r="A289" s="2" t="s">
        <v>1800</v>
      </c>
      <c r="B289" s="2">
        <v>101</v>
      </c>
      <c r="C289" s="2">
        <v>77222184</v>
      </c>
      <c r="D289" s="2" t="s">
        <v>953</v>
      </c>
      <c r="E289" s="2" t="s">
        <v>24451</v>
      </c>
      <c r="F289" s="2" t="s">
        <v>37</v>
      </c>
      <c r="G289" s="2" t="s">
        <v>767</v>
      </c>
      <c r="H289" s="2">
        <v>100000000</v>
      </c>
      <c r="I289" s="2">
        <v>2009</v>
      </c>
      <c r="J289" s="2">
        <v>6.8</v>
      </c>
    </row>
    <row r="290" spans="1:10" x14ac:dyDescent="0.3">
      <c r="A290" s="2" t="s">
        <v>1807</v>
      </c>
      <c r="B290" s="2">
        <v>102</v>
      </c>
      <c r="C290" s="2">
        <v>107515297</v>
      </c>
      <c r="D290" s="2" t="s">
        <v>953</v>
      </c>
      <c r="E290" s="2" t="s">
        <v>24452</v>
      </c>
      <c r="F290" s="2" t="s">
        <v>37</v>
      </c>
      <c r="G290" s="2" t="s">
        <v>38</v>
      </c>
      <c r="H290" s="2">
        <v>100000000</v>
      </c>
      <c r="I290" s="2">
        <v>2013</v>
      </c>
      <c r="J290" s="2">
        <v>6.7</v>
      </c>
    </row>
    <row r="291" spans="1:10" x14ac:dyDescent="0.3">
      <c r="A291" s="2" t="s">
        <v>1813</v>
      </c>
      <c r="B291" s="2">
        <v>103</v>
      </c>
      <c r="C291" s="2">
        <v>67631157</v>
      </c>
      <c r="D291" s="2" t="s">
        <v>1325</v>
      </c>
      <c r="E291" s="2" t="s">
        <v>24453</v>
      </c>
      <c r="F291" s="2" t="s">
        <v>37</v>
      </c>
      <c r="G291" s="2" t="s">
        <v>38</v>
      </c>
      <c r="H291" s="2">
        <v>100000000</v>
      </c>
      <c r="I291" s="2">
        <v>2010</v>
      </c>
      <c r="J291" s="2">
        <v>6</v>
      </c>
    </row>
    <row r="292" spans="1:10" x14ac:dyDescent="0.3">
      <c r="A292" s="2" t="s">
        <v>1819</v>
      </c>
      <c r="B292" s="2">
        <v>121</v>
      </c>
      <c r="C292" s="2">
        <v>66862068</v>
      </c>
      <c r="D292" s="2" t="s">
        <v>1325</v>
      </c>
      <c r="E292" s="2" t="s">
        <v>24454</v>
      </c>
      <c r="F292" s="2" t="s">
        <v>37</v>
      </c>
      <c r="G292" s="2" t="s">
        <v>38</v>
      </c>
      <c r="H292" s="2">
        <v>83000000</v>
      </c>
      <c r="I292" s="2">
        <v>1999</v>
      </c>
      <c r="J292" s="2">
        <v>5.7</v>
      </c>
    </row>
    <row r="293" spans="1:10" x14ac:dyDescent="0.3">
      <c r="A293" s="2" t="s">
        <v>1015</v>
      </c>
      <c r="B293" s="2">
        <v>143</v>
      </c>
      <c r="C293" s="2">
        <v>57366262</v>
      </c>
      <c r="D293" s="2" t="s">
        <v>953</v>
      </c>
      <c r="E293" s="2" t="s">
        <v>24455</v>
      </c>
      <c r="F293" s="2" t="s">
        <v>37</v>
      </c>
      <c r="G293" s="2" t="s">
        <v>767</v>
      </c>
      <c r="H293" s="2">
        <v>100000000</v>
      </c>
      <c r="I293" s="2">
        <v>2006</v>
      </c>
      <c r="J293" s="2">
        <v>8</v>
      </c>
    </row>
    <row r="294" spans="1:10" x14ac:dyDescent="0.3">
      <c r="A294" s="2" t="s">
        <v>487</v>
      </c>
      <c r="B294" s="2">
        <v>240</v>
      </c>
      <c r="C294" s="2">
        <v>116866727</v>
      </c>
      <c r="D294" s="2" t="s">
        <v>13307</v>
      </c>
      <c r="E294" s="2" t="s">
        <v>24456</v>
      </c>
      <c r="F294" s="2" t="s">
        <v>37</v>
      </c>
      <c r="G294" s="2" t="s">
        <v>38</v>
      </c>
      <c r="H294" s="2">
        <v>100000000</v>
      </c>
      <c r="I294" s="2">
        <v>2013</v>
      </c>
      <c r="J294" s="2">
        <v>8.1999999999999993</v>
      </c>
    </row>
    <row r="295" spans="1:10" x14ac:dyDescent="0.3">
      <c r="A295" s="2" t="s">
        <v>1324</v>
      </c>
      <c r="B295" s="2">
        <v>121</v>
      </c>
      <c r="C295" s="2">
        <v>184031112</v>
      </c>
      <c r="D295" s="2" t="s">
        <v>1325</v>
      </c>
      <c r="E295" s="2" t="s">
        <v>24457</v>
      </c>
      <c r="F295" s="2" t="s">
        <v>37</v>
      </c>
      <c r="G295" s="2" t="s">
        <v>38</v>
      </c>
      <c r="H295" s="2">
        <v>100000000</v>
      </c>
      <c r="I295" s="2">
        <v>1995</v>
      </c>
      <c r="J295" s="2">
        <v>5.4</v>
      </c>
    </row>
    <row r="296" spans="1:10" x14ac:dyDescent="0.3">
      <c r="A296" s="2" t="s">
        <v>1304</v>
      </c>
      <c r="B296" s="2">
        <v>129</v>
      </c>
      <c r="C296" s="2">
        <v>54700065</v>
      </c>
      <c r="D296" s="2" t="s">
        <v>1325</v>
      </c>
      <c r="E296" s="2" t="s">
        <v>24458</v>
      </c>
      <c r="F296" s="2" t="s">
        <v>37</v>
      </c>
      <c r="G296" s="2" t="s">
        <v>38</v>
      </c>
      <c r="H296" s="2">
        <v>105000000</v>
      </c>
      <c r="I296" s="2">
        <v>1997</v>
      </c>
      <c r="J296" s="2">
        <v>7.2</v>
      </c>
    </row>
    <row r="297" spans="1:10" x14ac:dyDescent="0.3">
      <c r="A297" s="2" t="s">
        <v>1847</v>
      </c>
      <c r="B297" s="2">
        <v>172</v>
      </c>
      <c r="C297" s="2">
        <v>27098580</v>
      </c>
      <c r="D297" s="2" t="s">
        <v>3409</v>
      </c>
      <c r="E297" s="2" t="s">
        <v>24459</v>
      </c>
      <c r="F297" s="2" t="s">
        <v>37</v>
      </c>
      <c r="G297" s="2" t="s">
        <v>767</v>
      </c>
      <c r="H297" s="2">
        <v>102000000</v>
      </c>
      <c r="I297" s="2">
        <v>2012</v>
      </c>
      <c r="J297" s="2">
        <v>7.5</v>
      </c>
    </row>
    <row r="298" spans="1:10" x14ac:dyDescent="0.3">
      <c r="A298" s="2" t="s">
        <v>111</v>
      </c>
      <c r="B298" s="2">
        <v>101</v>
      </c>
      <c r="C298" s="2">
        <v>55673333</v>
      </c>
      <c r="D298" s="2" t="s">
        <v>1325</v>
      </c>
      <c r="E298" s="2" t="s">
        <v>24460</v>
      </c>
      <c r="F298" s="2" t="s">
        <v>37</v>
      </c>
      <c r="G298" s="2" t="s">
        <v>38</v>
      </c>
      <c r="H298" s="2">
        <v>80000000</v>
      </c>
      <c r="I298" s="2">
        <v>2010</v>
      </c>
      <c r="J298" s="2">
        <v>7</v>
      </c>
    </row>
    <row r="299" spans="1:10" x14ac:dyDescent="0.3">
      <c r="A299" s="2" t="s">
        <v>1858</v>
      </c>
      <c r="B299" s="2">
        <v>87</v>
      </c>
      <c r="C299" s="2">
        <v>40198710</v>
      </c>
      <c r="D299" s="2" t="s">
        <v>1325</v>
      </c>
      <c r="E299" s="2" t="s">
        <v>24461</v>
      </c>
      <c r="F299" s="2" t="s">
        <v>37</v>
      </c>
      <c r="G299" s="2" t="s">
        <v>38</v>
      </c>
      <c r="H299" s="2">
        <v>100000000</v>
      </c>
      <c r="I299" s="2">
        <v>2004</v>
      </c>
      <c r="J299" s="2">
        <v>3.3</v>
      </c>
    </row>
    <row r="300" spans="1:10" x14ac:dyDescent="0.3">
      <c r="A300" s="2" t="s">
        <v>260</v>
      </c>
      <c r="B300" s="2">
        <v>101</v>
      </c>
      <c r="C300" s="2">
        <v>72660029</v>
      </c>
      <c r="D300" s="2" t="s">
        <v>1325</v>
      </c>
      <c r="E300" s="2" t="s">
        <v>24462</v>
      </c>
      <c r="F300" s="2" t="s">
        <v>37</v>
      </c>
      <c r="G300" s="2" t="s">
        <v>38</v>
      </c>
      <c r="H300" s="2">
        <v>100000000</v>
      </c>
      <c r="I300" s="2">
        <v>2014</v>
      </c>
      <c r="J300" s="2">
        <v>6</v>
      </c>
    </row>
    <row r="301" spans="1:10" x14ac:dyDescent="0.3">
      <c r="A301" s="2" t="s">
        <v>1658</v>
      </c>
      <c r="B301" s="2">
        <v>95</v>
      </c>
      <c r="C301" s="2">
        <v>38120554</v>
      </c>
      <c r="D301" s="2" t="s">
        <v>953</v>
      </c>
      <c r="E301" s="2" t="s">
        <v>24463</v>
      </c>
      <c r="F301" s="2" t="s">
        <v>37</v>
      </c>
      <c r="G301" s="2" t="s">
        <v>38</v>
      </c>
      <c r="H301" s="2">
        <v>140000000</v>
      </c>
      <c r="I301" s="2">
        <v>2002</v>
      </c>
      <c r="J301" s="2">
        <v>7.1</v>
      </c>
    </row>
    <row r="302" spans="1:10" x14ac:dyDescent="0.3">
      <c r="A302" s="2" t="s">
        <v>1873</v>
      </c>
      <c r="B302" s="2">
        <v>102</v>
      </c>
      <c r="C302" s="2">
        <v>49392095</v>
      </c>
      <c r="D302" s="2" t="s">
        <v>953</v>
      </c>
      <c r="E302" s="2" t="s">
        <v>24464</v>
      </c>
      <c r="F302" s="2" t="s">
        <v>37</v>
      </c>
      <c r="G302" s="2" t="s">
        <v>38</v>
      </c>
      <c r="H302" s="2">
        <v>100000000</v>
      </c>
      <c r="I302" s="2">
        <v>2009</v>
      </c>
      <c r="J302" s="2">
        <v>5.4</v>
      </c>
    </row>
    <row r="303" spans="1:10" x14ac:dyDescent="0.3">
      <c r="A303" s="2" t="s">
        <v>1880</v>
      </c>
      <c r="B303" s="2">
        <v>131</v>
      </c>
      <c r="C303" s="2">
        <v>39292022</v>
      </c>
      <c r="D303" s="2" t="s">
        <v>1325</v>
      </c>
      <c r="E303" s="2" t="s">
        <v>24465</v>
      </c>
      <c r="F303" s="2" t="s">
        <v>37</v>
      </c>
      <c r="G303" s="2" t="s">
        <v>38</v>
      </c>
      <c r="H303" s="2">
        <v>90000000</v>
      </c>
      <c r="I303" s="2">
        <v>2014</v>
      </c>
      <c r="J303" s="2">
        <v>6.1</v>
      </c>
    </row>
    <row r="304" spans="1:10" x14ac:dyDescent="0.3">
      <c r="A304" s="2" t="s">
        <v>1884</v>
      </c>
      <c r="B304" s="2">
        <v>114</v>
      </c>
      <c r="C304" s="2">
        <v>28772222</v>
      </c>
      <c r="D304" s="2" t="s">
        <v>1325</v>
      </c>
      <c r="E304" s="2" t="s">
        <v>24466</v>
      </c>
      <c r="F304" s="2" t="s">
        <v>37</v>
      </c>
      <c r="G304" s="2" t="s">
        <v>38</v>
      </c>
      <c r="H304" s="2">
        <v>105000000</v>
      </c>
      <c r="I304" s="2">
        <v>2015</v>
      </c>
      <c r="J304" s="2">
        <v>5.3</v>
      </c>
    </row>
    <row r="305" spans="1:10" x14ac:dyDescent="0.3">
      <c r="A305" s="2" t="s">
        <v>1889</v>
      </c>
      <c r="B305" s="2">
        <v>94</v>
      </c>
      <c r="C305" s="2">
        <v>17010646</v>
      </c>
      <c r="D305" s="2" t="s">
        <v>1671</v>
      </c>
      <c r="E305" s="2" t="s">
        <v>24467</v>
      </c>
      <c r="F305" s="2" t="s">
        <v>37</v>
      </c>
      <c r="G305" s="2" t="s">
        <v>38</v>
      </c>
      <c r="H305" s="2">
        <v>84000000</v>
      </c>
      <c r="I305" s="2">
        <v>2005</v>
      </c>
      <c r="J305" s="2">
        <v>2.2000000000000002</v>
      </c>
    </row>
    <row r="306" spans="1:10" x14ac:dyDescent="0.3">
      <c r="A306" s="2" t="s">
        <v>850</v>
      </c>
      <c r="B306" s="2">
        <v>122</v>
      </c>
      <c r="C306" s="2">
        <v>24985612</v>
      </c>
      <c r="D306" s="2" t="s">
        <v>1325</v>
      </c>
      <c r="E306" s="2" t="s">
        <v>24468</v>
      </c>
      <c r="F306" s="2" t="s">
        <v>37</v>
      </c>
      <c r="G306" s="2" t="s">
        <v>38</v>
      </c>
      <c r="H306" s="2">
        <v>100000000</v>
      </c>
      <c r="I306" s="2">
        <v>2015</v>
      </c>
      <c r="J306" s="2">
        <v>7</v>
      </c>
    </row>
    <row r="307" spans="1:10" x14ac:dyDescent="0.3">
      <c r="A307" s="2" t="s">
        <v>1902</v>
      </c>
      <c r="B307" s="2">
        <v>95</v>
      </c>
      <c r="C307" s="2">
        <v>4411102</v>
      </c>
      <c r="D307" s="2" t="s">
        <v>1325</v>
      </c>
      <c r="E307" s="2" t="s">
        <v>24469</v>
      </c>
      <c r="F307" s="2" t="s">
        <v>37</v>
      </c>
      <c r="G307" s="2" t="s">
        <v>38</v>
      </c>
      <c r="H307" s="2">
        <v>100000000</v>
      </c>
      <c r="I307" s="2">
        <v>2002</v>
      </c>
      <c r="J307" s="2">
        <v>3.8</v>
      </c>
    </row>
    <row r="308" spans="1:10" x14ac:dyDescent="0.3">
      <c r="A308" s="2" t="s">
        <v>1155</v>
      </c>
      <c r="B308" s="2">
        <v>115</v>
      </c>
      <c r="C308" s="2">
        <v>35024475</v>
      </c>
      <c r="D308" s="2" t="s">
        <v>1325</v>
      </c>
      <c r="E308" s="2" t="s">
        <v>24470</v>
      </c>
      <c r="F308" s="2" t="s">
        <v>37</v>
      </c>
      <c r="G308" s="2" t="s">
        <v>1465</v>
      </c>
      <c r="H308" s="2">
        <v>100000000</v>
      </c>
      <c r="I308" s="2">
        <v>2010</v>
      </c>
      <c r="J308" s="2">
        <v>6.9</v>
      </c>
    </row>
    <row r="309" spans="1:10" x14ac:dyDescent="0.3">
      <c r="A309" s="2" t="s">
        <v>1915</v>
      </c>
      <c r="B309" s="2">
        <v>88</v>
      </c>
      <c r="C309" s="2">
        <v>130174897</v>
      </c>
      <c r="D309" s="2" t="s">
        <v>953</v>
      </c>
      <c r="E309" s="2" t="s">
        <v>24471</v>
      </c>
      <c r="F309" s="2" t="s">
        <v>37</v>
      </c>
      <c r="G309" s="2" t="s">
        <v>38</v>
      </c>
      <c r="H309" s="2">
        <v>99000000</v>
      </c>
      <c r="I309" s="2">
        <v>2015</v>
      </c>
      <c r="J309" s="2">
        <v>7.2</v>
      </c>
    </row>
    <row r="310" spans="1:10" x14ac:dyDescent="0.3">
      <c r="A310" s="2" t="s">
        <v>1922</v>
      </c>
      <c r="B310" s="2">
        <v>110</v>
      </c>
      <c r="C310" s="2">
        <v>10200000</v>
      </c>
      <c r="D310" s="2" t="s">
        <v>3409</v>
      </c>
      <c r="E310" s="2" t="s">
        <v>24472</v>
      </c>
      <c r="F310" s="2" t="s">
        <v>37</v>
      </c>
      <c r="G310" s="2" t="s">
        <v>38</v>
      </c>
      <c r="H310" s="2">
        <v>10000000</v>
      </c>
      <c r="I310" s="2">
        <v>1997</v>
      </c>
      <c r="J310" s="2">
        <v>7.3</v>
      </c>
    </row>
    <row r="311" spans="1:10" x14ac:dyDescent="0.3">
      <c r="A311" s="2" t="s">
        <v>535</v>
      </c>
      <c r="B311" s="2">
        <v>130</v>
      </c>
      <c r="C311" s="2">
        <v>202007640</v>
      </c>
      <c r="D311" s="2" t="s">
        <v>1325</v>
      </c>
      <c r="E311" s="2" t="s">
        <v>24473</v>
      </c>
      <c r="F311" s="2" t="s">
        <v>37</v>
      </c>
      <c r="G311" s="2" t="s">
        <v>38</v>
      </c>
      <c r="H311" s="2">
        <v>98000000</v>
      </c>
      <c r="I311" s="2">
        <v>2001</v>
      </c>
      <c r="J311" s="2">
        <v>6.3</v>
      </c>
    </row>
    <row r="312" spans="1:10" x14ac:dyDescent="0.3">
      <c r="A312" s="2" t="s">
        <v>487</v>
      </c>
      <c r="B312" s="2">
        <v>216</v>
      </c>
      <c r="C312" s="2">
        <v>77679638</v>
      </c>
      <c r="D312" s="2" t="s">
        <v>24163</v>
      </c>
      <c r="E312" s="2" t="s">
        <v>24474</v>
      </c>
      <c r="F312" s="2" t="s">
        <v>37</v>
      </c>
      <c r="G312" s="2" t="s">
        <v>38</v>
      </c>
      <c r="H312" s="2">
        <v>100000000</v>
      </c>
      <c r="I312" s="2">
        <v>2002</v>
      </c>
      <c r="J312" s="2">
        <v>7.5</v>
      </c>
    </row>
    <row r="313" spans="1:10" x14ac:dyDescent="0.3">
      <c r="A313" s="2" t="s">
        <v>1939</v>
      </c>
      <c r="B313" s="2">
        <v>146</v>
      </c>
      <c r="C313" s="2">
        <v>9213</v>
      </c>
      <c r="D313" s="2" t="s">
        <v>3409</v>
      </c>
      <c r="E313" s="2" t="s">
        <v>24475</v>
      </c>
      <c r="F313" s="2" t="s">
        <v>1946</v>
      </c>
      <c r="G313" s="2" t="s">
        <v>892</v>
      </c>
      <c r="H313" s="2">
        <v>94000000</v>
      </c>
      <c r="I313" s="2">
        <v>2011</v>
      </c>
      <c r="J313" s="2">
        <v>7.6</v>
      </c>
    </row>
    <row r="314" spans="1:10" x14ac:dyDescent="0.3">
      <c r="A314" s="2" t="s">
        <v>1947</v>
      </c>
      <c r="B314" s="2">
        <v>85</v>
      </c>
      <c r="C314" s="2">
        <v>58867694</v>
      </c>
      <c r="D314" s="2" t="s">
        <v>11526</v>
      </c>
      <c r="E314" s="2" t="s">
        <v>24476</v>
      </c>
      <c r="F314" s="2" t="s">
        <v>37</v>
      </c>
      <c r="G314" s="2" t="s">
        <v>38</v>
      </c>
      <c r="H314" s="2">
        <v>100000000</v>
      </c>
      <c r="I314" s="2">
        <v>2007</v>
      </c>
      <c r="J314" s="2">
        <v>6.8</v>
      </c>
    </row>
    <row r="315" spans="1:10" x14ac:dyDescent="0.3">
      <c r="A315" s="2" t="s">
        <v>1954</v>
      </c>
      <c r="B315" s="2">
        <v>93</v>
      </c>
      <c r="C315" s="2">
        <v>59475623</v>
      </c>
      <c r="D315" s="2" t="s">
        <v>1671</v>
      </c>
      <c r="E315" s="2" t="s">
        <v>24477</v>
      </c>
      <c r="F315" s="2" t="s">
        <v>37</v>
      </c>
      <c r="G315" s="2" t="s">
        <v>38</v>
      </c>
      <c r="H315" s="2">
        <v>90000000</v>
      </c>
      <c r="I315" s="2">
        <v>2004</v>
      </c>
      <c r="J315" s="2">
        <v>5.2</v>
      </c>
    </row>
    <row r="316" spans="1:10" x14ac:dyDescent="0.3">
      <c r="A316" s="2" t="s">
        <v>187</v>
      </c>
      <c r="B316" s="2">
        <v>152</v>
      </c>
      <c r="C316" s="2">
        <v>108638745</v>
      </c>
      <c r="D316" s="2" t="s">
        <v>3409</v>
      </c>
      <c r="E316" s="2" t="s">
        <v>24478</v>
      </c>
      <c r="F316" s="2" t="s">
        <v>37</v>
      </c>
      <c r="G316" s="2" t="s">
        <v>38</v>
      </c>
      <c r="H316" s="2">
        <v>92000000</v>
      </c>
      <c r="I316" s="2">
        <v>2001</v>
      </c>
      <c r="J316" s="2">
        <v>7.7</v>
      </c>
    </row>
    <row r="317" spans="1:10" x14ac:dyDescent="0.3">
      <c r="A317" s="2" t="s">
        <v>1965</v>
      </c>
      <c r="B317" s="2">
        <v>85</v>
      </c>
      <c r="C317" s="2">
        <v>86897182</v>
      </c>
      <c r="D317" s="2" t="s">
        <v>1671</v>
      </c>
      <c r="E317" s="2" t="s">
        <v>24479</v>
      </c>
      <c r="F317" s="2" t="s">
        <v>37</v>
      </c>
      <c r="G317" s="2" t="s">
        <v>38</v>
      </c>
      <c r="H317" s="2">
        <v>95000000</v>
      </c>
      <c r="I317" s="2">
        <v>2012</v>
      </c>
      <c r="J317" s="2">
        <v>6.2</v>
      </c>
    </row>
    <row r="318" spans="1:10" x14ac:dyDescent="0.3">
      <c r="A318" s="2" t="s">
        <v>1971</v>
      </c>
      <c r="B318" s="2">
        <v>126</v>
      </c>
      <c r="C318" s="2">
        <v>63540020</v>
      </c>
      <c r="D318" s="2" t="s">
        <v>1325</v>
      </c>
      <c r="E318" s="2" t="s">
        <v>24480</v>
      </c>
      <c r="F318" s="2" t="s">
        <v>37</v>
      </c>
      <c r="G318" s="2" t="s">
        <v>1465</v>
      </c>
      <c r="H318" s="2">
        <v>93000000</v>
      </c>
      <c r="I318" s="2">
        <v>1997</v>
      </c>
      <c r="J318" s="2">
        <v>7.7</v>
      </c>
    </row>
    <row r="319" spans="1:10" x14ac:dyDescent="0.3">
      <c r="A319" s="2" t="s">
        <v>1976</v>
      </c>
      <c r="B319" s="2">
        <v>146</v>
      </c>
      <c r="C319" s="2">
        <v>95328937</v>
      </c>
      <c r="D319" s="2" t="s">
        <v>1671</v>
      </c>
      <c r="E319" s="2" t="s">
        <v>24481</v>
      </c>
      <c r="F319" s="2" t="s">
        <v>37</v>
      </c>
      <c r="G319" s="2" t="s">
        <v>38</v>
      </c>
      <c r="H319" s="2">
        <v>100000000</v>
      </c>
      <c r="I319" s="2">
        <v>2010</v>
      </c>
      <c r="J319" s="2">
        <v>4.3</v>
      </c>
    </row>
    <row r="320" spans="1:10" x14ac:dyDescent="0.3">
      <c r="A320" s="2" t="s">
        <v>1983</v>
      </c>
      <c r="B320" s="2">
        <v>89</v>
      </c>
      <c r="C320" s="2">
        <v>50802661</v>
      </c>
      <c r="D320" s="2" t="s">
        <v>953</v>
      </c>
      <c r="E320" s="2" t="s">
        <v>24482</v>
      </c>
      <c r="F320" s="2" t="s">
        <v>37</v>
      </c>
      <c r="G320" s="2" t="s">
        <v>38</v>
      </c>
      <c r="H320" s="2">
        <v>95000000</v>
      </c>
      <c r="I320" s="2">
        <v>2000</v>
      </c>
      <c r="J320" s="2">
        <v>6.9</v>
      </c>
    </row>
    <row r="321" spans="1:10" x14ac:dyDescent="0.3">
      <c r="A321" s="2" t="s">
        <v>1915</v>
      </c>
      <c r="B321" s="2">
        <v>88</v>
      </c>
      <c r="C321" s="2">
        <v>161317423</v>
      </c>
      <c r="D321" s="2" t="s">
        <v>953</v>
      </c>
      <c r="E321" s="2" t="s">
        <v>24483</v>
      </c>
      <c r="F321" s="2" t="s">
        <v>37</v>
      </c>
      <c r="G321" s="2" t="s">
        <v>38</v>
      </c>
      <c r="H321" s="2">
        <v>95000000</v>
      </c>
      <c r="I321" s="2">
        <v>2012</v>
      </c>
      <c r="J321" s="2">
        <v>6.6</v>
      </c>
    </row>
    <row r="322" spans="1:10" x14ac:dyDescent="0.3">
      <c r="A322" s="2" t="s">
        <v>857</v>
      </c>
      <c r="B322" s="2">
        <v>105</v>
      </c>
      <c r="C322" s="2">
        <v>201148159</v>
      </c>
      <c r="D322" s="2" t="s">
        <v>3409</v>
      </c>
      <c r="E322" s="2" t="s">
        <v>24484</v>
      </c>
      <c r="F322" s="2" t="s">
        <v>37</v>
      </c>
      <c r="G322" s="2" t="s">
        <v>38</v>
      </c>
      <c r="H322" s="2">
        <v>95000000</v>
      </c>
      <c r="I322" s="2">
        <v>2015</v>
      </c>
      <c r="J322" s="2">
        <v>7</v>
      </c>
    </row>
    <row r="323" spans="1:10" x14ac:dyDescent="0.3">
      <c r="A323" s="2" t="s">
        <v>171</v>
      </c>
      <c r="B323" s="2">
        <v>135</v>
      </c>
      <c r="C323" s="2">
        <v>43982842</v>
      </c>
      <c r="D323" s="2" t="s">
        <v>3409</v>
      </c>
      <c r="E323" s="2" t="s">
        <v>24485</v>
      </c>
      <c r="F323" s="2" t="s">
        <v>37</v>
      </c>
      <c r="G323" s="2" t="s">
        <v>38</v>
      </c>
      <c r="H323" s="2">
        <v>65000000</v>
      </c>
      <c r="I323" s="2">
        <v>2009</v>
      </c>
      <c r="J323" s="2">
        <v>6.7</v>
      </c>
    </row>
    <row r="324" spans="1:10" x14ac:dyDescent="0.3">
      <c r="A324" s="2" t="s">
        <v>71</v>
      </c>
      <c r="B324" s="2">
        <v>100</v>
      </c>
      <c r="C324" s="2">
        <v>380838870</v>
      </c>
      <c r="D324" s="2" t="s">
        <v>953</v>
      </c>
      <c r="E324" s="2" t="s">
        <v>24486</v>
      </c>
      <c r="F324" s="2" t="s">
        <v>37</v>
      </c>
      <c r="G324" s="2" t="s">
        <v>38</v>
      </c>
      <c r="H324" s="2">
        <v>94000000</v>
      </c>
      <c r="I324" s="2">
        <v>2003</v>
      </c>
      <c r="J324" s="2">
        <v>8.1999999999999993</v>
      </c>
    </row>
    <row r="325" spans="1:10" x14ac:dyDescent="0.3">
      <c r="A325" s="2" t="s">
        <v>171</v>
      </c>
      <c r="B325" s="2">
        <v>192</v>
      </c>
      <c r="C325" s="2">
        <v>377019252</v>
      </c>
      <c r="D325" s="2" t="s">
        <v>1325</v>
      </c>
      <c r="E325" s="2" t="s">
        <v>24487</v>
      </c>
      <c r="F325" s="2" t="s">
        <v>37</v>
      </c>
      <c r="G325" s="2" t="s">
        <v>38</v>
      </c>
      <c r="H325" s="2">
        <v>94000000</v>
      </c>
      <c r="I325" s="2">
        <v>2003</v>
      </c>
      <c r="J325" s="2">
        <v>8.9</v>
      </c>
    </row>
    <row r="326" spans="1:10" x14ac:dyDescent="0.3">
      <c r="A326" s="2" t="s">
        <v>171</v>
      </c>
      <c r="B326" s="2">
        <v>172</v>
      </c>
      <c r="C326" s="2">
        <v>340478898</v>
      </c>
      <c r="D326" s="2" t="s">
        <v>1325</v>
      </c>
      <c r="E326" s="2" t="s">
        <v>24488</v>
      </c>
      <c r="F326" s="2" t="s">
        <v>37</v>
      </c>
      <c r="G326" s="2" t="s">
        <v>38</v>
      </c>
      <c r="H326" s="2">
        <v>94000000</v>
      </c>
      <c r="I326" s="2">
        <v>2002</v>
      </c>
      <c r="J326" s="2">
        <v>8.6999999999999993</v>
      </c>
    </row>
    <row r="327" spans="1:10" x14ac:dyDescent="0.3">
      <c r="A327" s="2" t="s">
        <v>2017</v>
      </c>
      <c r="B327" s="2">
        <v>102</v>
      </c>
      <c r="C327" s="2">
        <v>17176900</v>
      </c>
      <c r="D327" s="2" t="s">
        <v>1325</v>
      </c>
      <c r="E327" s="2" t="s">
        <v>24489</v>
      </c>
      <c r="F327" s="2" t="s">
        <v>37</v>
      </c>
      <c r="G327" s="2" t="s">
        <v>38</v>
      </c>
      <c r="H327" s="2">
        <v>95000000</v>
      </c>
      <c r="I327" s="2">
        <v>2014</v>
      </c>
      <c r="J327" s="2">
        <v>5.5</v>
      </c>
    </row>
    <row r="328" spans="1:10" x14ac:dyDescent="0.3">
      <c r="A328" s="2" t="s">
        <v>1783</v>
      </c>
      <c r="B328" s="2">
        <v>100</v>
      </c>
      <c r="C328" s="2">
        <v>131144183</v>
      </c>
      <c r="D328" s="2" t="s">
        <v>1325</v>
      </c>
      <c r="E328" s="2" t="s">
        <v>24490</v>
      </c>
      <c r="F328" s="2" t="s">
        <v>37</v>
      </c>
      <c r="G328" s="2" t="s">
        <v>38</v>
      </c>
      <c r="H328" s="2">
        <v>115000000</v>
      </c>
      <c r="I328" s="2">
        <v>2001</v>
      </c>
      <c r="J328" s="2">
        <v>5.7</v>
      </c>
    </row>
    <row r="329" spans="1:10" x14ac:dyDescent="0.3">
      <c r="A329" s="2" t="s">
        <v>2026</v>
      </c>
      <c r="B329" s="2">
        <v>119</v>
      </c>
      <c r="C329" s="2">
        <v>23014504</v>
      </c>
      <c r="D329" s="2" t="s">
        <v>3409</v>
      </c>
      <c r="E329" s="2" t="s">
        <v>24491</v>
      </c>
      <c r="F329" s="2" t="s">
        <v>37</v>
      </c>
      <c r="G329" s="2" t="s">
        <v>56</v>
      </c>
      <c r="H329" s="2">
        <v>100000000</v>
      </c>
      <c r="I329" s="2">
        <v>2014</v>
      </c>
      <c r="J329" s="2">
        <v>6.3</v>
      </c>
    </row>
    <row r="330" spans="1:10" x14ac:dyDescent="0.3">
      <c r="A330" s="2" t="s">
        <v>893</v>
      </c>
      <c r="B330" s="2">
        <v>92</v>
      </c>
      <c r="C330" s="2">
        <v>181166115</v>
      </c>
      <c r="D330" s="2" t="s">
        <v>1325</v>
      </c>
      <c r="E330" s="2" t="s">
        <v>24492</v>
      </c>
      <c r="F330" s="2" t="s">
        <v>37</v>
      </c>
      <c r="G330" s="2" t="s">
        <v>38</v>
      </c>
      <c r="H330" s="2">
        <v>93000000</v>
      </c>
      <c r="I330" s="2">
        <v>2001</v>
      </c>
      <c r="J330" s="2">
        <v>5.9</v>
      </c>
    </row>
    <row r="331" spans="1:10" x14ac:dyDescent="0.3">
      <c r="A331" s="2" t="s">
        <v>2037</v>
      </c>
      <c r="B331" s="2">
        <v>105</v>
      </c>
      <c r="C331" s="2">
        <v>176740650</v>
      </c>
      <c r="D331" s="2" t="s">
        <v>1325</v>
      </c>
      <c r="E331" s="2" t="s">
        <v>24493</v>
      </c>
      <c r="F331" s="2" t="s">
        <v>37</v>
      </c>
      <c r="G331" s="2" t="s">
        <v>38</v>
      </c>
      <c r="H331" s="2">
        <v>93000000</v>
      </c>
      <c r="I331" s="2">
        <v>2011</v>
      </c>
      <c r="J331" s="2">
        <v>7.6</v>
      </c>
    </row>
    <row r="332" spans="1:10" x14ac:dyDescent="0.3">
      <c r="A332" s="2" t="s">
        <v>2042</v>
      </c>
      <c r="B332" s="2">
        <v>107</v>
      </c>
      <c r="C332" s="2">
        <v>71148699</v>
      </c>
      <c r="D332" s="2" t="s">
        <v>953</v>
      </c>
      <c r="E332" s="2" t="s">
        <v>24494</v>
      </c>
      <c r="F332" s="2" t="s">
        <v>37</v>
      </c>
      <c r="G332" s="2" t="s">
        <v>38</v>
      </c>
      <c r="H332" s="2">
        <v>90000000</v>
      </c>
      <c r="I332" s="2">
        <v>2008</v>
      </c>
      <c r="J332" s="2">
        <v>6.6</v>
      </c>
    </row>
    <row r="333" spans="1:10" x14ac:dyDescent="0.3">
      <c r="A333" s="2" t="s">
        <v>2048</v>
      </c>
      <c r="B333" s="2">
        <v>101</v>
      </c>
      <c r="C333" s="2">
        <v>67344392</v>
      </c>
      <c r="D333" s="2" t="s">
        <v>1325</v>
      </c>
      <c r="E333" s="2" t="s">
        <v>24495</v>
      </c>
      <c r="F333" s="2" t="s">
        <v>37</v>
      </c>
      <c r="G333" s="2" t="s">
        <v>38</v>
      </c>
      <c r="H333" s="2">
        <v>92000000</v>
      </c>
      <c r="I333" s="2">
        <v>2013</v>
      </c>
      <c r="J333" s="2">
        <v>5.3</v>
      </c>
    </row>
    <row r="334" spans="1:10" x14ac:dyDescent="0.3">
      <c r="A334" s="2" t="s">
        <v>2054</v>
      </c>
      <c r="B334" s="2">
        <v>137</v>
      </c>
      <c r="C334" s="2">
        <v>22406362</v>
      </c>
      <c r="D334" s="2" t="s">
        <v>3409</v>
      </c>
      <c r="E334" s="2" t="s">
        <v>24496</v>
      </c>
      <c r="F334" s="2" t="s">
        <v>37</v>
      </c>
      <c r="G334" s="2" t="s">
        <v>38</v>
      </c>
      <c r="H334" s="2">
        <v>107000000</v>
      </c>
      <c r="I334" s="2">
        <v>2004</v>
      </c>
      <c r="J334" s="2">
        <v>6</v>
      </c>
    </row>
    <row r="335" spans="1:10" x14ac:dyDescent="0.3">
      <c r="A335" s="2" t="s">
        <v>604</v>
      </c>
      <c r="B335" s="2">
        <v>115</v>
      </c>
      <c r="C335" s="2">
        <v>261437578</v>
      </c>
      <c r="D335" s="2" t="s">
        <v>1325</v>
      </c>
      <c r="E335" s="2" t="s">
        <v>24497</v>
      </c>
      <c r="F335" s="2" t="s">
        <v>37</v>
      </c>
      <c r="G335" s="2" t="s">
        <v>38</v>
      </c>
      <c r="H335" s="2">
        <v>92000000</v>
      </c>
      <c r="I335" s="2">
        <v>2004</v>
      </c>
      <c r="J335" s="2">
        <v>8</v>
      </c>
    </row>
    <row r="336" spans="1:10" x14ac:dyDescent="0.3">
      <c r="A336" s="2" t="s">
        <v>2066</v>
      </c>
      <c r="B336" s="2">
        <v>124</v>
      </c>
      <c r="C336" s="2">
        <v>11000000</v>
      </c>
      <c r="D336" s="2" t="s">
        <v>1325</v>
      </c>
      <c r="E336" s="2" t="s">
        <v>24498</v>
      </c>
      <c r="F336" s="2" t="s">
        <v>37</v>
      </c>
      <c r="G336" s="2" t="s">
        <v>38</v>
      </c>
      <c r="H336" s="2">
        <v>98000000</v>
      </c>
      <c r="I336" s="2">
        <v>1995</v>
      </c>
      <c r="J336" s="2">
        <v>5.6</v>
      </c>
    </row>
    <row r="337" spans="1:10" x14ac:dyDescent="0.3">
      <c r="A337" s="2" t="s">
        <v>1252</v>
      </c>
      <c r="B337" s="2">
        <v>118</v>
      </c>
      <c r="C337" s="2">
        <v>88761720</v>
      </c>
      <c r="D337" s="2" t="s">
        <v>953</v>
      </c>
      <c r="E337" s="2" t="s">
        <v>24499</v>
      </c>
      <c r="F337" s="2" t="s">
        <v>37</v>
      </c>
      <c r="G337" s="2" t="s">
        <v>56</v>
      </c>
      <c r="H337" s="2">
        <v>95000000</v>
      </c>
      <c r="I337" s="2">
        <v>2010</v>
      </c>
      <c r="J337" s="2">
        <v>5.9</v>
      </c>
    </row>
    <row r="338" spans="1:10" x14ac:dyDescent="0.3">
      <c r="A338" s="2" t="s">
        <v>163</v>
      </c>
      <c r="B338" s="2">
        <v>98</v>
      </c>
      <c r="C338" s="2">
        <v>250147615</v>
      </c>
      <c r="D338" s="2" t="s">
        <v>953</v>
      </c>
      <c r="E338" s="2" t="s">
        <v>24500</v>
      </c>
      <c r="F338" s="2" t="s">
        <v>37</v>
      </c>
      <c r="G338" s="2" t="s">
        <v>38</v>
      </c>
      <c r="H338" s="2">
        <v>90000000</v>
      </c>
      <c r="I338" s="2">
        <v>1997</v>
      </c>
      <c r="J338" s="2">
        <v>7.3</v>
      </c>
    </row>
    <row r="339" spans="1:10" x14ac:dyDescent="0.3">
      <c r="A339" s="2" t="s">
        <v>306</v>
      </c>
      <c r="B339" s="2">
        <v>82</v>
      </c>
      <c r="C339" s="2">
        <v>245823397</v>
      </c>
      <c r="D339" s="2" t="s">
        <v>953</v>
      </c>
      <c r="E339" s="2" t="s">
        <v>24501</v>
      </c>
      <c r="F339" s="2" t="s">
        <v>37</v>
      </c>
      <c r="G339" s="2" t="s">
        <v>38</v>
      </c>
      <c r="H339" s="2">
        <v>90000000</v>
      </c>
      <c r="I339" s="2">
        <v>1999</v>
      </c>
      <c r="J339" s="2">
        <v>7.9</v>
      </c>
    </row>
    <row r="340" spans="1:10" x14ac:dyDescent="0.3">
      <c r="A340" s="2" t="s">
        <v>1739</v>
      </c>
      <c r="B340" s="2">
        <v>98</v>
      </c>
      <c r="C340" s="2">
        <v>81557479</v>
      </c>
      <c r="D340" s="2" t="s">
        <v>1325</v>
      </c>
      <c r="E340" s="2" t="s">
        <v>24502</v>
      </c>
      <c r="F340" s="2" t="s">
        <v>37</v>
      </c>
      <c r="G340" s="2" t="s">
        <v>38</v>
      </c>
      <c r="H340" s="2">
        <v>100000000</v>
      </c>
      <c r="I340" s="2">
        <v>2010</v>
      </c>
      <c r="J340" s="2">
        <v>6.8</v>
      </c>
    </row>
    <row r="341" spans="1:10" x14ac:dyDescent="0.3">
      <c r="A341" s="2" t="s">
        <v>260</v>
      </c>
      <c r="B341" s="2">
        <v>90</v>
      </c>
      <c r="C341" s="2">
        <v>226138454</v>
      </c>
      <c r="D341" s="2" t="s">
        <v>1325</v>
      </c>
      <c r="E341" s="2" t="s">
        <v>24503</v>
      </c>
      <c r="F341" s="2" t="s">
        <v>37</v>
      </c>
      <c r="G341" s="2" t="s">
        <v>38</v>
      </c>
      <c r="H341" s="2">
        <v>90000000</v>
      </c>
      <c r="I341" s="2">
        <v>2001</v>
      </c>
      <c r="J341" s="2">
        <v>6.6</v>
      </c>
    </row>
    <row r="342" spans="1:10" x14ac:dyDescent="0.3">
      <c r="A342" s="2" t="s">
        <v>435</v>
      </c>
      <c r="B342" s="2">
        <v>130</v>
      </c>
      <c r="C342" s="2">
        <v>155370362</v>
      </c>
      <c r="D342" s="2" t="s">
        <v>3409</v>
      </c>
      <c r="E342" s="2" t="s">
        <v>24504</v>
      </c>
      <c r="F342" s="2" t="s">
        <v>37</v>
      </c>
      <c r="G342" s="2" t="s">
        <v>38</v>
      </c>
      <c r="H342" s="2">
        <v>100000000</v>
      </c>
      <c r="I342" s="2">
        <v>2000</v>
      </c>
      <c r="J342" s="2">
        <v>6.6</v>
      </c>
    </row>
    <row r="343" spans="1:10" x14ac:dyDescent="0.3">
      <c r="A343" s="2" t="s">
        <v>2099</v>
      </c>
      <c r="B343" s="2">
        <v>90</v>
      </c>
      <c r="C343" s="2">
        <v>124870275</v>
      </c>
      <c r="D343" s="2" t="s">
        <v>11526</v>
      </c>
      <c r="E343" s="2" t="s">
        <v>24505</v>
      </c>
      <c r="F343" s="2" t="s">
        <v>37</v>
      </c>
      <c r="G343" s="2" t="s">
        <v>38</v>
      </c>
      <c r="H343" s="2">
        <v>100000000</v>
      </c>
      <c r="I343" s="2">
        <v>2009</v>
      </c>
      <c r="J343" s="2">
        <v>7</v>
      </c>
    </row>
    <row r="344" spans="1:10" x14ac:dyDescent="0.3">
      <c r="A344" s="2" t="s">
        <v>1278</v>
      </c>
      <c r="B344" s="2">
        <v>94</v>
      </c>
      <c r="C344" s="2">
        <v>196573705</v>
      </c>
      <c r="D344" s="2" t="s">
        <v>1325</v>
      </c>
      <c r="E344" s="2" t="s">
        <v>24506</v>
      </c>
      <c r="F344" s="2" t="s">
        <v>37</v>
      </c>
      <c r="G344" s="2" t="s">
        <v>38</v>
      </c>
      <c r="H344" s="2">
        <v>90000000</v>
      </c>
      <c r="I344" s="2">
        <v>2009</v>
      </c>
      <c r="J344" s="2">
        <v>7</v>
      </c>
    </row>
    <row r="345" spans="1:10" x14ac:dyDescent="0.3">
      <c r="A345" s="2" t="s">
        <v>2112</v>
      </c>
      <c r="B345" s="2">
        <v>114</v>
      </c>
      <c r="C345" s="2">
        <v>58229120</v>
      </c>
      <c r="D345" s="2" t="s">
        <v>953</v>
      </c>
      <c r="E345" s="2" t="s">
        <v>24507</v>
      </c>
      <c r="F345" s="2" t="s">
        <v>37</v>
      </c>
      <c r="G345" s="2" t="s">
        <v>38</v>
      </c>
      <c r="H345" s="2">
        <v>90000000</v>
      </c>
      <c r="I345" s="2">
        <v>2013</v>
      </c>
      <c r="J345" s="2">
        <v>7.3</v>
      </c>
    </row>
    <row r="346" spans="1:10" x14ac:dyDescent="0.3">
      <c r="A346" s="2" t="s">
        <v>327</v>
      </c>
      <c r="B346" s="2">
        <v>94</v>
      </c>
      <c r="C346" s="2">
        <v>125305545</v>
      </c>
      <c r="D346" s="2" t="s">
        <v>1325</v>
      </c>
      <c r="E346" s="2" t="s">
        <v>24508</v>
      </c>
      <c r="F346" s="2" t="s">
        <v>37</v>
      </c>
      <c r="G346" s="2" t="s">
        <v>38</v>
      </c>
      <c r="H346" s="2">
        <v>92000000</v>
      </c>
      <c r="I346" s="2">
        <v>2000</v>
      </c>
      <c r="J346" s="2">
        <v>5.5</v>
      </c>
    </row>
    <row r="347" spans="1:10" x14ac:dyDescent="0.3">
      <c r="A347" s="2" t="s">
        <v>487</v>
      </c>
      <c r="B347" s="2">
        <v>151</v>
      </c>
      <c r="C347" s="2">
        <v>132373442</v>
      </c>
      <c r="D347" s="2" t="s">
        <v>24163</v>
      </c>
      <c r="E347" s="2" t="s">
        <v>24509</v>
      </c>
      <c r="F347" s="2" t="s">
        <v>37</v>
      </c>
      <c r="G347" s="2" t="s">
        <v>38</v>
      </c>
      <c r="H347" s="2">
        <v>90000000</v>
      </c>
      <c r="I347" s="2">
        <v>2006</v>
      </c>
      <c r="J347" s="2">
        <v>8.5</v>
      </c>
    </row>
    <row r="348" spans="1:10" x14ac:dyDescent="0.3">
      <c r="A348" s="2" t="s">
        <v>2129</v>
      </c>
      <c r="B348" s="2">
        <v>88</v>
      </c>
      <c r="C348" s="2">
        <v>120618403</v>
      </c>
      <c r="D348" s="2" t="s">
        <v>953</v>
      </c>
      <c r="E348" s="2" t="s">
        <v>24510</v>
      </c>
      <c r="F348" s="2" t="s">
        <v>37</v>
      </c>
      <c r="G348" s="2" t="s">
        <v>38</v>
      </c>
      <c r="H348" s="2">
        <v>90000000</v>
      </c>
      <c r="I348" s="2">
        <v>1998</v>
      </c>
      <c r="J348" s="2">
        <v>7.5</v>
      </c>
    </row>
    <row r="349" spans="1:10" x14ac:dyDescent="0.3">
      <c r="A349" s="2" t="s">
        <v>2112</v>
      </c>
      <c r="B349" s="2">
        <v>121</v>
      </c>
      <c r="C349" s="2">
        <v>110416702</v>
      </c>
      <c r="D349" s="2" t="s">
        <v>1325</v>
      </c>
      <c r="E349" s="2" t="s">
        <v>24511</v>
      </c>
      <c r="F349" s="2" t="s">
        <v>37</v>
      </c>
      <c r="G349" s="2" t="s">
        <v>38</v>
      </c>
      <c r="H349" s="2">
        <v>92000000</v>
      </c>
      <c r="I349" s="2">
        <v>2008</v>
      </c>
      <c r="J349" s="2">
        <v>7</v>
      </c>
    </row>
    <row r="350" spans="1:10" x14ac:dyDescent="0.3">
      <c r="A350" s="2" t="s">
        <v>685</v>
      </c>
      <c r="B350" s="2">
        <v>158</v>
      </c>
      <c r="C350" s="2">
        <v>102515793</v>
      </c>
      <c r="D350" s="2" t="s">
        <v>24163</v>
      </c>
      <c r="E350" s="2" t="s">
        <v>24512</v>
      </c>
      <c r="F350" s="2" t="s">
        <v>37</v>
      </c>
      <c r="G350" s="2" t="s">
        <v>38</v>
      </c>
      <c r="H350" s="2">
        <v>90000000</v>
      </c>
      <c r="I350" s="2">
        <v>2011</v>
      </c>
      <c r="J350" s="2">
        <v>7.8</v>
      </c>
    </row>
    <row r="351" spans="1:10" x14ac:dyDescent="0.3">
      <c r="A351" s="2" t="s">
        <v>1311</v>
      </c>
      <c r="B351" s="2">
        <v>128</v>
      </c>
      <c r="C351" s="2">
        <v>100012500</v>
      </c>
      <c r="D351" s="2" t="s">
        <v>1325</v>
      </c>
      <c r="E351" s="2" t="s">
        <v>24513</v>
      </c>
      <c r="F351" s="2" t="s">
        <v>37</v>
      </c>
      <c r="G351" s="2" t="s">
        <v>38</v>
      </c>
      <c r="H351" s="2">
        <v>90000000</v>
      </c>
      <c r="I351" s="2">
        <v>1995</v>
      </c>
      <c r="J351" s="2">
        <v>7.6</v>
      </c>
    </row>
    <row r="352" spans="1:10" x14ac:dyDescent="0.3">
      <c r="A352" s="2" t="s">
        <v>1294</v>
      </c>
      <c r="B352" s="2">
        <v>128</v>
      </c>
      <c r="C352" s="2">
        <v>209019489</v>
      </c>
      <c r="D352" s="2" t="s">
        <v>1325</v>
      </c>
      <c r="E352" s="2" t="s">
        <v>24514</v>
      </c>
      <c r="F352" s="2" t="s">
        <v>37</v>
      </c>
      <c r="G352" s="2" t="s">
        <v>38</v>
      </c>
      <c r="H352" s="2">
        <v>90000000</v>
      </c>
      <c r="I352" s="2">
        <v>2009</v>
      </c>
      <c r="J352" s="2">
        <v>7.6</v>
      </c>
    </row>
    <row r="353" spans="1:10" x14ac:dyDescent="0.3">
      <c r="A353" s="2" t="s">
        <v>1769</v>
      </c>
      <c r="B353" s="2">
        <v>95</v>
      </c>
      <c r="C353" s="2">
        <v>84037039</v>
      </c>
      <c r="D353" s="2" t="s">
        <v>1325</v>
      </c>
      <c r="E353" s="2" t="s">
        <v>24515</v>
      </c>
      <c r="F353" s="2" t="s">
        <v>37</v>
      </c>
      <c r="G353" s="2" t="s">
        <v>38</v>
      </c>
      <c r="H353" s="2">
        <v>120000000</v>
      </c>
      <c r="I353" s="2">
        <v>2001</v>
      </c>
      <c r="J353" s="2">
        <v>6.8</v>
      </c>
    </row>
    <row r="354" spans="1:10" x14ac:dyDescent="0.3">
      <c r="A354" s="2" t="s">
        <v>2166</v>
      </c>
      <c r="B354" s="2">
        <v>92</v>
      </c>
      <c r="C354" s="2">
        <v>85884815</v>
      </c>
      <c r="D354" s="2" t="s">
        <v>953</v>
      </c>
      <c r="E354" s="2" t="s">
        <v>24516</v>
      </c>
      <c r="F354" s="2" t="s">
        <v>37</v>
      </c>
      <c r="G354" s="2" t="s">
        <v>38</v>
      </c>
      <c r="H354" s="2">
        <v>90000000</v>
      </c>
      <c r="I354" s="2">
        <v>2015</v>
      </c>
      <c r="J354" s="2">
        <v>5</v>
      </c>
    </row>
    <row r="355" spans="1:10" x14ac:dyDescent="0.3">
      <c r="A355" s="2" t="s">
        <v>118</v>
      </c>
      <c r="B355" s="2">
        <v>121</v>
      </c>
      <c r="C355" s="2">
        <v>83077470</v>
      </c>
      <c r="D355" s="2" t="s">
        <v>3409</v>
      </c>
      <c r="E355" s="2" t="s">
        <v>24517</v>
      </c>
      <c r="F355" s="2" t="s">
        <v>37</v>
      </c>
      <c r="G355" s="2" t="s">
        <v>38</v>
      </c>
      <c r="H355" s="2">
        <v>75000000</v>
      </c>
      <c r="I355" s="2">
        <v>2008</v>
      </c>
      <c r="J355" s="2">
        <v>7.1</v>
      </c>
    </row>
    <row r="356" spans="1:10" x14ac:dyDescent="0.3">
      <c r="A356" s="2" t="s">
        <v>2178</v>
      </c>
      <c r="B356" s="2">
        <v>113</v>
      </c>
      <c r="C356" s="2">
        <v>100018837</v>
      </c>
      <c r="D356" s="2" t="s">
        <v>1325</v>
      </c>
      <c r="E356" s="2" t="s">
        <v>24518</v>
      </c>
      <c r="F356" s="2" t="s">
        <v>37</v>
      </c>
      <c r="G356" s="2" t="s">
        <v>38</v>
      </c>
      <c r="H356" s="2">
        <v>90000000</v>
      </c>
      <c r="I356" s="2">
        <v>2008</v>
      </c>
      <c r="J356" s="2">
        <v>5.5</v>
      </c>
    </row>
    <row r="357" spans="1:10" x14ac:dyDescent="0.3">
      <c r="A357" s="2" t="s">
        <v>1252</v>
      </c>
      <c r="B357" s="2">
        <v>106</v>
      </c>
      <c r="C357" s="2">
        <v>78747585</v>
      </c>
      <c r="D357" s="2" t="s">
        <v>1325</v>
      </c>
      <c r="E357" s="2" t="s">
        <v>24519</v>
      </c>
      <c r="F357" s="2" t="s">
        <v>37</v>
      </c>
      <c r="G357" s="2" t="s">
        <v>38</v>
      </c>
      <c r="H357" s="2">
        <v>88000000</v>
      </c>
      <c r="I357" s="2">
        <v>2015</v>
      </c>
      <c r="J357" s="2">
        <v>5.6</v>
      </c>
    </row>
    <row r="358" spans="1:10" x14ac:dyDescent="0.3">
      <c r="A358" s="2" t="s">
        <v>389</v>
      </c>
      <c r="B358" s="2">
        <v>146</v>
      </c>
      <c r="C358" s="2">
        <v>78616689</v>
      </c>
      <c r="D358" s="2" t="s">
        <v>953</v>
      </c>
      <c r="E358" s="2" t="s">
        <v>24520</v>
      </c>
      <c r="F358" s="2" t="s">
        <v>37</v>
      </c>
      <c r="G358" s="2" t="s">
        <v>38</v>
      </c>
      <c r="H358" s="2">
        <v>100000000</v>
      </c>
      <c r="I358" s="2">
        <v>2001</v>
      </c>
      <c r="J358" s="2">
        <v>7.1</v>
      </c>
    </row>
    <row r="359" spans="1:10" x14ac:dyDescent="0.3">
      <c r="A359" s="2" t="s">
        <v>946</v>
      </c>
      <c r="B359" s="2">
        <v>88</v>
      </c>
      <c r="C359" s="2">
        <v>75817994</v>
      </c>
      <c r="D359" s="2" t="s">
        <v>1671</v>
      </c>
      <c r="E359" s="2" t="s">
        <v>24521</v>
      </c>
      <c r="F359" s="2" t="s">
        <v>37</v>
      </c>
      <c r="G359" s="2" t="s">
        <v>38</v>
      </c>
      <c r="H359" s="2">
        <v>90000000</v>
      </c>
      <c r="I359" s="2">
        <v>2003</v>
      </c>
      <c r="J359" s="2">
        <v>4.9000000000000004</v>
      </c>
    </row>
    <row r="360" spans="1:10" x14ac:dyDescent="0.3">
      <c r="A360" s="2" t="s">
        <v>435</v>
      </c>
      <c r="B360" s="2">
        <v>150</v>
      </c>
      <c r="C360" s="2">
        <v>100853835</v>
      </c>
      <c r="D360" s="2" t="s">
        <v>3409</v>
      </c>
      <c r="E360" s="2" t="s">
        <v>24522</v>
      </c>
      <c r="F360" s="2" t="s">
        <v>37</v>
      </c>
      <c r="G360" s="2" t="s">
        <v>38</v>
      </c>
      <c r="H360" s="2">
        <v>90000000</v>
      </c>
      <c r="I360" s="2">
        <v>1997</v>
      </c>
      <c r="J360" s="2">
        <v>7.4</v>
      </c>
    </row>
    <row r="361" spans="1:10" x14ac:dyDescent="0.3">
      <c r="A361" s="2" t="s">
        <v>1304</v>
      </c>
      <c r="B361" s="2">
        <v>119</v>
      </c>
      <c r="C361" s="2">
        <v>73209340</v>
      </c>
      <c r="D361" s="2" t="s">
        <v>1325</v>
      </c>
      <c r="E361" s="2" t="s">
        <v>24523</v>
      </c>
      <c r="F361" s="2" t="s">
        <v>37</v>
      </c>
      <c r="G361" s="2" t="s">
        <v>38</v>
      </c>
      <c r="H361" s="2">
        <v>95000000</v>
      </c>
      <c r="I361" s="2">
        <v>2000</v>
      </c>
      <c r="J361" s="2">
        <v>5.7</v>
      </c>
    </row>
    <row r="362" spans="1:10" x14ac:dyDescent="0.3">
      <c r="A362" s="2" t="s">
        <v>2213</v>
      </c>
      <c r="B362" s="2">
        <v>128</v>
      </c>
      <c r="C362" s="2">
        <v>72515360</v>
      </c>
      <c r="D362" s="2" t="s">
        <v>24163</v>
      </c>
      <c r="E362" s="2" t="s">
        <v>24524</v>
      </c>
      <c r="F362" s="2" t="s">
        <v>2221</v>
      </c>
      <c r="G362" s="2" t="s">
        <v>56</v>
      </c>
      <c r="H362" s="2">
        <v>80000000</v>
      </c>
      <c r="I362" s="2">
        <v>2005</v>
      </c>
      <c r="J362" s="2">
        <v>6.4</v>
      </c>
    </row>
    <row r="363" spans="1:10" x14ac:dyDescent="0.3">
      <c r="A363" s="2" t="s">
        <v>2222</v>
      </c>
      <c r="B363" s="2">
        <v>106</v>
      </c>
      <c r="C363" s="2">
        <v>68558662</v>
      </c>
      <c r="D363" s="2" t="s">
        <v>953</v>
      </c>
      <c r="E363" s="2" t="s">
        <v>24525</v>
      </c>
      <c r="F363" s="2" t="s">
        <v>37</v>
      </c>
      <c r="G363" s="2" t="s">
        <v>38</v>
      </c>
      <c r="H363" s="2">
        <v>90000000</v>
      </c>
      <c r="I363" s="2">
        <v>2013</v>
      </c>
      <c r="J363" s="2">
        <v>5.9</v>
      </c>
    </row>
    <row r="364" spans="1:10" x14ac:dyDescent="0.3">
      <c r="A364" s="2" t="s">
        <v>1605</v>
      </c>
      <c r="B364" s="2">
        <v>117</v>
      </c>
      <c r="C364" s="2">
        <v>65653758</v>
      </c>
      <c r="D364" s="2" t="s">
        <v>1325</v>
      </c>
      <c r="E364" s="2" t="s">
        <v>24526</v>
      </c>
      <c r="F364" s="2" t="s">
        <v>37</v>
      </c>
      <c r="G364" s="2" t="s">
        <v>38</v>
      </c>
      <c r="H364" s="2">
        <v>95000000</v>
      </c>
      <c r="I364" s="2">
        <v>2003</v>
      </c>
      <c r="J364" s="2">
        <v>5.5</v>
      </c>
    </row>
    <row r="365" spans="1:10" x14ac:dyDescent="0.3">
      <c r="A365" s="2" t="s">
        <v>1071</v>
      </c>
      <c r="B365" s="2">
        <v>129</v>
      </c>
      <c r="C365" s="2">
        <v>64685359</v>
      </c>
      <c r="D365" s="2" t="s">
        <v>1325</v>
      </c>
      <c r="E365" s="2" t="s">
        <v>24527</v>
      </c>
      <c r="F365" s="2" t="s">
        <v>37</v>
      </c>
      <c r="G365" s="2" t="s">
        <v>38</v>
      </c>
      <c r="H365" s="2">
        <v>90000000</v>
      </c>
      <c r="I365" s="2">
        <v>2016</v>
      </c>
      <c r="J365" s="2">
        <v>6.9</v>
      </c>
    </row>
    <row r="366" spans="1:10" x14ac:dyDescent="0.3">
      <c r="A366" s="2" t="s">
        <v>1198</v>
      </c>
      <c r="B366" s="2">
        <v>116</v>
      </c>
      <c r="C366" s="2">
        <v>61355436</v>
      </c>
      <c r="D366" s="2" t="s">
        <v>1325</v>
      </c>
      <c r="E366" s="2" t="s">
        <v>24528</v>
      </c>
      <c r="F366" s="2" t="s">
        <v>37</v>
      </c>
      <c r="G366" s="2" t="s">
        <v>38</v>
      </c>
      <c r="H366" s="2">
        <v>68000000</v>
      </c>
      <c r="I366" s="2">
        <v>1997</v>
      </c>
      <c r="J366" s="2">
        <v>6.2</v>
      </c>
    </row>
    <row r="367" spans="1:10" x14ac:dyDescent="0.3">
      <c r="A367" s="2" t="s">
        <v>1739</v>
      </c>
      <c r="B367" s="2">
        <v>114</v>
      </c>
      <c r="C367" s="2">
        <v>26871</v>
      </c>
      <c r="D367" s="2" t="s">
        <v>1325</v>
      </c>
      <c r="E367" s="2" t="s">
        <v>24529</v>
      </c>
      <c r="F367" s="2" t="s">
        <v>37</v>
      </c>
      <c r="G367" s="2" t="s">
        <v>767</v>
      </c>
      <c r="H367" s="2">
        <v>92000000</v>
      </c>
      <c r="I367" s="2">
        <v>2001</v>
      </c>
      <c r="J367" s="2">
        <v>7</v>
      </c>
    </row>
    <row r="368" spans="1:10" x14ac:dyDescent="0.3">
      <c r="A368" s="2" t="s">
        <v>2246</v>
      </c>
      <c r="B368" s="2">
        <v>114</v>
      </c>
      <c r="C368" s="2">
        <v>60874615</v>
      </c>
      <c r="D368" s="2" t="s">
        <v>953</v>
      </c>
      <c r="E368" s="2" t="s">
        <v>24530</v>
      </c>
      <c r="F368" s="2" t="s">
        <v>37</v>
      </c>
      <c r="G368" s="2" t="s">
        <v>38</v>
      </c>
      <c r="H368" s="2">
        <v>90000000</v>
      </c>
      <c r="I368" s="2">
        <v>2000</v>
      </c>
      <c r="J368" s="2">
        <v>5.6</v>
      </c>
    </row>
    <row r="369" spans="1:10" x14ac:dyDescent="0.3">
      <c r="A369" s="2" t="s">
        <v>1278</v>
      </c>
      <c r="B369" s="2">
        <v>96</v>
      </c>
      <c r="C369" s="2">
        <v>143618384</v>
      </c>
      <c r="D369" s="2" t="s">
        <v>953</v>
      </c>
      <c r="E369" s="2" t="s">
        <v>24531</v>
      </c>
      <c r="F369" s="2" t="s">
        <v>37</v>
      </c>
      <c r="G369" s="2" t="s">
        <v>38</v>
      </c>
      <c r="H369" s="2">
        <v>90000000</v>
      </c>
      <c r="I369" s="2">
        <v>2011</v>
      </c>
      <c r="J369" s="2">
        <v>7</v>
      </c>
    </row>
    <row r="370" spans="1:10" x14ac:dyDescent="0.3">
      <c r="A370" s="2" t="s">
        <v>1252</v>
      </c>
      <c r="B370" s="2">
        <v>132</v>
      </c>
      <c r="C370" s="2">
        <v>58220776</v>
      </c>
      <c r="D370" s="2" t="s">
        <v>1671</v>
      </c>
      <c r="E370" s="2" t="s">
        <v>24532</v>
      </c>
      <c r="F370" s="2" t="s">
        <v>37</v>
      </c>
      <c r="G370" s="2" t="s">
        <v>38</v>
      </c>
      <c r="H370" s="2">
        <v>100000000</v>
      </c>
      <c r="I370" s="2">
        <v>1999</v>
      </c>
      <c r="J370" s="2">
        <v>6.8</v>
      </c>
    </row>
    <row r="371" spans="1:10" x14ac:dyDescent="0.3">
      <c r="A371" s="2" t="s">
        <v>2260</v>
      </c>
      <c r="B371" s="2">
        <v>104</v>
      </c>
      <c r="C371" s="2">
        <v>47474112</v>
      </c>
      <c r="D371" s="2" t="s">
        <v>1325</v>
      </c>
      <c r="E371" s="2" t="s">
        <v>24533</v>
      </c>
      <c r="F371" s="2" t="s">
        <v>37</v>
      </c>
      <c r="G371" s="2" t="s">
        <v>38</v>
      </c>
      <c r="H371" s="2">
        <v>90000000</v>
      </c>
      <c r="I371" s="2">
        <v>1997</v>
      </c>
      <c r="J371" s="2">
        <v>5.4</v>
      </c>
    </row>
    <row r="372" spans="1:10" x14ac:dyDescent="0.3">
      <c r="A372" s="2" t="s">
        <v>2266</v>
      </c>
      <c r="B372" s="2">
        <v>111</v>
      </c>
      <c r="C372" s="2">
        <v>42877165</v>
      </c>
      <c r="D372" s="2" t="s">
        <v>1325</v>
      </c>
      <c r="E372" s="2" t="s">
        <v>24534</v>
      </c>
      <c r="F372" s="2" t="s">
        <v>37</v>
      </c>
      <c r="G372" s="2" t="s">
        <v>38</v>
      </c>
      <c r="H372" s="2">
        <v>86000000</v>
      </c>
      <c r="I372" s="2">
        <v>1997</v>
      </c>
      <c r="J372" s="2">
        <v>6.1</v>
      </c>
    </row>
    <row r="373" spans="1:10" x14ac:dyDescent="0.3">
      <c r="A373" s="2" t="s">
        <v>2271</v>
      </c>
      <c r="B373" s="2">
        <v>138</v>
      </c>
      <c r="C373" s="2">
        <v>35168677</v>
      </c>
      <c r="D373" s="2" t="s">
        <v>3409</v>
      </c>
      <c r="E373" s="2" t="s">
        <v>24535</v>
      </c>
      <c r="F373" s="2" t="s">
        <v>37</v>
      </c>
      <c r="G373" s="2" t="s">
        <v>56</v>
      </c>
      <c r="H373" s="2">
        <v>100000000</v>
      </c>
      <c r="I373" s="2">
        <v>2002</v>
      </c>
      <c r="J373" s="2">
        <v>6.7</v>
      </c>
    </row>
    <row r="374" spans="1:10" x14ac:dyDescent="0.3">
      <c r="A374" s="2" t="s">
        <v>2277</v>
      </c>
      <c r="B374" s="2">
        <v>129</v>
      </c>
      <c r="C374" s="2">
        <v>37567440</v>
      </c>
      <c r="D374" s="2" t="s">
        <v>953</v>
      </c>
      <c r="E374" s="2" t="s">
        <v>24536</v>
      </c>
      <c r="F374" s="2" t="s">
        <v>37</v>
      </c>
      <c r="G374" s="2" t="s">
        <v>38</v>
      </c>
      <c r="H374" s="2">
        <v>20000000</v>
      </c>
      <c r="I374" s="2">
        <v>1982</v>
      </c>
      <c r="J374" s="2">
        <v>6.9</v>
      </c>
    </row>
    <row r="375" spans="1:10" x14ac:dyDescent="0.3">
      <c r="A375" s="2" t="s">
        <v>850</v>
      </c>
      <c r="B375" s="2">
        <v>144</v>
      </c>
      <c r="C375" s="2">
        <v>61644321</v>
      </c>
      <c r="D375" s="2" t="s">
        <v>13307</v>
      </c>
      <c r="E375" s="2" t="s">
        <v>24537</v>
      </c>
      <c r="F375" s="2" t="s">
        <v>37</v>
      </c>
      <c r="G375" s="2" t="s">
        <v>38</v>
      </c>
      <c r="H375" s="2">
        <v>88000000</v>
      </c>
      <c r="I375" s="2">
        <v>2005</v>
      </c>
      <c r="J375" s="2">
        <v>8</v>
      </c>
    </row>
    <row r="376" spans="1:10" x14ac:dyDescent="0.3">
      <c r="A376" s="2" t="s">
        <v>2289</v>
      </c>
      <c r="B376" s="2">
        <v>110</v>
      </c>
      <c r="C376" s="2">
        <v>190562</v>
      </c>
      <c r="D376" s="2" t="s">
        <v>1325</v>
      </c>
      <c r="E376" s="2" t="s">
        <v>24538</v>
      </c>
      <c r="F376" s="2" t="s">
        <v>37</v>
      </c>
      <c r="G376" s="2" t="s">
        <v>56</v>
      </c>
      <c r="H376" s="2">
        <v>90000000</v>
      </c>
      <c r="I376" s="2">
        <v>2010</v>
      </c>
      <c r="J376" s="2">
        <v>4.4000000000000004</v>
      </c>
    </row>
    <row r="377" spans="1:10" x14ac:dyDescent="0.3">
      <c r="A377" s="2" t="s">
        <v>2296</v>
      </c>
      <c r="B377" s="2">
        <v>140</v>
      </c>
      <c r="C377" s="2">
        <v>120147445</v>
      </c>
      <c r="D377" s="2" t="s">
        <v>3409</v>
      </c>
      <c r="E377" s="2" t="s">
        <v>24539</v>
      </c>
      <c r="F377" s="2" t="s">
        <v>37</v>
      </c>
      <c r="G377" s="2" t="s">
        <v>38</v>
      </c>
      <c r="H377" s="2">
        <v>87000000</v>
      </c>
      <c r="I377" s="2">
        <v>2003</v>
      </c>
      <c r="J377" s="2">
        <v>7.3</v>
      </c>
    </row>
    <row r="378" spans="1:10" x14ac:dyDescent="0.3">
      <c r="A378" s="2" t="s">
        <v>1605</v>
      </c>
      <c r="B378" s="2">
        <v>113</v>
      </c>
      <c r="C378" s="2">
        <v>241688385</v>
      </c>
      <c r="D378" s="2" t="s">
        <v>1325</v>
      </c>
      <c r="E378" s="2" t="s">
        <v>24540</v>
      </c>
      <c r="F378" s="2" t="s">
        <v>37</v>
      </c>
      <c r="G378" s="2" t="s">
        <v>38</v>
      </c>
      <c r="H378" s="2">
        <v>92000000</v>
      </c>
      <c r="I378" s="2">
        <v>1996</v>
      </c>
      <c r="J378" s="2">
        <v>6.3</v>
      </c>
    </row>
    <row r="379" spans="1:10" x14ac:dyDescent="0.3">
      <c r="A379" s="2" t="s">
        <v>435</v>
      </c>
      <c r="B379" s="2">
        <v>143</v>
      </c>
      <c r="C379" s="2">
        <v>233630478</v>
      </c>
      <c r="D379" s="2" t="s">
        <v>953</v>
      </c>
      <c r="E379" s="2" t="s">
        <v>24541</v>
      </c>
      <c r="F379" s="2" t="s">
        <v>37</v>
      </c>
      <c r="G379" s="2" t="s">
        <v>38</v>
      </c>
      <c r="H379" s="2">
        <v>90000000</v>
      </c>
      <c r="I379" s="2">
        <v>2000</v>
      </c>
      <c r="J379" s="2">
        <v>7.7</v>
      </c>
    </row>
    <row r="380" spans="1:10" x14ac:dyDescent="0.3">
      <c r="A380" s="2" t="s">
        <v>845</v>
      </c>
      <c r="B380" s="2">
        <v>108</v>
      </c>
      <c r="C380" s="2">
        <v>197992827</v>
      </c>
      <c r="D380" s="2" t="s">
        <v>11526</v>
      </c>
      <c r="E380" s="2" t="s">
        <v>24542</v>
      </c>
      <c r="F380" s="2" t="s">
        <v>37</v>
      </c>
      <c r="G380" s="2" t="s">
        <v>38</v>
      </c>
      <c r="H380" s="2">
        <v>100000000</v>
      </c>
      <c r="I380" s="2">
        <v>2006</v>
      </c>
      <c r="J380" s="2">
        <v>6.5</v>
      </c>
    </row>
    <row r="381" spans="1:10" x14ac:dyDescent="0.3">
      <c r="A381" s="2" t="s">
        <v>1155</v>
      </c>
      <c r="B381" s="2">
        <v>108</v>
      </c>
      <c r="C381" s="2">
        <v>176049130</v>
      </c>
      <c r="D381" s="2" t="s">
        <v>1325</v>
      </c>
      <c r="E381" s="2" t="s">
        <v>24543</v>
      </c>
      <c r="F381" s="2" t="s">
        <v>37</v>
      </c>
      <c r="G381" s="2" t="s">
        <v>38</v>
      </c>
      <c r="H381" s="2">
        <v>75000000</v>
      </c>
      <c r="I381" s="2">
        <v>2004</v>
      </c>
      <c r="J381" s="2">
        <v>7.8</v>
      </c>
    </row>
    <row r="382" spans="1:10" x14ac:dyDescent="0.3">
      <c r="A382" s="2" t="s">
        <v>710</v>
      </c>
      <c r="B382" s="2">
        <v>124</v>
      </c>
      <c r="C382" s="2">
        <v>172620724</v>
      </c>
      <c r="D382" s="2" t="s">
        <v>1325</v>
      </c>
      <c r="E382" s="2" t="s">
        <v>24544</v>
      </c>
      <c r="F382" s="2" t="s">
        <v>37</v>
      </c>
      <c r="G382" s="2" t="s">
        <v>38</v>
      </c>
      <c r="H382" s="2">
        <v>85000000</v>
      </c>
      <c r="I382" s="2">
        <v>1997</v>
      </c>
      <c r="J382" s="2">
        <v>6.4</v>
      </c>
    </row>
    <row r="383" spans="1:10" x14ac:dyDescent="0.3">
      <c r="A383" s="2" t="s">
        <v>1526</v>
      </c>
      <c r="B383" s="2">
        <v>116</v>
      </c>
      <c r="C383" s="2">
        <v>183405771</v>
      </c>
      <c r="D383" s="2" t="s">
        <v>24163</v>
      </c>
      <c r="E383" s="2" t="s">
        <v>24545</v>
      </c>
      <c r="F383" s="2" t="s">
        <v>37</v>
      </c>
      <c r="G383" s="2" t="s">
        <v>38</v>
      </c>
      <c r="H383" s="2">
        <v>85000000</v>
      </c>
      <c r="I383" s="2">
        <v>2001</v>
      </c>
      <c r="J383" s="2">
        <v>7.8</v>
      </c>
    </row>
    <row r="384" spans="1:10" x14ac:dyDescent="0.3">
      <c r="A384" s="2" t="s">
        <v>2331</v>
      </c>
      <c r="B384" s="2">
        <v>110</v>
      </c>
      <c r="C384" s="2">
        <v>20315324</v>
      </c>
      <c r="D384" s="2" t="s">
        <v>1325</v>
      </c>
      <c r="E384" s="2" t="s">
        <v>24546</v>
      </c>
      <c r="F384" s="2" t="s">
        <v>37</v>
      </c>
      <c r="G384" s="2" t="s">
        <v>767</v>
      </c>
      <c r="H384" s="2">
        <v>75000000</v>
      </c>
      <c r="I384" s="2">
        <v>2011</v>
      </c>
      <c r="J384" s="2">
        <v>5.8</v>
      </c>
    </row>
    <row r="385" spans="1:10" x14ac:dyDescent="0.3">
      <c r="A385" s="2" t="s">
        <v>2335</v>
      </c>
      <c r="B385" s="2">
        <v>91</v>
      </c>
      <c r="C385" s="2">
        <v>148313048</v>
      </c>
      <c r="D385" s="2" t="s">
        <v>11526</v>
      </c>
      <c r="E385" s="2" t="s">
        <v>24547</v>
      </c>
      <c r="F385" s="2" t="s">
        <v>37</v>
      </c>
      <c r="G385" s="2" t="s">
        <v>38</v>
      </c>
      <c r="H385" s="2">
        <v>85000000</v>
      </c>
      <c r="I385" s="2">
        <v>2012</v>
      </c>
      <c r="J385" s="2">
        <v>7.1</v>
      </c>
    </row>
    <row r="386" spans="1:10" x14ac:dyDescent="0.3">
      <c r="A386" s="2" t="s">
        <v>2339</v>
      </c>
      <c r="B386" s="2">
        <v>107</v>
      </c>
      <c r="C386" s="2">
        <v>127706877</v>
      </c>
      <c r="D386" s="2" t="s">
        <v>11526</v>
      </c>
      <c r="E386" s="2" t="s">
        <v>24548</v>
      </c>
      <c r="F386" s="2" t="s">
        <v>37</v>
      </c>
      <c r="G386" s="2" t="s">
        <v>38</v>
      </c>
      <c r="H386" s="2">
        <v>85000000</v>
      </c>
      <c r="I386" s="2">
        <v>2007</v>
      </c>
      <c r="J386" s="2">
        <v>7.1</v>
      </c>
    </row>
    <row r="387" spans="1:10" x14ac:dyDescent="0.3">
      <c r="A387" s="2" t="s">
        <v>2354</v>
      </c>
      <c r="B387" s="2">
        <v>115</v>
      </c>
      <c r="C387" s="2">
        <v>126149655</v>
      </c>
      <c r="D387" s="2" t="s">
        <v>1325</v>
      </c>
      <c r="E387" s="2" t="s">
        <v>24549</v>
      </c>
      <c r="F387" s="2" t="s">
        <v>37</v>
      </c>
      <c r="G387" s="2" t="s">
        <v>38</v>
      </c>
      <c r="H387" s="2">
        <v>85000000</v>
      </c>
      <c r="I387" s="2">
        <v>2012</v>
      </c>
      <c r="J387" s="2">
        <v>6.8</v>
      </c>
    </row>
    <row r="388" spans="1:10" x14ac:dyDescent="0.3">
      <c r="A388" s="2" t="s">
        <v>2339</v>
      </c>
      <c r="B388" s="2">
        <v>100</v>
      </c>
      <c r="C388" s="2">
        <v>66941559</v>
      </c>
      <c r="D388" s="2" t="s">
        <v>953</v>
      </c>
      <c r="E388" s="2" t="s">
        <v>24550</v>
      </c>
      <c r="F388" s="2" t="s">
        <v>37</v>
      </c>
      <c r="G388" s="2" t="s">
        <v>38</v>
      </c>
      <c r="H388" s="2">
        <v>85000000</v>
      </c>
      <c r="I388" s="2">
        <v>2000</v>
      </c>
      <c r="J388" s="2">
        <v>4.8</v>
      </c>
    </row>
    <row r="389" spans="1:10" x14ac:dyDescent="0.3">
      <c r="A389" s="2" t="s">
        <v>260</v>
      </c>
      <c r="B389" s="2">
        <v>104</v>
      </c>
      <c r="C389" s="2">
        <v>78009155</v>
      </c>
      <c r="D389" s="2" t="s">
        <v>1325</v>
      </c>
      <c r="E389" s="2" t="s">
        <v>24551</v>
      </c>
      <c r="F389" s="2" t="s">
        <v>37</v>
      </c>
      <c r="G389" s="2" t="s">
        <v>38</v>
      </c>
      <c r="H389" s="2">
        <v>75000000</v>
      </c>
      <c r="I389" s="2">
        <v>2011</v>
      </c>
      <c r="J389" s="2">
        <v>6.2</v>
      </c>
    </row>
    <row r="390" spans="1:10" x14ac:dyDescent="0.3">
      <c r="A390" s="2" t="s">
        <v>2367</v>
      </c>
      <c r="B390" s="2">
        <v>138</v>
      </c>
      <c r="C390" s="2">
        <v>63224849</v>
      </c>
      <c r="D390" s="2" t="s">
        <v>1671</v>
      </c>
      <c r="E390" s="2" t="s">
        <v>24552</v>
      </c>
      <c r="F390" s="2" t="s">
        <v>37</v>
      </c>
      <c r="G390" s="2" t="s">
        <v>38</v>
      </c>
      <c r="H390" s="2">
        <v>85000000</v>
      </c>
      <c r="I390" s="2">
        <v>2006</v>
      </c>
      <c r="J390" s="2">
        <v>6.9</v>
      </c>
    </row>
    <row r="391" spans="1:10" x14ac:dyDescent="0.3">
      <c r="A391" s="2" t="s">
        <v>1739</v>
      </c>
      <c r="B391" s="2">
        <v>140</v>
      </c>
      <c r="C391" s="2">
        <v>111544445</v>
      </c>
      <c r="D391" s="2" t="s">
        <v>1325</v>
      </c>
      <c r="E391" s="2" t="s">
        <v>24553</v>
      </c>
      <c r="F391" s="2" t="s">
        <v>37</v>
      </c>
      <c r="G391" s="2" t="s">
        <v>38</v>
      </c>
      <c r="H391" s="2">
        <v>90000000</v>
      </c>
      <c r="I391" s="2">
        <v>1998</v>
      </c>
      <c r="J391" s="2">
        <v>7.3</v>
      </c>
    </row>
    <row r="392" spans="1:10" x14ac:dyDescent="0.3">
      <c r="A392" s="2" t="s">
        <v>2367</v>
      </c>
      <c r="B392" s="2">
        <v>120</v>
      </c>
      <c r="C392" s="2">
        <v>112703470</v>
      </c>
      <c r="D392" s="2" t="s">
        <v>1671</v>
      </c>
      <c r="E392" s="2" t="s">
        <v>24554</v>
      </c>
      <c r="F392" s="2" t="s">
        <v>37</v>
      </c>
      <c r="G392" s="2" t="s">
        <v>38</v>
      </c>
      <c r="H392" s="2">
        <v>85000000</v>
      </c>
      <c r="I392" s="2">
        <v>2009</v>
      </c>
      <c r="J392" s="2">
        <v>6.6</v>
      </c>
    </row>
    <row r="393" spans="1:10" x14ac:dyDescent="0.3">
      <c r="A393" s="2" t="s">
        <v>1526</v>
      </c>
      <c r="B393" s="2">
        <v>122</v>
      </c>
      <c r="C393" s="2">
        <v>117144465</v>
      </c>
      <c r="D393" s="2" t="s">
        <v>24163</v>
      </c>
      <c r="E393" s="2" t="s">
        <v>24555</v>
      </c>
      <c r="F393" s="2" t="s">
        <v>37</v>
      </c>
      <c r="G393" s="2" t="s">
        <v>38</v>
      </c>
      <c r="H393" s="2">
        <v>85000000</v>
      </c>
      <c r="I393" s="2">
        <v>2007</v>
      </c>
      <c r="J393" s="2">
        <v>6.9</v>
      </c>
    </row>
    <row r="394" spans="1:10" x14ac:dyDescent="0.3">
      <c r="A394" s="2" t="s">
        <v>2386</v>
      </c>
      <c r="B394" s="2">
        <v>83</v>
      </c>
      <c r="C394" s="2">
        <v>84303558</v>
      </c>
      <c r="D394" s="2" t="s">
        <v>953</v>
      </c>
      <c r="E394" s="2" t="s">
        <v>24556</v>
      </c>
      <c r="F394" s="2" t="s">
        <v>37</v>
      </c>
      <c r="G394" s="2" t="s">
        <v>38</v>
      </c>
      <c r="H394" s="2">
        <v>85000000</v>
      </c>
      <c r="I394" s="2">
        <v>2006</v>
      </c>
      <c r="J394" s="2">
        <v>6.2</v>
      </c>
    </row>
    <row r="395" spans="1:10" x14ac:dyDescent="0.3">
      <c r="A395" s="2" t="s">
        <v>2392</v>
      </c>
      <c r="B395" s="2">
        <v>139</v>
      </c>
      <c r="C395" s="2">
        <v>150832203</v>
      </c>
      <c r="D395" s="2" t="s">
        <v>953</v>
      </c>
      <c r="E395" s="2" t="s">
        <v>24557</v>
      </c>
      <c r="F395" s="2" t="s">
        <v>37</v>
      </c>
      <c r="G395" s="2" t="s">
        <v>38</v>
      </c>
      <c r="H395" s="2">
        <v>85000000</v>
      </c>
      <c r="I395" s="2">
        <v>2014</v>
      </c>
      <c r="J395" s="2">
        <v>6.7</v>
      </c>
    </row>
    <row r="396" spans="1:10" x14ac:dyDescent="0.3">
      <c r="A396" s="2" t="s">
        <v>2396</v>
      </c>
      <c r="B396" s="2">
        <v>131</v>
      </c>
      <c r="C396" s="2">
        <v>51396781</v>
      </c>
      <c r="D396" s="2" t="s">
        <v>3409</v>
      </c>
      <c r="E396" s="2" t="s">
        <v>24558</v>
      </c>
      <c r="F396" s="2" t="s">
        <v>37</v>
      </c>
      <c r="G396" s="2" t="s">
        <v>38</v>
      </c>
      <c r="H396" s="2">
        <v>68000000</v>
      </c>
      <c r="I396" s="2">
        <v>2001</v>
      </c>
      <c r="J396" s="2">
        <v>7.6</v>
      </c>
    </row>
    <row r="397" spans="1:10" x14ac:dyDescent="0.3">
      <c r="A397" s="2" t="s">
        <v>225</v>
      </c>
      <c r="B397" s="2">
        <v>104</v>
      </c>
      <c r="C397" s="2">
        <v>47592825</v>
      </c>
      <c r="D397" s="2" t="s">
        <v>1325</v>
      </c>
      <c r="E397" s="2" t="s">
        <v>24559</v>
      </c>
      <c r="F397" s="2" t="s">
        <v>37</v>
      </c>
      <c r="G397" s="2" t="s">
        <v>38</v>
      </c>
      <c r="H397" s="2">
        <v>85000000</v>
      </c>
      <c r="I397" s="2">
        <v>2003</v>
      </c>
      <c r="J397" s="2">
        <v>6.7</v>
      </c>
    </row>
    <row r="398" spans="1:10" x14ac:dyDescent="0.3">
      <c r="A398" s="2" t="s">
        <v>1311</v>
      </c>
      <c r="B398" s="2">
        <v>130</v>
      </c>
      <c r="C398" s="2">
        <v>50016394</v>
      </c>
      <c r="D398" s="2" t="s">
        <v>1325</v>
      </c>
      <c r="E398" s="2" t="s">
        <v>24560</v>
      </c>
      <c r="F398" s="2" t="s">
        <v>37</v>
      </c>
      <c r="G398" s="2" t="s">
        <v>38</v>
      </c>
      <c r="H398" s="2">
        <v>70000000</v>
      </c>
      <c r="I398" s="2">
        <v>1993</v>
      </c>
      <c r="J398" s="2">
        <v>6.2</v>
      </c>
    </row>
    <row r="399" spans="1:10" x14ac:dyDescent="0.3">
      <c r="A399" s="2" t="s">
        <v>157</v>
      </c>
      <c r="B399" s="2">
        <v>145</v>
      </c>
      <c r="C399" s="2">
        <v>57010853</v>
      </c>
      <c r="D399" s="2" t="s">
        <v>3409</v>
      </c>
      <c r="E399" s="2" t="s">
        <v>24561</v>
      </c>
      <c r="F399" s="2" t="s">
        <v>37</v>
      </c>
      <c r="G399" s="2" t="s">
        <v>38</v>
      </c>
      <c r="H399" s="2">
        <v>85000000</v>
      </c>
      <c r="I399" s="2">
        <v>2005</v>
      </c>
      <c r="J399" s="2">
        <v>7.3</v>
      </c>
    </row>
    <row r="400" spans="1:10" x14ac:dyDescent="0.3">
      <c r="A400" s="2" t="s">
        <v>408</v>
      </c>
      <c r="B400" s="2">
        <v>104</v>
      </c>
      <c r="C400" s="2">
        <v>62494975</v>
      </c>
      <c r="D400" s="2" t="s">
        <v>1325</v>
      </c>
      <c r="E400" s="2" t="s">
        <v>24562</v>
      </c>
      <c r="F400" s="2" t="s">
        <v>37</v>
      </c>
      <c r="G400" s="2" t="s">
        <v>38</v>
      </c>
      <c r="H400" s="2">
        <v>85000000</v>
      </c>
      <c r="I400" s="2">
        <v>2006</v>
      </c>
      <c r="J400" s="2">
        <v>6</v>
      </c>
    </row>
    <row r="401" spans="1:10" x14ac:dyDescent="0.3">
      <c r="A401" s="2" t="s">
        <v>2423</v>
      </c>
      <c r="B401" s="2">
        <v>97</v>
      </c>
      <c r="C401" s="2">
        <v>46440491</v>
      </c>
      <c r="D401" s="2" t="s">
        <v>953</v>
      </c>
      <c r="E401" s="2" t="s">
        <v>24563</v>
      </c>
      <c r="F401" s="2" t="s">
        <v>37</v>
      </c>
      <c r="G401" s="2" t="s">
        <v>56</v>
      </c>
      <c r="H401" s="2">
        <v>100000000</v>
      </c>
      <c r="I401" s="2">
        <v>2011</v>
      </c>
      <c r="J401" s="2">
        <v>7.1</v>
      </c>
    </row>
    <row r="402" spans="1:10" x14ac:dyDescent="0.3">
      <c r="A402" s="2" t="s">
        <v>2429</v>
      </c>
      <c r="B402" s="2">
        <v>178</v>
      </c>
      <c r="C402" s="2">
        <v>44606335</v>
      </c>
      <c r="D402" s="2" t="s">
        <v>3409</v>
      </c>
      <c r="E402" s="2" t="s">
        <v>24564</v>
      </c>
      <c r="F402" s="2" t="s">
        <v>37</v>
      </c>
      <c r="G402" s="2" t="s">
        <v>38</v>
      </c>
      <c r="H402" s="2">
        <v>90000000</v>
      </c>
      <c r="I402" s="2">
        <v>1998</v>
      </c>
      <c r="J402" s="2">
        <v>7.1</v>
      </c>
    </row>
    <row r="403" spans="1:10" x14ac:dyDescent="0.3">
      <c r="A403" s="2" t="s">
        <v>2433</v>
      </c>
      <c r="B403" s="2">
        <v>108</v>
      </c>
      <c r="C403" s="2">
        <v>40048332</v>
      </c>
      <c r="D403" s="2" t="s">
        <v>1325</v>
      </c>
      <c r="E403" s="2" t="s">
        <v>24565</v>
      </c>
      <c r="F403" s="2" t="s">
        <v>37</v>
      </c>
      <c r="G403" s="2" t="s">
        <v>38</v>
      </c>
      <c r="H403" s="2">
        <v>85000000</v>
      </c>
      <c r="I403" s="2">
        <v>2002</v>
      </c>
      <c r="J403" s="2">
        <v>5.5</v>
      </c>
    </row>
    <row r="404" spans="1:10" x14ac:dyDescent="0.3">
      <c r="A404" s="2" t="s">
        <v>2448</v>
      </c>
      <c r="B404" s="2">
        <v>106</v>
      </c>
      <c r="C404" s="2">
        <v>64933670</v>
      </c>
      <c r="D404" s="2" t="s">
        <v>953</v>
      </c>
      <c r="E404" s="2" t="s">
        <v>24566</v>
      </c>
      <c r="F404" s="2" t="s">
        <v>37</v>
      </c>
      <c r="G404" s="2" t="s">
        <v>38</v>
      </c>
      <c r="H404" s="2">
        <v>85000000</v>
      </c>
      <c r="I404" s="2">
        <v>2012</v>
      </c>
      <c r="J404" s="2">
        <v>5.6</v>
      </c>
    </row>
    <row r="405" spans="1:10" x14ac:dyDescent="0.3">
      <c r="A405" s="2" t="s">
        <v>2453</v>
      </c>
      <c r="B405" s="2">
        <v>112</v>
      </c>
      <c r="C405" s="2">
        <v>31494270</v>
      </c>
      <c r="D405" s="2" t="s">
        <v>1325</v>
      </c>
      <c r="E405" s="2" t="s">
        <v>24567</v>
      </c>
      <c r="F405" s="2" t="s">
        <v>37</v>
      </c>
      <c r="G405" s="2" t="s">
        <v>38</v>
      </c>
      <c r="H405" s="2">
        <v>60000000</v>
      </c>
      <c r="I405" s="2">
        <v>2010</v>
      </c>
      <c r="J405" s="2">
        <v>7.5</v>
      </c>
    </row>
    <row r="406" spans="1:10" x14ac:dyDescent="0.3">
      <c r="A406" s="2" t="s">
        <v>2461</v>
      </c>
      <c r="B406" s="2">
        <v>135</v>
      </c>
      <c r="C406" s="2">
        <v>31111260</v>
      </c>
      <c r="D406" s="2" t="s">
        <v>1325</v>
      </c>
      <c r="E406" s="2" t="s">
        <v>24568</v>
      </c>
      <c r="F406" s="2" t="s">
        <v>37</v>
      </c>
      <c r="G406" s="2" t="s">
        <v>38</v>
      </c>
      <c r="H406" s="2">
        <v>60000000</v>
      </c>
      <c r="I406" s="2">
        <v>2003</v>
      </c>
      <c r="J406" s="2">
        <v>5.4</v>
      </c>
    </row>
    <row r="407" spans="1:10" x14ac:dyDescent="0.3">
      <c r="A407" s="2" t="s">
        <v>2467</v>
      </c>
      <c r="B407" s="2">
        <v>109</v>
      </c>
      <c r="C407" s="2">
        <v>123307945</v>
      </c>
      <c r="D407" s="2" t="s">
        <v>1671</v>
      </c>
      <c r="E407" s="2" t="s">
        <v>24569</v>
      </c>
      <c r="F407" s="2" t="s">
        <v>37</v>
      </c>
      <c r="G407" s="2" t="s">
        <v>38</v>
      </c>
      <c r="H407" s="2">
        <v>65000000</v>
      </c>
      <c r="I407" s="2">
        <v>2000</v>
      </c>
      <c r="J407" s="2">
        <v>4.3</v>
      </c>
    </row>
    <row r="408" spans="1:10" x14ac:dyDescent="0.3">
      <c r="A408" s="2" t="s">
        <v>1575</v>
      </c>
      <c r="B408" s="2">
        <v>86</v>
      </c>
      <c r="C408" s="2">
        <v>153288182</v>
      </c>
      <c r="D408" s="2" t="s">
        <v>953</v>
      </c>
      <c r="E408" s="2" t="s">
        <v>24570</v>
      </c>
      <c r="F408" s="2" t="s">
        <v>37</v>
      </c>
      <c r="G408" s="2" t="s">
        <v>38</v>
      </c>
      <c r="H408" s="2">
        <v>84000000</v>
      </c>
      <c r="I408" s="2">
        <v>2002</v>
      </c>
      <c r="J408" s="2">
        <v>4.9000000000000004</v>
      </c>
    </row>
    <row r="409" spans="1:10" x14ac:dyDescent="0.3">
      <c r="A409" s="2" t="s">
        <v>2482</v>
      </c>
      <c r="B409" s="2">
        <v>95</v>
      </c>
      <c r="C409" s="2">
        <v>13401683</v>
      </c>
      <c r="D409" s="2" t="s">
        <v>1325</v>
      </c>
      <c r="E409" s="2" t="s">
        <v>24571</v>
      </c>
      <c r="F409" s="2" t="s">
        <v>37</v>
      </c>
      <c r="G409" s="2" t="s">
        <v>56</v>
      </c>
      <c r="H409" s="2">
        <v>35000000</v>
      </c>
      <c r="I409" s="2">
        <v>2012</v>
      </c>
      <c r="J409" s="2">
        <v>7.1</v>
      </c>
    </row>
    <row r="410" spans="1:10" x14ac:dyDescent="0.3">
      <c r="A410" s="2" t="s">
        <v>1627</v>
      </c>
      <c r="B410" s="2">
        <v>107</v>
      </c>
      <c r="C410" s="2">
        <v>137340146</v>
      </c>
      <c r="D410" s="2" t="s">
        <v>1671</v>
      </c>
      <c r="E410" s="2" t="s">
        <v>24572</v>
      </c>
      <c r="F410" s="2" t="s">
        <v>37</v>
      </c>
      <c r="G410" s="2" t="s">
        <v>38</v>
      </c>
      <c r="H410" s="2">
        <v>70000000</v>
      </c>
      <c r="I410" s="2">
        <v>2006</v>
      </c>
      <c r="J410" s="2">
        <v>6.4</v>
      </c>
    </row>
    <row r="411" spans="1:10" x14ac:dyDescent="0.3">
      <c r="A411" s="2" t="s">
        <v>1511</v>
      </c>
      <c r="B411" s="2">
        <v>82</v>
      </c>
      <c r="C411" s="2">
        <v>43575716</v>
      </c>
      <c r="D411" s="2" t="s">
        <v>1325</v>
      </c>
      <c r="E411" s="2" t="s">
        <v>24573</v>
      </c>
      <c r="F411" s="2" t="s">
        <v>37</v>
      </c>
      <c r="G411" s="2" t="s">
        <v>38</v>
      </c>
      <c r="H411" s="2">
        <v>85000000</v>
      </c>
      <c r="I411" s="2">
        <v>2010</v>
      </c>
      <c r="J411" s="2">
        <v>4.3</v>
      </c>
    </row>
    <row r="412" spans="1:10" x14ac:dyDescent="0.3">
      <c r="A412" s="2" t="s">
        <v>521</v>
      </c>
      <c r="B412" s="2">
        <v>88</v>
      </c>
      <c r="C412" s="2">
        <v>80170146</v>
      </c>
      <c r="D412" s="2" t="s">
        <v>1325</v>
      </c>
      <c r="E412" s="2" t="s">
        <v>24574</v>
      </c>
      <c r="F412" s="2" t="s">
        <v>37</v>
      </c>
      <c r="G412" s="2" t="s">
        <v>38</v>
      </c>
      <c r="H412" s="2">
        <v>85000000</v>
      </c>
      <c r="I412" s="2">
        <v>2008</v>
      </c>
      <c r="J412" s="2">
        <v>6.1</v>
      </c>
    </row>
    <row r="413" spans="1:10" x14ac:dyDescent="0.3">
      <c r="A413" s="2" t="s">
        <v>378</v>
      </c>
      <c r="B413" s="2">
        <v>120</v>
      </c>
      <c r="C413" s="2">
        <v>75754670</v>
      </c>
      <c r="D413" s="2" t="s">
        <v>1325</v>
      </c>
      <c r="E413" s="2" t="s">
        <v>24575</v>
      </c>
      <c r="F413" s="2" t="s">
        <v>37</v>
      </c>
      <c r="G413" s="2" t="s">
        <v>38</v>
      </c>
      <c r="H413" s="2">
        <v>85000000</v>
      </c>
      <c r="I413" s="2">
        <v>2008</v>
      </c>
      <c r="J413" s="2">
        <v>7</v>
      </c>
    </row>
    <row r="414" spans="1:10" x14ac:dyDescent="0.3">
      <c r="A414" s="2" t="s">
        <v>685</v>
      </c>
      <c r="B414" s="2">
        <v>162</v>
      </c>
      <c r="C414" s="2">
        <v>33048353</v>
      </c>
      <c r="D414" s="2" t="s">
        <v>24163</v>
      </c>
      <c r="E414" s="2" t="s">
        <v>24576</v>
      </c>
      <c r="F414" s="2" t="s">
        <v>37</v>
      </c>
      <c r="G414" s="2" t="s">
        <v>38</v>
      </c>
      <c r="H414" s="2">
        <v>65000000</v>
      </c>
      <c r="I414" s="2">
        <v>2007</v>
      </c>
      <c r="J414" s="2">
        <v>7.7</v>
      </c>
    </row>
    <row r="415" spans="1:10" x14ac:dyDescent="0.3">
      <c r="A415" s="2" t="s">
        <v>1516</v>
      </c>
      <c r="B415" s="2">
        <v>123</v>
      </c>
      <c r="C415" s="2">
        <v>34543701</v>
      </c>
      <c r="D415" s="2" t="s">
        <v>1325</v>
      </c>
      <c r="E415" s="2" t="s">
        <v>24577</v>
      </c>
      <c r="F415" s="2" t="s">
        <v>37</v>
      </c>
      <c r="G415" s="2" t="s">
        <v>38</v>
      </c>
      <c r="H415" s="2">
        <v>82000000</v>
      </c>
      <c r="I415" s="2">
        <v>2000</v>
      </c>
      <c r="J415" s="2">
        <v>5.9</v>
      </c>
    </row>
    <row r="416" spans="1:10" x14ac:dyDescent="0.3">
      <c r="A416" s="2" t="s">
        <v>514</v>
      </c>
      <c r="B416" s="2">
        <v>101</v>
      </c>
      <c r="C416" s="2">
        <v>242589580</v>
      </c>
      <c r="D416" s="2" t="s">
        <v>1671</v>
      </c>
      <c r="E416" s="2" t="s">
        <v>24578</v>
      </c>
      <c r="F416" s="2" t="s">
        <v>37</v>
      </c>
      <c r="G416" s="2" t="s">
        <v>38</v>
      </c>
      <c r="H416" s="2">
        <v>81000000</v>
      </c>
      <c r="I416" s="2">
        <v>2003</v>
      </c>
      <c r="J416" s="2">
        <v>6.7</v>
      </c>
    </row>
    <row r="417" spans="1:10" x14ac:dyDescent="0.3">
      <c r="A417" s="2" t="s">
        <v>1784</v>
      </c>
      <c r="B417" s="2">
        <v>113</v>
      </c>
      <c r="C417" s="2">
        <v>102981571</v>
      </c>
      <c r="D417" s="2" t="s">
        <v>1325</v>
      </c>
      <c r="E417" s="2" t="s">
        <v>24579</v>
      </c>
      <c r="F417" s="2" t="s">
        <v>37</v>
      </c>
      <c r="G417" s="2" t="s">
        <v>38</v>
      </c>
      <c r="H417" s="2">
        <v>80000000</v>
      </c>
      <c r="I417" s="2">
        <v>2010</v>
      </c>
      <c r="J417" s="2">
        <v>6.5</v>
      </c>
    </row>
    <row r="418" spans="1:10" x14ac:dyDescent="0.3">
      <c r="A418" s="2" t="s">
        <v>2246</v>
      </c>
      <c r="B418" s="2">
        <v>110</v>
      </c>
      <c r="C418" s="2">
        <v>180965237</v>
      </c>
      <c r="D418" s="2" t="s">
        <v>1325</v>
      </c>
      <c r="E418" s="2" t="s">
        <v>24580</v>
      </c>
      <c r="F418" s="2" t="s">
        <v>37</v>
      </c>
      <c r="G418" s="2" t="s">
        <v>38</v>
      </c>
      <c r="H418" s="2">
        <v>80000000</v>
      </c>
      <c r="I418" s="2">
        <v>1996</v>
      </c>
      <c r="J418" s="2">
        <v>7.1</v>
      </c>
    </row>
    <row r="419" spans="1:10" x14ac:dyDescent="0.3">
      <c r="A419" s="2" t="s">
        <v>2296</v>
      </c>
      <c r="B419" s="2">
        <v>142</v>
      </c>
      <c r="C419" s="2">
        <v>407999255</v>
      </c>
      <c r="D419" s="2" t="s">
        <v>953</v>
      </c>
      <c r="E419" s="2" t="s">
        <v>24581</v>
      </c>
      <c r="F419" s="2" t="s">
        <v>37</v>
      </c>
      <c r="G419" s="2" t="s">
        <v>38</v>
      </c>
      <c r="H419" s="2">
        <v>78000000</v>
      </c>
      <c r="I419" s="2">
        <v>2012</v>
      </c>
      <c r="J419" s="2">
        <v>7.3</v>
      </c>
    </row>
    <row r="420" spans="1:10" x14ac:dyDescent="0.3">
      <c r="A420" s="2" t="s">
        <v>2542</v>
      </c>
      <c r="B420" s="2">
        <v>102</v>
      </c>
      <c r="C420" s="2">
        <v>254455986</v>
      </c>
      <c r="D420" s="2" t="s">
        <v>1671</v>
      </c>
      <c r="E420" s="2" t="s">
        <v>24582</v>
      </c>
      <c r="F420" s="2" t="s">
        <v>37</v>
      </c>
      <c r="G420" s="2" t="s">
        <v>38</v>
      </c>
      <c r="H420" s="2">
        <v>80000000</v>
      </c>
      <c r="I420" s="2">
        <v>2011</v>
      </c>
      <c r="J420" s="2">
        <v>6.5</v>
      </c>
    </row>
    <row r="421" spans="1:10" x14ac:dyDescent="0.3">
      <c r="A421" s="2" t="s">
        <v>255</v>
      </c>
      <c r="B421" s="2">
        <v>126</v>
      </c>
      <c r="C421" s="2">
        <v>162831698</v>
      </c>
      <c r="D421" s="2" t="s">
        <v>1325</v>
      </c>
      <c r="E421" s="2" t="s">
        <v>24583</v>
      </c>
      <c r="F421" s="2" t="s">
        <v>37</v>
      </c>
      <c r="G421" s="2" t="s">
        <v>38</v>
      </c>
      <c r="H421" s="2">
        <v>80000000</v>
      </c>
      <c r="I421" s="2">
        <v>1992</v>
      </c>
      <c r="J421" s="2">
        <v>7</v>
      </c>
    </row>
    <row r="422" spans="1:10" x14ac:dyDescent="0.3">
      <c r="A422" s="2" t="s">
        <v>1175</v>
      </c>
      <c r="B422" s="2">
        <v>83</v>
      </c>
      <c r="C422" s="2">
        <v>155019340</v>
      </c>
      <c r="D422" s="2" t="s">
        <v>953</v>
      </c>
      <c r="E422" s="2" t="s">
        <v>24584</v>
      </c>
      <c r="F422" s="2" t="s">
        <v>37</v>
      </c>
      <c r="G422" s="2" t="s">
        <v>38</v>
      </c>
      <c r="H422" s="2">
        <v>80000000</v>
      </c>
      <c r="I422" s="2">
        <v>2006</v>
      </c>
      <c r="J422" s="2">
        <v>6.8</v>
      </c>
    </row>
    <row r="423" spans="1:10" x14ac:dyDescent="0.3">
      <c r="A423" s="2" t="s">
        <v>639</v>
      </c>
      <c r="B423" s="2">
        <v>85</v>
      </c>
      <c r="C423" s="2">
        <v>145771527</v>
      </c>
      <c r="D423" s="2" t="s">
        <v>953</v>
      </c>
      <c r="E423" s="2" t="s">
        <v>24585</v>
      </c>
      <c r="F423" s="2" t="s">
        <v>37</v>
      </c>
      <c r="G423" s="2" t="s">
        <v>38</v>
      </c>
      <c r="H423" s="2">
        <v>80000000</v>
      </c>
      <c r="I423" s="2">
        <v>2002</v>
      </c>
      <c r="J423" s="2">
        <v>7.2</v>
      </c>
    </row>
    <row r="424" spans="1:10" x14ac:dyDescent="0.3">
      <c r="A424" s="2" t="s">
        <v>2565</v>
      </c>
      <c r="B424" s="2">
        <v>120</v>
      </c>
      <c r="C424" s="2">
        <v>140459099</v>
      </c>
      <c r="D424" s="2" t="s">
        <v>1325</v>
      </c>
      <c r="E424" s="2" t="s">
        <v>24586</v>
      </c>
      <c r="F424" s="2" t="s">
        <v>37</v>
      </c>
      <c r="G424" s="2" t="s">
        <v>38</v>
      </c>
      <c r="H424" s="2">
        <v>75000000</v>
      </c>
      <c r="I424" s="2">
        <v>1998</v>
      </c>
      <c r="J424" s="2">
        <v>6.1</v>
      </c>
    </row>
    <row r="425" spans="1:10" x14ac:dyDescent="0.3">
      <c r="A425" s="2" t="s">
        <v>1007</v>
      </c>
      <c r="B425" s="2">
        <v>116</v>
      </c>
      <c r="C425" s="2">
        <v>53215979</v>
      </c>
      <c r="D425" s="2" t="s">
        <v>1325</v>
      </c>
      <c r="E425" s="2" t="s">
        <v>24587</v>
      </c>
      <c r="F425" s="2" t="s">
        <v>37</v>
      </c>
      <c r="G425" s="2" t="s">
        <v>38</v>
      </c>
      <c r="H425" s="2">
        <v>84000000</v>
      </c>
      <c r="I425" s="2">
        <v>2013</v>
      </c>
      <c r="J425" s="2">
        <v>6.7</v>
      </c>
    </row>
    <row r="426" spans="1:10" x14ac:dyDescent="0.3">
      <c r="A426" s="2" t="s">
        <v>2467</v>
      </c>
      <c r="B426" s="2">
        <v>113</v>
      </c>
      <c r="C426" s="2">
        <v>158115031</v>
      </c>
      <c r="D426" s="2" t="s">
        <v>1671</v>
      </c>
      <c r="E426" s="2" t="s">
        <v>24588</v>
      </c>
      <c r="F426" s="2" t="s">
        <v>37</v>
      </c>
      <c r="G426" s="2" t="s">
        <v>38</v>
      </c>
      <c r="H426" s="2">
        <v>82000000</v>
      </c>
      <c r="I426" s="2">
        <v>2005</v>
      </c>
      <c r="J426" s="2">
        <v>6.4</v>
      </c>
    </row>
    <row r="427" spans="1:10" x14ac:dyDescent="0.3">
      <c r="A427" s="2" t="s">
        <v>597</v>
      </c>
      <c r="B427" s="2">
        <v>87</v>
      </c>
      <c r="C427" s="2">
        <v>133103929</v>
      </c>
      <c r="D427" s="2" t="s">
        <v>953</v>
      </c>
      <c r="E427" s="2" t="s">
        <v>24589</v>
      </c>
      <c r="F427" s="2" t="s">
        <v>37</v>
      </c>
      <c r="G427" s="2" t="s">
        <v>38</v>
      </c>
      <c r="H427" s="2">
        <v>75000000</v>
      </c>
      <c r="I427" s="2">
        <v>2011</v>
      </c>
      <c r="J427" s="2">
        <v>4.4000000000000004</v>
      </c>
    </row>
    <row r="428" spans="1:10" x14ac:dyDescent="0.3">
      <c r="A428" s="2" t="s">
        <v>2178</v>
      </c>
      <c r="B428" s="2">
        <v>101</v>
      </c>
      <c r="C428" s="2">
        <v>133668525</v>
      </c>
      <c r="D428" s="2" t="s">
        <v>1671</v>
      </c>
      <c r="E428" s="2" t="s">
        <v>24590</v>
      </c>
      <c r="F428" s="2" t="s">
        <v>37</v>
      </c>
      <c r="G428" s="2" t="s">
        <v>38</v>
      </c>
      <c r="H428" s="2">
        <v>80000000</v>
      </c>
      <c r="I428" s="2">
        <v>2013</v>
      </c>
      <c r="J428" s="2">
        <v>5.4</v>
      </c>
    </row>
    <row r="429" spans="1:10" x14ac:dyDescent="0.3">
      <c r="A429" s="2" t="s">
        <v>2467</v>
      </c>
      <c r="B429" s="2">
        <v>110</v>
      </c>
      <c r="C429" s="2">
        <v>130313314</v>
      </c>
      <c r="D429" s="2" t="s">
        <v>1325</v>
      </c>
      <c r="E429" s="2" t="s">
        <v>24591</v>
      </c>
      <c r="F429" s="2" t="s">
        <v>37</v>
      </c>
      <c r="G429" s="2" t="s">
        <v>38</v>
      </c>
      <c r="H429" s="2">
        <v>80000000</v>
      </c>
      <c r="I429" s="2">
        <v>2008</v>
      </c>
      <c r="J429" s="2">
        <v>6.5</v>
      </c>
    </row>
    <row r="430" spans="1:10" x14ac:dyDescent="0.3">
      <c r="A430" s="2" t="s">
        <v>2367</v>
      </c>
      <c r="B430" s="2">
        <v>128</v>
      </c>
      <c r="C430" s="2">
        <v>124590960</v>
      </c>
      <c r="D430" s="2" t="s">
        <v>1671</v>
      </c>
      <c r="E430" s="2" t="s">
        <v>24592</v>
      </c>
      <c r="F430" s="2" t="s">
        <v>37</v>
      </c>
      <c r="G430" s="2" t="s">
        <v>38</v>
      </c>
      <c r="H430" s="2">
        <v>80000000</v>
      </c>
      <c r="I430" s="2">
        <v>2003</v>
      </c>
      <c r="J430" s="2">
        <v>6.7</v>
      </c>
    </row>
    <row r="431" spans="1:10" x14ac:dyDescent="0.3">
      <c r="A431" s="2" t="s">
        <v>487</v>
      </c>
      <c r="B431" s="2">
        <v>138</v>
      </c>
      <c r="C431" s="2">
        <v>127968405</v>
      </c>
      <c r="D431" s="2" t="s">
        <v>24162</v>
      </c>
      <c r="E431" s="2" t="s">
        <v>24593</v>
      </c>
      <c r="F431" s="2" t="s">
        <v>37</v>
      </c>
      <c r="G431" s="2" t="s">
        <v>38</v>
      </c>
      <c r="H431" s="2">
        <v>80000000</v>
      </c>
      <c r="I431" s="2">
        <v>2010</v>
      </c>
      <c r="J431" s="2">
        <v>8.1</v>
      </c>
    </row>
    <row r="432" spans="1:10" x14ac:dyDescent="0.3">
      <c r="A432" s="2" t="s">
        <v>2599</v>
      </c>
      <c r="B432" s="2">
        <v>88</v>
      </c>
      <c r="C432" s="2">
        <v>120136047</v>
      </c>
      <c r="D432" s="2" t="s">
        <v>1671</v>
      </c>
      <c r="E432" s="2" t="s">
        <v>24594</v>
      </c>
      <c r="F432" s="2" t="s">
        <v>37</v>
      </c>
      <c r="G432" s="2" t="s">
        <v>767</v>
      </c>
      <c r="H432" s="2">
        <v>80000000</v>
      </c>
      <c r="I432" s="2">
        <v>2008</v>
      </c>
      <c r="J432" s="2">
        <v>5.6</v>
      </c>
    </row>
    <row r="433" spans="1:10" x14ac:dyDescent="0.3">
      <c r="A433" s="2" t="s">
        <v>1807</v>
      </c>
      <c r="B433" s="2">
        <v>91</v>
      </c>
      <c r="C433" s="2">
        <v>128200012</v>
      </c>
      <c r="D433" s="2" t="s">
        <v>953</v>
      </c>
      <c r="E433" s="2" t="s">
        <v>24595</v>
      </c>
      <c r="F433" s="2" t="s">
        <v>37</v>
      </c>
      <c r="G433" s="2" t="s">
        <v>38</v>
      </c>
      <c r="H433" s="2">
        <v>75000000</v>
      </c>
      <c r="I433" s="2">
        <v>2005</v>
      </c>
      <c r="J433" s="2">
        <v>6.3</v>
      </c>
    </row>
    <row r="434" spans="1:10" x14ac:dyDescent="0.3">
      <c r="A434" s="2" t="s">
        <v>1340</v>
      </c>
      <c r="B434" s="2">
        <v>138</v>
      </c>
      <c r="C434" s="2">
        <v>112225777</v>
      </c>
      <c r="D434" s="2" t="s">
        <v>1325</v>
      </c>
      <c r="E434" s="2" t="s">
        <v>24596</v>
      </c>
      <c r="F434" s="2" t="s">
        <v>37</v>
      </c>
      <c r="G434" s="2" t="s">
        <v>38</v>
      </c>
      <c r="H434" s="2">
        <v>80000000</v>
      </c>
      <c r="I434" s="2">
        <v>1997</v>
      </c>
      <c r="J434" s="2">
        <v>7.3</v>
      </c>
    </row>
    <row r="435" spans="1:10" x14ac:dyDescent="0.3">
      <c r="A435" s="2" t="s">
        <v>2612</v>
      </c>
      <c r="B435" s="2">
        <v>99</v>
      </c>
      <c r="C435" s="2">
        <v>109993847</v>
      </c>
      <c r="D435" s="2" t="s">
        <v>1671</v>
      </c>
      <c r="E435" s="2" t="s">
        <v>24597</v>
      </c>
      <c r="F435" s="2" t="s">
        <v>37</v>
      </c>
      <c r="G435" s="2" t="s">
        <v>38</v>
      </c>
      <c r="H435" s="2">
        <v>80000000</v>
      </c>
      <c r="I435" s="2">
        <v>2008</v>
      </c>
      <c r="J435" s="2">
        <v>6.1</v>
      </c>
    </row>
    <row r="436" spans="1:10" x14ac:dyDescent="0.3">
      <c r="A436" s="2" t="s">
        <v>48</v>
      </c>
      <c r="B436" s="2">
        <v>117</v>
      </c>
      <c r="C436" s="2">
        <v>104054514</v>
      </c>
      <c r="D436" s="2" t="s">
        <v>24163</v>
      </c>
      <c r="E436" s="2" t="s">
        <v>24598</v>
      </c>
      <c r="F436" s="2" t="s">
        <v>37</v>
      </c>
      <c r="G436" s="2" t="s">
        <v>38</v>
      </c>
      <c r="H436" s="2">
        <v>80000000</v>
      </c>
      <c r="I436" s="2">
        <v>2002</v>
      </c>
      <c r="J436" s="2">
        <v>7.7</v>
      </c>
    </row>
    <row r="437" spans="1:10" x14ac:dyDescent="0.3">
      <c r="A437" s="2" t="s">
        <v>2178</v>
      </c>
      <c r="B437" s="2">
        <v>117</v>
      </c>
      <c r="C437" s="2">
        <v>103028109</v>
      </c>
      <c r="D437" s="2" t="s">
        <v>1671</v>
      </c>
      <c r="E437" s="2" t="s">
        <v>24599</v>
      </c>
      <c r="F437" s="2" t="s">
        <v>37</v>
      </c>
      <c r="G437" s="2" t="s">
        <v>38</v>
      </c>
      <c r="H437" s="2">
        <v>80000000</v>
      </c>
      <c r="I437" s="2">
        <v>2011</v>
      </c>
      <c r="J437" s="2">
        <v>6.4</v>
      </c>
    </row>
    <row r="438" spans="1:10" x14ac:dyDescent="0.3">
      <c r="A438" s="2" t="s">
        <v>1783</v>
      </c>
      <c r="B438" s="2">
        <v>123</v>
      </c>
      <c r="C438" s="2">
        <v>101087161</v>
      </c>
      <c r="D438" s="2" t="s">
        <v>1325</v>
      </c>
      <c r="E438" s="2" t="s">
        <v>24600</v>
      </c>
      <c r="F438" s="2" t="s">
        <v>37</v>
      </c>
      <c r="G438" s="2" t="s">
        <v>38</v>
      </c>
      <c r="H438" s="2">
        <v>75000000</v>
      </c>
      <c r="I438" s="2">
        <v>1997</v>
      </c>
      <c r="J438" s="2">
        <v>6.8</v>
      </c>
    </row>
    <row r="439" spans="1:10" x14ac:dyDescent="0.3">
      <c r="A439" s="2" t="s">
        <v>2641</v>
      </c>
      <c r="B439" s="2">
        <v>118</v>
      </c>
      <c r="C439" s="2">
        <v>101111837</v>
      </c>
      <c r="D439" s="2" t="s">
        <v>1325</v>
      </c>
      <c r="E439" s="2" t="s">
        <v>24601</v>
      </c>
      <c r="F439" s="2" t="s">
        <v>37</v>
      </c>
      <c r="G439" s="2" t="s">
        <v>38</v>
      </c>
      <c r="H439" s="2">
        <v>80000000</v>
      </c>
      <c r="I439" s="2">
        <v>2008</v>
      </c>
      <c r="J439" s="2">
        <v>6.6</v>
      </c>
    </row>
    <row r="440" spans="1:10" x14ac:dyDescent="0.3">
      <c r="A440" s="2" t="s">
        <v>2647</v>
      </c>
      <c r="B440" s="2">
        <v>154</v>
      </c>
      <c r="C440" s="2">
        <v>95632614</v>
      </c>
      <c r="D440" s="2" t="s">
        <v>953</v>
      </c>
      <c r="E440" s="2" t="s">
        <v>24602</v>
      </c>
      <c r="F440" s="2" t="s">
        <v>37</v>
      </c>
      <c r="G440" s="2" t="s">
        <v>38</v>
      </c>
      <c r="H440" s="2">
        <v>79000000</v>
      </c>
      <c r="I440" s="2">
        <v>2003</v>
      </c>
      <c r="J440" s="2">
        <v>7.2</v>
      </c>
    </row>
    <row r="441" spans="1:10" x14ac:dyDescent="0.3">
      <c r="A441" s="2" t="s">
        <v>2652</v>
      </c>
      <c r="B441" s="2">
        <v>118</v>
      </c>
      <c r="C441" s="2">
        <v>94822707</v>
      </c>
      <c r="D441" s="2" t="s">
        <v>1325</v>
      </c>
      <c r="E441" s="2" t="s">
        <v>24603</v>
      </c>
      <c r="F441" s="2" t="s">
        <v>37</v>
      </c>
      <c r="G441" s="2" t="s">
        <v>38</v>
      </c>
      <c r="H441" s="2">
        <v>80000000</v>
      </c>
      <c r="I441" s="2">
        <v>2010</v>
      </c>
      <c r="J441" s="2">
        <v>6.9</v>
      </c>
    </row>
    <row r="442" spans="1:10" x14ac:dyDescent="0.3">
      <c r="A442" s="2" t="s">
        <v>2656</v>
      </c>
      <c r="B442" s="2">
        <v>90</v>
      </c>
      <c r="C442" s="2">
        <v>92969824</v>
      </c>
      <c r="D442" s="2" t="s">
        <v>1671</v>
      </c>
      <c r="E442" s="2" t="s">
        <v>24604</v>
      </c>
      <c r="F442" s="2" t="s">
        <v>37</v>
      </c>
      <c r="G442" s="2" t="s">
        <v>38</v>
      </c>
      <c r="H442" s="2">
        <v>80000000</v>
      </c>
      <c r="I442" s="2">
        <v>1997</v>
      </c>
      <c r="J442" s="2">
        <v>5.2</v>
      </c>
    </row>
    <row r="443" spans="1:10" x14ac:dyDescent="0.3">
      <c r="A443" s="2" t="s">
        <v>1605</v>
      </c>
      <c r="B443" s="2">
        <v>113</v>
      </c>
      <c r="C443" s="2">
        <v>91188905</v>
      </c>
      <c r="D443" s="2" t="s">
        <v>1266</v>
      </c>
      <c r="E443" s="2" t="s">
        <v>24605</v>
      </c>
      <c r="F443" s="2" t="s">
        <v>37</v>
      </c>
      <c r="G443" s="2" t="s">
        <v>38</v>
      </c>
      <c r="H443" s="2">
        <v>80000000</v>
      </c>
      <c r="I443" s="2">
        <v>1999</v>
      </c>
      <c r="J443" s="2">
        <v>4.9000000000000004</v>
      </c>
    </row>
    <row r="444" spans="1:10" x14ac:dyDescent="0.3">
      <c r="A444" s="2" t="s">
        <v>2669</v>
      </c>
      <c r="B444" s="2">
        <v>88</v>
      </c>
      <c r="C444" s="2">
        <v>90443603</v>
      </c>
      <c r="D444" s="2" t="s">
        <v>953</v>
      </c>
      <c r="E444" s="2" t="s">
        <v>24606</v>
      </c>
      <c r="F444" s="2" t="s">
        <v>37</v>
      </c>
      <c r="G444" s="2" t="s">
        <v>38</v>
      </c>
      <c r="H444" s="2">
        <v>80000000</v>
      </c>
      <c r="I444" s="2">
        <v>1996</v>
      </c>
      <c r="J444" s="2">
        <v>6.3</v>
      </c>
    </row>
    <row r="445" spans="1:10" x14ac:dyDescent="0.3">
      <c r="A445" s="2" t="s">
        <v>809</v>
      </c>
      <c r="B445" s="2">
        <v>93</v>
      </c>
      <c r="C445" s="2">
        <v>82226474</v>
      </c>
      <c r="D445" s="2" t="s">
        <v>953</v>
      </c>
      <c r="E445" s="2" t="s">
        <v>24607</v>
      </c>
      <c r="F445" s="2" t="s">
        <v>37</v>
      </c>
      <c r="G445" s="2" t="s">
        <v>38</v>
      </c>
      <c r="H445" s="2">
        <v>65000000</v>
      </c>
      <c r="I445" s="2">
        <v>2006</v>
      </c>
      <c r="J445" s="2">
        <v>5.6</v>
      </c>
    </row>
    <row r="446" spans="1:10" x14ac:dyDescent="0.3">
      <c r="A446" s="2" t="s">
        <v>2682</v>
      </c>
      <c r="B446" s="2">
        <v>104</v>
      </c>
      <c r="C446" s="2">
        <v>79363785</v>
      </c>
      <c r="D446" s="2" t="s">
        <v>3409</v>
      </c>
      <c r="E446" s="2" t="s">
        <v>24608</v>
      </c>
      <c r="F446" s="2" t="s">
        <v>37</v>
      </c>
      <c r="G446" s="2" t="s">
        <v>38</v>
      </c>
      <c r="H446" s="2">
        <v>80000000</v>
      </c>
      <c r="I446" s="2">
        <v>2008</v>
      </c>
      <c r="J446" s="2">
        <v>5.5</v>
      </c>
    </row>
    <row r="447" spans="1:10" x14ac:dyDescent="0.3">
      <c r="A447" s="2" t="s">
        <v>1058</v>
      </c>
      <c r="B447" s="2">
        <v>135</v>
      </c>
      <c r="C447" s="2">
        <v>76081498</v>
      </c>
      <c r="D447" s="2" t="s">
        <v>1325</v>
      </c>
      <c r="E447" s="2" t="s">
        <v>24609</v>
      </c>
      <c r="F447" s="2" t="s">
        <v>37</v>
      </c>
      <c r="G447" s="2" t="s">
        <v>38</v>
      </c>
      <c r="H447" s="2">
        <v>75000000</v>
      </c>
      <c r="I447" s="2">
        <v>1997</v>
      </c>
      <c r="J447" s="2">
        <v>6.7</v>
      </c>
    </row>
    <row r="448" spans="1:10" x14ac:dyDescent="0.3">
      <c r="A448" s="2" t="s">
        <v>507</v>
      </c>
      <c r="B448" s="2">
        <v>134</v>
      </c>
      <c r="C448" s="2">
        <v>85707116</v>
      </c>
      <c r="D448" s="2" t="s">
        <v>1325</v>
      </c>
      <c r="E448" s="2" t="s">
        <v>24610</v>
      </c>
      <c r="F448" s="2" t="s">
        <v>37</v>
      </c>
      <c r="G448" s="2" t="s">
        <v>38</v>
      </c>
      <c r="H448" s="2">
        <v>68000000</v>
      </c>
      <c r="I448" s="2">
        <v>2014</v>
      </c>
      <c r="J448" s="2">
        <v>7.6</v>
      </c>
    </row>
    <row r="449" spans="1:10" x14ac:dyDescent="0.3">
      <c r="A449" s="2" t="s">
        <v>2698</v>
      </c>
      <c r="B449" s="2">
        <v>98</v>
      </c>
      <c r="C449" s="2">
        <v>74329966</v>
      </c>
      <c r="D449" s="2" t="s">
        <v>1325</v>
      </c>
      <c r="E449" s="2" t="s">
        <v>24611</v>
      </c>
      <c r="F449" s="2" t="s">
        <v>37</v>
      </c>
      <c r="G449" s="2" t="s">
        <v>38</v>
      </c>
      <c r="H449" s="2">
        <v>70000000</v>
      </c>
      <c r="I449" s="2">
        <v>1998</v>
      </c>
      <c r="J449" s="2">
        <v>5.7</v>
      </c>
    </row>
    <row r="450" spans="1:10" x14ac:dyDescent="0.3">
      <c r="A450" s="2" t="s">
        <v>2703</v>
      </c>
      <c r="B450" s="2">
        <v>80</v>
      </c>
      <c r="C450" s="2">
        <v>100169068</v>
      </c>
      <c r="D450" s="2" t="s">
        <v>953</v>
      </c>
      <c r="E450" s="2" t="s">
        <v>24612</v>
      </c>
      <c r="F450" s="2" t="s">
        <v>37</v>
      </c>
      <c r="G450" s="2" t="s">
        <v>38</v>
      </c>
      <c r="H450" s="2">
        <v>80000000</v>
      </c>
      <c r="I450" s="2">
        <v>2010</v>
      </c>
      <c r="J450" s="2">
        <v>4.5999999999999996</v>
      </c>
    </row>
    <row r="451" spans="1:10" x14ac:dyDescent="0.3">
      <c r="A451" s="2" t="s">
        <v>2709</v>
      </c>
      <c r="B451" s="2">
        <v>83</v>
      </c>
      <c r="C451" s="2">
        <v>73215310</v>
      </c>
      <c r="D451" s="2" t="s">
        <v>953</v>
      </c>
      <c r="E451" s="2" t="s">
        <v>24613</v>
      </c>
      <c r="F451" s="2" t="s">
        <v>37</v>
      </c>
      <c r="G451" s="2" t="s">
        <v>38</v>
      </c>
      <c r="H451" s="2">
        <v>80000000</v>
      </c>
      <c r="I451" s="2">
        <v>2002</v>
      </c>
      <c r="J451" s="2">
        <v>7</v>
      </c>
    </row>
    <row r="452" spans="1:10" x14ac:dyDescent="0.3">
      <c r="A452" s="2" t="s">
        <v>1627</v>
      </c>
      <c r="B452" s="2">
        <v>102</v>
      </c>
      <c r="C452" s="2">
        <v>80360866</v>
      </c>
      <c r="D452" s="2" t="s">
        <v>1671</v>
      </c>
      <c r="E452" s="2" t="s">
        <v>24614</v>
      </c>
      <c r="F452" s="2" t="s">
        <v>37</v>
      </c>
      <c r="G452" s="2" t="s">
        <v>38</v>
      </c>
      <c r="H452" s="2">
        <v>80000000</v>
      </c>
      <c r="I452" s="2">
        <v>2011</v>
      </c>
      <c r="J452" s="2">
        <v>5.2</v>
      </c>
    </row>
    <row r="453" spans="1:10" x14ac:dyDescent="0.3">
      <c r="A453" s="2" t="s">
        <v>2722</v>
      </c>
      <c r="B453" s="2">
        <v>130</v>
      </c>
      <c r="C453" s="2">
        <v>69102910</v>
      </c>
      <c r="D453" s="2" t="s">
        <v>1325</v>
      </c>
      <c r="E453" s="2" t="s">
        <v>24615</v>
      </c>
      <c r="F453" s="2" t="s">
        <v>37</v>
      </c>
      <c r="G453" s="2" t="s">
        <v>38</v>
      </c>
      <c r="H453" s="2">
        <v>80000000</v>
      </c>
      <c r="I453" s="2">
        <v>1998</v>
      </c>
      <c r="J453" s="2">
        <v>5.0999999999999996</v>
      </c>
    </row>
    <row r="454" spans="1:10" x14ac:dyDescent="0.3">
      <c r="A454" s="2" t="s">
        <v>2728</v>
      </c>
      <c r="B454" s="2">
        <v>129</v>
      </c>
      <c r="C454" s="2">
        <v>65948711</v>
      </c>
      <c r="D454" s="2" t="s">
        <v>3409</v>
      </c>
      <c r="E454" s="2" t="s">
        <v>24616</v>
      </c>
      <c r="F454" s="2" t="s">
        <v>37</v>
      </c>
      <c r="G454" s="2" t="s">
        <v>38</v>
      </c>
      <c r="H454" s="2">
        <v>80000000</v>
      </c>
      <c r="I454" s="2">
        <v>2004</v>
      </c>
      <c r="J454" s="2">
        <v>6.6</v>
      </c>
    </row>
    <row r="455" spans="1:10" x14ac:dyDescent="0.3">
      <c r="A455" s="2" t="s">
        <v>2335</v>
      </c>
      <c r="B455" s="2">
        <v>89</v>
      </c>
      <c r="C455" s="2">
        <v>169692572</v>
      </c>
      <c r="D455" s="2" t="s">
        <v>11526</v>
      </c>
      <c r="E455" s="2" t="s">
        <v>24617</v>
      </c>
      <c r="F455" s="2" t="s">
        <v>37</v>
      </c>
      <c r="G455" s="2" t="s">
        <v>38</v>
      </c>
      <c r="H455" s="2">
        <v>80000000</v>
      </c>
      <c r="I455" s="2">
        <v>2015</v>
      </c>
      <c r="J455" s="2">
        <v>6.7</v>
      </c>
    </row>
    <row r="456" spans="1:10" x14ac:dyDescent="0.3">
      <c r="A456" s="2" t="s">
        <v>2750</v>
      </c>
      <c r="B456" s="2">
        <v>74</v>
      </c>
      <c r="C456" s="2">
        <v>60507228</v>
      </c>
      <c r="D456" s="2" t="s">
        <v>11526</v>
      </c>
      <c r="E456" s="2" t="s">
        <v>24618</v>
      </c>
      <c r="F456" s="2" t="s">
        <v>37</v>
      </c>
      <c r="G456" s="2" t="s">
        <v>38</v>
      </c>
      <c r="H456" s="2">
        <v>80000000</v>
      </c>
      <c r="I456" s="2">
        <v>1999</v>
      </c>
      <c r="J456" s="2">
        <v>7.3</v>
      </c>
    </row>
    <row r="457" spans="1:10" x14ac:dyDescent="0.3">
      <c r="A457" s="2" t="s">
        <v>928</v>
      </c>
      <c r="B457" s="2">
        <v>96</v>
      </c>
      <c r="C457" s="2">
        <v>56684819</v>
      </c>
      <c r="D457" s="2" t="s">
        <v>1325</v>
      </c>
      <c r="E457" s="2" t="s">
        <v>24619</v>
      </c>
      <c r="F457" s="2" t="s">
        <v>37</v>
      </c>
      <c r="G457" s="2" t="s">
        <v>38</v>
      </c>
      <c r="H457" s="2">
        <v>80000000</v>
      </c>
      <c r="I457" s="2">
        <v>2002</v>
      </c>
      <c r="J457" s="2">
        <v>5.9</v>
      </c>
    </row>
    <row r="458" spans="1:10" x14ac:dyDescent="0.3">
      <c r="A458" s="2" t="s">
        <v>1902</v>
      </c>
      <c r="B458" s="2">
        <v>114</v>
      </c>
      <c r="C458" s="2">
        <v>50628009</v>
      </c>
      <c r="D458" s="2" t="s">
        <v>1325</v>
      </c>
      <c r="E458" s="2" t="s">
        <v>24620</v>
      </c>
      <c r="F458" s="2" t="s">
        <v>37</v>
      </c>
      <c r="G458" s="2" t="s">
        <v>38</v>
      </c>
      <c r="H458" s="2">
        <v>90000000</v>
      </c>
      <c r="I458" s="2">
        <v>1998</v>
      </c>
      <c r="J458" s="2">
        <v>5.6</v>
      </c>
    </row>
    <row r="459" spans="1:10" x14ac:dyDescent="0.3">
      <c r="A459" s="2" t="s">
        <v>1687</v>
      </c>
      <c r="B459" s="2">
        <v>99</v>
      </c>
      <c r="C459" s="2">
        <v>69772969</v>
      </c>
      <c r="D459" s="2" t="s">
        <v>1325</v>
      </c>
      <c r="E459" s="2" t="s">
        <v>24621</v>
      </c>
      <c r="F459" s="2" t="s">
        <v>37</v>
      </c>
      <c r="G459" s="2" t="s">
        <v>38</v>
      </c>
      <c r="H459" s="2">
        <v>80000000</v>
      </c>
      <c r="I459" s="2">
        <v>2001</v>
      </c>
      <c r="J459" s="2">
        <v>6.5</v>
      </c>
    </row>
    <row r="460" spans="1:10" x14ac:dyDescent="0.3">
      <c r="A460" s="2" t="s">
        <v>313</v>
      </c>
      <c r="B460" s="2">
        <v>129</v>
      </c>
      <c r="C460" s="2">
        <v>45356386</v>
      </c>
      <c r="D460" s="2" t="s">
        <v>1325</v>
      </c>
      <c r="E460" s="2" t="s">
        <v>24622</v>
      </c>
      <c r="F460" s="2" t="s">
        <v>2778</v>
      </c>
      <c r="G460" s="2" t="s">
        <v>38</v>
      </c>
      <c r="H460" s="2">
        <v>75000000</v>
      </c>
      <c r="I460" s="2">
        <v>2005</v>
      </c>
      <c r="J460" s="2">
        <v>5.9</v>
      </c>
    </row>
    <row r="461" spans="1:10" x14ac:dyDescent="0.3">
      <c r="A461" s="2" t="s">
        <v>2779</v>
      </c>
      <c r="B461" s="2">
        <v>113</v>
      </c>
      <c r="C461" s="2">
        <v>55350897</v>
      </c>
      <c r="D461" s="2" t="s">
        <v>3409</v>
      </c>
      <c r="E461" s="2" t="s">
        <v>24623</v>
      </c>
      <c r="F461" s="2" t="s">
        <v>37</v>
      </c>
      <c r="G461" s="2" t="s">
        <v>38</v>
      </c>
      <c r="H461" s="2">
        <v>85000000</v>
      </c>
      <c r="I461" s="2">
        <v>1998</v>
      </c>
      <c r="J461" s="2">
        <v>7</v>
      </c>
    </row>
    <row r="462" spans="1:10" x14ac:dyDescent="0.3">
      <c r="A462" s="2" t="s">
        <v>2785</v>
      </c>
      <c r="B462" s="2">
        <v>90</v>
      </c>
      <c r="C462" s="2">
        <v>39442871</v>
      </c>
      <c r="D462" s="2" t="s">
        <v>1671</v>
      </c>
      <c r="E462" s="2" t="s">
        <v>24624</v>
      </c>
      <c r="F462" s="2" t="s">
        <v>37</v>
      </c>
      <c r="G462" s="2" t="s">
        <v>38</v>
      </c>
      <c r="H462" s="2">
        <v>80000000</v>
      </c>
      <c r="I462" s="2">
        <v>2000</v>
      </c>
      <c r="J462" s="2">
        <v>5.3</v>
      </c>
    </row>
    <row r="463" spans="1:10" x14ac:dyDescent="0.3">
      <c r="A463" s="2" t="s">
        <v>2791</v>
      </c>
      <c r="B463" s="2">
        <v>118</v>
      </c>
      <c r="C463" s="2">
        <v>37899638</v>
      </c>
      <c r="D463" s="2" t="s">
        <v>1325</v>
      </c>
      <c r="E463" s="2" t="s">
        <v>24625</v>
      </c>
      <c r="F463" s="2" t="s">
        <v>37</v>
      </c>
      <c r="G463" s="2" t="s">
        <v>38</v>
      </c>
      <c r="H463" s="2">
        <v>88000000</v>
      </c>
      <c r="I463" s="2">
        <v>2005</v>
      </c>
      <c r="J463" s="2">
        <v>5.9</v>
      </c>
    </row>
    <row r="464" spans="1:10" x14ac:dyDescent="0.3">
      <c r="A464" s="2" t="s">
        <v>255</v>
      </c>
      <c r="B464" s="2">
        <v>106</v>
      </c>
      <c r="C464" s="2">
        <v>37754208</v>
      </c>
      <c r="D464" s="2" t="s">
        <v>1325</v>
      </c>
      <c r="E464" s="2" t="s">
        <v>24626</v>
      </c>
      <c r="F464" s="2" t="s">
        <v>37</v>
      </c>
      <c r="G464" s="2" t="s">
        <v>38</v>
      </c>
      <c r="H464" s="2">
        <v>70000000</v>
      </c>
      <c r="I464" s="2">
        <v>1996</v>
      </c>
      <c r="J464" s="2">
        <v>6.3</v>
      </c>
    </row>
    <row r="465" spans="1:10" x14ac:dyDescent="0.3">
      <c r="A465" s="2" t="s">
        <v>646</v>
      </c>
      <c r="B465" s="2">
        <v>89</v>
      </c>
      <c r="C465" s="2">
        <v>38542418</v>
      </c>
      <c r="D465" s="2" t="s">
        <v>1325</v>
      </c>
      <c r="E465" s="2" t="s">
        <v>24627</v>
      </c>
      <c r="F465" s="2" t="s">
        <v>37</v>
      </c>
      <c r="G465" s="2" t="s">
        <v>38</v>
      </c>
      <c r="H465" s="2">
        <v>80000000</v>
      </c>
      <c r="I465" s="2">
        <v>2009</v>
      </c>
      <c r="J465" s="2">
        <v>6.3</v>
      </c>
    </row>
    <row r="466" spans="1:10" x14ac:dyDescent="0.3">
      <c r="A466" s="2" t="s">
        <v>1489</v>
      </c>
      <c r="B466" s="2">
        <v>145</v>
      </c>
      <c r="C466" s="2">
        <v>34566746</v>
      </c>
      <c r="D466" s="2" t="s">
        <v>3409</v>
      </c>
      <c r="E466" s="2" t="s">
        <v>24628</v>
      </c>
      <c r="F466" s="2" t="s">
        <v>37</v>
      </c>
      <c r="G466" s="2" t="s">
        <v>38</v>
      </c>
      <c r="H466" s="2">
        <v>80000000</v>
      </c>
      <c r="I466" s="2">
        <v>2000</v>
      </c>
      <c r="J466" s="2">
        <v>7.3</v>
      </c>
    </row>
    <row r="467" spans="1:10" x14ac:dyDescent="0.3">
      <c r="A467" s="2" t="s">
        <v>499</v>
      </c>
      <c r="B467" s="2">
        <v>114</v>
      </c>
      <c r="C467" s="2">
        <v>32885565</v>
      </c>
      <c r="D467" s="2" t="s">
        <v>1325</v>
      </c>
      <c r="E467" s="2" t="s">
        <v>24629</v>
      </c>
      <c r="F467" s="2" t="s">
        <v>37</v>
      </c>
      <c r="G467" s="2" t="s">
        <v>38</v>
      </c>
      <c r="H467" s="2">
        <v>80000000</v>
      </c>
      <c r="I467" s="2">
        <v>1996</v>
      </c>
      <c r="J467" s="2">
        <v>5.8</v>
      </c>
    </row>
    <row r="468" spans="1:10" x14ac:dyDescent="0.3">
      <c r="A468" s="2" t="s">
        <v>2829</v>
      </c>
      <c r="B468" s="2">
        <v>87</v>
      </c>
      <c r="C468" s="2">
        <v>36073232</v>
      </c>
      <c r="D468" s="2" t="s">
        <v>953</v>
      </c>
      <c r="E468" s="2" t="s">
        <v>24630</v>
      </c>
      <c r="F468" s="2" t="s">
        <v>37</v>
      </c>
      <c r="G468" s="2" t="s">
        <v>38</v>
      </c>
      <c r="H468" s="2">
        <v>80000000</v>
      </c>
      <c r="I468" s="2">
        <v>2013</v>
      </c>
      <c r="J468" s="2">
        <v>5.2</v>
      </c>
    </row>
    <row r="469" spans="1:10" x14ac:dyDescent="0.3">
      <c r="A469" s="2" t="s">
        <v>2837</v>
      </c>
      <c r="B469" s="2">
        <v>119</v>
      </c>
      <c r="C469" s="2">
        <v>21471685</v>
      </c>
      <c r="D469" s="2" t="s">
        <v>1325</v>
      </c>
      <c r="E469" s="2" t="s">
        <v>24631</v>
      </c>
      <c r="F469" s="2" t="s">
        <v>37</v>
      </c>
      <c r="G469" s="2" t="s">
        <v>38</v>
      </c>
      <c r="H469" s="2">
        <v>44000000</v>
      </c>
      <c r="I469" s="2">
        <v>2000</v>
      </c>
      <c r="J469" s="2">
        <v>2.4</v>
      </c>
    </row>
    <row r="470" spans="1:10" x14ac:dyDescent="0.3">
      <c r="A470" s="2" t="s">
        <v>2843</v>
      </c>
      <c r="B470" s="2">
        <v>91</v>
      </c>
      <c r="C470" s="2">
        <v>20950820</v>
      </c>
      <c r="D470" s="2" t="s">
        <v>953</v>
      </c>
      <c r="E470" s="2" t="s">
        <v>24632</v>
      </c>
      <c r="F470" s="2" t="s">
        <v>37</v>
      </c>
      <c r="G470" s="2" t="s">
        <v>767</v>
      </c>
      <c r="H470" s="2">
        <v>80000000</v>
      </c>
      <c r="I470" s="2">
        <v>2003</v>
      </c>
      <c r="J470" s="2">
        <v>5.7</v>
      </c>
    </row>
    <row r="471" spans="1:10" x14ac:dyDescent="0.3">
      <c r="A471" s="2" t="s">
        <v>157</v>
      </c>
      <c r="B471" s="2">
        <v>118</v>
      </c>
      <c r="C471" s="2">
        <v>19673424</v>
      </c>
      <c r="D471" s="2" t="s">
        <v>3409</v>
      </c>
      <c r="E471" s="2" t="s">
        <v>24633</v>
      </c>
      <c r="F471" s="2" t="s">
        <v>37</v>
      </c>
      <c r="G471" s="2" t="s">
        <v>38</v>
      </c>
      <c r="H471" s="2">
        <v>80000000</v>
      </c>
      <c r="I471" s="2">
        <v>2009</v>
      </c>
      <c r="J471" s="2">
        <v>5.8</v>
      </c>
    </row>
    <row r="472" spans="1:10" x14ac:dyDescent="0.3">
      <c r="A472" s="2" t="s">
        <v>1058</v>
      </c>
      <c r="B472" s="2">
        <v>116</v>
      </c>
      <c r="C472" s="2">
        <v>19480739</v>
      </c>
      <c r="D472" s="2" t="s">
        <v>1325</v>
      </c>
      <c r="E472" s="2" t="s">
        <v>24634</v>
      </c>
      <c r="F472" s="2" t="s">
        <v>37</v>
      </c>
      <c r="G472" s="2" t="s">
        <v>38</v>
      </c>
      <c r="H472" s="2">
        <v>80000000</v>
      </c>
      <c r="I472" s="2">
        <v>2003</v>
      </c>
      <c r="J472" s="2">
        <v>5.6</v>
      </c>
    </row>
    <row r="473" spans="1:10" x14ac:dyDescent="0.3">
      <c r="A473" s="2" t="s">
        <v>2859</v>
      </c>
      <c r="B473" s="2">
        <v>177</v>
      </c>
      <c r="C473" s="2">
        <v>17593391</v>
      </c>
      <c r="D473" s="2" t="s">
        <v>1325</v>
      </c>
      <c r="E473" s="2" t="s">
        <v>24635</v>
      </c>
      <c r="F473" s="2" t="s">
        <v>37</v>
      </c>
      <c r="G473" s="2" t="s">
        <v>38</v>
      </c>
      <c r="H473" s="2">
        <v>80000000</v>
      </c>
      <c r="I473" s="2">
        <v>1997</v>
      </c>
      <c r="J473" s="2">
        <v>6</v>
      </c>
    </row>
    <row r="474" spans="1:10" x14ac:dyDescent="0.3">
      <c r="A474" s="2" t="s">
        <v>845</v>
      </c>
      <c r="B474" s="2">
        <v>97</v>
      </c>
      <c r="C474" s="2">
        <v>18318000</v>
      </c>
      <c r="D474" s="2" t="s">
        <v>953</v>
      </c>
      <c r="E474" s="2" t="s">
        <v>24636</v>
      </c>
      <c r="F474" s="2" t="s">
        <v>37</v>
      </c>
      <c r="G474" s="2" t="s">
        <v>370</v>
      </c>
      <c r="H474" s="2">
        <v>80000000</v>
      </c>
      <c r="I474" s="2">
        <v>1998</v>
      </c>
      <c r="J474" s="2">
        <v>5.8</v>
      </c>
    </row>
    <row r="475" spans="1:10" x14ac:dyDescent="0.3">
      <c r="A475" s="2" t="s">
        <v>1076</v>
      </c>
      <c r="B475" s="2">
        <v>106</v>
      </c>
      <c r="C475" s="2">
        <v>27356090</v>
      </c>
      <c r="D475" s="2" t="s">
        <v>1325</v>
      </c>
      <c r="E475" s="2" t="s">
        <v>24637</v>
      </c>
      <c r="F475" s="2" t="s">
        <v>37</v>
      </c>
      <c r="G475" s="2" t="s">
        <v>38</v>
      </c>
      <c r="H475" s="2">
        <v>90000000</v>
      </c>
      <c r="I475" s="2">
        <v>2015</v>
      </c>
      <c r="J475" s="2">
        <v>6</v>
      </c>
    </row>
    <row r="476" spans="1:10" x14ac:dyDescent="0.3">
      <c r="A476" s="2" t="s">
        <v>2875</v>
      </c>
      <c r="B476" s="2">
        <v>106</v>
      </c>
      <c r="C476" s="2">
        <v>17473245</v>
      </c>
      <c r="D476" s="2" t="s">
        <v>1325</v>
      </c>
      <c r="E476" s="2" t="s">
        <v>24638</v>
      </c>
      <c r="F476" s="2" t="s">
        <v>37</v>
      </c>
      <c r="G476" s="2" t="s">
        <v>38</v>
      </c>
      <c r="H476" s="2">
        <v>70000000</v>
      </c>
      <c r="I476" s="2">
        <v>2000</v>
      </c>
      <c r="J476" s="2">
        <v>5.7</v>
      </c>
    </row>
    <row r="477" spans="1:10" x14ac:dyDescent="0.3">
      <c r="A477" s="2" t="s">
        <v>1971</v>
      </c>
      <c r="B477" s="2">
        <v>94</v>
      </c>
      <c r="C477" s="2">
        <v>15131330</v>
      </c>
      <c r="D477" s="2" t="s">
        <v>953</v>
      </c>
      <c r="E477" s="2" t="s">
        <v>24639</v>
      </c>
      <c r="F477" s="2" t="s">
        <v>37</v>
      </c>
      <c r="G477" s="2" t="s">
        <v>1465</v>
      </c>
      <c r="H477" s="2">
        <v>86000000</v>
      </c>
      <c r="I477" s="2">
        <v>2006</v>
      </c>
      <c r="J477" s="2">
        <v>6</v>
      </c>
    </row>
    <row r="478" spans="1:10" x14ac:dyDescent="0.3">
      <c r="A478" s="2" t="s">
        <v>2888</v>
      </c>
      <c r="B478" s="2">
        <v>104</v>
      </c>
      <c r="C478" s="2">
        <v>19406406</v>
      </c>
      <c r="D478" s="2" t="s">
        <v>67</v>
      </c>
      <c r="E478" s="2" t="s">
        <v>24640</v>
      </c>
      <c r="F478" s="2" t="s">
        <v>1464</v>
      </c>
      <c r="G478" s="2" t="s">
        <v>1465</v>
      </c>
      <c r="H478" s="2">
        <v>40000000</v>
      </c>
      <c r="I478" s="2">
        <v>2009</v>
      </c>
      <c r="J478" s="2">
        <v>7.8</v>
      </c>
    </row>
    <row r="479" spans="1:10" x14ac:dyDescent="0.3">
      <c r="A479" s="2" t="s">
        <v>1819</v>
      </c>
      <c r="B479" s="2">
        <v>102</v>
      </c>
      <c r="C479" s="2">
        <v>1891821</v>
      </c>
      <c r="D479" s="2" t="s">
        <v>1325</v>
      </c>
      <c r="E479" s="2" t="s">
        <v>24641</v>
      </c>
      <c r="F479" s="2" t="s">
        <v>37</v>
      </c>
      <c r="G479" s="2" t="s">
        <v>56</v>
      </c>
      <c r="H479" s="2">
        <v>52000000</v>
      </c>
      <c r="I479" s="2">
        <v>2005</v>
      </c>
      <c r="J479" s="2">
        <v>4.2</v>
      </c>
    </row>
    <row r="480" spans="1:10" x14ac:dyDescent="0.3">
      <c r="A480" s="2" t="s">
        <v>2331</v>
      </c>
      <c r="B480" s="2">
        <v>105</v>
      </c>
      <c r="C480" s="2">
        <v>23219748</v>
      </c>
      <c r="D480" s="2" t="s">
        <v>1325</v>
      </c>
      <c r="E480" s="2" t="s">
        <v>24642</v>
      </c>
      <c r="F480" s="2" t="s">
        <v>37</v>
      </c>
      <c r="G480" s="2" t="s">
        <v>268</v>
      </c>
      <c r="H480" s="2">
        <v>80000000</v>
      </c>
      <c r="I480" s="2">
        <v>2014</v>
      </c>
      <c r="J480" s="2">
        <v>5.6</v>
      </c>
    </row>
    <row r="481" spans="1:10" x14ac:dyDescent="0.3">
      <c r="A481" s="2" t="s">
        <v>850</v>
      </c>
      <c r="B481" s="2">
        <v>135</v>
      </c>
      <c r="C481" s="2">
        <v>170708996</v>
      </c>
      <c r="D481" s="2" t="s">
        <v>13307</v>
      </c>
      <c r="E481" s="2" t="s">
        <v>24643</v>
      </c>
      <c r="F481" s="2" t="s">
        <v>37</v>
      </c>
      <c r="G481" s="2" t="s">
        <v>38</v>
      </c>
      <c r="H481" s="2">
        <v>58000000</v>
      </c>
      <c r="I481" s="2">
        <v>2001</v>
      </c>
      <c r="J481" s="2">
        <v>8.1999999999999993</v>
      </c>
    </row>
    <row r="482" spans="1:10" x14ac:dyDescent="0.3">
      <c r="A482" s="2" t="s">
        <v>2386</v>
      </c>
      <c r="B482" s="2">
        <v>73</v>
      </c>
      <c r="C482" s="2">
        <v>422783777</v>
      </c>
      <c r="D482" s="2" t="s">
        <v>953</v>
      </c>
      <c r="E482" s="2" t="s">
        <v>24644</v>
      </c>
      <c r="F482" s="2" t="s">
        <v>37</v>
      </c>
      <c r="G482" s="2" t="s">
        <v>38</v>
      </c>
      <c r="H482" s="2">
        <v>45000000</v>
      </c>
      <c r="I482" s="2">
        <v>1994</v>
      </c>
      <c r="J482" s="2">
        <v>8.5</v>
      </c>
    </row>
    <row r="483" spans="1:10" x14ac:dyDescent="0.3">
      <c r="A483" s="2" t="s">
        <v>1511</v>
      </c>
      <c r="B483" s="2">
        <v>94</v>
      </c>
      <c r="C483" s="2">
        <v>103812241</v>
      </c>
      <c r="D483" s="2" t="s">
        <v>1325</v>
      </c>
      <c r="E483" s="2" t="s">
        <v>24645</v>
      </c>
      <c r="F483" s="2" t="s">
        <v>37</v>
      </c>
      <c r="G483" s="2" t="s">
        <v>38</v>
      </c>
      <c r="H483" s="2">
        <v>79000000</v>
      </c>
      <c r="I483" s="2">
        <v>2012</v>
      </c>
      <c r="J483" s="2">
        <v>5.8</v>
      </c>
    </row>
    <row r="484" spans="1:10" x14ac:dyDescent="0.3">
      <c r="A484" s="2" t="s">
        <v>2926</v>
      </c>
      <c r="B484" s="2">
        <v>95</v>
      </c>
      <c r="C484" s="2">
        <v>119793567</v>
      </c>
      <c r="D484" s="2" t="s">
        <v>11526</v>
      </c>
      <c r="E484" s="2" t="s">
        <v>24646</v>
      </c>
      <c r="F484" s="2" t="s">
        <v>37</v>
      </c>
      <c r="G484" s="2" t="s">
        <v>38</v>
      </c>
      <c r="H484" s="2">
        <v>78000000</v>
      </c>
      <c r="I484" s="2">
        <v>2013</v>
      </c>
      <c r="J484" s="2">
        <v>6.5</v>
      </c>
    </row>
    <row r="485" spans="1:10" x14ac:dyDescent="0.3">
      <c r="A485" s="2" t="s">
        <v>260</v>
      </c>
      <c r="B485" s="2">
        <v>124</v>
      </c>
      <c r="C485" s="2">
        <v>92930005</v>
      </c>
      <c r="D485" s="2" t="s">
        <v>24163</v>
      </c>
      <c r="E485" s="2" t="s">
        <v>24647</v>
      </c>
      <c r="F485" s="2" t="s">
        <v>37</v>
      </c>
      <c r="G485" s="2" t="s">
        <v>767</v>
      </c>
      <c r="H485" s="2">
        <v>78000000</v>
      </c>
      <c r="I485" s="2">
        <v>2002</v>
      </c>
      <c r="J485" s="2">
        <v>7.2</v>
      </c>
    </row>
    <row r="486" spans="1:10" x14ac:dyDescent="0.3">
      <c r="A486" s="2" t="s">
        <v>893</v>
      </c>
      <c r="B486" s="2">
        <v>136</v>
      </c>
      <c r="C486" s="2">
        <v>67286731</v>
      </c>
      <c r="D486" s="2" t="s">
        <v>1325</v>
      </c>
      <c r="E486" s="2" t="s">
        <v>24648</v>
      </c>
      <c r="F486" s="2" t="s">
        <v>37</v>
      </c>
      <c r="G486" s="2" t="s">
        <v>38</v>
      </c>
      <c r="H486" s="2">
        <v>100000000</v>
      </c>
      <c r="I486" s="2">
        <v>2004</v>
      </c>
      <c r="J486" s="2">
        <v>6.7</v>
      </c>
    </row>
    <row r="487" spans="1:10" x14ac:dyDescent="0.3">
      <c r="A487" s="2" t="s">
        <v>2178</v>
      </c>
      <c r="B487" s="2">
        <v>91</v>
      </c>
      <c r="C487" s="2">
        <v>74158157</v>
      </c>
      <c r="D487" s="2" t="s">
        <v>1671</v>
      </c>
      <c r="E487" s="2" t="s">
        <v>24649</v>
      </c>
      <c r="F487" s="2" t="s">
        <v>37</v>
      </c>
      <c r="G487" s="2" t="s">
        <v>38</v>
      </c>
      <c r="H487" s="2">
        <v>79000000</v>
      </c>
      <c r="I487" s="2">
        <v>2011</v>
      </c>
      <c r="J487" s="2">
        <v>3.4</v>
      </c>
    </row>
    <row r="488" spans="1:10" x14ac:dyDescent="0.3">
      <c r="A488" s="2" t="s">
        <v>2943</v>
      </c>
      <c r="B488" s="2">
        <v>107</v>
      </c>
      <c r="C488" s="2">
        <v>127083765</v>
      </c>
      <c r="D488" s="2" t="s">
        <v>1325</v>
      </c>
      <c r="E488" s="2" t="s">
        <v>24650</v>
      </c>
      <c r="F488" s="2" t="s">
        <v>37</v>
      </c>
      <c r="G488" s="2" t="s">
        <v>38</v>
      </c>
      <c r="H488" s="2">
        <v>76000000</v>
      </c>
      <c r="I488" s="2">
        <v>2003</v>
      </c>
      <c r="J488" s="2">
        <v>5.9</v>
      </c>
    </row>
    <row r="489" spans="1:10" x14ac:dyDescent="0.3">
      <c r="A489" s="2" t="s">
        <v>1161</v>
      </c>
      <c r="B489" s="2">
        <v>108</v>
      </c>
      <c r="C489" s="2">
        <v>1339152</v>
      </c>
      <c r="D489" s="2" t="s">
        <v>953</v>
      </c>
      <c r="E489" s="2" t="s">
        <v>24651</v>
      </c>
      <c r="F489" s="2" t="s">
        <v>37</v>
      </c>
      <c r="G489" s="2" t="s">
        <v>1465</v>
      </c>
      <c r="H489" s="2">
        <v>81200000</v>
      </c>
      <c r="I489" s="2">
        <v>2015</v>
      </c>
      <c r="J489" s="2">
        <v>7.8</v>
      </c>
    </row>
    <row r="490" spans="1:10" x14ac:dyDescent="0.3">
      <c r="A490" s="2" t="s">
        <v>2952</v>
      </c>
      <c r="B490" s="2">
        <v>99</v>
      </c>
      <c r="C490" s="2">
        <v>15071514</v>
      </c>
      <c r="D490" s="2" t="s">
        <v>12332</v>
      </c>
      <c r="E490" s="2" t="s">
        <v>24652</v>
      </c>
      <c r="F490" s="2" t="s">
        <v>37</v>
      </c>
      <c r="G490" s="2" t="s">
        <v>38</v>
      </c>
      <c r="H490" s="2">
        <v>80000000</v>
      </c>
      <c r="I490" s="2">
        <v>2007</v>
      </c>
      <c r="J490" s="2">
        <v>5.9</v>
      </c>
    </row>
    <row r="491" spans="1:10" x14ac:dyDescent="0.3">
      <c r="A491" s="2" t="s">
        <v>2959</v>
      </c>
      <c r="B491" s="2">
        <v>92</v>
      </c>
      <c r="C491" s="2">
        <v>26000610</v>
      </c>
      <c r="D491" s="2" t="s">
        <v>953</v>
      </c>
      <c r="E491" s="2" t="s">
        <v>24653</v>
      </c>
      <c r="F491" s="2" t="s">
        <v>37</v>
      </c>
      <c r="G491" s="2" t="s">
        <v>38</v>
      </c>
      <c r="H491" s="2">
        <v>76000000</v>
      </c>
      <c r="I491" s="2">
        <v>2000</v>
      </c>
      <c r="J491" s="2">
        <v>4.0999999999999996</v>
      </c>
    </row>
    <row r="492" spans="1:10" x14ac:dyDescent="0.3">
      <c r="A492" s="2" t="s">
        <v>2964</v>
      </c>
      <c r="B492" s="2">
        <v>87</v>
      </c>
      <c r="C492" s="2">
        <v>323505540</v>
      </c>
      <c r="D492" s="2" t="s">
        <v>11526</v>
      </c>
      <c r="E492" s="2" t="s">
        <v>24654</v>
      </c>
      <c r="F492" s="2" t="s">
        <v>37</v>
      </c>
      <c r="G492" s="2" t="s">
        <v>677</v>
      </c>
      <c r="H492" s="2">
        <v>75000000</v>
      </c>
      <c r="I492" s="2">
        <v>2016</v>
      </c>
      <c r="J492" s="2">
        <v>6.8</v>
      </c>
    </row>
    <row r="493" spans="1:10" x14ac:dyDescent="0.3">
      <c r="A493" s="2" t="s">
        <v>2971</v>
      </c>
      <c r="B493" s="2">
        <v>110</v>
      </c>
      <c r="C493" s="2">
        <v>66462600</v>
      </c>
      <c r="D493" s="2" t="s">
        <v>1325</v>
      </c>
      <c r="E493" s="2" t="s">
        <v>24655</v>
      </c>
      <c r="F493" s="2" t="s">
        <v>37</v>
      </c>
      <c r="G493" s="2" t="s">
        <v>38</v>
      </c>
      <c r="H493" s="2">
        <v>78000000</v>
      </c>
      <c r="I493" s="2">
        <v>2003</v>
      </c>
      <c r="J493" s="2">
        <v>5.8</v>
      </c>
    </row>
    <row r="494" spans="1:10" x14ac:dyDescent="0.3">
      <c r="A494" s="2" t="s">
        <v>2976</v>
      </c>
      <c r="B494" s="2">
        <v>98</v>
      </c>
      <c r="C494" s="2">
        <v>368049635</v>
      </c>
      <c r="D494" s="2" t="s">
        <v>11526</v>
      </c>
      <c r="E494" s="2" t="s">
        <v>24656</v>
      </c>
      <c r="F494" s="2" t="s">
        <v>37</v>
      </c>
      <c r="G494" s="2" t="s">
        <v>38</v>
      </c>
      <c r="H494" s="2">
        <v>76000000</v>
      </c>
      <c r="I494" s="2">
        <v>2013</v>
      </c>
      <c r="J494" s="2">
        <v>7.5</v>
      </c>
    </row>
    <row r="495" spans="1:10" x14ac:dyDescent="0.3">
      <c r="A495" s="2" t="s">
        <v>428</v>
      </c>
      <c r="B495" s="2">
        <v>154</v>
      </c>
      <c r="C495" s="2">
        <v>306124059</v>
      </c>
      <c r="D495" s="2" t="s">
        <v>1325</v>
      </c>
      <c r="E495" s="2" t="s">
        <v>24657</v>
      </c>
      <c r="F495" s="2" t="s">
        <v>37</v>
      </c>
      <c r="G495" s="2" t="s">
        <v>38</v>
      </c>
      <c r="H495" s="2">
        <v>75000000</v>
      </c>
      <c r="I495" s="2">
        <v>1996</v>
      </c>
      <c r="J495" s="2">
        <v>6.9</v>
      </c>
    </row>
    <row r="496" spans="1:10" x14ac:dyDescent="0.3">
      <c r="A496" s="2" t="s">
        <v>389</v>
      </c>
      <c r="B496" s="2">
        <v>129</v>
      </c>
      <c r="C496" s="2">
        <v>229074524</v>
      </c>
      <c r="D496" s="2" t="s">
        <v>1325</v>
      </c>
      <c r="E496" s="2" t="s">
        <v>24658</v>
      </c>
      <c r="F496" s="2" t="s">
        <v>37</v>
      </c>
      <c r="G496" s="2" t="s">
        <v>38</v>
      </c>
      <c r="H496" s="2">
        <v>73000000</v>
      </c>
      <c r="I496" s="2">
        <v>1997</v>
      </c>
      <c r="J496" s="2">
        <v>6.5</v>
      </c>
    </row>
    <row r="497" spans="1:10" x14ac:dyDescent="0.3">
      <c r="A497" s="2" t="s">
        <v>801</v>
      </c>
      <c r="B497" s="2">
        <v>86</v>
      </c>
      <c r="C497" s="2">
        <v>193136719</v>
      </c>
      <c r="D497" s="2" t="s">
        <v>953</v>
      </c>
      <c r="E497" s="2" t="s">
        <v>24659</v>
      </c>
      <c r="F497" s="2" t="s">
        <v>37</v>
      </c>
      <c r="G497" s="2" t="s">
        <v>38</v>
      </c>
      <c r="H497" s="2">
        <v>75000000</v>
      </c>
      <c r="I497" s="2">
        <v>2005</v>
      </c>
      <c r="J497" s="2">
        <v>6.9</v>
      </c>
    </row>
    <row r="498" spans="1:10" x14ac:dyDescent="0.3">
      <c r="A498" s="2" t="s">
        <v>27840</v>
      </c>
      <c r="B498" s="2">
        <v>109</v>
      </c>
      <c r="C498" s="2">
        <v>35286428</v>
      </c>
      <c r="D498" s="2" t="s">
        <v>3409</v>
      </c>
      <c r="E498" s="2" t="s">
        <v>24660</v>
      </c>
      <c r="F498" s="2" t="s">
        <v>37</v>
      </c>
      <c r="G498" s="2" t="s">
        <v>38</v>
      </c>
      <c r="H498" s="2">
        <v>76000000</v>
      </c>
      <c r="I498" s="2">
        <v>2006</v>
      </c>
      <c r="J498" s="2">
        <v>7.9</v>
      </c>
    </row>
    <row r="499" spans="1:10" x14ac:dyDescent="0.3">
      <c r="A499" s="2" t="s">
        <v>118</v>
      </c>
      <c r="B499" s="2">
        <v>104</v>
      </c>
      <c r="C499" s="2">
        <v>157299717</v>
      </c>
      <c r="D499" s="2" t="s">
        <v>1325</v>
      </c>
      <c r="E499" s="2" t="s">
        <v>24661</v>
      </c>
      <c r="F499" s="2" t="s">
        <v>37</v>
      </c>
      <c r="G499" s="2" t="s">
        <v>38</v>
      </c>
      <c r="H499" s="2">
        <v>75000000</v>
      </c>
      <c r="I499" s="2">
        <v>2000</v>
      </c>
      <c r="J499" s="2">
        <v>7.4</v>
      </c>
    </row>
    <row r="500" spans="1:10" x14ac:dyDescent="0.3">
      <c r="A500" s="2" t="s">
        <v>2156</v>
      </c>
      <c r="B500" s="2">
        <v>110</v>
      </c>
      <c r="C500" s="2">
        <v>134568845</v>
      </c>
      <c r="D500" s="2" t="s">
        <v>1325</v>
      </c>
      <c r="E500" s="2" t="s">
        <v>24662</v>
      </c>
      <c r="F500" s="2" t="s">
        <v>37</v>
      </c>
      <c r="G500" s="2" t="s">
        <v>38</v>
      </c>
      <c r="H500" s="2">
        <v>75000000</v>
      </c>
      <c r="I500" s="2">
        <v>2008</v>
      </c>
      <c r="J500" s="2">
        <v>6.7</v>
      </c>
    </row>
    <row r="501" spans="1:10" x14ac:dyDescent="0.3">
      <c r="A501" s="2" t="s">
        <v>278</v>
      </c>
      <c r="B501" s="2">
        <v>136</v>
      </c>
      <c r="C501" s="2">
        <v>134006721</v>
      </c>
      <c r="D501" s="2" t="s">
        <v>1325</v>
      </c>
      <c r="E501" s="2" t="s">
        <v>24663</v>
      </c>
      <c r="F501" s="2" t="s">
        <v>37</v>
      </c>
      <c r="G501" s="2" t="s">
        <v>38</v>
      </c>
      <c r="H501" s="2">
        <v>75000000</v>
      </c>
      <c r="I501" s="2">
        <v>1996</v>
      </c>
      <c r="J501" s="2">
        <v>7.4</v>
      </c>
    </row>
    <row r="502" spans="1:10" x14ac:dyDescent="0.3">
      <c r="A502" s="2" t="s">
        <v>1278</v>
      </c>
      <c r="B502" s="2">
        <v>115</v>
      </c>
      <c r="C502" s="2">
        <v>195329763</v>
      </c>
      <c r="D502" s="2" t="s">
        <v>1325</v>
      </c>
      <c r="E502" s="2" t="s">
        <v>24664</v>
      </c>
      <c r="F502" s="2" t="s">
        <v>37</v>
      </c>
      <c r="G502" s="2" t="s">
        <v>38</v>
      </c>
      <c r="H502" s="2">
        <v>80000000</v>
      </c>
      <c r="I502" s="2">
        <v>2006</v>
      </c>
      <c r="J502" s="2">
        <v>6.9</v>
      </c>
    </row>
    <row r="503" spans="1:10" x14ac:dyDescent="0.3">
      <c r="A503" s="2" t="s">
        <v>2467</v>
      </c>
      <c r="B503" s="2">
        <v>99</v>
      </c>
      <c r="C503" s="2">
        <v>120776832</v>
      </c>
      <c r="D503" s="2" t="s">
        <v>1671</v>
      </c>
      <c r="E503" s="2" t="s">
        <v>24665</v>
      </c>
      <c r="F503" s="2" t="s">
        <v>37</v>
      </c>
      <c r="G503" s="2" t="s">
        <v>38</v>
      </c>
      <c r="H503" s="2">
        <v>75000000</v>
      </c>
      <c r="I503" s="2">
        <v>2004</v>
      </c>
      <c r="J503" s="2">
        <v>6.8</v>
      </c>
    </row>
    <row r="504" spans="1:10" x14ac:dyDescent="0.3">
      <c r="A504" s="2" t="s">
        <v>2612</v>
      </c>
      <c r="B504" s="2">
        <v>117</v>
      </c>
      <c r="C504" s="2">
        <v>118823091</v>
      </c>
      <c r="D504" s="2" t="s">
        <v>1671</v>
      </c>
      <c r="E504" s="2" t="s">
        <v>24666</v>
      </c>
      <c r="F504" s="2" t="s">
        <v>37</v>
      </c>
      <c r="G504" s="2" t="s">
        <v>38</v>
      </c>
      <c r="H504" s="2">
        <v>75000000</v>
      </c>
      <c r="I504" s="2">
        <v>2007</v>
      </c>
      <c r="J504" s="2">
        <v>6.7</v>
      </c>
    </row>
    <row r="505" spans="1:10" x14ac:dyDescent="0.3">
      <c r="A505" s="2" t="s">
        <v>2066</v>
      </c>
      <c r="B505" s="2">
        <v>125</v>
      </c>
      <c r="C505" s="2">
        <v>41814863</v>
      </c>
      <c r="D505" s="2" t="s">
        <v>6403</v>
      </c>
      <c r="E505" s="2" t="s">
        <v>24667</v>
      </c>
      <c r="F505" s="2" t="s">
        <v>37</v>
      </c>
      <c r="G505" s="2" t="s">
        <v>38</v>
      </c>
      <c r="H505" s="2">
        <v>50000000</v>
      </c>
      <c r="I505" s="2">
        <v>2004</v>
      </c>
      <c r="J505" s="2">
        <v>5.0999999999999996</v>
      </c>
    </row>
    <row r="506" spans="1:10" x14ac:dyDescent="0.3">
      <c r="A506" s="2" t="s">
        <v>3035</v>
      </c>
      <c r="B506" s="2">
        <v>110</v>
      </c>
      <c r="C506" s="2">
        <v>97360069</v>
      </c>
      <c r="D506" s="2" t="s">
        <v>1325</v>
      </c>
      <c r="E506" s="2" t="s">
        <v>24668</v>
      </c>
      <c r="F506" s="2" t="s">
        <v>37</v>
      </c>
      <c r="G506" s="2" t="s">
        <v>38</v>
      </c>
      <c r="H506" s="2">
        <v>75000000</v>
      </c>
      <c r="I506" s="2">
        <v>1999</v>
      </c>
      <c r="J506" s="2">
        <v>4.0999999999999996</v>
      </c>
    </row>
    <row r="507" spans="1:10" x14ac:dyDescent="0.3">
      <c r="A507" s="2" t="s">
        <v>1114</v>
      </c>
      <c r="B507" s="2">
        <v>125</v>
      </c>
      <c r="C507" s="2">
        <v>117698894</v>
      </c>
      <c r="D507" s="2" t="s">
        <v>24163</v>
      </c>
      <c r="E507" s="2" t="s">
        <v>24669</v>
      </c>
      <c r="F507" s="2" t="s">
        <v>37</v>
      </c>
      <c r="G507" s="2" t="s">
        <v>38</v>
      </c>
      <c r="H507" s="2">
        <v>75000000</v>
      </c>
      <c r="I507" s="2">
        <v>2013</v>
      </c>
      <c r="J507" s="2">
        <v>7.3</v>
      </c>
    </row>
    <row r="508" spans="1:10" x14ac:dyDescent="0.3">
      <c r="A508" s="2" t="s">
        <v>2178</v>
      </c>
      <c r="B508" s="2">
        <v>102</v>
      </c>
      <c r="C508" s="2">
        <v>162001186</v>
      </c>
      <c r="D508" s="2" t="s">
        <v>1671</v>
      </c>
      <c r="E508" s="2" t="s">
        <v>24670</v>
      </c>
      <c r="F508" s="2" t="s">
        <v>37</v>
      </c>
      <c r="G508" s="2" t="s">
        <v>38</v>
      </c>
      <c r="H508" s="2">
        <v>80000000</v>
      </c>
      <c r="I508" s="2">
        <v>2010</v>
      </c>
      <c r="J508" s="2">
        <v>6</v>
      </c>
    </row>
    <row r="509" spans="1:10" x14ac:dyDescent="0.3">
      <c r="A509" s="2" t="s">
        <v>389</v>
      </c>
      <c r="B509" s="2">
        <v>128</v>
      </c>
      <c r="C509" s="2">
        <v>77032279</v>
      </c>
      <c r="D509" s="2" t="s">
        <v>1671</v>
      </c>
      <c r="E509" s="2" t="s">
        <v>24671</v>
      </c>
      <c r="F509" s="2" t="s">
        <v>37</v>
      </c>
      <c r="G509" s="2" t="s">
        <v>38</v>
      </c>
      <c r="H509" s="2">
        <v>60000000</v>
      </c>
      <c r="I509" s="2">
        <v>2004</v>
      </c>
      <c r="J509" s="2">
        <v>7.3</v>
      </c>
    </row>
    <row r="510" spans="1:10" x14ac:dyDescent="0.3">
      <c r="A510" s="2" t="s">
        <v>2222</v>
      </c>
      <c r="B510" s="2">
        <v>100</v>
      </c>
      <c r="C510" s="2">
        <v>73023275</v>
      </c>
      <c r="D510" s="2" t="s">
        <v>1671</v>
      </c>
      <c r="E510" s="2" t="s">
        <v>24672</v>
      </c>
      <c r="F510" s="2" t="s">
        <v>37</v>
      </c>
      <c r="G510" s="2" t="s">
        <v>38</v>
      </c>
      <c r="H510" s="2">
        <v>35000000</v>
      </c>
      <c r="I510" s="2">
        <v>2009</v>
      </c>
      <c r="J510" s="2">
        <v>5.4</v>
      </c>
    </row>
    <row r="511" spans="1:10" x14ac:dyDescent="0.3">
      <c r="A511" s="2" t="s">
        <v>313</v>
      </c>
      <c r="B511" s="2">
        <v>124</v>
      </c>
      <c r="C511" s="2">
        <v>68473360</v>
      </c>
      <c r="D511" s="2" t="s">
        <v>1325</v>
      </c>
      <c r="E511" s="2" t="s">
        <v>24673</v>
      </c>
      <c r="F511" s="2" t="s">
        <v>37</v>
      </c>
      <c r="G511" s="2" t="s">
        <v>38</v>
      </c>
      <c r="H511" s="2">
        <v>75000000</v>
      </c>
      <c r="I511" s="2">
        <v>2000</v>
      </c>
      <c r="J511" s="2">
        <v>5.9</v>
      </c>
    </row>
    <row r="512" spans="1:10" x14ac:dyDescent="0.3">
      <c r="A512" s="2" t="s">
        <v>3066</v>
      </c>
      <c r="B512" s="2">
        <v>102</v>
      </c>
      <c r="C512" s="2">
        <v>66636385</v>
      </c>
      <c r="D512" s="2" t="s">
        <v>13307</v>
      </c>
      <c r="E512" s="2" t="s">
        <v>24674</v>
      </c>
      <c r="F512" s="2" t="s">
        <v>37</v>
      </c>
      <c r="G512" s="2" t="s">
        <v>38</v>
      </c>
      <c r="H512" s="2">
        <v>75000000</v>
      </c>
      <c r="I512" s="2">
        <v>2007</v>
      </c>
      <c r="J512" s="2">
        <v>7.1</v>
      </c>
    </row>
    <row r="513" spans="1:10" x14ac:dyDescent="0.3">
      <c r="A513" s="2" t="s">
        <v>1983</v>
      </c>
      <c r="B513" s="2">
        <v>90</v>
      </c>
      <c r="C513" s="2">
        <v>160762022</v>
      </c>
      <c r="D513" s="2" t="s">
        <v>953</v>
      </c>
      <c r="E513" s="2" t="s">
        <v>24675</v>
      </c>
      <c r="F513" s="2" t="s">
        <v>37</v>
      </c>
      <c r="G513" s="2" t="s">
        <v>38</v>
      </c>
      <c r="H513" s="2">
        <v>75000000</v>
      </c>
      <c r="I513" s="2">
        <v>2004</v>
      </c>
      <c r="J513" s="2">
        <v>6</v>
      </c>
    </row>
    <row r="514" spans="1:10" x14ac:dyDescent="0.3">
      <c r="A514" s="2" t="s">
        <v>1104</v>
      </c>
      <c r="B514" s="2">
        <v>130</v>
      </c>
      <c r="C514" s="2">
        <v>103338338</v>
      </c>
      <c r="D514" s="2" t="s">
        <v>3409</v>
      </c>
      <c r="E514" s="2" t="s">
        <v>24676</v>
      </c>
      <c r="F514" s="2" t="s">
        <v>37</v>
      </c>
      <c r="G514" s="2" t="s">
        <v>38</v>
      </c>
      <c r="H514" s="2">
        <v>70000000</v>
      </c>
      <c r="I514" s="2">
        <v>2006</v>
      </c>
      <c r="J514" s="2">
        <v>6.5</v>
      </c>
    </row>
    <row r="515" spans="1:10" x14ac:dyDescent="0.3">
      <c r="A515" s="2" t="s">
        <v>3088</v>
      </c>
      <c r="B515" s="2">
        <v>118</v>
      </c>
      <c r="C515" s="2">
        <v>55808744</v>
      </c>
      <c r="D515" s="2" t="s">
        <v>1671</v>
      </c>
      <c r="E515" s="2" t="s">
        <v>24677</v>
      </c>
      <c r="F515" s="2" t="s">
        <v>37</v>
      </c>
      <c r="G515" s="2" t="s">
        <v>38</v>
      </c>
      <c r="H515" s="2">
        <v>53000000</v>
      </c>
      <c r="I515" s="2">
        <v>2005</v>
      </c>
      <c r="J515" s="2">
        <v>5.7</v>
      </c>
    </row>
    <row r="516" spans="1:10" x14ac:dyDescent="0.3">
      <c r="A516" s="2" t="s">
        <v>389</v>
      </c>
      <c r="B516" s="2">
        <v>163</v>
      </c>
      <c r="C516" s="2">
        <v>47379090</v>
      </c>
      <c r="D516" s="2" t="s">
        <v>3409</v>
      </c>
      <c r="E516" s="2" t="s">
        <v>24678</v>
      </c>
      <c r="F516" s="2" t="s">
        <v>37</v>
      </c>
      <c r="G516" s="2" t="s">
        <v>1465</v>
      </c>
      <c r="H516" s="2">
        <v>70000000</v>
      </c>
      <c r="I516" s="2">
        <v>2005</v>
      </c>
      <c r="J516" s="2">
        <v>7.6</v>
      </c>
    </row>
    <row r="517" spans="1:10" x14ac:dyDescent="0.3">
      <c r="A517" s="2" t="s">
        <v>3098</v>
      </c>
      <c r="B517" s="2">
        <v>142</v>
      </c>
      <c r="C517" s="2">
        <v>43426961</v>
      </c>
      <c r="D517" s="2" t="s">
        <v>1325</v>
      </c>
      <c r="E517" s="2" t="s">
        <v>24679</v>
      </c>
      <c r="F517" s="2" t="s">
        <v>37</v>
      </c>
      <c r="G517" s="2" t="s">
        <v>38</v>
      </c>
      <c r="H517" s="2">
        <v>70000000</v>
      </c>
      <c r="I517" s="2">
        <v>2003</v>
      </c>
      <c r="J517" s="2">
        <v>6.6</v>
      </c>
    </row>
    <row r="518" spans="1:10" x14ac:dyDescent="0.3">
      <c r="A518" s="2" t="s">
        <v>3102</v>
      </c>
      <c r="B518" s="2">
        <v>100</v>
      </c>
      <c r="C518" s="2">
        <v>47000485</v>
      </c>
      <c r="D518" s="2" t="s">
        <v>1325</v>
      </c>
      <c r="E518" s="2" t="s">
        <v>24680</v>
      </c>
      <c r="F518" s="2" t="s">
        <v>37</v>
      </c>
      <c r="G518" s="2" t="s">
        <v>38</v>
      </c>
      <c r="H518" s="2">
        <v>75000000</v>
      </c>
      <c r="I518" s="2">
        <v>2010</v>
      </c>
      <c r="J518" s="2">
        <v>5.4</v>
      </c>
    </row>
    <row r="519" spans="1:10" x14ac:dyDescent="0.3">
      <c r="A519" s="2" t="s">
        <v>1294</v>
      </c>
      <c r="B519" s="2">
        <v>116</v>
      </c>
      <c r="C519" s="2">
        <v>45434443</v>
      </c>
      <c r="D519" s="2" t="s">
        <v>1325</v>
      </c>
      <c r="E519" s="2" t="s">
        <v>24681</v>
      </c>
      <c r="F519" s="2" t="s">
        <v>37</v>
      </c>
      <c r="G519" s="2" t="s">
        <v>38</v>
      </c>
      <c r="H519" s="2">
        <v>75000000</v>
      </c>
      <c r="I519" s="2">
        <v>2015</v>
      </c>
      <c r="J519" s="2">
        <v>7.3</v>
      </c>
    </row>
    <row r="520" spans="1:10" x14ac:dyDescent="0.3">
      <c r="A520" s="2" t="s">
        <v>1413</v>
      </c>
      <c r="B520" s="2">
        <v>131</v>
      </c>
      <c r="C520" s="2">
        <v>42044321</v>
      </c>
      <c r="D520" s="2" t="s">
        <v>1671</v>
      </c>
      <c r="E520" s="2" t="s">
        <v>24682</v>
      </c>
      <c r="F520" s="2" t="s">
        <v>37</v>
      </c>
      <c r="G520" s="2" t="s">
        <v>38</v>
      </c>
      <c r="H520" s="2">
        <v>80000000</v>
      </c>
      <c r="I520" s="2">
        <v>2004</v>
      </c>
      <c r="J520" s="2">
        <v>6.5</v>
      </c>
    </row>
    <row r="521" spans="1:10" x14ac:dyDescent="0.3">
      <c r="A521" s="2" t="s">
        <v>3117</v>
      </c>
      <c r="B521" s="2">
        <v>91</v>
      </c>
      <c r="C521" s="2">
        <v>73661010</v>
      </c>
      <c r="D521" s="2" t="s">
        <v>11526</v>
      </c>
      <c r="E521" s="2" t="s">
        <v>24683</v>
      </c>
      <c r="F521" s="2" t="s">
        <v>37</v>
      </c>
      <c r="G521" s="2" t="s">
        <v>38</v>
      </c>
      <c r="H521" s="2">
        <v>75000000</v>
      </c>
      <c r="I521" s="2">
        <v>2006</v>
      </c>
      <c r="J521" s="2">
        <v>6.6</v>
      </c>
    </row>
    <row r="522" spans="1:10" x14ac:dyDescent="0.3">
      <c r="A522" s="2" t="s">
        <v>3122</v>
      </c>
      <c r="B522" s="2">
        <v>123</v>
      </c>
      <c r="C522" s="2">
        <v>41523271</v>
      </c>
      <c r="D522" s="2" t="s">
        <v>1671</v>
      </c>
      <c r="E522" s="2" t="s">
        <v>24684</v>
      </c>
      <c r="F522" s="2" t="s">
        <v>37</v>
      </c>
      <c r="G522" s="2" t="s">
        <v>38</v>
      </c>
      <c r="H522" s="2">
        <v>80000000</v>
      </c>
      <c r="I522" s="2">
        <v>2001</v>
      </c>
      <c r="J522" s="2">
        <v>6.6</v>
      </c>
    </row>
    <row r="523" spans="1:10" x14ac:dyDescent="0.3">
      <c r="A523" s="2" t="s">
        <v>3129</v>
      </c>
      <c r="B523" s="2">
        <v>134</v>
      </c>
      <c r="C523" s="2">
        <v>37600435</v>
      </c>
      <c r="D523" s="2" t="s">
        <v>1325</v>
      </c>
      <c r="E523" s="2" t="s">
        <v>24685</v>
      </c>
      <c r="F523" s="2" t="s">
        <v>37</v>
      </c>
      <c r="G523" s="2" t="s">
        <v>38</v>
      </c>
      <c r="H523" s="2">
        <v>55000000</v>
      </c>
      <c r="I523" s="2">
        <v>1995</v>
      </c>
      <c r="J523" s="2">
        <v>5.9</v>
      </c>
    </row>
    <row r="524" spans="1:10" x14ac:dyDescent="0.3">
      <c r="A524" s="2" t="s">
        <v>3136</v>
      </c>
      <c r="B524" s="2">
        <v>148</v>
      </c>
      <c r="C524" s="2">
        <v>39251128</v>
      </c>
      <c r="D524" s="2" t="s">
        <v>3409</v>
      </c>
      <c r="E524" s="2" t="s">
        <v>24686</v>
      </c>
      <c r="F524" s="2" t="s">
        <v>37</v>
      </c>
      <c r="G524" s="2" t="s">
        <v>38</v>
      </c>
      <c r="H524" s="2">
        <v>75000000</v>
      </c>
      <c r="I524" s="2">
        <v>1999</v>
      </c>
      <c r="J524" s="2">
        <v>6.7</v>
      </c>
    </row>
    <row r="525" spans="1:10" x14ac:dyDescent="0.3">
      <c r="A525" s="2" t="s">
        <v>2448</v>
      </c>
      <c r="B525" s="2">
        <v>110</v>
      </c>
      <c r="C525" s="2">
        <v>83503161</v>
      </c>
      <c r="D525" s="2" t="s">
        <v>1325</v>
      </c>
      <c r="E525" s="2" t="s">
        <v>24687</v>
      </c>
      <c r="F525" s="2" t="s">
        <v>37</v>
      </c>
      <c r="G525" s="2" t="s">
        <v>38</v>
      </c>
      <c r="H525" s="2">
        <v>75000000</v>
      </c>
      <c r="I525" s="2">
        <v>2011</v>
      </c>
      <c r="J525" s="2">
        <v>6.1</v>
      </c>
    </row>
    <row r="526" spans="1:10" x14ac:dyDescent="0.3">
      <c r="A526" s="2" t="s">
        <v>3149</v>
      </c>
      <c r="B526" s="2">
        <v>113</v>
      </c>
      <c r="C526" s="2">
        <v>34636443</v>
      </c>
      <c r="D526" s="2" t="s">
        <v>1325</v>
      </c>
      <c r="E526" s="2" t="s">
        <v>24688</v>
      </c>
      <c r="F526" s="2" t="s">
        <v>37</v>
      </c>
      <c r="G526" s="2" t="s">
        <v>38</v>
      </c>
      <c r="H526" s="2">
        <v>52000000</v>
      </c>
      <c r="I526" s="2">
        <v>2005</v>
      </c>
      <c r="J526" s="2">
        <v>6.6</v>
      </c>
    </row>
    <row r="527" spans="1:10" x14ac:dyDescent="0.3">
      <c r="A527" s="2" t="s">
        <v>3154</v>
      </c>
      <c r="B527" s="2">
        <v>94</v>
      </c>
      <c r="C527" s="2">
        <v>22751979</v>
      </c>
      <c r="D527" s="2" t="s">
        <v>1325</v>
      </c>
      <c r="E527" s="2" t="s">
        <v>24689</v>
      </c>
      <c r="F527" s="2" t="s">
        <v>37</v>
      </c>
      <c r="G527" s="2" t="s">
        <v>38</v>
      </c>
      <c r="H527" s="2">
        <v>75000000</v>
      </c>
      <c r="I527" s="2">
        <v>2000</v>
      </c>
      <c r="J527" s="2">
        <v>6.6</v>
      </c>
    </row>
    <row r="528" spans="1:10" x14ac:dyDescent="0.3">
      <c r="A528" s="2" t="s">
        <v>3159</v>
      </c>
      <c r="B528" s="2">
        <v>116</v>
      </c>
      <c r="C528" s="2">
        <v>30013346</v>
      </c>
      <c r="D528" s="2" t="s">
        <v>1325</v>
      </c>
      <c r="E528" s="2" t="s">
        <v>24690</v>
      </c>
      <c r="F528" s="2" t="s">
        <v>37</v>
      </c>
      <c r="G528" s="2" t="s">
        <v>38</v>
      </c>
      <c r="H528" s="2">
        <v>75000000</v>
      </c>
      <c r="I528" s="2">
        <v>2003</v>
      </c>
      <c r="J528" s="2">
        <v>5.3</v>
      </c>
    </row>
    <row r="529" spans="1:10" x14ac:dyDescent="0.3">
      <c r="A529" s="2" t="s">
        <v>2331</v>
      </c>
      <c r="B529" s="2">
        <v>99</v>
      </c>
      <c r="C529" s="2">
        <v>14567883</v>
      </c>
      <c r="D529" s="2" t="s">
        <v>1325</v>
      </c>
      <c r="E529" s="2" t="s">
        <v>24691</v>
      </c>
      <c r="F529" s="2" t="s">
        <v>37</v>
      </c>
      <c r="G529" s="2" t="s">
        <v>56</v>
      </c>
      <c r="H529" s="2">
        <v>75000000</v>
      </c>
      <c r="I529" s="2">
        <v>1998</v>
      </c>
      <c r="J529" s="2">
        <v>6</v>
      </c>
    </row>
    <row r="530" spans="1:10" x14ac:dyDescent="0.3">
      <c r="A530" s="2" t="s">
        <v>3176</v>
      </c>
      <c r="B530" s="2">
        <v>93</v>
      </c>
      <c r="C530" s="2">
        <v>5409517</v>
      </c>
      <c r="D530" s="2" t="s">
        <v>11526</v>
      </c>
      <c r="E530" s="2" t="s">
        <v>24692</v>
      </c>
      <c r="F530" s="2" t="s">
        <v>37</v>
      </c>
      <c r="G530" s="2" t="s">
        <v>38</v>
      </c>
      <c r="H530" s="2">
        <v>75000000</v>
      </c>
      <c r="I530" s="2">
        <v>2001</v>
      </c>
      <c r="J530" s="2">
        <v>4.7</v>
      </c>
    </row>
    <row r="531" spans="1:10" x14ac:dyDescent="0.3">
      <c r="A531" s="2" t="s">
        <v>2048</v>
      </c>
      <c r="B531" s="2">
        <v>113</v>
      </c>
      <c r="C531" s="2">
        <v>21009180</v>
      </c>
      <c r="D531" s="2" t="s">
        <v>1325</v>
      </c>
      <c r="E531" s="2" t="s">
        <v>24693</v>
      </c>
      <c r="F531" s="2" t="s">
        <v>37</v>
      </c>
      <c r="G531" s="2" t="s">
        <v>38</v>
      </c>
      <c r="H531" s="2">
        <v>45000000</v>
      </c>
      <c r="I531" s="2">
        <v>2004</v>
      </c>
      <c r="J531" s="2">
        <v>6.1</v>
      </c>
    </row>
    <row r="532" spans="1:10" x14ac:dyDescent="0.3">
      <c r="A532" s="2" t="s">
        <v>912</v>
      </c>
      <c r="B532" s="2">
        <v>106</v>
      </c>
      <c r="C532" s="2">
        <v>94999143</v>
      </c>
      <c r="D532" s="2" t="s">
        <v>3409</v>
      </c>
      <c r="E532" s="2" t="s">
        <v>24694</v>
      </c>
      <c r="F532" s="2" t="s">
        <v>37</v>
      </c>
      <c r="G532" s="2" t="s">
        <v>38</v>
      </c>
      <c r="H532" s="2">
        <v>75000000</v>
      </c>
      <c r="I532" s="2">
        <v>2000</v>
      </c>
      <c r="J532" s="2">
        <v>7.2</v>
      </c>
    </row>
    <row r="533" spans="1:10" x14ac:dyDescent="0.3">
      <c r="A533" s="2" t="s">
        <v>3189</v>
      </c>
      <c r="B533" s="2">
        <v>91</v>
      </c>
      <c r="C533" s="2">
        <v>336029560</v>
      </c>
      <c r="D533" s="2" t="s">
        <v>1325</v>
      </c>
      <c r="E533" s="2" t="s">
        <v>24695</v>
      </c>
      <c r="F533" s="2" t="s">
        <v>37</v>
      </c>
      <c r="G533" s="2" t="s">
        <v>38</v>
      </c>
      <c r="H533" s="2">
        <v>74000000</v>
      </c>
      <c r="I533" s="2">
        <v>2015</v>
      </c>
      <c r="J533" s="2">
        <v>6.4</v>
      </c>
    </row>
    <row r="534" spans="1:10" x14ac:dyDescent="0.3">
      <c r="A534" s="2" t="s">
        <v>111</v>
      </c>
      <c r="B534" s="2">
        <v>128</v>
      </c>
      <c r="C534" s="2">
        <v>36381716</v>
      </c>
      <c r="D534" s="2" t="s">
        <v>1325</v>
      </c>
      <c r="E534" s="2" t="s">
        <v>24696</v>
      </c>
      <c r="F534" s="2" t="s">
        <v>37</v>
      </c>
      <c r="G534" s="2" t="s">
        <v>38</v>
      </c>
      <c r="H534" s="2">
        <v>82000000</v>
      </c>
      <c r="I534" s="2">
        <v>2011</v>
      </c>
      <c r="J534" s="2">
        <v>6.1</v>
      </c>
    </row>
    <row r="535" spans="1:10" x14ac:dyDescent="0.3">
      <c r="A535" s="2" t="s">
        <v>2246</v>
      </c>
      <c r="B535" s="2">
        <v>98</v>
      </c>
      <c r="C535" s="2">
        <v>55585389</v>
      </c>
      <c r="D535" s="2" t="s">
        <v>24163</v>
      </c>
      <c r="E535" s="2" t="s">
        <v>24697</v>
      </c>
      <c r="F535" s="2" t="s">
        <v>37</v>
      </c>
      <c r="G535" s="2" t="s">
        <v>38</v>
      </c>
      <c r="H535" s="2">
        <v>69000000</v>
      </c>
      <c r="I535" s="2">
        <v>1998</v>
      </c>
      <c r="J535" s="2">
        <v>5.9</v>
      </c>
    </row>
    <row r="536" spans="1:10" x14ac:dyDescent="0.3">
      <c r="A536" s="2" t="s">
        <v>3122</v>
      </c>
      <c r="B536" s="2">
        <v>134</v>
      </c>
      <c r="C536" s="2">
        <v>36976367</v>
      </c>
      <c r="D536" s="2" t="s">
        <v>3409</v>
      </c>
      <c r="E536" s="2" t="s">
        <v>24698</v>
      </c>
      <c r="F536" s="2" t="s">
        <v>37</v>
      </c>
      <c r="G536" s="2" t="s">
        <v>38</v>
      </c>
      <c r="H536" s="2">
        <v>75000000</v>
      </c>
      <c r="I536" s="2">
        <v>1998</v>
      </c>
      <c r="J536" s="2">
        <v>6</v>
      </c>
    </row>
    <row r="537" spans="1:10" x14ac:dyDescent="0.3">
      <c r="A537" s="2" t="s">
        <v>3207</v>
      </c>
      <c r="B537" s="2">
        <v>97</v>
      </c>
      <c r="C537" s="2">
        <v>107225164</v>
      </c>
      <c r="D537" s="2" t="s">
        <v>1325</v>
      </c>
      <c r="E537" s="2" t="s">
        <v>24699</v>
      </c>
      <c r="F537" s="2" t="s">
        <v>37</v>
      </c>
      <c r="G537" s="2" t="s">
        <v>38</v>
      </c>
      <c r="H537" s="2">
        <v>73000000</v>
      </c>
      <c r="I537" s="2">
        <v>2016</v>
      </c>
      <c r="J537" s="2">
        <v>6.3</v>
      </c>
    </row>
    <row r="538" spans="1:10" x14ac:dyDescent="0.3">
      <c r="A538" s="2" t="s">
        <v>3136</v>
      </c>
      <c r="B538" s="2">
        <v>112</v>
      </c>
      <c r="C538" s="2">
        <v>70224196</v>
      </c>
      <c r="D538" s="2" t="s">
        <v>1325</v>
      </c>
      <c r="E538" s="2" t="s">
        <v>24700</v>
      </c>
      <c r="F538" s="2" t="s">
        <v>37</v>
      </c>
      <c r="G538" s="2" t="s">
        <v>38</v>
      </c>
      <c r="H538" s="2">
        <v>70000000</v>
      </c>
      <c r="I538" s="2">
        <v>2008</v>
      </c>
      <c r="J538" s="2">
        <v>5.6</v>
      </c>
    </row>
    <row r="539" spans="1:10" x14ac:dyDescent="0.3">
      <c r="A539" s="2" t="s">
        <v>3218</v>
      </c>
      <c r="B539" s="2">
        <v>153</v>
      </c>
      <c r="C539" s="2">
        <v>51814190</v>
      </c>
      <c r="D539" s="2" t="s">
        <v>1671</v>
      </c>
      <c r="E539" s="2" t="s">
        <v>24701</v>
      </c>
      <c r="F539" s="2" t="s">
        <v>37</v>
      </c>
      <c r="G539" s="2" t="s">
        <v>38</v>
      </c>
      <c r="H539" s="2">
        <v>75000000</v>
      </c>
      <c r="I539" s="2">
        <v>2009</v>
      </c>
      <c r="J539" s="2">
        <v>6.4</v>
      </c>
    </row>
    <row r="540" spans="1:10" x14ac:dyDescent="0.3">
      <c r="A540" s="2" t="s">
        <v>225</v>
      </c>
      <c r="B540" s="2">
        <v>110</v>
      </c>
      <c r="C540" s="2">
        <v>47456450</v>
      </c>
      <c r="D540" s="2" t="s">
        <v>1325</v>
      </c>
      <c r="E540" s="2" t="s">
        <v>24702</v>
      </c>
      <c r="F540" s="2" t="s">
        <v>37</v>
      </c>
      <c r="G540" s="2" t="s">
        <v>38</v>
      </c>
      <c r="H540" s="2">
        <v>70000000</v>
      </c>
      <c r="I540" s="2">
        <v>2007</v>
      </c>
      <c r="J540" s="2">
        <v>7.1</v>
      </c>
    </row>
    <row r="541" spans="1:10" x14ac:dyDescent="0.3">
      <c r="A541" s="2" t="s">
        <v>1751</v>
      </c>
      <c r="B541" s="2">
        <v>122</v>
      </c>
      <c r="C541" s="2">
        <v>148213377</v>
      </c>
      <c r="D541" s="2" t="s">
        <v>1325</v>
      </c>
      <c r="E541" s="2" t="s">
        <v>24703</v>
      </c>
      <c r="F541" s="2" t="s">
        <v>37</v>
      </c>
      <c r="G541" s="2" t="s">
        <v>38</v>
      </c>
      <c r="H541" s="2">
        <v>73000000</v>
      </c>
      <c r="I541" s="2">
        <v>2006</v>
      </c>
      <c r="J541" s="2">
        <v>6.6</v>
      </c>
    </row>
    <row r="542" spans="1:10" x14ac:dyDescent="0.3">
      <c r="A542" s="2" t="s">
        <v>3233</v>
      </c>
      <c r="B542" s="2">
        <v>87</v>
      </c>
      <c r="C542" s="2">
        <v>112950721</v>
      </c>
      <c r="D542" s="2" t="s">
        <v>1671</v>
      </c>
      <c r="E542" s="2" t="s">
        <v>24704</v>
      </c>
      <c r="F542" s="2" t="s">
        <v>37</v>
      </c>
      <c r="G542" s="2" t="s">
        <v>38</v>
      </c>
      <c r="H542" s="2">
        <v>72000000</v>
      </c>
      <c r="I542" s="2">
        <v>2001</v>
      </c>
      <c r="J542" s="2">
        <v>4.5999999999999996</v>
      </c>
    </row>
    <row r="543" spans="1:10" x14ac:dyDescent="0.3">
      <c r="A543" s="2" t="s">
        <v>3239</v>
      </c>
      <c r="B543" s="2">
        <v>178</v>
      </c>
      <c r="C543" s="2">
        <v>75600000</v>
      </c>
      <c r="D543" s="2" t="s">
        <v>13307</v>
      </c>
      <c r="E543" s="2" t="s">
        <v>24705</v>
      </c>
      <c r="F543" s="2" t="s">
        <v>37</v>
      </c>
      <c r="G543" s="2" t="s">
        <v>38</v>
      </c>
      <c r="H543" s="2">
        <v>72000000</v>
      </c>
      <c r="I543" s="2">
        <v>1995</v>
      </c>
      <c r="J543" s="2">
        <v>8.4</v>
      </c>
    </row>
    <row r="544" spans="1:10" x14ac:dyDescent="0.3">
      <c r="A544" s="2" t="s">
        <v>48</v>
      </c>
      <c r="B544" s="2">
        <v>125</v>
      </c>
      <c r="C544" s="2">
        <v>62647540</v>
      </c>
      <c r="D544" s="2" t="s">
        <v>1325</v>
      </c>
      <c r="E544" s="2" t="s">
        <v>24706</v>
      </c>
      <c r="F544" s="2" t="s">
        <v>37</v>
      </c>
      <c r="G544" s="2" t="s">
        <v>767</v>
      </c>
      <c r="H544" s="2">
        <v>70000000</v>
      </c>
      <c r="I544" s="2">
        <v>2005</v>
      </c>
      <c r="J544" s="2">
        <v>7.1</v>
      </c>
    </row>
    <row r="545" spans="1:10" x14ac:dyDescent="0.3">
      <c r="A545" s="2" t="s">
        <v>3252</v>
      </c>
      <c r="B545" s="2">
        <v>87</v>
      </c>
      <c r="C545" s="2">
        <v>183132370</v>
      </c>
      <c r="D545" s="2" t="s">
        <v>953</v>
      </c>
      <c r="E545" s="2" t="s">
        <v>24707</v>
      </c>
      <c r="F545" s="2" t="s">
        <v>37</v>
      </c>
      <c r="G545" s="2" t="s">
        <v>38</v>
      </c>
      <c r="H545" s="2">
        <v>75000000</v>
      </c>
      <c r="I545" s="2">
        <v>2007</v>
      </c>
      <c r="J545" s="2">
        <v>7.4</v>
      </c>
    </row>
    <row r="546" spans="1:10" x14ac:dyDescent="0.3">
      <c r="A546" s="2" t="s">
        <v>3259</v>
      </c>
      <c r="B546" s="2">
        <v>152</v>
      </c>
      <c r="C546" s="2">
        <v>27796042</v>
      </c>
      <c r="D546" s="2" t="s">
        <v>3409</v>
      </c>
      <c r="E546" s="2" t="s">
        <v>24708</v>
      </c>
      <c r="F546" s="2" t="s">
        <v>37</v>
      </c>
      <c r="G546" s="2" t="s">
        <v>38</v>
      </c>
      <c r="H546" s="2">
        <v>72000000</v>
      </c>
      <c r="I546" s="2">
        <v>2001</v>
      </c>
      <c r="J546" s="2">
        <v>6.9</v>
      </c>
    </row>
    <row r="547" spans="1:10" x14ac:dyDescent="0.3">
      <c r="A547" s="2" t="s">
        <v>2066</v>
      </c>
      <c r="B547" s="2">
        <v>116</v>
      </c>
      <c r="C547" s="2">
        <v>32616869</v>
      </c>
      <c r="D547" s="2" t="s">
        <v>1325</v>
      </c>
      <c r="E547" s="2" t="s">
        <v>24709</v>
      </c>
      <c r="F547" s="2" t="s">
        <v>37</v>
      </c>
      <c r="G547" s="2" t="s">
        <v>38</v>
      </c>
      <c r="H547" s="2">
        <v>72000000</v>
      </c>
      <c r="I547" s="2">
        <v>2001</v>
      </c>
      <c r="J547" s="2">
        <v>4.5</v>
      </c>
    </row>
    <row r="548" spans="1:10" x14ac:dyDescent="0.3">
      <c r="A548" s="2" t="s">
        <v>2396</v>
      </c>
      <c r="B548" s="2">
        <v>109</v>
      </c>
      <c r="C548" s="2">
        <v>18947630</v>
      </c>
      <c r="D548" s="2" t="s">
        <v>953</v>
      </c>
      <c r="E548" s="2" t="s">
        <v>24710</v>
      </c>
      <c r="F548" s="2" t="s">
        <v>37</v>
      </c>
      <c r="G548" s="2" t="s">
        <v>1465</v>
      </c>
      <c r="H548" s="2">
        <v>59660000</v>
      </c>
      <c r="I548" s="2">
        <v>2004</v>
      </c>
      <c r="J548" s="2">
        <v>7.1</v>
      </c>
    </row>
    <row r="549" spans="1:10" x14ac:dyDescent="0.3">
      <c r="A549" s="2" t="s">
        <v>912</v>
      </c>
      <c r="B549" s="2">
        <v>108</v>
      </c>
      <c r="C549" s="2">
        <v>114195633</v>
      </c>
      <c r="D549" s="2" t="s">
        <v>3409</v>
      </c>
      <c r="E549" s="2" t="s">
        <v>24711</v>
      </c>
      <c r="F549" s="2" t="s">
        <v>37</v>
      </c>
      <c r="G549" s="2" t="s">
        <v>38</v>
      </c>
      <c r="H549" s="2">
        <v>60000000</v>
      </c>
      <c r="I549" s="2">
        <v>2004</v>
      </c>
      <c r="J549" s="2">
        <v>6.5</v>
      </c>
    </row>
    <row r="550" spans="1:10" x14ac:dyDescent="0.3">
      <c r="A550" s="2" t="s">
        <v>3281</v>
      </c>
      <c r="B550" s="2">
        <v>85</v>
      </c>
      <c r="C550" s="2">
        <v>144156464</v>
      </c>
      <c r="D550" s="2" t="s">
        <v>1671</v>
      </c>
      <c r="E550" s="2" t="s">
        <v>24712</v>
      </c>
      <c r="F550" s="2" t="s">
        <v>37</v>
      </c>
      <c r="G550" s="2" t="s">
        <v>38</v>
      </c>
      <c r="H550" s="2">
        <v>71500000</v>
      </c>
      <c r="I550" s="2">
        <v>1998</v>
      </c>
      <c r="J550" s="2">
        <v>5.3</v>
      </c>
    </row>
    <row r="551" spans="1:10" x14ac:dyDescent="0.3">
      <c r="A551" s="2" t="s">
        <v>912</v>
      </c>
      <c r="B551" s="2">
        <v>106</v>
      </c>
      <c r="C551" s="2">
        <v>227965690</v>
      </c>
      <c r="D551" s="2" t="s">
        <v>3409</v>
      </c>
      <c r="E551" s="2" t="s">
        <v>24713</v>
      </c>
      <c r="F551" s="2" t="s">
        <v>37</v>
      </c>
      <c r="G551" s="2" t="s">
        <v>38</v>
      </c>
      <c r="H551" s="2">
        <v>72000000</v>
      </c>
      <c r="I551" s="2">
        <v>2002</v>
      </c>
      <c r="J551" s="2">
        <v>6.7</v>
      </c>
    </row>
    <row r="552" spans="1:10" x14ac:dyDescent="0.3">
      <c r="A552" s="2" t="s">
        <v>146</v>
      </c>
      <c r="B552" s="2">
        <v>93</v>
      </c>
      <c r="C552" s="2">
        <v>436471036</v>
      </c>
      <c r="D552" s="2" t="s">
        <v>953</v>
      </c>
      <c r="E552" s="2" t="s">
        <v>24714</v>
      </c>
      <c r="F552" s="2" t="s">
        <v>37</v>
      </c>
      <c r="G552" s="2" t="s">
        <v>38</v>
      </c>
      <c r="H552" s="2">
        <v>150000000</v>
      </c>
      <c r="I552" s="2">
        <v>2004</v>
      </c>
      <c r="J552" s="2">
        <v>7.2</v>
      </c>
    </row>
    <row r="553" spans="1:10" x14ac:dyDescent="0.3">
      <c r="A553" s="2" t="s">
        <v>306</v>
      </c>
      <c r="B553" s="2">
        <v>117</v>
      </c>
      <c r="C553" s="2">
        <v>244052771</v>
      </c>
      <c r="D553" s="2" t="s">
        <v>953</v>
      </c>
      <c r="E553" s="2" t="s">
        <v>24715</v>
      </c>
      <c r="F553" s="2" t="s">
        <v>37</v>
      </c>
      <c r="G553" s="2" t="s">
        <v>38</v>
      </c>
      <c r="H553" s="2">
        <v>120000000</v>
      </c>
      <c r="I553" s="2">
        <v>2006</v>
      </c>
      <c r="J553" s="2">
        <v>7.2</v>
      </c>
    </row>
    <row r="554" spans="1:10" x14ac:dyDescent="0.3">
      <c r="A554" s="2" t="s">
        <v>3303</v>
      </c>
      <c r="B554" s="2">
        <v>116</v>
      </c>
      <c r="C554" s="2">
        <v>152149590</v>
      </c>
      <c r="D554" s="2" t="s">
        <v>1671</v>
      </c>
      <c r="E554" s="2" t="s">
        <v>24716</v>
      </c>
      <c r="F554" s="2" t="s">
        <v>37</v>
      </c>
      <c r="G554" s="2" t="s">
        <v>38</v>
      </c>
      <c r="H554" s="2">
        <v>70000000</v>
      </c>
      <c r="I554" s="2">
        <v>1999</v>
      </c>
      <c r="J554" s="2">
        <v>5.5</v>
      </c>
    </row>
    <row r="555" spans="1:10" x14ac:dyDescent="0.3">
      <c r="A555" s="2" t="s">
        <v>499</v>
      </c>
      <c r="B555" s="2">
        <v>132</v>
      </c>
      <c r="C555" s="2">
        <v>141204016</v>
      </c>
      <c r="D555" s="2" t="s">
        <v>1325</v>
      </c>
      <c r="E555" s="2" t="s">
        <v>24717</v>
      </c>
      <c r="F555" s="2" t="s">
        <v>37</v>
      </c>
      <c r="G555" s="2" t="s">
        <v>38</v>
      </c>
      <c r="H555" s="2">
        <v>70000000</v>
      </c>
      <c r="I555" s="2">
        <v>2002</v>
      </c>
      <c r="J555" s="2">
        <v>5.8</v>
      </c>
    </row>
    <row r="556" spans="1:10" x14ac:dyDescent="0.3">
      <c r="A556" s="2" t="s">
        <v>3313</v>
      </c>
      <c r="B556" s="2">
        <v>92</v>
      </c>
      <c r="C556" s="2">
        <v>162495848</v>
      </c>
      <c r="D556" s="2" t="s">
        <v>953</v>
      </c>
      <c r="E556" s="2" t="s">
        <v>24718</v>
      </c>
      <c r="F556" s="2" t="s">
        <v>37</v>
      </c>
      <c r="G556" s="2" t="s">
        <v>38</v>
      </c>
      <c r="H556" s="2">
        <v>74000000</v>
      </c>
      <c r="I556" s="2">
        <v>2015</v>
      </c>
      <c r="J556" s="2">
        <v>6</v>
      </c>
    </row>
    <row r="557" spans="1:10" x14ac:dyDescent="0.3">
      <c r="A557" s="2" t="s">
        <v>850</v>
      </c>
      <c r="B557" s="2">
        <v>139</v>
      </c>
      <c r="C557" s="2">
        <v>136448821</v>
      </c>
      <c r="D557" s="2" t="s">
        <v>24163</v>
      </c>
      <c r="E557" s="2" t="s">
        <v>24719</v>
      </c>
      <c r="F557" s="2" t="s">
        <v>37</v>
      </c>
      <c r="G557" s="2" t="s">
        <v>38</v>
      </c>
      <c r="H557" s="2">
        <v>80000000</v>
      </c>
      <c r="I557" s="2">
        <v>1996</v>
      </c>
      <c r="J557" s="2">
        <v>6.6</v>
      </c>
    </row>
    <row r="558" spans="1:10" x14ac:dyDescent="0.3">
      <c r="A558" s="2" t="s">
        <v>1764</v>
      </c>
      <c r="B558" s="2">
        <v>153</v>
      </c>
      <c r="C558" s="2">
        <v>120523073</v>
      </c>
      <c r="D558" s="2" t="s">
        <v>953</v>
      </c>
      <c r="E558" s="2" t="s">
        <v>24720</v>
      </c>
      <c r="F558" s="2" t="s">
        <v>37</v>
      </c>
      <c r="G558" s="2" t="s">
        <v>38</v>
      </c>
      <c r="H558" s="2">
        <v>75000000</v>
      </c>
      <c r="I558" s="2">
        <v>2009</v>
      </c>
      <c r="J558" s="2">
        <v>8.3000000000000007</v>
      </c>
    </row>
    <row r="559" spans="1:10" x14ac:dyDescent="0.3">
      <c r="A559" s="2" t="s">
        <v>389</v>
      </c>
      <c r="B559" s="2">
        <v>142</v>
      </c>
      <c r="C559" s="2">
        <v>119654900</v>
      </c>
      <c r="D559" s="2" t="s">
        <v>953</v>
      </c>
      <c r="E559" s="2" t="s">
        <v>24721</v>
      </c>
      <c r="F559" s="2" t="s">
        <v>37</v>
      </c>
      <c r="G559" s="2" t="s">
        <v>38</v>
      </c>
      <c r="H559" s="2">
        <v>70000000</v>
      </c>
      <c r="I559" s="2">
        <v>1991</v>
      </c>
      <c r="J559" s="2">
        <v>6.7</v>
      </c>
    </row>
    <row r="560" spans="1:10" x14ac:dyDescent="0.3">
      <c r="A560" s="2" t="s">
        <v>2066</v>
      </c>
      <c r="B560" s="2">
        <v>124</v>
      </c>
      <c r="C560" s="2">
        <v>117541000</v>
      </c>
      <c r="D560" s="2" t="s">
        <v>1325</v>
      </c>
      <c r="E560" s="2" t="s">
        <v>24722</v>
      </c>
      <c r="F560" s="2" t="s">
        <v>37</v>
      </c>
      <c r="G560" s="2" t="s">
        <v>38</v>
      </c>
      <c r="H560" s="2">
        <v>70000000</v>
      </c>
      <c r="I560" s="2">
        <v>1990</v>
      </c>
      <c r="J560" s="2">
        <v>7.1</v>
      </c>
    </row>
    <row r="561" spans="1:10" x14ac:dyDescent="0.3">
      <c r="A561" s="2" t="s">
        <v>3334</v>
      </c>
      <c r="B561" s="2">
        <v>117</v>
      </c>
      <c r="C561" s="2">
        <v>116643346</v>
      </c>
      <c r="D561" s="2" t="s">
        <v>1325</v>
      </c>
      <c r="E561" s="2" t="s">
        <v>24723</v>
      </c>
      <c r="F561" s="2" t="s">
        <v>37</v>
      </c>
      <c r="G561" s="2" t="s">
        <v>38</v>
      </c>
      <c r="H561" s="2">
        <v>80000000</v>
      </c>
      <c r="I561" s="2">
        <v>2003</v>
      </c>
      <c r="J561" s="2">
        <v>6</v>
      </c>
    </row>
    <row r="562" spans="1:10" x14ac:dyDescent="0.3">
      <c r="A562" s="2" t="s">
        <v>3347</v>
      </c>
      <c r="B562" s="2">
        <v>141</v>
      </c>
      <c r="C562" s="2">
        <v>100614858</v>
      </c>
      <c r="D562" s="2" t="s">
        <v>1266</v>
      </c>
      <c r="E562" s="2" t="s">
        <v>24724</v>
      </c>
      <c r="F562" s="2" t="s">
        <v>37</v>
      </c>
      <c r="G562" s="2" t="s">
        <v>38</v>
      </c>
      <c r="H562" s="2">
        <v>68000000</v>
      </c>
      <c r="I562" s="2">
        <v>2001</v>
      </c>
      <c r="J562" s="2">
        <v>6.9</v>
      </c>
    </row>
    <row r="563" spans="1:10" x14ac:dyDescent="0.3">
      <c r="A563" s="2" t="s">
        <v>912</v>
      </c>
      <c r="B563" s="2">
        <v>110</v>
      </c>
      <c r="C563" s="2">
        <v>42272747</v>
      </c>
      <c r="D563" s="2" t="s">
        <v>3409</v>
      </c>
      <c r="E563" s="2" t="s">
        <v>24725</v>
      </c>
      <c r="F563" s="2" t="s">
        <v>37</v>
      </c>
      <c r="G563" s="2" t="s">
        <v>38</v>
      </c>
      <c r="H563" s="2">
        <v>70000000</v>
      </c>
      <c r="I563" s="2">
        <v>2006</v>
      </c>
      <c r="J563" s="2">
        <v>5.6</v>
      </c>
    </row>
    <row r="564" spans="1:10" x14ac:dyDescent="0.3">
      <c r="A564" s="2" t="s">
        <v>2331</v>
      </c>
      <c r="B564" s="2">
        <v>109</v>
      </c>
      <c r="C564" s="2">
        <v>80281096</v>
      </c>
      <c r="D564" s="2" t="s">
        <v>1325</v>
      </c>
      <c r="E564" s="2" t="s">
        <v>24726</v>
      </c>
      <c r="F564" s="2" t="s">
        <v>37</v>
      </c>
      <c r="G564" s="2" t="s">
        <v>38</v>
      </c>
      <c r="H564" s="2">
        <v>60000000</v>
      </c>
      <c r="I564" s="2">
        <v>2004</v>
      </c>
      <c r="J564" s="2">
        <v>5.6</v>
      </c>
    </row>
    <row r="565" spans="1:10" x14ac:dyDescent="0.3">
      <c r="A565" s="2" t="s">
        <v>3281</v>
      </c>
      <c r="B565" s="2">
        <v>88</v>
      </c>
      <c r="C565" s="2">
        <v>219613391</v>
      </c>
      <c r="D565" s="2" t="s">
        <v>11526</v>
      </c>
      <c r="E565" s="2" t="s">
        <v>24727</v>
      </c>
      <c r="F565" s="2" t="s">
        <v>37</v>
      </c>
      <c r="G565" s="2" t="s">
        <v>38</v>
      </c>
      <c r="H565" s="2">
        <v>75000000</v>
      </c>
      <c r="I565" s="2">
        <v>2009</v>
      </c>
      <c r="J565" s="2">
        <v>4.5</v>
      </c>
    </row>
    <row r="566" spans="1:10" x14ac:dyDescent="0.3">
      <c r="A566" s="2" t="s">
        <v>3367</v>
      </c>
      <c r="B566" s="2">
        <v>124</v>
      </c>
      <c r="C566" s="2">
        <v>78120196</v>
      </c>
      <c r="D566" s="2" t="s">
        <v>1325</v>
      </c>
      <c r="E566" s="2" t="s">
        <v>24728</v>
      </c>
      <c r="F566" s="2" t="s">
        <v>37</v>
      </c>
      <c r="G566" s="2" t="s">
        <v>38</v>
      </c>
      <c r="H566" s="2">
        <v>75000000</v>
      </c>
      <c r="I566" s="2">
        <v>2002</v>
      </c>
      <c r="J566" s="2">
        <v>7.1</v>
      </c>
    </row>
    <row r="567" spans="1:10" x14ac:dyDescent="0.3">
      <c r="A567" s="2" t="s">
        <v>3098</v>
      </c>
      <c r="B567" s="2">
        <v>119</v>
      </c>
      <c r="C567" s="2">
        <v>98895417</v>
      </c>
      <c r="D567" s="2" t="s">
        <v>1325</v>
      </c>
      <c r="E567" s="2" t="s">
        <v>24729</v>
      </c>
      <c r="F567" s="2" t="s">
        <v>37</v>
      </c>
      <c r="G567" s="2" t="s">
        <v>38</v>
      </c>
      <c r="H567" s="2">
        <v>70000000</v>
      </c>
      <c r="I567" s="2">
        <v>2013</v>
      </c>
      <c r="J567" s="2">
        <v>6.5</v>
      </c>
    </row>
    <row r="568" spans="1:10" x14ac:dyDescent="0.3">
      <c r="A568" s="2" t="s">
        <v>3376</v>
      </c>
      <c r="B568" s="2">
        <v>103</v>
      </c>
      <c r="C568" s="2">
        <v>70117571</v>
      </c>
      <c r="D568" s="2" t="s">
        <v>1325</v>
      </c>
      <c r="E568" s="2" t="s">
        <v>24730</v>
      </c>
      <c r="F568" s="2" t="s">
        <v>37</v>
      </c>
      <c r="G568" s="2" t="s">
        <v>38</v>
      </c>
      <c r="H568" s="2">
        <v>58000000</v>
      </c>
      <c r="I568" s="2">
        <v>1998</v>
      </c>
      <c r="J568" s="2">
        <v>6.4</v>
      </c>
    </row>
    <row r="569" spans="1:10" x14ac:dyDescent="0.3">
      <c r="A569" s="2" t="s">
        <v>876</v>
      </c>
      <c r="B569" s="2">
        <v>116</v>
      </c>
      <c r="C569" s="2">
        <v>83552429</v>
      </c>
      <c r="D569" s="2" t="s">
        <v>1325</v>
      </c>
      <c r="E569" s="2" t="s">
        <v>24731</v>
      </c>
      <c r="F569" s="2" t="s">
        <v>37</v>
      </c>
      <c r="G569" s="2" t="s">
        <v>38</v>
      </c>
      <c r="H569" s="2">
        <v>70000000</v>
      </c>
      <c r="I569" s="2">
        <v>2011</v>
      </c>
      <c r="J569" s="2">
        <v>5.8</v>
      </c>
    </row>
    <row r="570" spans="1:10" x14ac:dyDescent="0.3">
      <c r="A570" s="2" t="s">
        <v>255</v>
      </c>
      <c r="B570" s="2">
        <v>125</v>
      </c>
      <c r="C570" s="2">
        <v>66257002</v>
      </c>
      <c r="D570" s="2" t="s">
        <v>953</v>
      </c>
      <c r="E570" s="2" t="s">
        <v>24732</v>
      </c>
      <c r="F570" s="2" t="s">
        <v>37</v>
      </c>
      <c r="G570" s="2" t="s">
        <v>38</v>
      </c>
      <c r="H570" s="2">
        <v>70000000</v>
      </c>
      <c r="I570" s="2">
        <v>2003</v>
      </c>
      <c r="J570" s="2">
        <v>8</v>
      </c>
    </row>
    <row r="571" spans="1:10" x14ac:dyDescent="0.3">
      <c r="A571" s="2" t="s">
        <v>3066</v>
      </c>
      <c r="B571" s="2">
        <v>125</v>
      </c>
      <c r="C571" s="2">
        <v>65012000</v>
      </c>
      <c r="D571" s="2" t="s">
        <v>3409</v>
      </c>
      <c r="E571" s="2" t="s">
        <v>24733</v>
      </c>
      <c r="F571" s="2" t="s">
        <v>37</v>
      </c>
      <c r="G571" s="2" t="s">
        <v>38</v>
      </c>
      <c r="H571" s="2">
        <v>70000000</v>
      </c>
      <c r="I571" s="2">
        <v>1994</v>
      </c>
      <c r="J571" s="2">
        <v>6.2</v>
      </c>
    </row>
    <row r="572" spans="1:10" x14ac:dyDescent="0.3">
      <c r="A572" s="2" t="s">
        <v>389</v>
      </c>
      <c r="B572" s="2">
        <v>146</v>
      </c>
      <c r="C572" s="2">
        <v>79883359</v>
      </c>
      <c r="D572" s="2" t="s">
        <v>3409</v>
      </c>
      <c r="E572" s="2" t="s">
        <v>24734</v>
      </c>
      <c r="F572" s="2" t="s">
        <v>37</v>
      </c>
      <c r="G572" s="2" t="s">
        <v>38</v>
      </c>
      <c r="H572" s="2">
        <v>66000000</v>
      </c>
      <c r="I572" s="2">
        <v>2011</v>
      </c>
      <c r="J572" s="2">
        <v>7.2</v>
      </c>
    </row>
    <row r="573" spans="1:10" x14ac:dyDescent="0.3">
      <c r="A573" s="2" t="s">
        <v>3401</v>
      </c>
      <c r="B573" s="2">
        <v>118</v>
      </c>
      <c r="C573" s="2">
        <v>78031620</v>
      </c>
      <c r="D573" s="2" t="s">
        <v>3409</v>
      </c>
      <c r="E573" s="2" t="s">
        <v>24735</v>
      </c>
      <c r="F573" s="2" t="s">
        <v>37</v>
      </c>
      <c r="G573" s="2" t="s">
        <v>38</v>
      </c>
      <c r="H573" s="2">
        <v>70000000</v>
      </c>
      <c r="I573" s="2">
        <v>2014</v>
      </c>
      <c r="J573" s="2">
        <v>6.1</v>
      </c>
    </row>
    <row r="574" spans="1:10" x14ac:dyDescent="0.3">
      <c r="A574" s="2" t="s">
        <v>29</v>
      </c>
      <c r="B574" s="2">
        <v>171</v>
      </c>
      <c r="C574" s="2">
        <v>54222000</v>
      </c>
      <c r="D574" s="2" t="s">
        <v>953</v>
      </c>
      <c r="E574" s="2" t="s">
        <v>24736</v>
      </c>
      <c r="F574" s="2" t="s">
        <v>37</v>
      </c>
      <c r="G574" s="2" t="s">
        <v>38</v>
      </c>
      <c r="H574" s="2">
        <v>69500000</v>
      </c>
      <c r="I574" s="2">
        <v>1989</v>
      </c>
      <c r="J574" s="2">
        <v>7.6</v>
      </c>
    </row>
    <row r="575" spans="1:10" x14ac:dyDescent="0.3">
      <c r="A575" s="2" t="s">
        <v>760</v>
      </c>
      <c r="B575" s="2">
        <v>136</v>
      </c>
      <c r="C575" s="2">
        <v>52474616</v>
      </c>
      <c r="D575" s="2" t="s">
        <v>3409</v>
      </c>
      <c r="E575" s="2" t="s">
        <v>24737</v>
      </c>
      <c r="F575" s="2" t="s">
        <v>37</v>
      </c>
      <c r="G575" s="2" t="s">
        <v>38</v>
      </c>
      <c r="H575" s="2">
        <v>70000000</v>
      </c>
      <c r="I575" s="2">
        <v>2010</v>
      </c>
      <c r="J575" s="2">
        <v>6.3</v>
      </c>
    </row>
    <row r="576" spans="1:10" x14ac:dyDescent="0.3">
      <c r="A576" s="2" t="s">
        <v>3414</v>
      </c>
      <c r="B576" s="2">
        <v>92</v>
      </c>
      <c r="C576" s="2">
        <v>55942830</v>
      </c>
      <c r="D576" s="2" t="s">
        <v>1325</v>
      </c>
      <c r="E576" s="2" t="s">
        <v>24738</v>
      </c>
      <c r="F576" s="2" t="s">
        <v>37</v>
      </c>
      <c r="G576" s="2" t="s">
        <v>38</v>
      </c>
      <c r="H576" s="2">
        <v>70000000</v>
      </c>
      <c r="I576" s="2">
        <v>2014</v>
      </c>
      <c r="J576" s="2">
        <v>6.3</v>
      </c>
    </row>
    <row r="577" spans="1:10" x14ac:dyDescent="0.3">
      <c r="A577" s="2" t="s">
        <v>1015</v>
      </c>
      <c r="B577" s="2">
        <v>116</v>
      </c>
      <c r="C577" s="2">
        <v>40932372</v>
      </c>
      <c r="D577" s="2" t="s">
        <v>1325</v>
      </c>
      <c r="E577" s="2" t="s">
        <v>24739</v>
      </c>
      <c r="F577" s="2" t="s">
        <v>37</v>
      </c>
      <c r="G577" s="2" t="s">
        <v>38</v>
      </c>
      <c r="H577" s="2">
        <v>70000000</v>
      </c>
      <c r="I577" s="2">
        <v>1998</v>
      </c>
      <c r="J577" s="2">
        <v>6.3</v>
      </c>
    </row>
    <row r="578" spans="1:10" x14ac:dyDescent="0.3">
      <c r="A578" s="2" t="s">
        <v>692</v>
      </c>
      <c r="B578" s="2">
        <v>127</v>
      </c>
      <c r="C578" s="2">
        <v>38345403</v>
      </c>
      <c r="D578" s="2" t="s">
        <v>953</v>
      </c>
      <c r="E578" s="2" t="s">
        <v>24740</v>
      </c>
      <c r="F578" s="2" t="s">
        <v>37</v>
      </c>
      <c r="G578" s="2" t="s">
        <v>56</v>
      </c>
      <c r="H578" s="2">
        <v>70000000</v>
      </c>
      <c r="I578" s="2">
        <v>2007</v>
      </c>
      <c r="J578" s="2">
        <v>7.7</v>
      </c>
    </row>
    <row r="579" spans="1:10" x14ac:dyDescent="0.3">
      <c r="A579" s="2" t="s">
        <v>2396</v>
      </c>
      <c r="B579" s="2">
        <v>136</v>
      </c>
      <c r="C579" s="2">
        <v>37901509</v>
      </c>
      <c r="D579" s="2" t="s">
        <v>953</v>
      </c>
      <c r="E579" s="2" t="s">
        <v>24741</v>
      </c>
      <c r="F579" s="2" t="s">
        <v>37</v>
      </c>
      <c r="G579" s="2" t="s">
        <v>38</v>
      </c>
      <c r="H579" s="2">
        <v>70000000</v>
      </c>
      <c r="I579" s="2">
        <v>1997</v>
      </c>
      <c r="J579" s="2">
        <v>7</v>
      </c>
    </row>
    <row r="580" spans="1:10" x14ac:dyDescent="0.3">
      <c r="A580" s="2" t="s">
        <v>850</v>
      </c>
      <c r="B580" s="2">
        <v>111</v>
      </c>
      <c r="C580" s="2">
        <v>48430355</v>
      </c>
      <c r="D580" s="2" t="s">
        <v>1671</v>
      </c>
      <c r="E580" s="2" t="s">
        <v>24742</v>
      </c>
      <c r="F580" s="2" t="s">
        <v>37</v>
      </c>
      <c r="G580" s="2" t="s">
        <v>38</v>
      </c>
      <c r="H580" s="2">
        <v>70000000</v>
      </c>
      <c r="I580" s="2">
        <v>2011</v>
      </c>
      <c r="J580" s="2">
        <v>5.3</v>
      </c>
    </row>
    <row r="581" spans="1:10" x14ac:dyDescent="0.3">
      <c r="A581" s="2" t="s">
        <v>1324</v>
      </c>
      <c r="B581" s="2">
        <v>116</v>
      </c>
      <c r="C581" s="2">
        <v>30157016</v>
      </c>
      <c r="D581" s="2" t="s">
        <v>1325</v>
      </c>
      <c r="E581" s="2" t="s">
        <v>24743</v>
      </c>
      <c r="F581" s="2" t="s">
        <v>37</v>
      </c>
      <c r="G581" s="2" t="s">
        <v>38</v>
      </c>
      <c r="H581" s="2">
        <v>70000000</v>
      </c>
      <c r="I581" s="2">
        <v>2002</v>
      </c>
      <c r="J581" s="2">
        <v>5.6</v>
      </c>
    </row>
    <row r="582" spans="1:10" x14ac:dyDescent="0.3">
      <c r="A582" s="2" t="s">
        <v>3444</v>
      </c>
      <c r="B582" s="2">
        <v>113</v>
      </c>
      <c r="C582" s="2">
        <v>28031250</v>
      </c>
      <c r="D582" s="2" t="s">
        <v>1325</v>
      </c>
      <c r="E582" s="2" t="s">
        <v>24744</v>
      </c>
      <c r="F582" s="2" t="s">
        <v>37</v>
      </c>
      <c r="G582" s="2" t="s">
        <v>56</v>
      </c>
      <c r="H582" s="2">
        <v>60000000</v>
      </c>
      <c r="I582" s="2">
        <v>2005</v>
      </c>
      <c r="J582" s="2">
        <v>5.2</v>
      </c>
    </row>
    <row r="583" spans="1:10" x14ac:dyDescent="0.3">
      <c r="A583" s="2" t="s">
        <v>3281</v>
      </c>
      <c r="B583" s="2">
        <v>97</v>
      </c>
      <c r="C583" s="2">
        <v>33105600</v>
      </c>
      <c r="D583" s="2" t="s">
        <v>1325</v>
      </c>
      <c r="E583" s="2" t="s">
        <v>24745</v>
      </c>
      <c r="F583" s="2" t="s">
        <v>37</v>
      </c>
      <c r="G583" s="2" t="s">
        <v>38</v>
      </c>
      <c r="H583" s="2">
        <v>70000000</v>
      </c>
      <c r="I583" s="2">
        <v>2002</v>
      </c>
      <c r="J583" s="2">
        <v>5.4</v>
      </c>
    </row>
    <row r="584" spans="1:10" x14ac:dyDescent="0.3">
      <c r="A584" s="2" t="s">
        <v>27841</v>
      </c>
      <c r="B584" s="2">
        <v>88</v>
      </c>
      <c r="C584" s="2">
        <v>62321039</v>
      </c>
      <c r="D584" s="2" t="s">
        <v>1325</v>
      </c>
      <c r="E584" s="2" t="s">
        <v>24746</v>
      </c>
      <c r="F584" s="2" t="s">
        <v>37</v>
      </c>
      <c r="G584" s="2" t="s">
        <v>38</v>
      </c>
      <c r="H584" s="2">
        <v>70000000</v>
      </c>
      <c r="I584" s="2">
        <v>2012</v>
      </c>
      <c r="J584" s="2">
        <v>6.4</v>
      </c>
    </row>
    <row r="585" spans="1:10" x14ac:dyDescent="0.3">
      <c r="A585" s="2" t="s">
        <v>2612</v>
      </c>
      <c r="B585" s="2">
        <v>136</v>
      </c>
      <c r="C585" s="2">
        <v>38509342</v>
      </c>
      <c r="D585" s="2" t="s">
        <v>1671</v>
      </c>
      <c r="E585" s="2" t="s">
        <v>24747</v>
      </c>
      <c r="F585" s="2" t="s">
        <v>37</v>
      </c>
      <c r="G585" s="2" t="s">
        <v>38</v>
      </c>
      <c r="H585" s="2">
        <v>75000000</v>
      </c>
      <c r="I585" s="2">
        <v>2012</v>
      </c>
      <c r="J585" s="2">
        <v>5.9</v>
      </c>
    </row>
    <row r="586" spans="1:10" x14ac:dyDescent="0.3">
      <c r="A586" s="2" t="s">
        <v>3470</v>
      </c>
      <c r="B586" s="2">
        <v>125</v>
      </c>
      <c r="C586" s="2">
        <v>19076815</v>
      </c>
      <c r="D586" s="2" t="s">
        <v>3409</v>
      </c>
      <c r="E586" s="2" t="s">
        <v>24748</v>
      </c>
      <c r="F586" s="2" t="s">
        <v>37</v>
      </c>
      <c r="G586" s="2" t="s">
        <v>38</v>
      </c>
      <c r="H586" s="2">
        <v>60000000</v>
      </c>
      <c r="I586" s="2">
        <v>2002</v>
      </c>
      <c r="J586" s="2">
        <v>6.3</v>
      </c>
    </row>
    <row r="587" spans="1:10" x14ac:dyDescent="0.3">
      <c r="A587" s="2" t="s">
        <v>3475</v>
      </c>
      <c r="B587" s="2">
        <v>116</v>
      </c>
      <c r="C587" s="2">
        <v>25093607</v>
      </c>
      <c r="D587" s="2" t="s">
        <v>1325</v>
      </c>
      <c r="E587" s="2" t="s">
        <v>24749</v>
      </c>
      <c r="F587" s="2" t="s">
        <v>37</v>
      </c>
      <c r="G587" s="2" t="s">
        <v>56</v>
      </c>
      <c r="H587" s="2">
        <v>35000000</v>
      </c>
      <c r="I587" s="2">
        <v>2011</v>
      </c>
      <c r="J587" s="2">
        <v>6.5</v>
      </c>
    </row>
    <row r="588" spans="1:10" x14ac:dyDescent="0.3">
      <c r="A588" s="2" t="s">
        <v>1311</v>
      </c>
      <c r="B588" s="2">
        <v>98</v>
      </c>
      <c r="C588" s="2">
        <v>18990542</v>
      </c>
      <c r="D588" s="2" t="s">
        <v>1325</v>
      </c>
      <c r="E588" s="2" t="s">
        <v>24750</v>
      </c>
      <c r="F588" s="2" t="s">
        <v>37</v>
      </c>
      <c r="G588" s="2" t="s">
        <v>38</v>
      </c>
      <c r="H588" s="2">
        <v>70000000</v>
      </c>
      <c r="I588" s="2">
        <v>2002</v>
      </c>
      <c r="J588" s="2">
        <v>3</v>
      </c>
    </row>
    <row r="589" spans="1:10" x14ac:dyDescent="0.3">
      <c r="A589" s="2" t="s">
        <v>3483</v>
      </c>
      <c r="B589" s="2">
        <v>91</v>
      </c>
      <c r="C589" s="2">
        <v>14294842</v>
      </c>
      <c r="D589" s="2" t="s">
        <v>1325</v>
      </c>
      <c r="E589" s="2" t="s">
        <v>24751</v>
      </c>
      <c r="F589" s="2" t="s">
        <v>37</v>
      </c>
      <c r="G589" s="2" t="s">
        <v>38</v>
      </c>
      <c r="H589" s="2">
        <v>70000000</v>
      </c>
      <c r="I589" s="2">
        <v>2002</v>
      </c>
      <c r="J589" s="2">
        <v>3.6</v>
      </c>
    </row>
    <row r="590" spans="1:10" x14ac:dyDescent="0.3">
      <c r="A590" s="2" t="s">
        <v>3489</v>
      </c>
      <c r="B590" s="2">
        <v>97</v>
      </c>
      <c r="C590" s="2">
        <v>19819494</v>
      </c>
      <c r="D590" s="2" t="s">
        <v>1325</v>
      </c>
      <c r="E590" s="2" t="s">
        <v>24752</v>
      </c>
      <c r="F590" s="2" t="s">
        <v>37</v>
      </c>
      <c r="G590" s="2" t="s">
        <v>38</v>
      </c>
      <c r="H590" s="2">
        <v>70000000</v>
      </c>
      <c r="I590" s="2">
        <v>1998</v>
      </c>
      <c r="J590" s="2">
        <v>5.8</v>
      </c>
    </row>
    <row r="591" spans="1:10" x14ac:dyDescent="0.3">
      <c r="A591" s="2" t="s">
        <v>3494</v>
      </c>
      <c r="B591" s="2">
        <v>95</v>
      </c>
      <c r="C591" s="2">
        <v>13596911</v>
      </c>
      <c r="D591" s="2" t="s">
        <v>1325</v>
      </c>
      <c r="E591" s="2" t="s">
        <v>24753</v>
      </c>
      <c r="F591" s="2" t="s">
        <v>37</v>
      </c>
      <c r="G591" s="2" t="s">
        <v>38</v>
      </c>
      <c r="H591" s="2">
        <v>70000000</v>
      </c>
      <c r="I591" s="2">
        <v>2001</v>
      </c>
      <c r="J591" s="2">
        <v>6.2</v>
      </c>
    </row>
    <row r="592" spans="1:10" x14ac:dyDescent="0.3">
      <c r="A592" s="2" t="s">
        <v>1633</v>
      </c>
      <c r="B592" s="2">
        <v>133</v>
      </c>
      <c r="C592" s="2">
        <v>7097125</v>
      </c>
      <c r="D592" s="2" t="s">
        <v>1325</v>
      </c>
      <c r="E592" s="2" t="s">
        <v>24754</v>
      </c>
      <c r="F592" s="2" t="s">
        <v>37</v>
      </c>
      <c r="G592" s="2" t="s">
        <v>38</v>
      </c>
      <c r="H592" s="2">
        <v>70000000</v>
      </c>
      <c r="I592" s="2">
        <v>2015</v>
      </c>
      <c r="J592" s="2">
        <v>5.4</v>
      </c>
    </row>
    <row r="593" spans="1:10" x14ac:dyDescent="0.3">
      <c r="A593" s="2" t="s">
        <v>3511</v>
      </c>
      <c r="B593" s="2">
        <v>106</v>
      </c>
      <c r="C593" s="2">
        <v>37760080</v>
      </c>
      <c r="D593" s="2" t="s">
        <v>1325</v>
      </c>
      <c r="E593" s="2" t="s">
        <v>24755</v>
      </c>
      <c r="F593" s="2" t="s">
        <v>37</v>
      </c>
      <c r="G593" s="2" t="s">
        <v>38</v>
      </c>
      <c r="H593" s="2">
        <v>70000000</v>
      </c>
      <c r="I593" s="2">
        <v>2004</v>
      </c>
      <c r="J593" s="2">
        <v>6.1</v>
      </c>
    </row>
    <row r="594" spans="1:10" x14ac:dyDescent="0.3">
      <c r="A594" s="2" t="s">
        <v>3516</v>
      </c>
      <c r="B594" s="2">
        <v>116</v>
      </c>
      <c r="C594" s="2">
        <v>5851188</v>
      </c>
      <c r="D594" s="2" t="s">
        <v>24163</v>
      </c>
      <c r="E594" s="2" t="s">
        <v>24756</v>
      </c>
      <c r="F594" s="2" t="s">
        <v>37</v>
      </c>
      <c r="G594" s="2" t="s">
        <v>56</v>
      </c>
      <c r="H594" s="2">
        <v>70000000</v>
      </c>
      <c r="I594" s="2">
        <v>2006</v>
      </c>
      <c r="J594" s="2">
        <v>4.2</v>
      </c>
    </row>
    <row r="595" spans="1:10" x14ac:dyDescent="0.3">
      <c r="A595" s="2" t="s">
        <v>27842</v>
      </c>
      <c r="B595" s="2">
        <v>115</v>
      </c>
      <c r="C595" s="2">
        <v>25121291</v>
      </c>
      <c r="D595" s="2" t="s">
        <v>1325</v>
      </c>
      <c r="E595" s="2" t="s">
        <v>24757</v>
      </c>
      <c r="F595" s="2" t="s">
        <v>37</v>
      </c>
      <c r="G595" s="2" t="s">
        <v>38</v>
      </c>
      <c r="H595" s="2">
        <v>50000000</v>
      </c>
      <c r="I595" s="2">
        <v>2013</v>
      </c>
      <c r="J595" s="2">
        <v>6.7</v>
      </c>
    </row>
    <row r="596" spans="1:10" x14ac:dyDescent="0.3">
      <c r="A596" s="2" t="s">
        <v>2066</v>
      </c>
      <c r="B596" s="2">
        <v>99</v>
      </c>
      <c r="C596" s="2">
        <v>18821279</v>
      </c>
      <c r="D596" s="2" t="s">
        <v>1325</v>
      </c>
      <c r="E596" s="2" t="s">
        <v>24758</v>
      </c>
      <c r="F596" s="2" t="s">
        <v>37</v>
      </c>
      <c r="G596" s="2" t="s">
        <v>38</v>
      </c>
      <c r="H596" s="2">
        <v>70000000</v>
      </c>
      <c r="I596" s="2">
        <v>2014</v>
      </c>
      <c r="J596" s="2">
        <v>4.2</v>
      </c>
    </row>
    <row r="597" spans="1:10" x14ac:dyDescent="0.3">
      <c r="A597" s="2" t="s">
        <v>3536</v>
      </c>
      <c r="B597" s="2">
        <v>124</v>
      </c>
      <c r="C597" s="2">
        <v>118471320</v>
      </c>
      <c r="D597" s="2" t="s">
        <v>1325</v>
      </c>
      <c r="E597" s="2" t="s">
        <v>24759</v>
      </c>
      <c r="F597" s="2" t="s">
        <v>37</v>
      </c>
      <c r="G597" s="2" t="s">
        <v>38</v>
      </c>
      <c r="H597" s="2">
        <v>68000000</v>
      </c>
      <c r="I597" s="2">
        <v>2002</v>
      </c>
      <c r="J597" s="2">
        <v>6.4</v>
      </c>
    </row>
    <row r="598" spans="1:10" x14ac:dyDescent="0.3">
      <c r="A598" s="2" t="s">
        <v>3541</v>
      </c>
      <c r="B598" s="2">
        <v>124</v>
      </c>
      <c r="C598" s="2">
        <v>300523113</v>
      </c>
      <c r="D598" s="2" t="s">
        <v>953</v>
      </c>
      <c r="E598" s="2" t="s">
        <v>24760</v>
      </c>
      <c r="F598" s="2" t="s">
        <v>37</v>
      </c>
      <c r="G598" s="2" t="s">
        <v>38</v>
      </c>
      <c r="H598" s="2">
        <v>68000000</v>
      </c>
      <c r="I598" s="2">
        <v>2010</v>
      </c>
      <c r="J598" s="2">
        <v>4.9000000000000004</v>
      </c>
    </row>
    <row r="599" spans="1:10" x14ac:dyDescent="0.3">
      <c r="A599" s="2" t="s">
        <v>1954</v>
      </c>
      <c r="B599" s="2">
        <v>124</v>
      </c>
      <c r="C599" s="2">
        <v>71069884</v>
      </c>
      <c r="D599" s="2" t="s">
        <v>24163</v>
      </c>
      <c r="E599" s="2" t="s">
        <v>24761</v>
      </c>
      <c r="F599" s="2" t="s">
        <v>37</v>
      </c>
      <c r="G599" s="2" t="s">
        <v>38</v>
      </c>
      <c r="H599" s="2">
        <v>68000000</v>
      </c>
      <c r="I599" s="2">
        <v>2001</v>
      </c>
      <c r="J599" s="2">
        <v>6.8</v>
      </c>
    </row>
    <row r="600" spans="1:10" x14ac:dyDescent="0.3">
      <c r="A600" s="2" t="s">
        <v>2976</v>
      </c>
      <c r="B600" s="2">
        <v>87</v>
      </c>
      <c r="C600" s="2">
        <v>251501645</v>
      </c>
      <c r="D600" s="2" t="s">
        <v>11526</v>
      </c>
      <c r="E600" s="2" t="s">
        <v>24762</v>
      </c>
      <c r="F600" s="2" t="s">
        <v>37</v>
      </c>
      <c r="G600" s="2" t="s">
        <v>38</v>
      </c>
      <c r="H600" s="2">
        <v>69000000</v>
      </c>
      <c r="I600" s="2">
        <v>2010</v>
      </c>
      <c r="J600" s="2">
        <v>7.7</v>
      </c>
    </row>
    <row r="601" spans="1:10" x14ac:dyDescent="0.3">
      <c r="A601" s="2" t="s">
        <v>3552</v>
      </c>
      <c r="B601" s="2">
        <v>105</v>
      </c>
      <c r="C601" s="2">
        <v>35324232</v>
      </c>
      <c r="D601" s="2" t="s">
        <v>1325</v>
      </c>
      <c r="E601" s="2" t="s">
        <v>24763</v>
      </c>
      <c r="F601" s="2" t="s">
        <v>37</v>
      </c>
      <c r="G601" s="2" t="s">
        <v>38</v>
      </c>
      <c r="H601" s="2">
        <v>68000000</v>
      </c>
      <c r="I601" s="2">
        <v>1995</v>
      </c>
      <c r="J601" s="2">
        <v>5.6</v>
      </c>
    </row>
    <row r="602" spans="1:10" x14ac:dyDescent="0.3">
      <c r="A602" s="2" t="s">
        <v>2513</v>
      </c>
      <c r="B602" s="2">
        <v>125</v>
      </c>
      <c r="C602" s="2">
        <v>81257500</v>
      </c>
      <c r="D602" s="2" t="s">
        <v>1671</v>
      </c>
      <c r="E602" s="2" t="s">
        <v>24764</v>
      </c>
      <c r="F602" s="2" t="s">
        <v>37</v>
      </c>
      <c r="G602" s="2" t="s">
        <v>38</v>
      </c>
      <c r="H602" s="2">
        <v>68000000</v>
      </c>
      <c r="I602" s="2">
        <v>2015</v>
      </c>
      <c r="J602" s="2">
        <v>6.4</v>
      </c>
    </row>
    <row r="603" spans="1:10" x14ac:dyDescent="0.3">
      <c r="A603" s="2" t="s">
        <v>27843</v>
      </c>
      <c r="B603" s="2">
        <v>141</v>
      </c>
      <c r="C603" s="2">
        <v>617840</v>
      </c>
      <c r="D603" s="2" t="s">
        <v>953</v>
      </c>
      <c r="E603" s="2" t="s">
        <v>24765</v>
      </c>
      <c r="F603" s="2" t="s">
        <v>37</v>
      </c>
      <c r="G603" s="2" t="s">
        <v>3571</v>
      </c>
      <c r="H603" s="2">
        <v>70000000</v>
      </c>
      <c r="I603" s="2">
        <v>2009</v>
      </c>
      <c r="J603" s="2">
        <v>7.2</v>
      </c>
    </row>
    <row r="604" spans="1:10" x14ac:dyDescent="0.3">
      <c r="A604" s="2" t="s">
        <v>3572</v>
      </c>
      <c r="B604" s="2">
        <v>121</v>
      </c>
      <c r="C604" s="2">
        <v>29655590</v>
      </c>
      <c r="D604" s="2" t="s">
        <v>1325</v>
      </c>
      <c r="E604" s="2" t="s">
        <v>24766</v>
      </c>
      <c r="F604" s="2" t="s">
        <v>37</v>
      </c>
      <c r="G604" s="2" t="s">
        <v>38</v>
      </c>
      <c r="H604" s="2">
        <v>65000000</v>
      </c>
      <c r="I604" s="2">
        <v>1999</v>
      </c>
      <c r="J604" s="2">
        <v>6</v>
      </c>
    </row>
    <row r="605" spans="1:10" x14ac:dyDescent="0.3">
      <c r="A605" s="2" t="s">
        <v>3494</v>
      </c>
      <c r="B605" s="2">
        <v>111</v>
      </c>
      <c r="C605" s="2">
        <v>45045037</v>
      </c>
      <c r="D605" s="2" t="s">
        <v>1671</v>
      </c>
      <c r="E605" s="2" t="s">
        <v>24767</v>
      </c>
      <c r="F605" s="2" t="s">
        <v>37</v>
      </c>
      <c r="G605" s="2" t="s">
        <v>38</v>
      </c>
      <c r="H605" s="2">
        <v>36000000</v>
      </c>
      <c r="I605" s="2">
        <v>2011</v>
      </c>
      <c r="J605" s="2">
        <v>5.9</v>
      </c>
    </row>
    <row r="606" spans="1:10" x14ac:dyDescent="0.3">
      <c r="A606" s="2" t="s">
        <v>1633</v>
      </c>
      <c r="B606" s="2">
        <v>157</v>
      </c>
      <c r="C606" s="2">
        <v>28965197</v>
      </c>
      <c r="D606" s="2" t="s">
        <v>13307</v>
      </c>
      <c r="E606" s="2" t="s">
        <v>24768</v>
      </c>
      <c r="F606" s="2" t="s">
        <v>37</v>
      </c>
      <c r="G606" s="2" t="s">
        <v>38</v>
      </c>
      <c r="H606" s="2">
        <v>68000000</v>
      </c>
      <c r="I606" s="2">
        <v>1999</v>
      </c>
      <c r="J606" s="2">
        <v>7.9</v>
      </c>
    </row>
    <row r="607" spans="1:10" x14ac:dyDescent="0.3">
      <c r="A607" s="2" t="s">
        <v>187</v>
      </c>
      <c r="B607" s="2">
        <v>128</v>
      </c>
      <c r="C607" s="2">
        <v>39380442</v>
      </c>
      <c r="D607" s="2" t="s">
        <v>1325</v>
      </c>
      <c r="E607" s="2" t="s">
        <v>24769</v>
      </c>
      <c r="F607" s="2" t="s">
        <v>37</v>
      </c>
      <c r="G607" s="2" t="s">
        <v>38</v>
      </c>
      <c r="H607" s="2">
        <v>70000000</v>
      </c>
      <c r="I607" s="2">
        <v>2008</v>
      </c>
      <c r="J607" s="2">
        <v>7.1</v>
      </c>
    </row>
    <row r="608" spans="1:10" x14ac:dyDescent="0.3">
      <c r="A608" s="2" t="s">
        <v>2156</v>
      </c>
      <c r="B608" s="2">
        <v>105</v>
      </c>
      <c r="C608" s="2">
        <v>37516013</v>
      </c>
      <c r="D608" s="2" t="s">
        <v>1325</v>
      </c>
      <c r="E608" s="2" t="s">
        <v>24770</v>
      </c>
      <c r="F608" s="2" t="s">
        <v>37</v>
      </c>
      <c r="G608" s="2" t="s">
        <v>38</v>
      </c>
      <c r="H608" s="2">
        <v>69000000</v>
      </c>
      <c r="I608" s="2">
        <v>2012</v>
      </c>
      <c r="J608" s="2">
        <v>5.9</v>
      </c>
    </row>
    <row r="609" spans="1:10" x14ac:dyDescent="0.3">
      <c r="A609" s="2" t="s">
        <v>2461</v>
      </c>
      <c r="B609" s="2">
        <v>113</v>
      </c>
      <c r="C609" s="2">
        <v>87704396</v>
      </c>
      <c r="D609" s="2" t="s">
        <v>1325</v>
      </c>
      <c r="E609" s="2" t="s">
        <v>24771</v>
      </c>
      <c r="F609" s="2" t="s">
        <v>37</v>
      </c>
      <c r="G609" s="2" t="s">
        <v>38</v>
      </c>
      <c r="H609" s="2">
        <v>66000000</v>
      </c>
      <c r="I609" s="2">
        <v>1999</v>
      </c>
      <c r="J609" s="2">
        <v>6.2</v>
      </c>
    </row>
    <row r="610" spans="1:10" x14ac:dyDescent="0.3">
      <c r="A610" s="2" t="s">
        <v>3613</v>
      </c>
      <c r="B610" s="2">
        <v>121</v>
      </c>
      <c r="C610" s="2">
        <v>83892374</v>
      </c>
      <c r="D610" s="2" t="s">
        <v>3409</v>
      </c>
      <c r="E610" s="2" t="s">
        <v>24772</v>
      </c>
      <c r="F610" s="2" t="s">
        <v>37</v>
      </c>
      <c r="G610" s="2" t="s">
        <v>38</v>
      </c>
      <c r="H610" s="2">
        <v>66000000</v>
      </c>
      <c r="I610" s="2">
        <v>1998</v>
      </c>
      <c r="J610" s="2">
        <v>7</v>
      </c>
    </row>
    <row r="611" spans="1:10" x14ac:dyDescent="0.3">
      <c r="A611" s="2" t="s">
        <v>3618</v>
      </c>
      <c r="B611" s="2">
        <v>102</v>
      </c>
      <c r="C611" s="2">
        <v>5932060</v>
      </c>
      <c r="D611" s="2" t="s">
        <v>1325</v>
      </c>
      <c r="E611" s="2" t="s">
        <v>24773</v>
      </c>
      <c r="F611" s="2" t="s">
        <v>37</v>
      </c>
      <c r="G611" s="2" t="s">
        <v>56</v>
      </c>
      <c r="H611" s="2">
        <v>35000000</v>
      </c>
      <c r="I611" s="2">
        <v>2007</v>
      </c>
      <c r="J611" s="2">
        <v>5.4</v>
      </c>
    </row>
    <row r="612" spans="1:10" x14ac:dyDescent="0.3">
      <c r="A612" s="2" t="s">
        <v>389</v>
      </c>
      <c r="B612" s="2">
        <v>169</v>
      </c>
      <c r="C612" s="2">
        <v>216119491</v>
      </c>
      <c r="D612" s="2" t="s">
        <v>1325</v>
      </c>
      <c r="E612" s="2" t="s">
        <v>24774</v>
      </c>
      <c r="F612" s="2" t="s">
        <v>37</v>
      </c>
      <c r="G612" s="2" t="s">
        <v>38</v>
      </c>
      <c r="H612" s="2">
        <v>70000000</v>
      </c>
      <c r="I612" s="2">
        <v>1998</v>
      </c>
      <c r="J612" s="2">
        <v>8.6</v>
      </c>
    </row>
    <row r="613" spans="1:10" x14ac:dyDescent="0.3">
      <c r="A613" s="2" t="s">
        <v>3627</v>
      </c>
      <c r="B613" s="2">
        <v>132</v>
      </c>
      <c r="C613" s="2">
        <v>43568507</v>
      </c>
      <c r="D613" s="2" t="s">
        <v>1325</v>
      </c>
      <c r="E613" s="2" t="s">
        <v>24775</v>
      </c>
      <c r="F613" s="2" t="s">
        <v>37</v>
      </c>
      <c r="G613" s="2" t="s">
        <v>38</v>
      </c>
      <c r="H613" s="2">
        <v>66000000</v>
      </c>
      <c r="I613" s="2">
        <v>2014</v>
      </c>
      <c r="J613" s="2">
        <v>6.5</v>
      </c>
    </row>
    <row r="614" spans="1:10" x14ac:dyDescent="0.3">
      <c r="A614" s="2" t="s">
        <v>2367</v>
      </c>
      <c r="B614" s="2">
        <v>127</v>
      </c>
      <c r="C614" s="2">
        <v>182805123</v>
      </c>
      <c r="D614" s="2" t="s">
        <v>1671</v>
      </c>
      <c r="E614" s="2" t="s">
        <v>24776</v>
      </c>
      <c r="F614" s="2" t="s">
        <v>37</v>
      </c>
      <c r="G614" s="2" t="s">
        <v>38</v>
      </c>
      <c r="H614" s="2">
        <v>70000000</v>
      </c>
      <c r="I614" s="2">
        <v>2000</v>
      </c>
      <c r="J614" s="2">
        <v>6.4</v>
      </c>
    </row>
    <row r="615" spans="1:10" x14ac:dyDescent="0.3">
      <c r="A615" s="2" t="s">
        <v>1807</v>
      </c>
      <c r="B615" s="2">
        <v>103</v>
      </c>
      <c r="C615" s="2">
        <v>176387405</v>
      </c>
      <c r="D615" s="2" t="s">
        <v>953</v>
      </c>
      <c r="E615" s="2" t="s">
        <v>24777</v>
      </c>
      <c r="F615" s="2" t="s">
        <v>37</v>
      </c>
      <c r="G615" s="2" t="s">
        <v>38</v>
      </c>
      <c r="H615" s="2">
        <v>59000000</v>
      </c>
      <c r="I615" s="2">
        <v>2002</v>
      </c>
      <c r="J615" s="2">
        <v>7.6</v>
      </c>
    </row>
    <row r="616" spans="1:10" x14ac:dyDescent="0.3">
      <c r="A616" s="2" t="s">
        <v>3639</v>
      </c>
      <c r="B616" s="2">
        <v>136</v>
      </c>
      <c r="C616" s="2">
        <v>33685268</v>
      </c>
      <c r="D616" s="2" t="s">
        <v>3409</v>
      </c>
      <c r="E616" s="2" t="s">
        <v>24778</v>
      </c>
      <c r="F616" s="2" t="s">
        <v>37</v>
      </c>
      <c r="G616" s="2" t="s">
        <v>38</v>
      </c>
      <c r="H616" s="2">
        <v>68000000</v>
      </c>
      <c r="I616" s="2">
        <v>2003</v>
      </c>
      <c r="J616" s="2">
        <v>5.5</v>
      </c>
    </row>
    <row r="617" spans="1:10" x14ac:dyDescent="0.3">
      <c r="A617" s="2" t="s">
        <v>389</v>
      </c>
      <c r="B617" s="2">
        <v>150</v>
      </c>
      <c r="C617" s="2">
        <v>182204440</v>
      </c>
      <c r="D617" s="2" t="s">
        <v>13307</v>
      </c>
      <c r="E617" s="2" t="s">
        <v>24779</v>
      </c>
      <c r="F617" s="2" t="s">
        <v>37</v>
      </c>
      <c r="G617" s="2" t="s">
        <v>38</v>
      </c>
      <c r="H617" s="2">
        <v>65000000</v>
      </c>
      <c r="I617" s="2">
        <v>2012</v>
      </c>
      <c r="J617" s="2">
        <v>7.4</v>
      </c>
    </row>
    <row r="618" spans="1:10" x14ac:dyDescent="0.3">
      <c r="A618" s="2" t="s">
        <v>443</v>
      </c>
      <c r="B618" s="2">
        <v>136</v>
      </c>
      <c r="C618" s="2">
        <v>171383253</v>
      </c>
      <c r="D618" s="2" t="s">
        <v>1325</v>
      </c>
      <c r="E618" s="2" t="s">
        <v>24780</v>
      </c>
      <c r="F618" s="2" t="s">
        <v>37</v>
      </c>
      <c r="G618" s="2" t="s">
        <v>38</v>
      </c>
      <c r="H618" s="2">
        <v>63000000</v>
      </c>
      <c r="I618" s="2">
        <v>1999</v>
      </c>
      <c r="J618" s="2">
        <v>8.6999999999999993</v>
      </c>
    </row>
    <row r="619" spans="1:10" x14ac:dyDescent="0.3">
      <c r="A619" s="2" t="s">
        <v>850</v>
      </c>
      <c r="B619" s="2">
        <v>140</v>
      </c>
      <c r="C619" s="2">
        <v>172071312</v>
      </c>
      <c r="D619" s="2" t="s">
        <v>953</v>
      </c>
      <c r="E619" s="2" t="s">
        <v>24781</v>
      </c>
      <c r="F619" s="2" t="s">
        <v>37</v>
      </c>
      <c r="G619" s="2" t="s">
        <v>38</v>
      </c>
      <c r="H619" s="2">
        <v>62000000</v>
      </c>
      <c r="I619" s="2">
        <v>1995</v>
      </c>
      <c r="J619" s="2">
        <v>7.6</v>
      </c>
    </row>
    <row r="620" spans="1:10" x14ac:dyDescent="0.3">
      <c r="A620" s="2" t="s">
        <v>3657</v>
      </c>
      <c r="B620" s="2">
        <v>104</v>
      </c>
      <c r="C620" s="2">
        <v>139225854</v>
      </c>
      <c r="D620" s="2" t="s">
        <v>1671</v>
      </c>
      <c r="E620" s="2" t="s">
        <v>24782</v>
      </c>
      <c r="F620" s="2" t="s">
        <v>37</v>
      </c>
      <c r="G620" s="2" t="s">
        <v>38</v>
      </c>
      <c r="H620" s="2">
        <v>60000000</v>
      </c>
      <c r="I620" s="2">
        <v>2002</v>
      </c>
      <c r="J620" s="2">
        <v>5.5</v>
      </c>
    </row>
    <row r="621" spans="1:10" x14ac:dyDescent="0.3">
      <c r="A621" s="2" t="s">
        <v>3664</v>
      </c>
      <c r="B621" s="2">
        <v>158</v>
      </c>
      <c r="C621" s="2">
        <v>148775460</v>
      </c>
      <c r="D621" s="2" t="s">
        <v>3409</v>
      </c>
      <c r="E621" s="2" t="s">
        <v>24783</v>
      </c>
      <c r="F621" s="2" t="s">
        <v>37</v>
      </c>
      <c r="G621" s="2" t="s">
        <v>38</v>
      </c>
      <c r="H621" s="2">
        <v>61000000</v>
      </c>
      <c r="I621" s="2">
        <v>2012</v>
      </c>
      <c r="J621" s="2">
        <v>7.6</v>
      </c>
    </row>
    <row r="622" spans="1:10" x14ac:dyDescent="0.3">
      <c r="A622" s="2" t="s">
        <v>3668</v>
      </c>
      <c r="B622" s="2">
        <v>119</v>
      </c>
      <c r="C622" s="2">
        <v>115731542</v>
      </c>
      <c r="D622" s="2" t="s">
        <v>1671</v>
      </c>
      <c r="E622" s="2" t="s">
        <v>24784</v>
      </c>
      <c r="F622" s="2" t="s">
        <v>37</v>
      </c>
      <c r="G622" s="2" t="s">
        <v>38</v>
      </c>
      <c r="H622" s="2">
        <v>65000000</v>
      </c>
      <c r="I622" s="2">
        <v>1998</v>
      </c>
      <c r="J622" s="2">
        <v>6.5</v>
      </c>
    </row>
    <row r="623" spans="1:10" x14ac:dyDescent="0.3">
      <c r="A623" s="2" t="s">
        <v>1751</v>
      </c>
      <c r="B623" s="2">
        <v>106</v>
      </c>
      <c r="C623" s="2">
        <v>100468793</v>
      </c>
      <c r="D623" s="2" t="s">
        <v>1671</v>
      </c>
      <c r="E623" s="2" t="s">
        <v>24785</v>
      </c>
      <c r="F623" s="2" t="s">
        <v>37</v>
      </c>
      <c r="G623" s="2" t="s">
        <v>38</v>
      </c>
      <c r="H623" s="2">
        <v>65000000</v>
      </c>
      <c r="I623" s="2">
        <v>2008</v>
      </c>
      <c r="J623" s="2">
        <v>6.9</v>
      </c>
    </row>
    <row r="624" spans="1:10" x14ac:dyDescent="0.3">
      <c r="A624" s="2" t="s">
        <v>313</v>
      </c>
      <c r="B624" s="2">
        <v>136</v>
      </c>
      <c r="C624" s="2">
        <v>93771072</v>
      </c>
      <c r="D624" s="2" t="s">
        <v>1325</v>
      </c>
      <c r="E624" s="2" t="s">
        <v>24786</v>
      </c>
      <c r="F624" s="2" t="s">
        <v>37</v>
      </c>
      <c r="G624" s="2" t="s">
        <v>38</v>
      </c>
      <c r="H624" s="2">
        <v>65000000</v>
      </c>
      <c r="I624" s="2">
        <v>1998</v>
      </c>
      <c r="J624" s="2">
        <v>6.7</v>
      </c>
    </row>
    <row r="625" spans="1:10" x14ac:dyDescent="0.3">
      <c r="A625" s="2" t="s">
        <v>2542</v>
      </c>
      <c r="B625" s="2">
        <v>95</v>
      </c>
      <c r="C625" s="2">
        <v>100448498</v>
      </c>
      <c r="D625" s="2" t="s">
        <v>1671</v>
      </c>
      <c r="E625" s="2" t="s">
        <v>24787</v>
      </c>
      <c r="F625" s="2" t="s">
        <v>37</v>
      </c>
      <c r="G625" s="2" t="s">
        <v>38</v>
      </c>
      <c r="H625" s="2">
        <v>65000000</v>
      </c>
      <c r="I625" s="2">
        <v>2010</v>
      </c>
      <c r="J625" s="2">
        <v>6.6</v>
      </c>
    </row>
    <row r="626" spans="1:10" x14ac:dyDescent="0.3">
      <c r="A626" s="2" t="s">
        <v>565</v>
      </c>
      <c r="B626" s="2">
        <v>137</v>
      </c>
      <c r="C626" s="2">
        <v>115603980</v>
      </c>
      <c r="D626" s="2" t="s">
        <v>13307</v>
      </c>
      <c r="E626" s="2" t="s">
        <v>24788</v>
      </c>
      <c r="F626" s="2" t="s">
        <v>37</v>
      </c>
      <c r="G626" s="2" t="s">
        <v>38</v>
      </c>
      <c r="H626" s="2">
        <v>65000000</v>
      </c>
      <c r="I626" s="2">
        <v>2014</v>
      </c>
      <c r="J626" s="2">
        <v>7.2</v>
      </c>
    </row>
    <row r="627" spans="1:10" x14ac:dyDescent="0.3">
      <c r="A627" s="2" t="s">
        <v>3694</v>
      </c>
      <c r="B627" s="2">
        <v>130</v>
      </c>
      <c r="C627" s="2">
        <v>90454043</v>
      </c>
      <c r="D627" s="2" t="s">
        <v>1325</v>
      </c>
      <c r="E627" s="2" t="s">
        <v>24789</v>
      </c>
      <c r="F627" s="2" t="s">
        <v>37</v>
      </c>
      <c r="G627" s="2" t="s">
        <v>38</v>
      </c>
      <c r="H627" s="2">
        <v>65000000</v>
      </c>
      <c r="I627" s="2">
        <v>2000</v>
      </c>
      <c r="J627" s="2">
        <v>6.4</v>
      </c>
    </row>
    <row r="628" spans="1:10" x14ac:dyDescent="0.3">
      <c r="A628" s="2" t="s">
        <v>2066</v>
      </c>
      <c r="B628" s="2">
        <v>124</v>
      </c>
      <c r="C628" s="2">
        <v>84049211</v>
      </c>
      <c r="D628" s="2" t="s">
        <v>1325</v>
      </c>
      <c r="E628" s="2" t="s">
        <v>24790</v>
      </c>
      <c r="F628" s="2" t="s">
        <v>37</v>
      </c>
      <c r="G628" s="2" t="s">
        <v>38</v>
      </c>
      <c r="H628" s="2">
        <v>70000000</v>
      </c>
      <c r="I628" s="2">
        <v>1993</v>
      </c>
      <c r="J628" s="2">
        <v>6.4</v>
      </c>
    </row>
    <row r="629" spans="1:10" x14ac:dyDescent="0.3">
      <c r="A629" s="2" t="s">
        <v>1340</v>
      </c>
      <c r="B629" s="2">
        <v>108</v>
      </c>
      <c r="C629" s="2">
        <v>70450000</v>
      </c>
      <c r="D629" s="2" t="s">
        <v>1325</v>
      </c>
      <c r="E629" s="2" t="s">
        <v>24791</v>
      </c>
      <c r="F629" s="2" t="s">
        <v>37</v>
      </c>
      <c r="G629" s="2" t="s">
        <v>38</v>
      </c>
      <c r="H629" s="2">
        <v>50000000</v>
      </c>
      <c r="I629" s="2">
        <v>1996</v>
      </c>
      <c r="J629" s="2">
        <v>6</v>
      </c>
    </row>
    <row r="630" spans="1:10" x14ac:dyDescent="0.3">
      <c r="A630" s="2" t="s">
        <v>703</v>
      </c>
      <c r="B630" s="2">
        <v>104</v>
      </c>
      <c r="C630" s="2">
        <v>69688384</v>
      </c>
      <c r="D630" s="2" t="s">
        <v>1671</v>
      </c>
      <c r="E630" s="2" t="s">
        <v>24792</v>
      </c>
      <c r="F630" s="2" t="s">
        <v>37</v>
      </c>
      <c r="G630" s="2" t="s">
        <v>38</v>
      </c>
      <c r="H630" s="2">
        <v>60000000</v>
      </c>
      <c r="I630" s="2">
        <v>2000</v>
      </c>
      <c r="J630" s="2">
        <v>6.1</v>
      </c>
    </row>
    <row r="631" spans="1:10" x14ac:dyDescent="0.3">
      <c r="A631" s="2" t="s">
        <v>760</v>
      </c>
      <c r="B631" s="2">
        <v>129</v>
      </c>
      <c r="C631" s="2">
        <v>70236496</v>
      </c>
      <c r="D631" s="2" t="s">
        <v>3409</v>
      </c>
      <c r="E631" s="2" t="s">
        <v>24793</v>
      </c>
      <c r="F631" s="2" t="s">
        <v>37</v>
      </c>
      <c r="G631" s="2" t="s">
        <v>38</v>
      </c>
      <c r="H631" s="2">
        <v>63000000</v>
      </c>
      <c r="I631" s="2">
        <v>2006</v>
      </c>
      <c r="J631" s="2">
        <v>6</v>
      </c>
    </row>
    <row r="632" spans="1:10" x14ac:dyDescent="0.3">
      <c r="A632" s="2" t="s">
        <v>371</v>
      </c>
      <c r="B632" s="2">
        <v>117</v>
      </c>
      <c r="C632" s="2">
        <v>63695760</v>
      </c>
      <c r="D632" s="2" t="s">
        <v>3409</v>
      </c>
      <c r="E632" s="2" t="s">
        <v>24794</v>
      </c>
      <c r="F632" s="2" t="s">
        <v>37</v>
      </c>
      <c r="G632" s="2" t="s">
        <v>38</v>
      </c>
      <c r="H632" s="2">
        <v>65000000</v>
      </c>
      <c r="I632" s="2">
        <v>2003</v>
      </c>
      <c r="J632" s="2">
        <v>6.4</v>
      </c>
    </row>
    <row r="633" spans="1:10" x14ac:dyDescent="0.3">
      <c r="A633" s="2" t="s">
        <v>3722</v>
      </c>
      <c r="B633" s="2">
        <v>99</v>
      </c>
      <c r="C633" s="2">
        <v>59617068</v>
      </c>
      <c r="D633" s="2" t="s">
        <v>1671</v>
      </c>
      <c r="E633" s="2" t="s">
        <v>24795</v>
      </c>
      <c r="F633" s="2" t="s">
        <v>37</v>
      </c>
      <c r="G633" s="2" t="s">
        <v>38</v>
      </c>
      <c r="H633" s="2">
        <v>65000000</v>
      </c>
      <c r="I633" s="2">
        <v>2012</v>
      </c>
      <c r="J633" s="2">
        <v>6.4</v>
      </c>
    </row>
    <row r="634" spans="1:10" x14ac:dyDescent="0.3">
      <c r="A634" s="2" t="s">
        <v>3727</v>
      </c>
      <c r="B634" s="2">
        <v>159</v>
      </c>
      <c r="C634" s="2">
        <v>55637680</v>
      </c>
      <c r="D634" s="2" t="s">
        <v>3409</v>
      </c>
      <c r="E634" s="2" t="s">
        <v>24796</v>
      </c>
      <c r="F634" s="2" t="s">
        <v>37</v>
      </c>
      <c r="G634" s="2" t="s">
        <v>56</v>
      </c>
      <c r="H634" s="2">
        <v>65000000</v>
      </c>
      <c r="I634" s="2">
        <v>1999</v>
      </c>
      <c r="J634" s="2">
        <v>7.3</v>
      </c>
    </row>
    <row r="635" spans="1:10" x14ac:dyDescent="0.3">
      <c r="A635" s="2" t="s">
        <v>3732</v>
      </c>
      <c r="B635" s="2">
        <v>118</v>
      </c>
      <c r="C635" s="2">
        <v>85911262</v>
      </c>
      <c r="D635" s="2" t="s">
        <v>1671</v>
      </c>
      <c r="E635" s="2" t="s">
        <v>24797</v>
      </c>
      <c r="F635" s="2" t="s">
        <v>37</v>
      </c>
      <c r="G635" s="2" t="s">
        <v>38</v>
      </c>
      <c r="H635" s="2">
        <v>65000000</v>
      </c>
      <c r="I635" s="2">
        <v>2014</v>
      </c>
      <c r="J635" s="2">
        <v>5.2</v>
      </c>
    </row>
    <row r="636" spans="1:10" x14ac:dyDescent="0.3">
      <c r="A636" s="2" t="s">
        <v>3739</v>
      </c>
      <c r="B636" s="2">
        <v>105</v>
      </c>
      <c r="C636" s="2">
        <v>53846915</v>
      </c>
      <c r="D636" s="2" t="s">
        <v>1671</v>
      </c>
      <c r="E636" s="2" t="s">
        <v>24798</v>
      </c>
      <c r="F636" s="2" t="s">
        <v>37</v>
      </c>
      <c r="G636" s="2" t="s">
        <v>38</v>
      </c>
      <c r="H636" s="2">
        <v>50100000</v>
      </c>
      <c r="I636" s="2">
        <v>2015</v>
      </c>
      <c r="J636" s="2">
        <v>6.6</v>
      </c>
    </row>
    <row r="637" spans="1:10" x14ac:dyDescent="0.3">
      <c r="A637" s="2" t="s">
        <v>327</v>
      </c>
      <c r="B637" s="2">
        <v>103</v>
      </c>
      <c r="C637" s="2">
        <v>54758461</v>
      </c>
      <c r="D637" s="2" t="s">
        <v>1325</v>
      </c>
      <c r="E637" s="2" t="s">
        <v>24799</v>
      </c>
      <c r="F637" s="2" t="s">
        <v>37</v>
      </c>
      <c r="G637" s="2" t="s">
        <v>38</v>
      </c>
      <c r="H637" s="2">
        <v>65000000</v>
      </c>
      <c r="I637" s="2">
        <v>2012</v>
      </c>
      <c r="J637" s="2">
        <v>6.3</v>
      </c>
    </row>
    <row r="638" spans="1:10" x14ac:dyDescent="0.3">
      <c r="A638" s="2" t="s">
        <v>3749</v>
      </c>
      <c r="B638" s="2">
        <v>122</v>
      </c>
      <c r="C638" s="2">
        <v>52397389</v>
      </c>
      <c r="D638" s="2" t="s">
        <v>1325</v>
      </c>
      <c r="E638" s="2" t="s">
        <v>24800</v>
      </c>
      <c r="F638" s="2" t="s">
        <v>37</v>
      </c>
      <c r="G638" s="2" t="s">
        <v>38</v>
      </c>
      <c r="H638" s="2">
        <v>65000000</v>
      </c>
      <c r="I638" s="2">
        <v>2004</v>
      </c>
      <c r="J638" s="2">
        <v>5.9</v>
      </c>
    </row>
    <row r="639" spans="1:10" x14ac:dyDescent="0.3">
      <c r="A639" s="2" t="s">
        <v>3066</v>
      </c>
      <c r="B639" s="2">
        <v>143</v>
      </c>
      <c r="C639" s="2">
        <v>38966057</v>
      </c>
      <c r="D639" s="2" t="s">
        <v>1671</v>
      </c>
      <c r="E639" s="2" t="s">
        <v>24801</v>
      </c>
      <c r="F639" s="2" t="s">
        <v>37</v>
      </c>
      <c r="G639" s="2" t="s">
        <v>1465</v>
      </c>
      <c r="H639" s="2">
        <v>65000000</v>
      </c>
      <c r="I639" s="2">
        <v>1998</v>
      </c>
      <c r="J639" s="2">
        <v>6.7</v>
      </c>
    </row>
    <row r="640" spans="1:10" x14ac:dyDescent="0.3">
      <c r="A640" s="2" t="s">
        <v>2331</v>
      </c>
      <c r="B640" s="2">
        <v>96</v>
      </c>
      <c r="C640" s="2">
        <v>42345531</v>
      </c>
      <c r="D640" s="2" t="s">
        <v>1325</v>
      </c>
      <c r="E640" s="2" t="s">
        <v>24802</v>
      </c>
      <c r="F640" s="2" t="s">
        <v>37</v>
      </c>
      <c r="G640" s="2" t="s">
        <v>767</v>
      </c>
      <c r="H640" s="2">
        <v>65000000</v>
      </c>
      <c r="I640" s="2">
        <v>2012</v>
      </c>
      <c r="J640" s="2">
        <v>5.4</v>
      </c>
    </row>
    <row r="641" spans="1:10" x14ac:dyDescent="0.3">
      <c r="A641" s="2" t="s">
        <v>2331</v>
      </c>
      <c r="B641" s="2">
        <v>111</v>
      </c>
      <c r="C641" s="2">
        <v>36064910</v>
      </c>
      <c r="D641" s="2" t="s">
        <v>1325</v>
      </c>
      <c r="E641" s="2" t="s">
        <v>24803</v>
      </c>
      <c r="F641" s="2" t="s">
        <v>37</v>
      </c>
      <c r="G641" s="2" t="s">
        <v>38</v>
      </c>
      <c r="H641" s="2">
        <v>45000000</v>
      </c>
      <c r="I641" s="2">
        <v>2008</v>
      </c>
      <c r="J641" s="2">
        <v>6.4</v>
      </c>
    </row>
    <row r="642" spans="1:10" x14ac:dyDescent="0.3">
      <c r="A642" s="2" t="s">
        <v>2066</v>
      </c>
      <c r="B642" s="2">
        <v>121</v>
      </c>
      <c r="C642" s="2">
        <v>33328051</v>
      </c>
      <c r="D642" s="2" t="s">
        <v>1325</v>
      </c>
      <c r="E642" s="2" t="s">
        <v>24804</v>
      </c>
      <c r="F642" s="2" t="s">
        <v>37</v>
      </c>
      <c r="G642" s="2" t="s">
        <v>38</v>
      </c>
      <c r="H642" s="2">
        <v>65000000</v>
      </c>
      <c r="I642" s="2">
        <v>1996</v>
      </c>
      <c r="J642" s="2">
        <v>6.7</v>
      </c>
    </row>
    <row r="643" spans="1:10" x14ac:dyDescent="0.3">
      <c r="A643" s="2" t="s">
        <v>3778</v>
      </c>
      <c r="B643" s="2">
        <v>135</v>
      </c>
      <c r="C643" s="2">
        <v>32598931</v>
      </c>
      <c r="D643" s="2" t="s">
        <v>1325</v>
      </c>
      <c r="E643" s="2" t="s">
        <v>24805</v>
      </c>
      <c r="F643" s="2" t="s">
        <v>37</v>
      </c>
      <c r="G643" s="2" t="s">
        <v>38</v>
      </c>
      <c r="H643" s="2">
        <v>65000000</v>
      </c>
      <c r="I643" s="2">
        <v>2000</v>
      </c>
      <c r="J643" s="2">
        <v>6.2</v>
      </c>
    </row>
    <row r="644" spans="1:10" x14ac:dyDescent="0.3">
      <c r="A644" s="2" t="s">
        <v>250</v>
      </c>
      <c r="B644" s="2">
        <v>101</v>
      </c>
      <c r="C644" s="2">
        <v>28045540</v>
      </c>
      <c r="D644" s="2" t="s">
        <v>1325</v>
      </c>
      <c r="E644" s="2" t="s">
        <v>24806</v>
      </c>
      <c r="F644" s="2" t="s">
        <v>37</v>
      </c>
      <c r="G644" s="2" t="s">
        <v>38</v>
      </c>
      <c r="H644" s="2">
        <v>65000000</v>
      </c>
      <c r="I644" s="2">
        <v>2005</v>
      </c>
      <c r="J644" s="2">
        <v>6.1</v>
      </c>
    </row>
    <row r="645" spans="1:10" x14ac:dyDescent="0.3">
      <c r="A645" s="2" t="s">
        <v>685</v>
      </c>
      <c r="B645" s="2">
        <v>151</v>
      </c>
      <c r="C645" s="2">
        <v>37023395</v>
      </c>
      <c r="D645" s="2" t="s">
        <v>3409</v>
      </c>
      <c r="E645" s="2" t="s">
        <v>24807</v>
      </c>
      <c r="F645" s="2" t="s">
        <v>37</v>
      </c>
      <c r="G645" s="2" t="s">
        <v>38</v>
      </c>
      <c r="H645" s="2">
        <v>63000000</v>
      </c>
      <c r="I645" s="2">
        <v>1999</v>
      </c>
      <c r="J645" s="2">
        <v>8.8000000000000007</v>
      </c>
    </row>
    <row r="646" spans="1:10" x14ac:dyDescent="0.3">
      <c r="A646" s="2" t="s">
        <v>327</v>
      </c>
      <c r="B646" s="2">
        <v>131</v>
      </c>
      <c r="C646" s="2">
        <v>43532294</v>
      </c>
      <c r="D646" s="2" t="s">
        <v>3409</v>
      </c>
      <c r="E646" s="2" t="s">
        <v>24808</v>
      </c>
      <c r="F646" s="2" t="s">
        <v>37</v>
      </c>
      <c r="G646" s="2" t="s">
        <v>38</v>
      </c>
      <c r="H646" s="2">
        <v>65000000</v>
      </c>
      <c r="I646" s="2">
        <v>2006</v>
      </c>
      <c r="J646" s="2">
        <v>7.1</v>
      </c>
    </row>
    <row r="647" spans="1:10" x14ac:dyDescent="0.3">
      <c r="A647" s="2" t="s">
        <v>3802</v>
      </c>
      <c r="B647" s="2">
        <v>100</v>
      </c>
      <c r="C647" s="2">
        <v>17218080</v>
      </c>
      <c r="D647" s="2" t="s">
        <v>1325</v>
      </c>
      <c r="E647" s="2" t="s">
        <v>24809</v>
      </c>
      <c r="F647" s="2" t="s">
        <v>37</v>
      </c>
      <c r="G647" s="2" t="s">
        <v>38</v>
      </c>
      <c r="H647" s="2">
        <v>70000000</v>
      </c>
      <c r="I647" s="2">
        <v>1991</v>
      </c>
      <c r="J647" s="2">
        <v>5.7</v>
      </c>
    </row>
    <row r="648" spans="1:10" x14ac:dyDescent="0.3">
      <c r="A648" s="2" t="s">
        <v>3668</v>
      </c>
      <c r="B648" s="2">
        <v>105</v>
      </c>
      <c r="C648" s="2">
        <v>10014234</v>
      </c>
      <c r="D648" s="2" t="s">
        <v>1671</v>
      </c>
      <c r="E648" s="2" t="s">
        <v>24810</v>
      </c>
      <c r="F648" s="2" t="s">
        <v>37</v>
      </c>
      <c r="G648" s="2" t="s">
        <v>1465</v>
      </c>
      <c r="H648" s="2">
        <v>65000000</v>
      </c>
      <c r="I648" s="2">
        <v>2000</v>
      </c>
      <c r="J648" s="2">
        <v>5</v>
      </c>
    </row>
    <row r="649" spans="1:10" x14ac:dyDescent="0.3">
      <c r="A649" s="2" t="s">
        <v>3810</v>
      </c>
      <c r="B649" s="2">
        <v>92</v>
      </c>
      <c r="C649" s="2">
        <v>19059018</v>
      </c>
      <c r="D649" s="2" t="s">
        <v>1325</v>
      </c>
      <c r="E649" s="2" t="s">
        <v>24811</v>
      </c>
      <c r="F649" s="2" t="s">
        <v>37</v>
      </c>
      <c r="G649" s="2" t="s">
        <v>370</v>
      </c>
      <c r="H649" s="2">
        <v>65000000</v>
      </c>
      <c r="I649" s="2">
        <v>2014</v>
      </c>
      <c r="J649" s="2">
        <v>5.0999999999999996</v>
      </c>
    </row>
    <row r="650" spans="1:10" x14ac:dyDescent="0.3">
      <c r="A650" s="2" t="s">
        <v>3817</v>
      </c>
      <c r="B650" s="2">
        <v>130</v>
      </c>
      <c r="C650" s="2">
        <v>1987287</v>
      </c>
      <c r="D650" s="2" t="s">
        <v>24163</v>
      </c>
      <c r="E650" s="2" t="s">
        <v>24812</v>
      </c>
      <c r="F650" s="2" t="s">
        <v>37</v>
      </c>
      <c r="G650" s="2" t="s">
        <v>56</v>
      </c>
      <c r="H650" s="2">
        <v>50000000</v>
      </c>
      <c r="I650" s="2">
        <v>2005</v>
      </c>
      <c r="J650" s="2">
        <v>6.9</v>
      </c>
    </row>
    <row r="651" spans="1:10" x14ac:dyDescent="0.3">
      <c r="A651" s="2" t="s">
        <v>3613</v>
      </c>
      <c r="B651" s="2">
        <v>100</v>
      </c>
      <c r="C651" s="2">
        <v>24407944</v>
      </c>
      <c r="D651" s="2" t="s">
        <v>1325</v>
      </c>
      <c r="E651" s="2" t="s">
        <v>24813</v>
      </c>
      <c r="F651" s="2" t="s">
        <v>37</v>
      </c>
      <c r="G651" s="2" t="s">
        <v>268</v>
      </c>
      <c r="H651" s="2">
        <v>43000000</v>
      </c>
      <c r="I651" s="2">
        <v>2005</v>
      </c>
      <c r="J651" s="2">
        <v>4.8</v>
      </c>
    </row>
    <row r="652" spans="1:10" x14ac:dyDescent="0.3">
      <c r="A652" s="2" t="s">
        <v>3827</v>
      </c>
      <c r="B652" s="2">
        <v>102</v>
      </c>
      <c r="C652" s="2">
        <v>13750556</v>
      </c>
      <c r="D652" s="2" t="s">
        <v>1325</v>
      </c>
      <c r="E652" s="2" t="s">
        <v>24814</v>
      </c>
      <c r="F652" s="2" t="s">
        <v>37</v>
      </c>
      <c r="G652" s="2" t="s">
        <v>38</v>
      </c>
      <c r="H652" s="2">
        <v>65000000</v>
      </c>
      <c r="I652" s="2">
        <v>2014</v>
      </c>
      <c r="J652" s="2">
        <v>6.5</v>
      </c>
    </row>
    <row r="653" spans="1:10" x14ac:dyDescent="0.3">
      <c r="A653" s="2" t="s">
        <v>2213</v>
      </c>
      <c r="B653" s="2">
        <v>133</v>
      </c>
      <c r="C653" s="2">
        <v>31054924</v>
      </c>
      <c r="D653" s="2" t="s">
        <v>3409</v>
      </c>
      <c r="E653" s="2" t="s">
        <v>24815</v>
      </c>
      <c r="F653" s="2" t="s">
        <v>37</v>
      </c>
      <c r="G653" s="2" t="s">
        <v>38</v>
      </c>
      <c r="H653" s="2">
        <v>64000000</v>
      </c>
      <c r="I653" s="2">
        <v>1999</v>
      </c>
      <c r="J653" s="2">
        <v>5.0999999999999996</v>
      </c>
    </row>
    <row r="654" spans="1:10" x14ac:dyDescent="0.3">
      <c r="A654" s="2" t="s">
        <v>27844</v>
      </c>
      <c r="B654" s="2">
        <v>121</v>
      </c>
      <c r="C654" s="2">
        <v>43247140</v>
      </c>
      <c r="D654" s="2" t="s">
        <v>953</v>
      </c>
      <c r="E654" s="2" t="s">
        <v>24816</v>
      </c>
      <c r="F654" s="2" t="s">
        <v>37</v>
      </c>
      <c r="G654" s="2" t="s">
        <v>56</v>
      </c>
      <c r="H654" s="2">
        <v>55000000</v>
      </c>
      <c r="I654" s="2">
        <v>2015</v>
      </c>
      <c r="J654" s="2">
        <v>7.1</v>
      </c>
    </row>
    <row r="655" spans="1:10" x14ac:dyDescent="0.3">
      <c r="A655" s="2" t="s">
        <v>1847</v>
      </c>
      <c r="B655" s="2">
        <v>147</v>
      </c>
      <c r="C655" s="2">
        <v>2208939</v>
      </c>
      <c r="D655" s="2" t="s">
        <v>24163</v>
      </c>
      <c r="E655" s="2" t="s">
        <v>24817</v>
      </c>
      <c r="F655" s="2" t="s">
        <v>37</v>
      </c>
      <c r="G655" s="2" t="s">
        <v>767</v>
      </c>
      <c r="H655" s="2">
        <v>50000000</v>
      </c>
      <c r="I655" s="2">
        <v>2006</v>
      </c>
      <c r="J655" s="2">
        <v>7.5</v>
      </c>
    </row>
    <row r="656" spans="1:10" x14ac:dyDescent="0.3">
      <c r="A656" s="2" t="s">
        <v>1965</v>
      </c>
      <c r="B656" s="2">
        <v>94</v>
      </c>
      <c r="C656" s="2">
        <v>213079163</v>
      </c>
      <c r="D656" s="2" t="s">
        <v>1325</v>
      </c>
      <c r="E656" s="2" t="s">
        <v>24818</v>
      </c>
      <c r="F656" s="2" t="s">
        <v>37</v>
      </c>
      <c r="G656" s="2" t="s">
        <v>38</v>
      </c>
      <c r="H656" s="2">
        <v>63000000</v>
      </c>
      <c r="I656" s="2">
        <v>2002</v>
      </c>
      <c r="J656" s="2">
        <v>6.2</v>
      </c>
    </row>
    <row r="657" spans="1:10" x14ac:dyDescent="0.3">
      <c r="A657" s="2" t="s">
        <v>935</v>
      </c>
      <c r="B657" s="2">
        <v>94</v>
      </c>
      <c r="C657" s="2">
        <v>19548064</v>
      </c>
      <c r="D657" s="2" t="s">
        <v>1325</v>
      </c>
      <c r="E657" s="2" t="s">
        <v>24819</v>
      </c>
      <c r="F657" s="2" t="s">
        <v>37</v>
      </c>
      <c r="G657" s="2" t="s">
        <v>3859</v>
      </c>
      <c r="H657" s="2">
        <v>65000000</v>
      </c>
      <c r="I657" s="2">
        <v>2009</v>
      </c>
      <c r="J657" s="2">
        <v>6.3</v>
      </c>
    </row>
    <row r="658" spans="1:10" x14ac:dyDescent="0.3">
      <c r="A658" s="2" t="s">
        <v>389</v>
      </c>
      <c r="B658" s="2">
        <v>127</v>
      </c>
      <c r="C658" s="2">
        <v>356784000</v>
      </c>
      <c r="D658" s="2" t="s">
        <v>953</v>
      </c>
      <c r="E658" s="2" t="s">
        <v>24820</v>
      </c>
      <c r="F658" s="2" t="s">
        <v>37</v>
      </c>
      <c r="G658" s="2" t="s">
        <v>38</v>
      </c>
      <c r="H658" s="2">
        <v>63000000</v>
      </c>
      <c r="I658" s="2">
        <v>1993</v>
      </c>
      <c r="J658" s="2">
        <v>8.1</v>
      </c>
    </row>
    <row r="659" spans="1:10" x14ac:dyDescent="0.3">
      <c r="A659" s="2" t="s">
        <v>3639</v>
      </c>
      <c r="B659" s="2">
        <v>212</v>
      </c>
      <c r="C659" s="2">
        <v>25052000</v>
      </c>
      <c r="D659" s="2" t="s">
        <v>953</v>
      </c>
      <c r="E659" s="2" t="s">
        <v>24821</v>
      </c>
      <c r="F659" s="2" t="s">
        <v>37</v>
      </c>
      <c r="G659" s="2" t="s">
        <v>38</v>
      </c>
      <c r="H659" s="2">
        <v>63000000</v>
      </c>
      <c r="I659" s="2">
        <v>1994</v>
      </c>
      <c r="J659" s="2">
        <v>6.6</v>
      </c>
    </row>
    <row r="660" spans="1:10" x14ac:dyDescent="0.3">
      <c r="A660" s="2" t="s">
        <v>1198</v>
      </c>
      <c r="B660" s="2">
        <v>141</v>
      </c>
      <c r="C660" s="2">
        <v>122012710</v>
      </c>
      <c r="D660" s="2" t="s">
        <v>1325</v>
      </c>
      <c r="E660" s="2" t="s">
        <v>24822</v>
      </c>
      <c r="F660" s="2" t="s">
        <v>37</v>
      </c>
      <c r="G660" s="2" t="s">
        <v>38</v>
      </c>
      <c r="H660" s="2">
        <v>62000000</v>
      </c>
      <c r="I660" s="2">
        <v>1994</v>
      </c>
      <c r="J660" s="2">
        <v>6.9</v>
      </c>
    </row>
    <row r="661" spans="1:10" x14ac:dyDescent="0.3">
      <c r="A661" s="2" t="s">
        <v>3873</v>
      </c>
      <c r="B661" s="2">
        <v>103</v>
      </c>
      <c r="C661" s="2">
        <v>72413</v>
      </c>
      <c r="D661" s="2" t="s">
        <v>1325</v>
      </c>
      <c r="E661" s="2" t="s">
        <v>24823</v>
      </c>
      <c r="F661" s="2" t="s">
        <v>1946</v>
      </c>
      <c r="G661" s="2" t="s">
        <v>892</v>
      </c>
      <c r="H661" s="2">
        <v>65000000</v>
      </c>
      <c r="I661" s="2">
        <v>2015</v>
      </c>
      <c r="J661" s="2">
        <v>6.1</v>
      </c>
    </row>
    <row r="662" spans="1:10" x14ac:dyDescent="0.3">
      <c r="A662" s="2" t="s">
        <v>3880</v>
      </c>
      <c r="B662" s="2">
        <v>98</v>
      </c>
      <c r="C662" s="2">
        <v>58255287</v>
      </c>
      <c r="D662" s="2" t="s">
        <v>1671</v>
      </c>
      <c r="E662" s="2" t="s">
        <v>24824</v>
      </c>
      <c r="F662" s="2" t="s">
        <v>37</v>
      </c>
      <c r="G662" s="2" t="s">
        <v>38</v>
      </c>
      <c r="H662" s="2">
        <v>64000000</v>
      </c>
      <c r="I662" s="2">
        <v>2006</v>
      </c>
      <c r="J662" s="2">
        <v>4.3</v>
      </c>
    </row>
    <row r="663" spans="1:10" x14ac:dyDescent="0.3">
      <c r="A663" s="2" t="s">
        <v>646</v>
      </c>
      <c r="B663" s="2">
        <v>116</v>
      </c>
      <c r="C663" s="2">
        <v>77086030</v>
      </c>
      <c r="D663" s="2" t="s">
        <v>1325</v>
      </c>
      <c r="E663" s="2" t="s">
        <v>24825</v>
      </c>
      <c r="F663" s="2" t="s">
        <v>37</v>
      </c>
      <c r="G663" s="2" t="s">
        <v>1465</v>
      </c>
      <c r="H663" s="2">
        <v>62000000</v>
      </c>
      <c r="I663" s="2">
        <v>2000</v>
      </c>
      <c r="J663" s="2">
        <v>6.6</v>
      </c>
    </row>
    <row r="664" spans="1:10" x14ac:dyDescent="0.3">
      <c r="A664" s="2" t="s">
        <v>3891</v>
      </c>
      <c r="B664" s="2">
        <v>114</v>
      </c>
      <c r="C664" s="2">
        <v>65000000</v>
      </c>
      <c r="D664" s="2" t="s">
        <v>1671</v>
      </c>
      <c r="E664" s="2" t="s">
        <v>24826</v>
      </c>
      <c r="F664" s="2" t="s">
        <v>37</v>
      </c>
      <c r="G664" s="2" t="s">
        <v>38</v>
      </c>
      <c r="H664" s="2">
        <v>62000000</v>
      </c>
      <c r="I664" s="2">
        <v>1995</v>
      </c>
      <c r="J664" s="2">
        <v>6.8</v>
      </c>
    </row>
    <row r="665" spans="1:10" x14ac:dyDescent="0.3">
      <c r="A665" s="2" t="s">
        <v>3896</v>
      </c>
      <c r="B665" s="2">
        <v>87</v>
      </c>
      <c r="C665" s="2">
        <v>32178777</v>
      </c>
      <c r="D665" s="2" t="s">
        <v>1671</v>
      </c>
      <c r="E665" s="2" t="s">
        <v>24827</v>
      </c>
      <c r="F665" s="2" t="s">
        <v>37</v>
      </c>
      <c r="G665" s="2" t="s">
        <v>38</v>
      </c>
      <c r="H665" s="2">
        <v>62000000</v>
      </c>
      <c r="I665" s="2">
        <v>2008</v>
      </c>
      <c r="J665" s="2">
        <v>3.8</v>
      </c>
    </row>
    <row r="666" spans="1:10" x14ac:dyDescent="0.3">
      <c r="A666" s="2" t="s">
        <v>3902</v>
      </c>
      <c r="B666" s="2">
        <v>125</v>
      </c>
      <c r="C666" s="2">
        <v>15738632</v>
      </c>
      <c r="D666" s="2" t="s">
        <v>1325</v>
      </c>
      <c r="E666" s="2" t="s">
        <v>24828</v>
      </c>
      <c r="F666" s="2" t="s">
        <v>37</v>
      </c>
      <c r="G666" s="2" t="s">
        <v>38</v>
      </c>
      <c r="H666" s="2">
        <v>42000000</v>
      </c>
      <c r="I666" s="2">
        <v>2001</v>
      </c>
      <c r="J666" s="2">
        <v>5.9</v>
      </c>
    </row>
    <row r="667" spans="1:10" x14ac:dyDescent="0.3">
      <c r="A667" s="2" t="s">
        <v>1764</v>
      </c>
      <c r="B667" s="2">
        <v>187</v>
      </c>
      <c r="C667" s="2">
        <v>54116191</v>
      </c>
      <c r="D667" s="2" t="s">
        <v>24163</v>
      </c>
      <c r="E667" s="2" t="s">
        <v>24829</v>
      </c>
      <c r="F667" s="2" t="s">
        <v>37</v>
      </c>
      <c r="G667" s="2" t="s">
        <v>38</v>
      </c>
      <c r="H667" s="2">
        <v>44000000</v>
      </c>
      <c r="I667" s="2">
        <v>2015</v>
      </c>
      <c r="J667" s="2">
        <v>7.9</v>
      </c>
    </row>
    <row r="668" spans="1:10" x14ac:dyDescent="0.3">
      <c r="A668" s="2" t="s">
        <v>3912</v>
      </c>
      <c r="B668" s="2">
        <v>93</v>
      </c>
      <c r="C668" s="2">
        <v>118153533</v>
      </c>
      <c r="D668" s="2" t="s">
        <v>1671</v>
      </c>
      <c r="E668" s="2" t="s">
        <v>24830</v>
      </c>
      <c r="F668" s="2" t="s">
        <v>37</v>
      </c>
      <c r="G668" s="2" t="s">
        <v>38</v>
      </c>
      <c r="H668" s="2">
        <v>61000000</v>
      </c>
      <c r="I668" s="2">
        <v>2007</v>
      </c>
      <c r="J668" s="2">
        <v>6.3</v>
      </c>
    </row>
    <row r="669" spans="1:10" x14ac:dyDescent="0.3">
      <c r="A669" s="2" t="s">
        <v>3917</v>
      </c>
      <c r="B669" s="2">
        <v>95</v>
      </c>
      <c r="C669" s="2">
        <v>108012170</v>
      </c>
      <c r="D669" s="2" t="s">
        <v>953</v>
      </c>
      <c r="E669" s="2" t="s">
        <v>24831</v>
      </c>
      <c r="F669" s="2" t="s">
        <v>37</v>
      </c>
      <c r="G669" s="2" t="s">
        <v>38</v>
      </c>
      <c r="H669" s="2">
        <v>63000000</v>
      </c>
      <c r="I669" s="2">
        <v>2011</v>
      </c>
      <c r="J669" s="2">
        <v>5.5</v>
      </c>
    </row>
    <row r="670" spans="1:10" x14ac:dyDescent="0.3">
      <c r="A670" s="2" t="s">
        <v>111</v>
      </c>
      <c r="B670" s="2">
        <v>117</v>
      </c>
      <c r="C670" s="2">
        <v>210592590</v>
      </c>
      <c r="D670" s="2" t="s">
        <v>1325</v>
      </c>
      <c r="E670" s="2" t="s">
        <v>24832</v>
      </c>
      <c r="F670" s="2" t="s">
        <v>37</v>
      </c>
      <c r="G670" s="2" t="s">
        <v>38</v>
      </c>
      <c r="H670" s="2">
        <v>65000000</v>
      </c>
      <c r="I670" s="2">
        <v>2006</v>
      </c>
      <c r="J670" s="2">
        <v>7.7</v>
      </c>
    </row>
    <row r="671" spans="1:10" x14ac:dyDescent="0.3">
      <c r="A671" s="2" t="s">
        <v>1965</v>
      </c>
      <c r="B671" s="2">
        <v>106</v>
      </c>
      <c r="C671" s="2">
        <v>279167575</v>
      </c>
      <c r="D671" s="2" t="s">
        <v>1671</v>
      </c>
      <c r="E671" s="2" t="s">
        <v>24833</v>
      </c>
      <c r="F671" s="2" t="s">
        <v>37</v>
      </c>
      <c r="G671" s="2" t="s">
        <v>38</v>
      </c>
      <c r="H671" s="2">
        <v>80000000</v>
      </c>
      <c r="I671" s="2">
        <v>2004</v>
      </c>
      <c r="J671" s="2">
        <v>6.3</v>
      </c>
    </row>
    <row r="672" spans="1:10" x14ac:dyDescent="0.3">
      <c r="A672" s="2" t="s">
        <v>3930</v>
      </c>
      <c r="B672" s="2">
        <v>115</v>
      </c>
      <c r="C672" s="2">
        <v>143151473</v>
      </c>
      <c r="D672" s="2" t="s">
        <v>1671</v>
      </c>
      <c r="E672" s="2" t="s">
        <v>24834</v>
      </c>
      <c r="F672" s="2" t="s">
        <v>37</v>
      </c>
      <c r="G672" s="2" t="s">
        <v>38</v>
      </c>
      <c r="H672" s="2">
        <v>60000000</v>
      </c>
      <c r="I672" s="2">
        <v>2008</v>
      </c>
      <c r="J672" s="2">
        <v>7.1</v>
      </c>
    </row>
    <row r="673" spans="1:10" x14ac:dyDescent="0.3">
      <c r="A673" s="2" t="s">
        <v>3259</v>
      </c>
      <c r="B673" s="2">
        <v>189</v>
      </c>
      <c r="C673" s="2">
        <v>136801374</v>
      </c>
      <c r="D673" s="2" t="s">
        <v>24163</v>
      </c>
      <c r="E673" s="2" t="s">
        <v>24835</v>
      </c>
      <c r="F673" s="2" t="s">
        <v>37</v>
      </c>
      <c r="G673" s="2" t="s">
        <v>38</v>
      </c>
      <c r="H673" s="2">
        <v>60000000</v>
      </c>
      <c r="I673" s="2">
        <v>1999</v>
      </c>
      <c r="J673" s="2">
        <v>8.5</v>
      </c>
    </row>
    <row r="674" spans="1:10" x14ac:dyDescent="0.3">
      <c r="A674" s="2" t="s">
        <v>1776</v>
      </c>
      <c r="B674" s="2">
        <v>81</v>
      </c>
      <c r="C674" s="2">
        <v>135381507</v>
      </c>
      <c r="D674" s="2" t="s">
        <v>953</v>
      </c>
      <c r="E674" s="2" t="s">
        <v>24836</v>
      </c>
      <c r="F674" s="2" t="s">
        <v>37</v>
      </c>
      <c r="G674" s="2" t="s">
        <v>38</v>
      </c>
      <c r="H674" s="2">
        <v>150000000</v>
      </c>
      <c r="I674" s="2">
        <v>2005</v>
      </c>
      <c r="J674" s="2">
        <v>5.8</v>
      </c>
    </row>
    <row r="675" spans="1:10" x14ac:dyDescent="0.3">
      <c r="A675" s="2" t="s">
        <v>685</v>
      </c>
      <c r="B675" s="2">
        <v>149</v>
      </c>
      <c r="C675" s="2">
        <v>167735396</v>
      </c>
      <c r="D675" s="2" t="s">
        <v>24163</v>
      </c>
      <c r="E675" s="2" t="s">
        <v>24837</v>
      </c>
      <c r="F675" s="2" t="s">
        <v>37</v>
      </c>
      <c r="G675" s="2" t="s">
        <v>38</v>
      </c>
      <c r="H675" s="2">
        <v>61000000</v>
      </c>
      <c r="I675" s="2">
        <v>2014</v>
      </c>
      <c r="J675" s="2">
        <v>8.1</v>
      </c>
    </row>
    <row r="676" spans="1:10" x14ac:dyDescent="0.3">
      <c r="A676" s="2" t="s">
        <v>521</v>
      </c>
      <c r="B676" s="2">
        <v>119</v>
      </c>
      <c r="C676" s="2">
        <v>121468960</v>
      </c>
      <c r="D676" s="2" t="s">
        <v>1325</v>
      </c>
      <c r="E676" s="2" t="s">
        <v>24838</v>
      </c>
      <c r="F676" s="2" t="s">
        <v>37</v>
      </c>
      <c r="G676" s="2" t="s">
        <v>38</v>
      </c>
      <c r="H676" s="2">
        <v>60000000</v>
      </c>
      <c r="I676" s="2">
        <v>2002</v>
      </c>
      <c r="J676" s="2">
        <v>7.9</v>
      </c>
    </row>
    <row r="677" spans="1:10" x14ac:dyDescent="0.3">
      <c r="A677" s="2" t="s">
        <v>313</v>
      </c>
      <c r="B677" s="2">
        <v>130</v>
      </c>
      <c r="C677" s="2">
        <v>106635996</v>
      </c>
      <c r="D677" s="2" t="s">
        <v>1325</v>
      </c>
      <c r="E677" s="2" t="s">
        <v>24839</v>
      </c>
      <c r="F677" s="2" t="s">
        <v>37</v>
      </c>
      <c r="G677" s="2" t="s">
        <v>56</v>
      </c>
      <c r="H677" s="2">
        <v>58000000</v>
      </c>
      <c r="I677" s="2">
        <v>1995</v>
      </c>
      <c r="J677" s="2">
        <v>7.2</v>
      </c>
    </row>
    <row r="678" spans="1:10" x14ac:dyDescent="0.3">
      <c r="A678" s="2" t="s">
        <v>1783</v>
      </c>
      <c r="B678" s="2">
        <v>116</v>
      </c>
      <c r="C678" s="2">
        <v>102678089</v>
      </c>
      <c r="D678" s="2" t="s">
        <v>3409</v>
      </c>
      <c r="E678" s="2" t="s">
        <v>24840</v>
      </c>
      <c r="F678" s="2" t="s">
        <v>37</v>
      </c>
      <c r="G678" s="2" t="s">
        <v>38</v>
      </c>
      <c r="H678" s="2">
        <v>95000000</v>
      </c>
      <c r="I678" s="2">
        <v>1999</v>
      </c>
      <c r="J678" s="2">
        <v>6.3</v>
      </c>
    </row>
    <row r="679" spans="1:10" x14ac:dyDescent="0.3">
      <c r="A679" s="2" t="s">
        <v>1096</v>
      </c>
      <c r="B679" s="2">
        <v>103</v>
      </c>
      <c r="C679" s="2">
        <v>125603360</v>
      </c>
      <c r="D679" s="2" t="s">
        <v>1671</v>
      </c>
      <c r="E679" s="2" t="s">
        <v>24841</v>
      </c>
      <c r="F679" s="2" t="s">
        <v>37</v>
      </c>
      <c r="G679" s="2" t="s">
        <v>38</v>
      </c>
      <c r="H679" s="2">
        <v>60000000</v>
      </c>
      <c r="I679" s="2">
        <v>1998</v>
      </c>
      <c r="J679" s="2">
        <v>8.1</v>
      </c>
    </row>
    <row r="680" spans="1:10" x14ac:dyDescent="0.3">
      <c r="A680" s="2" t="s">
        <v>3973</v>
      </c>
      <c r="B680" s="2">
        <v>99</v>
      </c>
      <c r="C680" s="2">
        <v>101217900</v>
      </c>
      <c r="D680" s="2" t="s">
        <v>953</v>
      </c>
      <c r="E680" s="2" t="s">
        <v>24842</v>
      </c>
      <c r="F680" s="2" t="s">
        <v>37</v>
      </c>
      <c r="G680" s="2" t="s">
        <v>38</v>
      </c>
      <c r="H680" s="2">
        <v>70000000</v>
      </c>
      <c r="I680" s="2">
        <v>1998</v>
      </c>
      <c r="J680" s="2">
        <v>7</v>
      </c>
    </row>
    <row r="681" spans="1:10" x14ac:dyDescent="0.3">
      <c r="A681" s="2" t="s">
        <v>3233</v>
      </c>
      <c r="B681" s="2">
        <v>92</v>
      </c>
      <c r="C681" s="2">
        <v>104148781</v>
      </c>
      <c r="D681" s="2" t="s">
        <v>1671</v>
      </c>
      <c r="E681" s="2" t="s">
        <v>24843</v>
      </c>
      <c r="F681" s="2" t="s">
        <v>37</v>
      </c>
      <c r="G681" s="2" t="s">
        <v>38</v>
      </c>
      <c r="H681" s="2">
        <v>60000000</v>
      </c>
      <c r="I681" s="2">
        <v>2003</v>
      </c>
      <c r="J681" s="2">
        <v>5.5</v>
      </c>
    </row>
    <row r="682" spans="1:10" x14ac:dyDescent="0.3">
      <c r="A682" s="2" t="s">
        <v>27844</v>
      </c>
      <c r="B682" s="2">
        <v>109</v>
      </c>
      <c r="C682" s="2">
        <v>75573300</v>
      </c>
      <c r="D682" s="2" t="s">
        <v>1325</v>
      </c>
      <c r="E682" s="2" t="s">
        <v>24844</v>
      </c>
      <c r="F682" s="2" t="s">
        <v>37</v>
      </c>
      <c r="G682" s="2" t="s">
        <v>38</v>
      </c>
      <c r="H682" s="2">
        <v>61000000</v>
      </c>
      <c r="I682" s="2">
        <v>2013</v>
      </c>
      <c r="J682" s="2">
        <v>6.7</v>
      </c>
    </row>
    <row r="683" spans="1:10" x14ac:dyDescent="0.3">
      <c r="A683" s="2" t="s">
        <v>1889</v>
      </c>
      <c r="B683" s="2">
        <v>87</v>
      </c>
      <c r="C683" s="2">
        <v>93375151</v>
      </c>
      <c r="D683" s="2" t="s">
        <v>1325</v>
      </c>
      <c r="E683" s="2" t="s">
        <v>24845</v>
      </c>
      <c r="F683" s="2" t="s">
        <v>37</v>
      </c>
      <c r="G683" s="2" t="s">
        <v>38</v>
      </c>
      <c r="H683" s="2">
        <v>60000000</v>
      </c>
      <c r="I683" s="2">
        <v>2001</v>
      </c>
      <c r="J683" s="2">
        <v>5.2</v>
      </c>
    </row>
    <row r="684" spans="1:10" x14ac:dyDescent="0.3">
      <c r="A684" s="2" t="s">
        <v>3088</v>
      </c>
      <c r="B684" s="2">
        <v>111</v>
      </c>
      <c r="C684" s="2">
        <v>106126012</v>
      </c>
      <c r="D684" s="2" t="s">
        <v>1325</v>
      </c>
      <c r="E684" s="2" t="s">
        <v>24846</v>
      </c>
      <c r="F684" s="2" t="s">
        <v>37</v>
      </c>
      <c r="G684" s="2" t="s">
        <v>38</v>
      </c>
      <c r="H684" s="2">
        <v>60000000</v>
      </c>
      <c r="I684" s="2">
        <v>2003</v>
      </c>
      <c r="J684" s="2">
        <v>7</v>
      </c>
    </row>
    <row r="685" spans="1:10" x14ac:dyDescent="0.3">
      <c r="A685" s="2" t="s">
        <v>3998</v>
      </c>
      <c r="B685" s="2">
        <v>101</v>
      </c>
      <c r="C685" s="2">
        <v>93307796</v>
      </c>
      <c r="D685" s="2" t="s">
        <v>1671</v>
      </c>
      <c r="E685" s="2" t="s">
        <v>24847</v>
      </c>
      <c r="F685" s="2" t="s">
        <v>37</v>
      </c>
      <c r="G685" s="2" t="s">
        <v>38</v>
      </c>
      <c r="H685" s="2">
        <v>60000000</v>
      </c>
      <c r="I685" s="2">
        <v>2002</v>
      </c>
      <c r="J685" s="2">
        <v>6.1</v>
      </c>
    </row>
    <row r="686" spans="1:10" x14ac:dyDescent="0.3">
      <c r="A686" s="2" t="s">
        <v>801</v>
      </c>
      <c r="B686" s="2">
        <v>83</v>
      </c>
      <c r="C686" s="2">
        <v>90646554</v>
      </c>
      <c r="D686" s="2" t="s">
        <v>953</v>
      </c>
      <c r="E686" s="2" t="s">
        <v>24848</v>
      </c>
      <c r="F686" s="2" t="s">
        <v>37</v>
      </c>
      <c r="G686" s="2" t="s">
        <v>38</v>
      </c>
      <c r="H686" s="2">
        <v>105000000</v>
      </c>
      <c r="I686" s="2">
        <v>1998</v>
      </c>
      <c r="J686" s="2">
        <v>6.6</v>
      </c>
    </row>
    <row r="687" spans="1:10" x14ac:dyDescent="0.3">
      <c r="A687" s="2" t="s">
        <v>4008</v>
      </c>
      <c r="B687" s="2">
        <v>113</v>
      </c>
      <c r="C687" s="2">
        <v>109176215</v>
      </c>
      <c r="D687" s="2" t="s">
        <v>1671</v>
      </c>
      <c r="E687" s="2" t="s">
        <v>24849</v>
      </c>
      <c r="F687" s="2" t="s">
        <v>37</v>
      </c>
      <c r="G687" s="2" t="s">
        <v>38</v>
      </c>
      <c r="H687" s="2">
        <v>60000000</v>
      </c>
      <c r="I687" s="2">
        <v>2009</v>
      </c>
      <c r="J687" s="2">
        <v>5.5</v>
      </c>
    </row>
    <row r="688" spans="1:10" x14ac:dyDescent="0.3">
      <c r="A688" s="2" t="s">
        <v>1739</v>
      </c>
      <c r="B688" s="2">
        <v>107</v>
      </c>
      <c r="C688" s="2">
        <v>82670733</v>
      </c>
      <c r="D688" s="2" t="s">
        <v>1325</v>
      </c>
      <c r="E688" s="2" t="s">
        <v>24850</v>
      </c>
      <c r="F688" s="2" t="s">
        <v>37</v>
      </c>
      <c r="G688" s="2" t="s">
        <v>38</v>
      </c>
      <c r="H688" s="2">
        <v>60000000</v>
      </c>
      <c r="I688" s="2">
        <v>1990</v>
      </c>
      <c r="J688" s="2">
        <v>5.9</v>
      </c>
    </row>
    <row r="689" spans="1:10" x14ac:dyDescent="0.3">
      <c r="A689" s="2" t="s">
        <v>2612</v>
      </c>
      <c r="B689" s="2">
        <v>94</v>
      </c>
      <c r="C689" s="2">
        <v>82569532</v>
      </c>
      <c r="D689" s="2" t="s">
        <v>953</v>
      </c>
      <c r="E689" s="2" t="s">
        <v>24851</v>
      </c>
      <c r="F689" s="2" t="s">
        <v>37</v>
      </c>
      <c r="G689" s="2" t="s">
        <v>38</v>
      </c>
      <c r="H689" s="2">
        <v>60000000</v>
      </c>
      <c r="I689" s="2">
        <v>2005</v>
      </c>
      <c r="J689" s="2">
        <v>5.4</v>
      </c>
    </row>
    <row r="690" spans="1:10" x14ac:dyDescent="0.3">
      <c r="A690" s="2" t="s">
        <v>4021</v>
      </c>
      <c r="B690" s="2">
        <v>132</v>
      </c>
      <c r="C690" s="2">
        <v>81687587</v>
      </c>
      <c r="D690" s="2" t="s">
        <v>1325</v>
      </c>
      <c r="E690" s="2" t="s">
        <v>24852</v>
      </c>
      <c r="F690" s="2" t="s">
        <v>37</v>
      </c>
      <c r="G690" s="2" t="s">
        <v>38</v>
      </c>
      <c r="H690" s="2">
        <v>61000000</v>
      </c>
      <c r="I690" s="2">
        <v>2015</v>
      </c>
      <c r="J690" s="2">
        <v>6.4</v>
      </c>
    </row>
    <row r="691" spans="1:10" x14ac:dyDescent="0.3">
      <c r="A691" s="2" t="s">
        <v>4027</v>
      </c>
      <c r="B691" s="2">
        <v>140</v>
      </c>
      <c r="C691" s="2">
        <v>80574010</v>
      </c>
      <c r="D691" s="2" t="s">
        <v>3409</v>
      </c>
      <c r="E691" s="2" t="s">
        <v>24853</v>
      </c>
      <c r="F691" s="2" t="s">
        <v>37</v>
      </c>
      <c r="G691" s="2" t="s">
        <v>38</v>
      </c>
      <c r="H691" s="2">
        <v>60000000</v>
      </c>
      <c r="I691" s="2">
        <v>2010</v>
      </c>
      <c r="J691" s="2">
        <v>5.7</v>
      </c>
    </row>
    <row r="692" spans="1:10" x14ac:dyDescent="0.3">
      <c r="A692" s="2" t="s">
        <v>260</v>
      </c>
      <c r="B692" s="2">
        <v>125</v>
      </c>
      <c r="C692" s="2">
        <v>75764085</v>
      </c>
      <c r="D692" s="2" t="s">
        <v>1671</v>
      </c>
      <c r="E692" s="2" t="s">
        <v>24854</v>
      </c>
      <c r="F692" s="2" t="s">
        <v>37</v>
      </c>
      <c r="G692" s="2" t="s">
        <v>38</v>
      </c>
      <c r="H692" s="2">
        <v>60000000</v>
      </c>
      <c r="I692" s="2">
        <v>2000</v>
      </c>
      <c r="J692" s="2">
        <v>6.7</v>
      </c>
    </row>
    <row r="693" spans="1:10" x14ac:dyDescent="0.3">
      <c r="A693" s="2" t="s">
        <v>1257</v>
      </c>
      <c r="B693" s="2">
        <v>111</v>
      </c>
      <c r="C693" s="2">
        <v>90356857</v>
      </c>
      <c r="D693" s="2" t="s">
        <v>1325</v>
      </c>
      <c r="E693" s="2" t="s">
        <v>24855</v>
      </c>
      <c r="F693" s="2" t="s">
        <v>37</v>
      </c>
      <c r="G693" s="2" t="s">
        <v>38</v>
      </c>
      <c r="H693" s="2">
        <v>58000000</v>
      </c>
      <c r="I693" s="2">
        <v>2010</v>
      </c>
      <c r="J693" s="2">
        <v>7.1</v>
      </c>
    </row>
    <row r="694" spans="1:10" x14ac:dyDescent="0.3">
      <c r="A694" s="2" t="s">
        <v>760</v>
      </c>
      <c r="B694" s="2">
        <v>156</v>
      </c>
      <c r="C694" s="2">
        <v>75530832</v>
      </c>
      <c r="D694" s="2" t="s">
        <v>3409</v>
      </c>
      <c r="E694" s="2" t="s">
        <v>24856</v>
      </c>
      <c r="F694" s="2" t="s">
        <v>37</v>
      </c>
      <c r="G694" s="2" t="s">
        <v>38</v>
      </c>
      <c r="H694" s="2">
        <v>55000000</v>
      </c>
      <c r="I694" s="2">
        <v>1999</v>
      </c>
      <c r="J694" s="2">
        <v>6.8</v>
      </c>
    </row>
    <row r="695" spans="1:10" x14ac:dyDescent="0.3">
      <c r="A695" s="2" t="s">
        <v>4041</v>
      </c>
      <c r="B695" s="2">
        <v>170</v>
      </c>
      <c r="C695" s="2">
        <v>75370763</v>
      </c>
      <c r="D695" s="2" t="s">
        <v>3409</v>
      </c>
      <c r="E695" s="2" t="s">
        <v>24857</v>
      </c>
      <c r="F695" s="2" t="s">
        <v>37</v>
      </c>
      <c r="G695" s="2" t="s">
        <v>38</v>
      </c>
      <c r="H695" s="2">
        <v>60000000</v>
      </c>
      <c r="I695" s="2">
        <v>1998</v>
      </c>
      <c r="J695" s="2">
        <v>6.5</v>
      </c>
    </row>
    <row r="696" spans="1:10" x14ac:dyDescent="0.3">
      <c r="A696" s="2" t="s">
        <v>1633</v>
      </c>
      <c r="B696" s="2">
        <v>120</v>
      </c>
      <c r="C696" s="2">
        <v>100003492</v>
      </c>
      <c r="D696" s="2" t="s">
        <v>24163</v>
      </c>
      <c r="E696" s="2" t="s">
        <v>24858</v>
      </c>
      <c r="F696" s="2" t="s">
        <v>37</v>
      </c>
      <c r="G696" s="2" t="s">
        <v>38</v>
      </c>
      <c r="H696" s="2">
        <v>65000000</v>
      </c>
      <c r="I696" s="2">
        <v>2004</v>
      </c>
      <c r="J696" s="2">
        <v>7.6</v>
      </c>
    </row>
    <row r="697" spans="1:10" x14ac:dyDescent="0.3">
      <c r="A697" s="2" t="s">
        <v>1757</v>
      </c>
      <c r="B697" s="2">
        <v>100</v>
      </c>
      <c r="C697" s="2">
        <v>90341670</v>
      </c>
      <c r="D697" s="2" t="s">
        <v>1325</v>
      </c>
      <c r="E697" s="2" t="s">
        <v>24859</v>
      </c>
      <c r="F697" s="2" t="s">
        <v>37</v>
      </c>
      <c r="G697" s="2" t="s">
        <v>38</v>
      </c>
      <c r="H697" s="2">
        <v>60000000</v>
      </c>
      <c r="I697" s="2">
        <v>2002</v>
      </c>
      <c r="J697" s="2">
        <v>5.5</v>
      </c>
    </row>
    <row r="698" spans="1:10" x14ac:dyDescent="0.3">
      <c r="A698" s="2" t="s">
        <v>4053</v>
      </c>
      <c r="B698" s="2">
        <v>115</v>
      </c>
      <c r="C698" s="2">
        <v>74540762</v>
      </c>
      <c r="D698" s="2" t="s">
        <v>1325</v>
      </c>
      <c r="E698" s="2" t="s">
        <v>24860</v>
      </c>
      <c r="F698" s="2" t="s">
        <v>37</v>
      </c>
      <c r="G698" s="2" t="s">
        <v>38</v>
      </c>
      <c r="H698" s="2">
        <v>55000000</v>
      </c>
      <c r="I698" s="2">
        <v>2004</v>
      </c>
      <c r="J698" s="2">
        <v>6.5</v>
      </c>
    </row>
    <row r="699" spans="1:10" x14ac:dyDescent="0.3">
      <c r="A699" s="2" t="s">
        <v>886</v>
      </c>
      <c r="B699" s="2">
        <v>130</v>
      </c>
      <c r="C699" s="2">
        <v>80033643</v>
      </c>
      <c r="D699" s="2" t="s">
        <v>1325</v>
      </c>
      <c r="E699" s="2" t="s">
        <v>24861</v>
      </c>
      <c r="F699" s="2" t="s">
        <v>37</v>
      </c>
      <c r="G699" s="2" t="s">
        <v>38</v>
      </c>
      <c r="H699" s="2">
        <v>60000000</v>
      </c>
      <c r="I699" s="2">
        <v>2012</v>
      </c>
      <c r="J699" s="2">
        <v>7</v>
      </c>
    </row>
    <row r="700" spans="1:10" x14ac:dyDescent="0.3">
      <c r="A700" s="2" t="s">
        <v>2066</v>
      </c>
      <c r="B700" s="2">
        <v>105</v>
      </c>
      <c r="C700" s="2">
        <v>73648142</v>
      </c>
      <c r="D700" s="2" t="s">
        <v>1325</v>
      </c>
      <c r="E700" s="2" t="s">
        <v>24862</v>
      </c>
      <c r="F700" s="2" t="s">
        <v>37</v>
      </c>
      <c r="G700" s="2" t="s">
        <v>38</v>
      </c>
      <c r="H700" s="2">
        <v>60000000</v>
      </c>
      <c r="I700" s="2">
        <v>1999</v>
      </c>
      <c r="J700" s="2">
        <v>5.8</v>
      </c>
    </row>
    <row r="701" spans="1:10" x14ac:dyDescent="0.3">
      <c r="A701" s="2" t="s">
        <v>4066</v>
      </c>
      <c r="B701" s="2">
        <v>111</v>
      </c>
      <c r="C701" s="2">
        <v>71844424</v>
      </c>
      <c r="D701" s="2" t="s">
        <v>67</v>
      </c>
      <c r="E701" s="2" t="s">
        <v>24863</v>
      </c>
      <c r="F701" s="2" t="s">
        <v>37</v>
      </c>
      <c r="G701" s="2" t="s">
        <v>38</v>
      </c>
      <c r="H701" s="2">
        <v>60000000</v>
      </c>
      <c r="I701" s="2">
        <v>2009</v>
      </c>
      <c r="J701" s="2">
        <v>7.3</v>
      </c>
    </row>
    <row r="702" spans="1:10" x14ac:dyDescent="0.3">
      <c r="A702" s="2" t="s">
        <v>1526</v>
      </c>
      <c r="B702" s="2">
        <v>106</v>
      </c>
      <c r="C702" s="2">
        <v>75638743</v>
      </c>
      <c r="D702" s="2" t="s">
        <v>3409</v>
      </c>
      <c r="E702" s="2" t="s">
        <v>24864</v>
      </c>
      <c r="F702" s="2" t="s">
        <v>37</v>
      </c>
      <c r="G702" s="2" t="s">
        <v>38</v>
      </c>
      <c r="H702" s="2">
        <v>60000000</v>
      </c>
      <c r="I702" s="2">
        <v>2011</v>
      </c>
      <c r="J702" s="2">
        <v>6.6</v>
      </c>
    </row>
    <row r="703" spans="1:10" x14ac:dyDescent="0.3">
      <c r="A703" s="2" t="s">
        <v>4080</v>
      </c>
      <c r="B703" s="2">
        <v>89</v>
      </c>
      <c r="C703" s="2">
        <v>66734992</v>
      </c>
      <c r="D703" s="2" t="s">
        <v>1325</v>
      </c>
      <c r="E703" s="2" t="s">
        <v>24865</v>
      </c>
      <c r="F703" s="2" t="s">
        <v>37</v>
      </c>
      <c r="G703" s="2" t="s">
        <v>38</v>
      </c>
      <c r="H703" s="2">
        <v>60000000</v>
      </c>
      <c r="I703" s="2">
        <v>2003</v>
      </c>
      <c r="J703" s="2">
        <v>4.4000000000000004</v>
      </c>
    </row>
    <row r="704" spans="1:10" x14ac:dyDescent="0.3">
      <c r="A704" s="2" t="s">
        <v>3176</v>
      </c>
      <c r="B704" s="2">
        <v>100</v>
      </c>
      <c r="C704" s="2">
        <v>75280058</v>
      </c>
      <c r="D704" s="2" t="s">
        <v>11526</v>
      </c>
      <c r="E704" s="2" t="s">
        <v>24866</v>
      </c>
      <c r="F704" s="2" t="s">
        <v>37</v>
      </c>
      <c r="G704" s="2" t="s">
        <v>38</v>
      </c>
      <c r="H704" s="2">
        <v>60000000</v>
      </c>
      <c r="I704" s="2">
        <v>2009</v>
      </c>
      <c r="J704" s="2">
        <v>7.7</v>
      </c>
    </row>
    <row r="705" spans="1:10" x14ac:dyDescent="0.3">
      <c r="A705" s="2" t="s">
        <v>912</v>
      </c>
      <c r="B705" s="2">
        <v>91</v>
      </c>
      <c r="C705" s="2">
        <v>64505912</v>
      </c>
      <c r="D705" s="2" t="s">
        <v>12332</v>
      </c>
      <c r="E705" s="2" t="s">
        <v>24867</v>
      </c>
      <c r="F705" s="2" t="s">
        <v>37</v>
      </c>
      <c r="G705" s="2" t="s">
        <v>38</v>
      </c>
      <c r="H705" s="2">
        <v>48000000</v>
      </c>
      <c r="I705" s="2">
        <v>2008</v>
      </c>
      <c r="J705" s="2">
        <v>5</v>
      </c>
    </row>
    <row r="706" spans="1:10" x14ac:dyDescent="0.3">
      <c r="A706" s="2" t="s">
        <v>1739</v>
      </c>
      <c r="B706" s="2">
        <v>146</v>
      </c>
      <c r="C706" s="2">
        <v>77862546</v>
      </c>
      <c r="D706" s="2" t="s">
        <v>1325</v>
      </c>
      <c r="E706" s="2" t="s">
        <v>24868</v>
      </c>
      <c r="F706" s="2" t="s">
        <v>37</v>
      </c>
      <c r="G706" s="2" t="s">
        <v>38</v>
      </c>
      <c r="H706" s="2">
        <v>70000000</v>
      </c>
      <c r="I706" s="2">
        <v>2004</v>
      </c>
      <c r="J706" s="2">
        <v>7.7</v>
      </c>
    </row>
    <row r="707" spans="1:10" x14ac:dyDescent="0.3">
      <c r="A707" s="2" t="s">
        <v>4099</v>
      </c>
      <c r="B707" s="2">
        <v>98</v>
      </c>
      <c r="C707" s="2">
        <v>61112916</v>
      </c>
      <c r="D707" s="2" t="s">
        <v>1671</v>
      </c>
      <c r="E707" s="2" t="s">
        <v>24869</v>
      </c>
      <c r="F707" s="2" t="s">
        <v>37</v>
      </c>
      <c r="G707" s="2" t="s">
        <v>38</v>
      </c>
      <c r="H707" s="2">
        <v>50000000</v>
      </c>
      <c r="I707" s="2">
        <v>2006</v>
      </c>
      <c r="J707" s="2">
        <v>4.4000000000000004</v>
      </c>
    </row>
    <row r="708" spans="1:10" x14ac:dyDescent="0.3">
      <c r="A708" s="2" t="s">
        <v>2542</v>
      </c>
      <c r="B708" s="2">
        <v>101</v>
      </c>
      <c r="C708" s="2">
        <v>88200225</v>
      </c>
      <c r="D708" s="2" t="s">
        <v>1671</v>
      </c>
      <c r="E708" s="2" t="s">
        <v>24870</v>
      </c>
      <c r="F708" s="2" t="s">
        <v>37</v>
      </c>
      <c r="G708" s="2" t="s">
        <v>38</v>
      </c>
      <c r="H708" s="2">
        <v>60000000</v>
      </c>
      <c r="I708" s="2">
        <v>2004</v>
      </c>
      <c r="J708" s="2">
        <v>6.1</v>
      </c>
    </row>
    <row r="709" spans="1:10" x14ac:dyDescent="0.3">
      <c r="A709" s="2" t="s">
        <v>4107</v>
      </c>
      <c r="B709" s="2">
        <v>94</v>
      </c>
      <c r="C709" s="2">
        <v>60573641</v>
      </c>
      <c r="D709" s="2" t="s">
        <v>1671</v>
      </c>
      <c r="E709" s="2" t="s">
        <v>24871</v>
      </c>
      <c r="F709" s="2" t="s">
        <v>37</v>
      </c>
      <c r="G709" s="2" t="s">
        <v>38</v>
      </c>
      <c r="H709" s="2">
        <v>60000000</v>
      </c>
      <c r="I709" s="2">
        <v>1996</v>
      </c>
      <c r="J709" s="2">
        <v>5.4</v>
      </c>
    </row>
    <row r="710" spans="1:10" x14ac:dyDescent="0.3">
      <c r="A710" s="2" t="s">
        <v>378</v>
      </c>
      <c r="B710" s="2">
        <v>132</v>
      </c>
      <c r="C710" s="2">
        <v>59035104</v>
      </c>
      <c r="D710" s="2" t="s">
        <v>1325</v>
      </c>
      <c r="E710" s="2" t="s">
        <v>24872</v>
      </c>
      <c r="F710" s="2" t="s">
        <v>37</v>
      </c>
      <c r="G710" s="2" t="s">
        <v>38</v>
      </c>
      <c r="H710" s="2">
        <v>66000000</v>
      </c>
      <c r="I710" s="2">
        <v>2004</v>
      </c>
      <c r="J710" s="2">
        <v>6.8</v>
      </c>
    </row>
    <row r="711" spans="1:10" x14ac:dyDescent="0.3">
      <c r="A711" s="2" t="s">
        <v>4118</v>
      </c>
      <c r="B711" s="2">
        <v>115</v>
      </c>
      <c r="C711" s="2">
        <v>56702901</v>
      </c>
      <c r="D711" s="2" t="s">
        <v>3409</v>
      </c>
      <c r="E711" s="2" t="s">
        <v>24873</v>
      </c>
      <c r="F711" s="2" t="s">
        <v>37</v>
      </c>
      <c r="G711" s="2" t="s">
        <v>38</v>
      </c>
      <c r="H711" s="2">
        <v>60000000</v>
      </c>
      <c r="I711" s="2">
        <v>1998</v>
      </c>
      <c r="J711" s="2">
        <v>6.5</v>
      </c>
    </row>
    <row r="712" spans="1:10" x14ac:dyDescent="0.3">
      <c r="A712" s="2" t="s">
        <v>4122</v>
      </c>
      <c r="B712" s="2">
        <v>92</v>
      </c>
      <c r="C712" s="2">
        <v>55994557</v>
      </c>
      <c r="D712" s="2" t="s">
        <v>953</v>
      </c>
      <c r="E712" s="2" t="s">
        <v>24874</v>
      </c>
      <c r="F712" s="2" t="s">
        <v>37</v>
      </c>
      <c r="G712" s="2" t="s">
        <v>38</v>
      </c>
      <c r="H712" s="2">
        <v>60000000</v>
      </c>
      <c r="I712" s="2">
        <v>2012</v>
      </c>
      <c r="J712" s="2">
        <v>7</v>
      </c>
    </row>
    <row r="713" spans="1:10" x14ac:dyDescent="0.3">
      <c r="A713" s="2" t="s">
        <v>3516</v>
      </c>
      <c r="B713" s="2">
        <v>124</v>
      </c>
      <c r="C713" s="2">
        <v>54910560</v>
      </c>
      <c r="D713" s="2" t="s">
        <v>1325</v>
      </c>
      <c r="E713" s="2" t="s">
        <v>24875</v>
      </c>
      <c r="F713" s="2" t="s">
        <v>37</v>
      </c>
      <c r="G713" s="2" t="s">
        <v>38</v>
      </c>
      <c r="H713" s="2">
        <v>60000000</v>
      </c>
      <c r="I713" s="2">
        <v>1997</v>
      </c>
      <c r="J713" s="2">
        <v>6.3</v>
      </c>
    </row>
    <row r="714" spans="1:10" x14ac:dyDescent="0.3">
      <c r="A714" s="2" t="s">
        <v>1340</v>
      </c>
      <c r="B714" s="2">
        <v>119</v>
      </c>
      <c r="C714" s="2">
        <v>53789313</v>
      </c>
      <c r="D714" s="2" t="s">
        <v>1325</v>
      </c>
      <c r="E714" s="2" t="s">
        <v>24876</v>
      </c>
      <c r="F714" s="2" t="s">
        <v>37</v>
      </c>
      <c r="G714" s="2" t="s">
        <v>38</v>
      </c>
      <c r="H714" s="2">
        <v>60000000</v>
      </c>
      <c r="I714" s="2">
        <v>2003</v>
      </c>
      <c r="J714" s="2">
        <v>6.3</v>
      </c>
    </row>
    <row r="715" spans="1:10" x14ac:dyDescent="0.3">
      <c r="A715" s="2" t="s">
        <v>4134</v>
      </c>
      <c r="B715" s="2">
        <v>124</v>
      </c>
      <c r="C715" s="2">
        <v>51045801</v>
      </c>
      <c r="D715" s="2" t="s">
        <v>3409</v>
      </c>
      <c r="E715" s="2" t="s">
        <v>24877</v>
      </c>
      <c r="F715" s="2" t="s">
        <v>37</v>
      </c>
      <c r="G715" s="2" t="s">
        <v>38</v>
      </c>
      <c r="H715" s="2">
        <v>60000000</v>
      </c>
      <c r="I715" s="2">
        <v>1996</v>
      </c>
      <c r="J715" s="2">
        <v>6.1</v>
      </c>
    </row>
    <row r="716" spans="1:10" x14ac:dyDescent="0.3">
      <c r="A716" s="2" t="s">
        <v>4139</v>
      </c>
      <c r="B716" s="2">
        <v>93</v>
      </c>
      <c r="C716" s="2">
        <v>50818750</v>
      </c>
      <c r="D716" s="2" t="s">
        <v>953</v>
      </c>
      <c r="E716" s="2" t="s">
        <v>24878</v>
      </c>
      <c r="F716" s="2" t="s">
        <v>37</v>
      </c>
      <c r="G716" s="2" t="s">
        <v>56</v>
      </c>
      <c r="H716" s="2">
        <v>60000000</v>
      </c>
      <c r="I716" s="2">
        <v>2008</v>
      </c>
      <c r="J716" s="2">
        <v>6.1</v>
      </c>
    </row>
    <row r="717" spans="1:10" x14ac:dyDescent="0.3">
      <c r="A717" s="2" t="s">
        <v>4149</v>
      </c>
      <c r="B717" s="2">
        <v>98</v>
      </c>
      <c r="C717" s="2">
        <v>50189179</v>
      </c>
      <c r="D717" s="2" t="s">
        <v>1325</v>
      </c>
      <c r="E717" s="2" t="s">
        <v>24879</v>
      </c>
      <c r="F717" s="2" t="s">
        <v>37</v>
      </c>
      <c r="G717" s="2" t="s">
        <v>38</v>
      </c>
      <c r="H717" s="2">
        <v>60000000</v>
      </c>
      <c r="I717" s="2">
        <v>2002</v>
      </c>
      <c r="J717" s="2">
        <v>5.3</v>
      </c>
    </row>
    <row r="718" spans="1:10" x14ac:dyDescent="0.3">
      <c r="A718" s="2" t="s">
        <v>4154</v>
      </c>
      <c r="B718" s="2">
        <v>92</v>
      </c>
      <c r="C718" s="2">
        <v>50024083</v>
      </c>
      <c r="D718" s="2" t="s">
        <v>1325</v>
      </c>
      <c r="E718" s="2" t="s">
        <v>24880</v>
      </c>
      <c r="F718" s="2" t="s">
        <v>37</v>
      </c>
      <c r="G718" s="2" t="s">
        <v>38</v>
      </c>
      <c r="H718" s="2">
        <v>60000000</v>
      </c>
      <c r="I718" s="2">
        <v>1995</v>
      </c>
      <c r="J718" s="2">
        <v>5.4</v>
      </c>
    </row>
    <row r="719" spans="1:10" x14ac:dyDescent="0.3">
      <c r="A719" s="2" t="s">
        <v>857</v>
      </c>
      <c r="B719" s="2">
        <v>105</v>
      </c>
      <c r="C719" s="2">
        <v>50549107</v>
      </c>
      <c r="D719" s="2" t="s">
        <v>1325</v>
      </c>
      <c r="E719" s="2" t="s">
        <v>24881</v>
      </c>
      <c r="F719" s="2" t="s">
        <v>37</v>
      </c>
      <c r="G719" s="2" t="s">
        <v>38</v>
      </c>
      <c r="H719" s="2">
        <v>60000000</v>
      </c>
      <c r="I719" s="2">
        <v>2014</v>
      </c>
      <c r="J719" s="2">
        <v>6.2</v>
      </c>
    </row>
    <row r="720" spans="1:10" x14ac:dyDescent="0.3">
      <c r="A720" s="2" t="s">
        <v>4166</v>
      </c>
      <c r="B720" s="2">
        <v>124</v>
      </c>
      <c r="C720" s="2">
        <v>56443482</v>
      </c>
      <c r="D720" s="2" t="s">
        <v>13307</v>
      </c>
      <c r="E720" s="2" t="s">
        <v>24882</v>
      </c>
      <c r="F720" s="2" t="s">
        <v>37</v>
      </c>
      <c r="G720" s="2" t="s">
        <v>38</v>
      </c>
      <c r="H720" s="2">
        <v>60000000</v>
      </c>
      <c r="I720" s="2">
        <v>2015</v>
      </c>
      <c r="J720" s="2">
        <v>6.6</v>
      </c>
    </row>
    <row r="721" spans="1:10" x14ac:dyDescent="0.3">
      <c r="A721" s="2" t="s">
        <v>4171</v>
      </c>
      <c r="B721" s="2">
        <v>99</v>
      </c>
      <c r="C721" s="2">
        <v>62401264</v>
      </c>
      <c r="D721" s="2" t="s">
        <v>1325</v>
      </c>
      <c r="E721" s="2" t="s">
        <v>24883</v>
      </c>
      <c r="F721" s="2" t="s">
        <v>37</v>
      </c>
      <c r="G721" s="2" t="s">
        <v>56</v>
      </c>
      <c r="H721" s="2">
        <v>60000000</v>
      </c>
      <c r="I721" s="2">
        <v>2016</v>
      </c>
      <c r="J721" s="2">
        <v>5.9</v>
      </c>
    </row>
    <row r="722" spans="1:10" x14ac:dyDescent="0.3">
      <c r="A722" s="2" t="s">
        <v>4176</v>
      </c>
      <c r="B722" s="2">
        <v>116</v>
      </c>
      <c r="C722" s="2">
        <v>47748610</v>
      </c>
      <c r="D722" s="2" t="s">
        <v>1325</v>
      </c>
      <c r="E722" s="2" t="s">
        <v>24884</v>
      </c>
      <c r="F722" s="2" t="s">
        <v>37</v>
      </c>
      <c r="G722" s="2" t="s">
        <v>38</v>
      </c>
      <c r="H722" s="2">
        <v>75000000</v>
      </c>
      <c r="I722" s="2">
        <v>1997</v>
      </c>
      <c r="J722" s="2">
        <v>6.3</v>
      </c>
    </row>
    <row r="723" spans="1:10" x14ac:dyDescent="0.3">
      <c r="A723" s="2" t="s">
        <v>3098</v>
      </c>
      <c r="B723" s="2">
        <v>124</v>
      </c>
      <c r="C723" s="2">
        <v>46975183</v>
      </c>
      <c r="D723" s="2" t="s">
        <v>1325</v>
      </c>
      <c r="E723" s="2" t="s">
        <v>24885</v>
      </c>
      <c r="F723" s="2" t="s">
        <v>37</v>
      </c>
      <c r="G723" s="2" t="s">
        <v>38</v>
      </c>
      <c r="H723" s="2">
        <v>61000000</v>
      </c>
      <c r="I723" s="2">
        <v>2007</v>
      </c>
      <c r="J723" s="2">
        <v>7.2</v>
      </c>
    </row>
    <row r="724" spans="1:10" x14ac:dyDescent="0.3">
      <c r="A724" s="2" t="s">
        <v>4188</v>
      </c>
      <c r="B724" s="2">
        <v>96</v>
      </c>
      <c r="C724" s="2">
        <v>50807639</v>
      </c>
      <c r="D724" s="2" t="s">
        <v>953</v>
      </c>
      <c r="E724" s="2" t="s">
        <v>24886</v>
      </c>
      <c r="F724" s="2" t="s">
        <v>37</v>
      </c>
      <c r="G724" s="2" t="s">
        <v>38</v>
      </c>
      <c r="H724" s="2">
        <v>60000000</v>
      </c>
      <c r="I724" s="2">
        <v>2014</v>
      </c>
      <c r="J724" s="2">
        <v>6.8</v>
      </c>
    </row>
    <row r="725" spans="1:10" x14ac:dyDescent="0.3">
      <c r="A725" s="2" t="s">
        <v>4194</v>
      </c>
      <c r="B725" s="2">
        <v>104</v>
      </c>
      <c r="C725" s="2">
        <v>46611204</v>
      </c>
      <c r="D725" s="2" t="s">
        <v>1671</v>
      </c>
      <c r="E725" s="2" t="s">
        <v>24887</v>
      </c>
      <c r="F725" s="2" t="s">
        <v>37</v>
      </c>
      <c r="G725" s="2" t="s">
        <v>38</v>
      </c>
      <c r="H725" s="2">
        <v>48000000</v>
      </c>
      <c r="I725" s="2">
        <v>1998</v>
      </c>
      <c r="J725" s="2">
        <v>6.1</v>
      </c>
    </row>
    <row r="726" spans="1:10" x14ac:dyDescent="0.3">
      <c r="A726" s="2" t="s">
        <v>2099</v>
      </c>
      <c r="B726" s="2">
        <v>100</v>
      </c>
      <c r="C726" s="2">
        <v>257756197</v>
      </c>
      <c r="D726" s="2" t="s">
        <v>1325</v>
      </c>
      <c r="E726" s="2" t="s">
        <v>24888</v>
      </c>
      <c r="F726" s="2" t="s">
        <v>37</v>
      </c>
      <c r="G726" s="2" t="s">
        <v>370</v>
      </c>
      <c r="H726" s="2">
        <v>60000000</v>
      </c>
      <c r="I726" s="2">
        <v>2014</v>
      </c>
      <c r="J726" s="2">
        <v>7.8</v>
      </c>
    </row>
    <row r="727" spans="1:10" x14ac:dyDescent="0.3">
      <c r="A727" s="2" t="s">
        <v>4203</v>
      </c>
      <c r="B727" s="2">
        <v>115</v>
      </c>
      <c r="C727" s="2">
        <v>48472213</v>
      </c>
      <c r="D727" s="2" t="s">
        <v>1325</v>
      </c>
      <c r="E727" s="2" t="s">
        <v>24889</v>
      </c>
      <c r="F727" s="2" t="s">
        <v>37</v>
      </c>
      <c r="G727" s="2" t="s">
        <v>38</v>
      </c>
      <c r="H727" s="2">
        <v>45000000</v>
      </c>
      <c r="I727" s="2">
        <v>2005</v>
      </c>
      <c r="J727" s="2">
        <v>5</v>
      </c>
    </row>
    <row r="728" spans="1:10" x14ac:dyDescent="0.3">
      <c r="A728" s="2" t="s">
        <v>3613</v>
      </c>
      <c r="B728" s="2">
        <v>101</v>
      </c>
      <c r="C728" s="2">
        <v>43060566</v>
      </c>
      <c r="D728" s="2" t="s">
        <v>1325</v>
      </c>
      <c r="E728" s="2" t="s">
        <v>24890</v>
      </c>
      <c r="F728" s="2" t="s">
        <v>37</v>
      </c>
      <c r="G728" s="2" t="s">
        <v>38</v>
      </c>
      <c r="H728" s="2">
        <v>60000000</v>
      </c>
      <c r="I728" s="2">
        <v>2002</v>
      </c>
      <c r="J728" s="2">
        <v>6.2</v>
      </c>
    </row>
    <row r="729" spans="1:10" x14ac:dyDescent="0.3">
      <c r="A729" s="2" t="s">
        <v>4212</v>
      </c>
      <c r="B729" s="2">
        <v>113</v>
      </c>
      <c r="C729" s="2">
        <v>45996718</v>
      </c>
      <c r="D729" s="2" t="s">
        <v>1325</v>
      </c>
      <c r="E729" s="2" t="s">
        <v>24891</v>
      </c>
      <c r="F729" s="2" t="s">
        <v>37</v>
      </c>
      <c r="G729" s="2" t="s">
        <v>38</v>
      </c>
      <c r="H729" s="2">
        <v>60000000</v>
      </c>
      <c r="I729" s="2">
        <v>2013</v>
      </c>
      <c r="J729" s="2">
        <v>6.7</v>
      </c>
    </row>
    <row r="730" spans="1:10" x14ac:dyDescent="0.3">
      <c r="A730" s="2" t="s">
        <v>4218</v>
      </c>
      <c r="B730" s="2">
        <v>100</v>
      </c>
      <c r="C730" s="2">
        <v>43337279</v>
      </c>
      <c r="D730" s="2" t="s">
        <v>953</v>
      </c>
      <c r="E730" s="2" t="s">
        <v>24892</v>
      </c>
      <c r="F730" s="2" t="s">
        <v>37</v>
      </c>
      <c r="G730" s="2" t="s">
        <v>38</v>
      </c>
      <c r="H730" s="2">
        <v>60000000</v>
      </c>
      <c r="I730" s="2">
        <v>2009</v>
      </c>
      <c r="J730" s="2">
        <v>4.9000000000000004</v>
      </c>
    </row>
    <row r="731" spans="1:10" x14ac:dyDescent="0.3">
      <c r="A731" s="2" t="s">
        <v>3694</v>
      </c>
      <c r="B731" s="2">
        <v>134</v>
      </c>
      <c r="C731" s="2">
        <v>37479778</v>
      </c>
      <c r="D731" s="2" t="s">
        <v>13307</v>
      </c>
      <c r="E731" s="2" t="s">
        <v>24893</v>
      </c>
      <c r="F731" s="2" t="s">
        <v>37</v>
      </c>
      <c r="G731" s="2" t="s">
        <v>38</v>
      </c>
      <c r="H731" s="2">
        <v>60000000</v>
      </c>
      <c r="I731" s="2">
        <v>2009</v>
      </c>
      <c r="J731" s="2">
        <v>7.4</v>
      </c>
    </row>
    <row r="732" spans="1:10" x14ac:dyDescent="0.3">
      <c r="A732" s="2" t="s">
        <v>1318</v>
      </c>
      <c r="B732" s="2">
        <v>125</v>
      </c>
      <c r="C732" s="2">
        <v>40559930</v>
      </c>
      <c r="D732" s="2" t="s">
        <v>1671</v>
      </c>
      <c r="E732" s="2" t="s">
        <v>24894</v>
      </c>
      <c r="F732" s="2" t="s">
        <v>37</v>
      </c>
      <c r="G732" s="2" t="s">
        <v>38</v>
      </c>
      <c r="H732" s="2">
        <v>60000000</v>
      </c>
      <c r="I732" s="2">
        <v>2009</v>
      </c>
      <c r="J732" s="2">
        <v>6.2</v>
      </c>
    </row>
    <row r="733" spans="1:10" x14ac:dyDescent="0.3">
      <c r="A733" s="2" t="s">
        <v>4239</v>
      </c>
      <c r="B733" s="2">
        <v>94</v>
      </c>
      <c r="C733" s="2">
        <v>36830057</v>
      </c>
      <c r="D733" s="2" t="s">
        <v>1671</v>
      </c>
      <c r="E733" s="2" t="s">
        <v>24895</v>
      </c>
      <c r="F733" s="2" t="s">
        <v>37</v>
      </c>
      <c r="G733" s="2" t="s">
        <v>38</v>
      </c>
      <c r="H733" s="2">
        <v>65000000</v>
      </c>
      <c r="I733" s="2">
        <v>1999</v>
      </c>
      <c r="J733" s="2">
        <v>4.9000000000000004</v>
      </c>
    </row>
    <row r="734" spans="1:10" x14ac:dyDescent="0.3">
      <c r="A734" s="2" t="s">
        <v>3334</v>
      </c>
      <c r="B734" s="2">
        <v>107</v>
      </c>
      <c r="C734" s="2">
        <v>36279230</v>
      </c>
      <c r="D734" s="2" t="s">
        <v>1325</v>
      </c>
      <c r="E734" s="2" t="s">
        <v>24896</v>
      </c>
      <c r="F734" s="2" t="s">
        <v>37</v>
      </c>
      <c r="G734" s="2" t="s">
        <v>38</v>
      </c>
      <c r="H734" s="2">
        <v>60000000</v>
      </c>
      <c r="I734" s="2">
        <v>2006</v>
      </c>
      <c r="J734" s="2">
        <v>6.1</v>
      </c>
    </row>
    <row r="735" spans="1:10" x14ac:dyDescent="0.3">
      <c r="A735" s="2" t="s">
        <v>4252</v>
      </c>
      <c r="B735" s="2">
        <v>91</v>
      </c>
      <c r="C735" s="2">
        <v>42194060</v>
      </c>
      <c r="D735" s="2" t="s">
        <v>953</v>
      </c>
      <c r="E735" s="2" t="s">
        <v>24897</v>
      </c>
      <c r="F735" s="2" t="s">
        <v>37</v>
      </c>
      <c r="G735" s="2" t="s">
        <v>3571</v>
      </c>
      <c r="H735" s="2">
        <v>70000000</v>
      </c>
      <c r="I735" s="2">
        <v>2009</v>
      </c>
      <c r="J735" s="2">
        <v>6.1</v>
      </c>
    </row>
    <row r="736" spans="1:10" x14ac:dyDescent="0.3">
      <c r="A736" s="2" t="s">
        <v>4256</v>
      </c>
      <c r="B736" s="2">
        <v>116</v>
      </c>
      <c r="C736" s="2">
        <v>43119879</v>
      </c>
      <c r="D736" s="2" t="s">
        <v>1325</v>
      </c>
      <c r="E736" s="2" t="s">
        <v>24898</v>
      </c>
      <c r="F736" s="2" t="s">
        <v>37</v>
      </c>
      <c r="G736" s="2" t="s">
        <v>38</v>
      </c>
      <c r="H736" s="2">
        <v>60000000</v>
      </c>
      <c r="I736" s="2">
        <v>2002</v>
      </c>
      <c r="J736" s="2">
        <v>6.4</v>
      </c>
    </row>
    <row r="737" spans="1:10" x14ac:dyDescent="0.3">
      <c r="A737" s="2" t="s">
        <v>4260</v>
      </c>
      <c r="B737" s="2">
        <v>100</v>
      </c>
      <c r="C737" s="2">
        <v>35096190</v>
      </c>
      <c r="D737" s="2" t="s">
        <v>1671</v>
      </c>
      <c r="E737" s="2" t="s">
        <v>24899</v>
      </c>
      <c r="F737" s="2" t="s">
        <v>37</v>
      </c>
      <c r="G737" s="2" t="s">
        <v>38</v>
      </c>
      <c r="H737" s="2">
        <v>60000000</v>
      </c>
      <c r="I737" s="2">
        <v>2003</v>
      </c>
      <c r="J737" s="2">
        <v>6.3</v>
      </c>
    </row>
    <row r="738" spans="1:10" x14ac:dyDescent="0.3">
      <c r="A738" s="2" t="s">
        <v>313</v>
      </c>
      <c r="B738" s="2">
        <v>117</v>
      </c>
      <c r="C738" s="2">
        <v>43290977</v>
      </c>
      <c r="D738" s="2" t="s">
        <v>24163</v>
      </c>
      <c r="E738" s="2" t="s">
        <v>24900</v>
      </c>
      <c r="F738" s="2" t="s">
        <v>37</v>
      </c>
      <c r="G738" s="2" t="s">
        <v>56</v>
      </c>
      <c r="H738" s="2">
        <v>80000000</v>
      </c>
      <c r="I738" s="2">
        <v>2010</v>
      </c>
      <c r="J738" s="2">
        <v>6.6</v>
      </c>
    </row>
    <row r="739" spans="1:10" x14ac:dyDescent="0.3">
      <c r="A739" s="2" t="s">
        <v>1819</v>
      </c>
      <c r="B739" s="2">
        <v>110</v>
      </c>
      <c r="C739" s="2">
        <v>33927476</v>
      </c>
      <c r="D739" s="2" t="s">
        <v>6403</v>
      </c>
      <c r="E739" s="2" t="s">
        <v>24901</v>
      </c>
      <c r="F739" s="2" t="s">
        <v>37</v>
      </c>
      <c r="G739" s="2" t="s">
        <v>56</v>
      </c>
      <c r="H739" s="2">
        <v>40000000</v>
      </c>
      <c r="I739" s="2">
        <v>1997</v>
      </c>
      <c r="J739" s="2">
        <v>5.7</v>
      </c>
    </row>
    <row r="740" spans="1:10" x14ac:dyDescent="0.3">
      <c r="A740" s="2" t="s">
        <v>4218</v>
      </c>
      <c r="B740" s="2">
        <v>96</v>
      </c>
      <c r="C740" s="2">
        <v>32122249</v>
      </c>
      <c r="D740" s="2" t="s">
        <v>1671</v>
      </c>
      <c r="E740" s="2" t="s">
        <v>24902</v>
      </c>
      <c r="F740" s="2" t="s">
        <v>37</v>
      </c>
      <c r="G740" s="2" t="s">
        <v>38</v>
      </c>
      <c r="H740" s="2">
        <v>60000000</v>
      </c>
      <c r="I740" s="2">
        <v>2002</v>
      </c>
      <c r="J740" s="2">
        <v>5.9</v>
      </c>
    </row>
    <row r="741" spans="1:10" x14ac:dyDescent="0.3">
      <c r="A741" s="2" t="s">
        <v>4134</v>
      </c>
      <c r="B741" s="2">
        <v>101</v>
      </c>
      <c r="C741" s="2">
        <v>40076438</v>
      </c>
      <c r="D741" s="2" t="s">
        <v>1325</v>
      </c>
      <c r="E741" s="2" t="s">
        <v>24903</v>
      </c>
      <c r="F741" s="2" t="s">
        <v>37</v>
      </c>
      <c r="G741" s="2" t="s">
        <v>38</v>
      </c>
      <c r="H741" s="2">
        <v>60000000</v>
      </c>
      <c r="I741" s="2">
        <v>2008</v>
      </c>
      <c r="J741" s="2">
        <v>6</v>
      </c>
    </row>
    <row r="742" spans="1:10" x14ac:dyDescent="0.3">
      <c r="A742" s="2" t="s">
        <v>4291</v>
      </c>
      <c r="B742" s="2">
        <v>111</v>
      </c>
      <c r="C742" s="2">
        <v>32940507</v>
      </c>
      <c r="D742" s="2" t="s">
        <v>1325</v>
      </c>
      <c r="E742" s="2" t="s">
        <v>24904</v>
      </c>
      <c r="F742" s="2" t="s">
        <v>37</v>
      </c>
      <c r="G742" s="2" t="s">
        <v>38</v>
      </c>
      <c r="H742" s="2">
        <v>60000000</v>
      </c>
      <c r="I742" s="2">
        <v>1998</v>
      </c>
      <c r="J742" s="2">
        <v>6.1</v>
      </c>
    </row>
    <row r="743" spans="1:10" x14ac:dyDescent="0.3">
      <c r="A743" s="2" t="s">
        <v>940</v>
      </c>
      <c r="B743" s="2">
        <v>117</v>
      </c>
      <c r="C743" s="2">
        <v>31670931</v>
      </c>
      <c r="D743" s="2" t="s">
        <v>13307</v>
      </c>
      <c r="E743" s="2" t="s">
        <v>24905</v>
      </c>
      <c r="F743" s="2" t="s">
        <v>37</v>
      </c>
      <c r="G743" s="2" t="s">
        <v>56</v>
      </c>
      <c r="H743" s="2">
        <v>60000000</v>
      </c>
      <c r="I743" s="2">
        <v>2009</v>
      </c>
      <c r="J743" s="2">
        <v>6.7</v>
      </c>
    </row>
    <row r="744" spans="1:10" x14ac:dyDescent="0.3">
      <c r="A744" s="2" t="s">
        <v>4041</v>
      </c>
      <c r="B744" s="2">
        <v>126</v>
      </c>
      <c r="C744" s="2">
        <v>30695227</v>
      </c>
      <c r="D744" s="2" t="s">
        <v>3409</v>
      </c>
      <c r="E744" s="2" t="s">
        <v>24906</v>
      </c>
      <c r="F744" s="2" t="s">
        <v>37</v>
      </c>
      <c r="G744" s="2" t="s">
        <v>38</v>
      </c>
      <c r="H744" s="2">
        <v>60000000</v>
      </c>
      <c r="I744" s="2">
        <v>2000</v>
      </c>
      <c r="J744" s="2">
        <v>6.7</v>
      </c>
    </row>
    <row r="745" spans="1:10" x14ac:dyDescent="0.3">
      <c r="A745" s="2" t="s">
        <v>3347</v>
      </c>
      <c r="B745" s="2">
        <v>152</v>
      </c>
      <c r="C745" s="2">
        <v>32522352</v>
      </c>
      <c r="D745" s="2" t="s">
        <v>953</v>
      </c>
      <c r="E745" s="2" t="s">
        <v>24907</v>
      </c>
      <c r="F745" s="2" t="s">
        <v>37</v>
      </c>
      <c r="G745" s="2" t="s">
        <v>38</v>
      </c>
      <c r="H745" s="2">
        <v>60000000</v>
      </c>
      <c r="I745" s="2">
        <v>2000</v>
      </c>
      <c r="J745" s="2">
        <v>7.9</v>
      </c>
    </row>
    <row r="746" spans="1:10" x14ac:dyDescent="0.3">
      <c r="A746" s="2" t="s">
        <v>962</v>
      </c>
      <c r="B746" s="2">
        <v>101</v>
      </c>
      <c r="C746" s="2">
        <v>26082914</v>
      </c>
      <c r="D746" s="2" t="s">
        <v>1325</v>
      </c>
      <c r="E746" s="2" t="s">
        <v>24908</v>
      </c>
      <c r="F746" s="2" t="s">
        <v>37</v>
      </c>
      <c r="G746" s="2" t="s">
        <v>38</v>
      </c>
      <c r="H746" s="2">
        <v>87000000</v>
      </c>
      <c r="I746" s="2">
        <v>2005</v>
      </c>
      <c r="J746" s="2">
        <v>4.3</v>
      </c>
    </row>
    <row r="747" spans="1:10" x14ac:dyDescent="0.3">
      <c r="A747" s="2" t="s">
        <v>4317</v>
      </c>
      <c r="B747" s="2">
        <v>87</v>
      </c>
      <c r="C747" s="2">
        <v>29136626</v>
      </c>
      <c r="D747" s="2" t="s">
        <v>1325</v>
      </c>
      <c r="E747" s="2" t="s">
        <v>24909</v>
      </c>
      <c r="F747" s="2" t="s">
        <v>37</v>
      </c>
      <c r="G747" s="2" t="s">
        <v>38</v>
      </c>
      <c r="H747" s="2">
        <v>60000000</v>
      </c>
      <c r="I747" s="2">
        <v>2011</v>
      </c>
      <c r="J747" s="2">
        <v>5.7</v>
      </c>
    </row>
    <row r="748" spans="1:10" x14ac:dyDescent="0.3">
      <c r="A748" s="2" t="s">
        <v>4325</v>
      </c>
      <c r="B748" s="2">
        <v>85</v>
      </c>
      <c r="C748" s="2">
        <v>26288320</v>
      </c>
      <c r="D748" s="2" t="s">
        <v>953</v>
      </c>
      <c r="E748" s="2" t="s">
        <v>24910</v>
      </c>
      <c r="F748" s="2" t="s">
        <v>37</v>
      </c>
      <c r="G748" s="2" t="s">
        <v>38</v>
      </c>
      <c r="H748" s="2">
        <v>60000000</v>
      </c>
      <c r="I748" s="2">
        <v>2003</v>
      </c>
      <c r="J748" s="2">
        <v>6.7</v>
      </c>
    </row>
    <row r="749" spans="1:10" x14ac:dyDescent="0.3">
      <c r="A749" s="2" t="s">
        <v>2331</v>
      </c>
      <c r="B749" s="2">
        <v>130</v>
      </c>
      <c r="C749" s="2">
        <v>26616590</v>
      </c>
      <c r="D749" s="2" t="s">
        <v>6403</v>
      </c>
      <c r="E749" s="2" t="s">
        <v>24911</v>
      </c>
      <c r="F749" s="2" t="s">
        <v>37</v>
      </c>
      <c r="G749" s="2" t="s">
        <v>56</v>
      </c>
      <c r="H749" s="2">
        <v>60000000</v>
      </c>
      <c r="I749" s="2">
        <v>1997</v>
      </c>
      <c r="J749" s="2">
        <v>6.7</v>
      </c>
    </row>
    <row r="750" spans="1:10" x14ac:dyDescent="0.3">
      <c r="A750" s="2" t="s">
        <v>514</v>
      </c>
      <c r="B750" s="2">
        <v>104</v>
      </c>
      <c r="C750" s="2">
        <v>30063805</v>
      </c>
      <c r="D750" s="2" t="s">
        <v>3409</v>
      </c>
      <c r="E750" s="2" t="s">
        <v>24912</v>
      </c>
      <c r="F750" s="2" t="s">
        <v>37</v>
      </c>
      <c r="G750" s="2" t="s">
        <v>38</v>
      </c>
      <c r="H750" s="2">
        <v>60000000</v>
      </c>
      <c r="I750" s="2">
        <v>2002</v>
      </c>
      <c r="J750" s="2">
        <v>6.1</v>
      </c>
    </row>
    <row r="751" spans="1:10" x14ac:dyDescent="0.3">
      <c r="A751" s="2" t="s">
        <v>2246</v>
      </c>
      <c r="B751" s="2">
        <v>121</v>
      </c>
      <c r="C751" s="2">
        <v>22518325</v>
      </c>
      <c r="D751" s="2" t="s">
        <v>24163</v>
      </c>
      <c r="E751" s="2" t="s">
        <v>24913</v>
      </c>
      <c r="F751" s="2" t="s">
        <v>37</v>
      </c>
      <c r="G751" s="2" t="s">
        <v>767</v>
      </c>
      <c r="H751" s="2">
        <v>50000000</v>
      </c>
      <c r="I751" s="2">
        <v>2006</v>
      </c>
      <c r="J751" s="2">
        <v>5.6</v>
      </c>
    </row>
    <row r="752" spans="1:10" x14ac:dyDescent="0.3">
      <c r="A752" s="2" t="s">
        <v>4345</v>
      </c>
      <c r="B752" s="2">
        <v>140</v>
      </c>
      <c r="C752" s="2">
        <v>13082288</v>
      </c>
      <c r="D752" s="2" t="s">
        <v>1325</v>
      </c>
      <c r="E752" s="2" t="s">
        <v>24914</v>
      </c>
      <c r="F752" s="2" t="s">
        <v>37</v>
      </c>
      <c r="G752" s="2" t="s">
        <v>56</v>
      </c>
      <c r="H752" s="2">
        <v>60000000</v>
      </c>
      <c r="I752" s="2">
        <v>2006</v>
      </c>
      <c r="J752" s="2">
        <v>6.6</v>
      </c>
    </row>
    <row r="753" spans="1:10" x14ac:dyDescent="0.3">
      <c r="A753" s="2" t="s">
        <v>4351</v>
      </c>
      <c r="B753" s="2">
        <v>131</v>
      </c>
      <c r="C753" s="2">
        <v>18208078</v>
      </c>
      <c r="D753" s="2" t="s">
        <v>1325</v>
      </c>
      <c r="E753" s="2" t="s">
        <v>24915</v>
      </c>
      <c r="F753" s="2" t="s">
        <v>37</v>
      </c>
      <c r="G753" s="2" t="s">
        <v>38</v>
      </c>
      <c r="H753" s="2">
        <v>60000000</v>
      </c>
      <c r="I753" s="2">
        <v>2001</v>
      </c>
      <c r="J753" s="2">
        <v>6.9</v>
      </c>
    </row>
    <row r="754" spans="1:10" x14ac:dyDescent="0.3">
      <c r="A754" s="2" t="s">
        <v>4356</v>
      </c>
      <c r="B754" s="2">
        <v>91</v>
      </c>
      <c r="C754" s="2">
        <v>14218868</v>
      </c>
      <c r="D754" s="2" t="s">
        <v>6403</v>
      </c>
      <c r="E754" s="2" t="s">
        <v>24916</v>
      </c>
      <c r="F754" s="2" t="s">
        <v>37</v>
      </c>
      <c r="G754" s="2" t="s">
        <v>38</v>
      </c>
      <c r="H754" s="2">
        <v>65000000</v>
      </c>
      <c r="I754" s="2">
        <v>2000</v>
      </c>
      <c r="J754" s="2">
        <v>4.8</v>
      </c>
    </row>
    <row r="755" spans="1:10" x14ac:dyDescent="0.3">
      <c r="A755" s="2" t="s">
        <v>4363</v>
      </c>
      <c r="B755" s="2">
        <v>118</v>
      </c>
      <c r="C755" s="2">
        <v>22451</v>
      </c>
      <c r="D755" s="2" t="s">
        <v>3409</v>
      </c>
      <c r="E755" s="2" t="s">
        <v>24917</v>
      </c>
      <c r="F755" s="2" t="s">
        <v>37</v>
      </c>
      <c r="G755" s="2" t="s">
        <v>38</v>
      </c>
      <c r="H755" s="2">
        <v>60000000</v>
      </c>
      <c r="I755" s="2">
        <v>2014</v>
      </c>
      <c r="J755" s="2">
        <v>6.2</v>
      </c>
    </row>
    <row r="756" spans="1:10" x14ac:dyDescent="0.3">
      <c r="A756" s="2" t="s">
        <v>4370</v>
      </c>
      <c r="B756" s="2">
        <v>130</v>
      </c>
      <c r="C756" s="2">
        <v>31165421</v>
      </c>
      <c r="D756" s="2" t="s">
        <v>1266</v>
      </c>
      <c r="E756" s="2" t="s">
        <v>24918</v>
      </c>
      <c r="F756" s="2" t="s">
        <v>37</v>
      </c>
      <c r="G756" s="2" t="s">
        <v>38</v>
      </c>
      <c r="H756" s="2">
        <v>60000000</v>
      </c>
      <c r="I756" s="2">
        <v>2013</v>
      </c>
      <c r="J756" s="2">
        <v>6</v>
      </c>
    </row>
    <row r="757" spans="1:10" x14ac:dyDescent="0.3">
      <c r="A757" s="2" t="s">
        <v>4099</v>
      </c>
      <c r="B757" s="2">
        <v>90</v>
      </c>
      <c r="C757" s="2">
        <v>11802056</v>
      </c>
      <c r="D757" s="2" t="s">
        <v>953</v>
      </c>
      <c r="E757" s="2" t="s">
        <v>24919</v>
      </c>
      <c r="F757" s="2" t="s">
        <v>37</v>
      </c>
      <c r="G757" s="2" t="s">
        <v>38</v>
      </c>
      <c r="H757" s="2">
        <v>60000000</v>
      </c>
      <c r="I757" s="2">
        <v>2008</v>
      </c>
      <c r="J757" s="2">
        <v>4.9000000000000004</v>
      </c>
    </row>
    <row r="758" spans="1:10" x14ac:dyDescent="0.3">
      <c r="A758" s="2" t="s">
        <v>4382</v>
      </c>
      <c r="B758" s="2">
        <v>103</v>
      </c>
      <c r="C758" s="2">
        <v>25472967</v>
      </c>
      <c r="D758" s="2" t="s">
        <v>3409</v>
      </c>
      <c r="E758" s="2" t="s">
        <v>24920</v>
      </c>
      <c r="F758" s="2" t="s">
        <v>37</v>
      </c>
      <c r="G758" s="2" t="s">
        <v>38</v>
      </c>
      <c r="H758" s="2">
        <v>30000000</v>
      </c>
      <c r="I758" s="2">
        <v>2005</v>
      </c>
      <c r="J758" s="2">
        <v>5.6</v>
      </c>
    </row>
    <row r="759" spans="1:10" x14ac:dyDescent="0.3">
      <c r="A759" s="2" t="s">
        <v>850</v>
      </c>
      <c r="B759" s="2">
        <v>122</v>
      </c>
      <c r="C759" s="2">
        <v>22362500</v>
      </c>
      <c r="D759" s="2" t="s">
        <v>1671</v>
      </c>
      <c r="E759" s="2" t="s">
        <v>24921</v>
      </c>
      <c r="F759" s="2" t="s">
        <v>37</v>
      </c>
      <c r="G759" s="2" t="s">
        <v>38</v>
      </c>
      <c r="H759" s="2">
        <v>55000000</v>
      </c>
      <c r="I759" s="2">
        <v>1999</v>
      </c>
      <c r="J759" s="2">
        <v>6.1</v>
      </c>
    </row>
    <row r="760" spans="1:10" x14ac:dyDescent="0.3">
      <c r="A760" s="2" t="s">
        <v>4392</v>
      </c>
      <c r="B760" s="2">
        <v>106</v>
      </c>
      <c r="C760" s="2">
        <v>17281832</v>
      </c>
      <c r="D760" s="2" t="s">
        <v>953</v>
      </c>
      <c r="E760" s="2" t="s">
        <v>24922</v>
      </c>
      <c r="F760" s="2" t="s">
        <v>37</v>
      </c>
      <c r="G760" s="2" t="s">
        <v>767</v>
      </c>
      <c r="H760" s="2">
        <v>60000000</v>
      </c>
      <c r="I760" s="2">
        <v>2008</v>
      </c>
      <c r="J760" s="2">
        <v>6.1</v>
      </c>
    </row>
    <row r="761" spans="1:10" x14ac:dyDescent="0.3">
      <c r="A761" s="2" t="s">
        <v>3827</v>
      </c>
      <c r="B761" s="2">
        <v>103</v>
      </c>
      <c r="C761" s="2">
        <v>19781879</v>
      </c>
      <c r="D761" s="2" t="s">
        <v>1325</v>
      </c>
      <c r="E761" s="2" t="s">
        <v>24923</v>
      </c>
      <c r="F761" s="2" t="s">
        <v>37</v>
      </c>
      <c r="G761" s="2" t="s">
        <v>38</v>
      </c>
      <c r="H761" s="2">
        <v>60000000</v>
      </c>
      <c r="I761" s="2">
        <v>2008</v>
      </c>
      <c r="J761" s="2">
        <v>4.8</v>
      </c>
    </row>
    <row r="762" spans="1:10" x14ac:dyDescent="0.3">
      <c r="A762" s="2" t="s">
        <v>4401</v>
      </c>
      <c r="B762" s="2">
        <v>107</v>
      </c>
      <c r="C762" s="2">
        <v>7605668</v>
      </c>
      <c r="D762" s="2" t="s">
        <v>1325</v>
      </c>
      <c r="E762" s="2" t="s">
        <v>24924</v>
      </c>
      <c r="F762" s="2" t="s">
        <v>37</v>
      </c>
      <c r="G762" s="2" t="s">
        <v>56</v>
      </c>
      <c r="H762" s="2">
        <v>60000000</v>
      </c>
      <c r="I762" s="2">
        <v>2015</v>
      </c>
      <c r="J762" s="2">
        <v>5.5</v>
      </c>
    </row>
    <row r="763" spans="1:10" x14ac:dyDescent="0.3">
      <c r="A763" s="2" t="s">
        <v>4408</v>
      </c>
      <c r="B763" s="2">
        <v>156</v>
      </c>
      <c r="C763" s="2">
        <v>4535117</v>
      </c>
      <c r="D763" s="2" t="s">
        <v>1325</v>
      </c>
      <c r="E763" s="2" t="s">
        <v>24925</v>
      </c>
      <c r="F763" s="2" t="s">
        <v>37</v>
      </c>
      <c r="G763" s="2" t="s">
        <v>767</v>
      </c>
      <c r="H763" s="2">
        <v>60000000</v>
      </c>
      <c r="I763" s="2">
        <v>2007</v>
      </c>
      <c r="J763" s="2">
        <v>3.8</v>
      </c>
    </row>
    <row r="764" spans="1:10" x14ac:dyDescent="0.3">
      <c r="A764" s="2" t="s">
        <v>313</v>
      </c>
      <c r="B764" s="2">
        <v>127</v>
      </c>
      <c r="C764" s="2">
        <v>4426297</v>
      </c>
      <c r="D764" s="2" t="s">
        <v>953</v>
      </c>
      <c r="E764" s="2" t="s">
        <v>24926</v>
      </c>
      <c r="F764" s="2" t="s">
        <v>37</v>
      </c>
      <c r="G764" s="2" t="s">
        <v>38</v>
      </c>
      <c r="H764" s="2">
        <v>35000000</v>
      </c>
      <c r="I764" s="2">
        <v>2003</v>
      </c>
      <c r="J764" s="2">
        <v>6.5</v>
      </c>
    </row>
    <row r="765" spans="1:10" x14ac:dyDescent="0.3">
      <c r="A765" s="2" t="s">
        <v>4423</v>
      </c>
      <c r="B765" s="2">
        <v>132</v>
      </c>
      <c r="C765" s="2">
        <v>10166502</v>
      </c>
      <c r="D765" s="2" t="s">
        <v>1325</v>
      </c>
      <c r="E765" s="2" t="s">
        <v>24927</v>
      </c>
      <c r="F765" s="2" t="s">
        <v>4429</v>
      </c>
      <c r="G765" s="2" t="s">
        <v>38</v>
      </c>
      <c r="H765" s="2">
        <v>80000000</v>
      </c>
      <c r="I765" s="2">
        <v>2005</v>
      </c>
      <c r="J765" s="2">
        <v>6.7</v>
      </c>
    </row>
    <row r="766" spans="1:10" x14ac:dyDescent="0.3">
      <c r="A766" s="2" t="s">
        <v>4430</v>
      </c>
      <c r="B766" s="2">
        <v>108</v>
      </c>
      <c r="C766" s="2">
        <v>363024263</v>
      </c>
      <c r="D766" s="2" t="s">
        <v>1325</v>
      </c>
      <c r="E766" s="2" t="s">
        <v>24928</v>
      </c>
      <c r="F766" s="2" t="s">
        <v>37</v>
      </c>
      <c r="G766" s="2" t="s">
        <v>38</v>
      </c>
      <c r="H766" s="2">
        <v>58000000</v>
      </c>
      <c r="I766" s="2">
        <v>2016</v>
      </c>
      <c r="J766" s="2">
        <v>8.1</v>
      </c>
    </row>
    <row r="767" spans="1:10" x14ac:dyDescent="0.3">
      <c r="A767" s="2" t="s">
        <v>4437</v>
      </c>
      <c r="B767" s="2">
        <v>114</v>
      </c>
      <c r="C767" s="2">
        <v>12065985</v>
      </c>
      <c r="D767" s="2" t="s">
        <v>1671</v>
      </c>
      <c r="E767" s="2" t="s">
        <v>24929</v>
      </c>
      <c r="F767" s="2" t="s">
        <v>37</v>
      </c>
      <c r="G767" s="2" t="s">
        <v>38</v>
      </c>
      <c r="H767" s="2">
        <v>60000000</v>
      </c>
      <c r="I767" s="2">
        <v>1998</v>
      </c>
      <c r="J767" s="2">
        <v>4.9000000000000004</v>
      </c>
    </row>
    <row r="768" spans="1:10" x14ac:dyDescent="0.3">
      <c r="A768" s="2" t="s">
        <v>3694</v>
      </c>
      <c r="B768" s="2">
        <v>133</v>
      </c>
      <c r="C768" s="2">
        <v>350123553</v>
      </c>
      <c r="D768" s="2" t="s">
        <v>1325</v>
      </c>
      <c r="E768" s="2" t="s">
        <v>24930</v>
      </c>
      <c r="F768" s="2" t="s">
        <v>37</v>
      </c>
      <c r="G768" s="2" t="s">
        <v>38</v>
      </c>
      <c r="H768" s="2">
        <v>58800000</v>
      </c>
      <c r="I768" s="2">
        <v>2014</v>
      </c>
      <c r="J768" s="2">
        <v>7.3</v>
      </c>
    </row>
    <row r="769" spans="1:10" x14ac:dyDescent="0.3">
      <c r="A769" s="2" t="s">
        <v>476</v>
      </c>
      <c r="B769" s="2">
        <v>103</v>
      </c>
      <c r="C769" s="2">
        <v>80021740</v>
      </c>
      <c r="D769" s="2" t="s">
        <v>953</v>
      </c>
      <c r="E769" s="2" t="s">
        <v>24931</v>
      </c>
      <c r="F769" s="2" t="s">
        <v>37</v>
      </c>
      <c r="G769" s="2" t="s">
        <v>38</v>
      </c>
      <c r="H769" s="2">
        <v>58000000</v>
      </c>
      <c r="I769" s="2">
        <v>2015</v>
      </c>
      <c r="J769" s="2">
        <v>6.4</v>
      </c>
    </row>
    <row r="770" spans="1:10" x14ac:dyDescent="0.3">
      <c r="A770" s="2" t="s">
        <v>2042</v>
      </c>
      <c r="B770" s="2">
        <v>95</v>
      </c>
      <c r="C770" s="2">
        <v>48291624</v>
      </c>
      <c r="D770" s="2" t="s">
        <v>1671</v>
      </c>
      <c r="E770" s="2" t="s">
        <v>24932</v>
      </c>
      <c r="F770" s="2" t="s">
        <v>37</v>
      </c>
      <c r="G770" s="2" t="s">
        <v>38</v>
      </c>
      <c r="H770" s="2">
        <v>58000000</v>
      </c>
      <c r="I770" s="2">
        <v>2005</v>
      </c>
      <c r="J770" s="2">
        <v>6.7</v>
      </c>
    </row>
    <row r="771" spans="1:10" x14ac:dyDescent="0.3">
      <c r="A771" s="2" t="s">
        <v>4107</v>
      </c>
      <c r="B771" s="2">
        <v>90</v>
      </c>
      <c r="C771" s="2">
        <v>35231365</v>
      </c>
      <c r="D771" s="2" t="s">
        <v>1671</v>
      </c>
      <c r="E771" s="2" t="s">
        <v>24933</v>
      </c>
      <c r="F771" s="2" t="s">
        <v>37</v>
      </c>
      <c r="G771" s="2" t="s">
        <v>38</v>
      </c>
      <c r="H771" s="2">
        <v>60000000</v>
      </c>
      <c r="I771" s="2">
        <v>2000</v>
      </c>
      <c r="J771" s="2">
        <v>3.6</v>
      </c>
    </row>
    <row r="772" spans="1:10" x14ac:dyDescent="0.3">
      <c r="A772" s="2" t="s">
        <v>4471</v>
      </c>
      <c r="B772" s="2">
        <v>87</v>
      </c>
      <c r="C772" s="2">
        <v>53715611</v>
      </c>
      <c r="D772" s="2" t="s">
        <v>1325</v>
      </c>
      <c r="E772" s="2" t="s">
        <v>24934</v>
      </c>
      <c r="F772" s="2" t="s">
        <v>37</v>
      </c>
      <c r="G772" s="2" t="s">
        <v>38</v>
      </c>
      <c r="H772" s="2">
        <v>63000000</v>
      </c>
      <c r="I772" s="2">
        <v>1988</v>
      </c>
      <c r="J772" s="2">
        <v>5.7</v>
      </c>
    </row>
    <row r="773" spans="1:10" x14ac:dyDescent="0.3">
      <c r="A773" s="2" t="s">
        <v>3401</v>
      </c>
      <c r="B773" s="2">
        <v>114</v>
      </c>
      <c r="C773" s="2">
        <v>31199215</v>
      </c>
      <c r="D773" s="2" t="s">
        <v>1671</v>
      </c>
      <c r="E773" s="2" t="s">
        <v>24935</v>
      </c>
      <c r="F773" s="2" t="s">
        <v>37</v>
      </c>
      <c r="G773" s="2" t="s">
        <v>38</v>
      </c>
      <c r="H773" s="2">
        <v>58000000</v>
      </c>
      <c r="I773" s="2">
        <v>2008</v>
      </c>
      <c r="J773" s="2">
        <v>6</v>
      </c>
    </row>
    <row r="774" spans="1:10" x14ac:dyDescent="0.3">
      <c r="A774" s="2" t="s">
        <v>3998</v>
      </c>
      <c r="B774" s="2">
        <v>103</v>
      </c>
      <c r="C774" s="2">
        <v>29580087</v>
      </c>
      <c r="D774" s="2" t="s">
        <v>1671</v>
      </c>
      <c r="E774" s="2" t="s">
        <v>24936</v>
      </c>
      <c r="F774" s="2" t="s">
        <v>37</v>
      </c>
      <c r="G774" s="2" t="s">
        <v>38</v>
      </c>
      <c r="H774" s="2">
        <v>58000000</v>
      </c>
      <c r="I774" s="2">
        <v>2009</v>
      </c>
      <c r="J774" s="2">
        <v>4.7</v>
      </c>
    </row>
    <row r="775" spans="1:10" x14ac:dyDescent="0.3">
      <c r="A775" s="2" t="s">
        <v>809</v>
      </c>
      <c r="B775" s="2">
        <v>125</v>
      </c>
      <c r="C775" s="2">
        <v>44665963</v>
      </c>
      <c r="D775" s="2" t="s">
        <v>1671</v>
      </c>
      <c r="E775" s="2" t="s">
        <v>24937</v>
      </c>
      <c r="F775" s="2" t="s">
        <v>37</v>
      </c>
      <c r="G775" s="2" t="s">
        <v>38</v>
      </c>
      <c r="H775" s="2">
        <v>58000000</v>
      </c>
      <c r="I775" s="2">
        <v>2013</v>
      </c>
      <c r="J775" s="2">
        <v>6.3</v>
      </c>
    </row>
    <row r="776" spans="1:10" x14ac:dyDescent="0.3">
      <c r="A776" s="2" t="s">
        <v>2331</v>
      </c>
      <c r="B776" s="2">
        <v>97</v>
      </c>
      <c r="C776" s="2">
        <v>60128566</v>
      </c>
      <c r="D776" s="2" t="s">
        <v>1325</v>
      </c>
      <c r="E776" s="2" t="s">
        <v>24938</v>
      </c>
      <c r="F776" s="2" t="s">
        <v>37</v>
      </c>
      <c r="G776" s="2" t="s">
        <v>767</v>
      </c>
      <c r="H776" s="2">
        <v>60000000</v>
      </c>
      <c r="I776" s="2">
        <v>2010</v>
      </c>
      <c r="J776" s="2">
        <v>5.9</v>
      </c>
    </row>
    <row r="777" spans="1:10" x14ac:dyDescent="0.3">
      <c r="A777" s="2" t="s">
        <v>4503</v>
      </c>
      <c r="B777" s="2">
        <v>125</v>
      </c>
      <c r="C777" s="2">
        <v>49875589</v>
      </c>
      <c r="D777" s="2" t="s">
        <v>1325</v>
      </c>
      <c r="E777" s="2" t="s">
        <v>24939</v>
      </c>
      <c r="F777" s="2" t="s">
        <v>37</v>
      </c>
      <c r="G777" s="2" t="s">
        <v>38</v>
      </c>
      <c r="H777" s="2">
        <v>58000000</v>
      </c>
      <c r="I777" s="2">
        <v>2012</v>
      </c>
      <c r="J777" s="2">
        <v>5.9</v>
      </c>
    </row>
    <row r="778" spans="1:10" x14ac:dyDescent="0.3">
      <c r="A778" s="2" t="s">
        <v>3778</v>
      </c>
      <c r="B778" s="2">
        <v>136</v>
      </c>
      <c r="C778" s="2">
        <v>60984028</v>
      </c>
      <c r="D778" s="2" t="s">
        <v>3409</v>
      </c>
      <c r="E778" s="2" t="s">
        <v>24940</v>
      </c>
      <c r="F778" s="2" t="s">
        <v>37</v>
      </c>
      <c r="G778" s="2" t="s">
        <v>38</v>
      </c>
      <c r="H778" s="2">
        <v>57000000</v>
      </c>
      <c r="I778" s="2">
        <v>1997</v>
      </c>
      <c r="J778" s="2">
        <v>7.5</v>
      </c>
    </row>
    <row r="779" spans="1:10" x14ac:dyDescent="0.3">
      <c r="A779" s="2" t="s">
        <v>4516</v>
      </c>
      <c r="B779" s="2">
        <v>116</v>
      </c>
      <c r="C779" s="2">
        <v>36931089</v>
      </c>
      <c r="D779" s="2" t="s">
        <v>1671</v>
      </c>
      <c r="E779" s="2" t="s">
        <v>24941</v>
      </c>
      <c r="F779" s="2" t="s">
        <v>37</v>
      </c>
      <c r="G779" s="2" t="s">
        <v>38</v>
      </c>
      <c r="H779" s="2">
        <v>70000000</v>
      </c>
      <c r="I779" s="2">
        <v>2012</v>
      </c>
      <c r="J779" s="2">
        <v>5.6</v>
      </c>
    </row>
    <row r="780" spans="1:10" x14ac:dyDescent="0.3">
      <c r="A780" s="2" t="s">
        <v>499</v>
      </c>
      <c r="B780" s="2">
        <v>103</v>
      </c>
      <c r="C780" s="2">
        <v>51317350</v>
      </c>
      <c r="D780" s="2" t="s">
        <v>1325</v>
      </c>
      <c r="E780" s="2" t="s">
        <v>24942</v>
      </c>
      <c r="F780" s="2" t="s">
        <v>37</v>
      </c>
      <c r="G780" s="2" t="s">
        <v>38</v>
      </c>
      <c r="H780" s="2">
        <v>57000000</v>
      </c>
      <c r="I780" s="2">
        <v>1996</v>
      </c>
      <c r="J780" s="2">
        <v>6.4</v>
      </c>
    </row>
    <row r="781" spans="1:10" x14ac:dyDescent="0.3">
      <c r="A781" s="2" t="s">
        <v>260</v>
      </c>
      <c r="B781" s="2">
        <v>97</v>
      </c>
      <c r="C781" s="2">
        <v>28328132</v>
      </c>
      <c r="D781" s="2" t="s">
        <v>1325</v>
      </c>
      <c r="E781" s="2" t="s">
        <v>24943</v>
      </c>
      <c r="F781" s="2" t="s">
        <v>37</v>
      </c>
      <c r="G781" s="2" t="s">
        <v>38</v>
      </c>
      <c r="H781" s="2">
        <v>58000000</v>
      </c>
      <c r="I781" s="2">
        <v>2004</v>
      </c>
      <c r="J781" s="2">
        <v>6.3</v>
      </c>
    </row>
    <row r="782" spans="1:10" x14ac:dyDescent="0.3">
      <c r="A782" s="2" t="s">
        <v>4531</v>
      </c>
      <c r="B782" s="2">
        <v>96</v>
      </c>
      <c r="C782" s="2">
        <v>51774002</v>
      </c>
      <c r="D782" s="2" t="s">
        <v>1325</v>
      </c>
      <c r="E782" s="2" t="s">
        <v>24944</v>
      </c>
      <c r="F782" s="2" t="s">
        <v>37</v>
      </c>
      <c r="G782" s="2" t="s">
        <v>38</v>
      </c>
      <c r="H782" s="2">
        <v>57000000</v>
      </c>
      <c r="I782" s="2">
        <v>2011</v>
      </c>
      <c r="J782" s="2">
        <v>4.3</v>
      </c>
    </row>
    <row r="783" spans="1:10" x14ac:dyDescent="0.3">
      <c r="A783" s="2" t="s">
        <v>4537</v>
      </c>
      <c r="B783" s="2">
        <v>131</v>
      </c>
      <c r="C783" s="2">
        <v>25528495</v>
      </c>
      <c r="D783" s="2" t="s">
        <v>3409</v>
      </c>
      <c r="E783" s="2" t="s">
        <v>24945</v>
      </c>
      <c r="F783" s="2" t="s">
        <v>37</v>
      </c>
      <c r="G783" s="2" t="s">
        <v>56</v>
      </c>
      <c r="H783" s="2">
        <v>57000000</v>
      </c>
      <c r="I783" s="2">
        <v>2001</v>
      </c>
      <c r="J783" s="2">
        <v>5.9</v>
      </c>
    </row>
    <row r="784" spans="1:10" x14ac:dyDescent="0.3">
      <c r="A784" s="2" t="s">
        <v>2612</v>
      </c>
      <c r="B784" s="2">
        <v>95</v>
      </c>
      <c r="C784" s="2">
        <v>113006880</v>
      </c>
      <c r="D784" s="2" t="s">
        <v>1325</v>
      </c>
      <c r="E784" s="2" t="s">
        <v>24946</v>
      </c>
      <c r="F784" s="2" t="s">
        <v>37</v>
      </c>
      <c r="G784" s="2" t="s">
        <v>268</v>
      </c>
      <c r="H784" s="2">
        <v>56000000</v>
      </c>
      <c r="I784" s="2">
        <v>2005</v>
      </c>
      <c r="J784" s="2">
        <v>5.5</v>
      </c>
    </row>
    <row r="785" spans="1:10" x14ac:dyDescent="0.3">
      <c r="A785" s="2" t="s">
        <v>4554</v>
      </c>
      <c r="B785" s="2">
        <v>86</v>
      </c>
      <c r="C785" s="2">
        <v>45860039</v>
      </c>
      <c r="D785" s="2" t="s">
        <v>1325</v>
      </c>
      <c r="E785" s="2" t="s">
        <v>24947</v>
      </c>
      <c r="F785" s="2" t="s">
        <v>37</v>
      </c>
      <c r="G785" s="2" t="s">
        <v>38</v>
      </c>
      <c r="H785" s="2">
        <v>56000000</v>
      </c>
      <c r="I785" s="2">
        <v>2004</v>
      </c>
      <c r="J785" s="2">
        <v>6.2</v>
      </c>
    </row>
    <row r="786" spans="1:10" x14ac:dyDescent="0.3">
      <c r="A786" s="2" t="s">
        <v>435</v>
      </c>
      <c r="B786" s="2">
        <v>142</v>
      </c>
      <c r="C786" s="2">
        <v>329691196</v>
      </c>
      <c r="D786" s="2" t="s">
        <v>1671</v>
      </c>
      <c r="E786" s="2" t="s">
        <v>24948</v>
      </c>
      <c r="F786" s="2" t="s">
        <v>37</v>
      </c>
      <c r="G786" s="2" t="s">
        <v>38</v>
      </c>
      <c r="H786" s="2">
        <v>55000000</v>
      </c>
      <c r="I786" s="2">
        <v>1994</v>
      </c>
      <c r="J786" s="2">
        <v>8.8000000000000007</v>
      </c>
    </row>
    <row r="787" spans="1:10" x14ac:dyDescent="0.3">
      <c r="A787" s="2" t="s">
        <v>3917</v>
      </c>
      <c r="B787" s="2">
        <v>92</v>
      </c>
      <c r="C787" s="2">
        <v>217326336</v>
      </c>
      <c r="D787" s="2" t="s">
        <v>11526</v>
      </c>
      <c r="E787" s="2" t="s">
        <v>24949</v>
      </c>
      <c r="F787" s="2" t="s">
        <v>37</v>
      </c>
      <c r="G787" s="2" t="s">
        <v>38</v>
      </c>
      <c r="H787" s="2">
        <v>60000000</v>
      </c>
      <c r="I787" s="2">
        <v>2007</v>
      </c>
      <c r="J787" s="2">
        <v>5.2</v>
      </c>
    </row>
    <row r="788" spans="1:10" x14ac:dyDescent="0.3">
      <c r="A788" s="2" t="s">
        <v>1965</v>
      </c>
      <c r="B788" s="2">
        <v>108</v>
      </c>
      <c r="C788" s="2">
        <v>166225040</v>
      </c>
      <c r="D788" s="2" t="s">
        <v>1671</v>
      </c>
      <c r="E788" s="2" t="s">
        <v>24950</v>
      </c>
      <c r="F788" s="2" t="s">
        <v>37</v>
      </c>
      <c r="G788" s="2" t="s">
        <v>38</v>
      </c>
      <c r="H788" s="2">
        <v>55000000</v>
      </c>
      <c r="I788" s="2">
        <v>2000</v>
      </c>
      <c r="J788" s="2">
        <v>7</v>
      </c>
    </row>
    <row r="789" spans="1:10" x14ac:dyDescent="0.3">
      <c r="A789" s="2" t="s">
        <v>4574</v>
      </c>
      <c r="B789" s="2">
        <v>84</v>
      </c>
      <c r="C789" s="2">
        <v>141600000</v>
      </c>
      <c r="D789" s="2" t="s">
        <v>953</v>
      </c>
      <c r="E789" s="2" t="s">
        <v>24951</v>
      </c>
      <c r="F789" s="2" t="s">
        <v>37</v>
      </c>
      <c r="G789" s="2" t="s">
        <v>38</v>
      </c>
      <c r="H789" s="2">
        <v>55000000</v>
      </c>
      <c r="I789" s="2">
        <v>1995</v>
      </c>
      <c r="J789" s="2">
        <v>6.6</v>
      </c>
    </row>
    <row r="790" spans="1:10" x14ac:dyDescent="0.3">
      <c r="A790" s="2" t="s">
        <v>1058</v>
      </c>
      <c r="B790" s="2">
        <v>188</v>
      </c>
      <c r="C790" s="2">
        <v>134218018</v>
      </c>
      <c r="D790" s="2" t="s">
        <v>1325</v>
      </c>
      <c r="E790" s="2" t="s">
        <v>24952</v>
      </c>
      <c r="F790" s="2" t="s">
        <v>37</v>
      </c>
      <c r="G790" s="2" t="s">
        <v>38</v>
      </c>
      <c r="H790" s="2">
        <v>55000000</v>
      </c>
      <c r="I790" s="2">
        <v>1978</v>
      </c>
      <c r="J790" s="2">
        <v>7.3</v>
      </c>
    </row>
    <row r="791" spans="1:10" x14ac:dyDescent="0.3">
      <c r="A791" s="2" t="s">
        <v>514</v>
      </c>
      <c r="B791" s="2">
        <v>95</v>
      </c>
      <c r="C791" s="2">
        <v>128769345</v>
      </c>
      <c r="D791" s="2" t="s">
        <v>1671</v>
      </c>
      <c r="E791" s="2" t="s">
        <v>24953</v>
      </c>
      <c r="F791" s="2" t="s">
        <v>37</v>
      </c>
      <c r="G791" s="2" t="s">
        <v>38</v>
      </c>
      <c r="H791" s="2">
        <v>54000000</v>
      </c>
      <c r="I791" s="2">
        <v>1996</v>
      </c>
      <c r="J791" s="2">
        <v>5.6</v>
      </c>
    </row>
    <row r="792" spans="1:10" x14ac:dyDescent="0.3">
      <c r="A792" s="2" t="s">
        <v>3136</v>
      </c>
      <c r="B792" s="2">
        <v>118</v>
      </c>
      <c r="C792" s="2">
        <v>177575142</v>
      </c>
      <c r="D792" s="2" t="s">
        <v>1671</v>
      </c>
      <c r="E792" s="2" t="s">
        <v>24954</v>
      </c>
      <c r="F792" s="2" t="s">
        <v>37</v>
      </c>
      <c r="G792" s="2" t="s">
        <v>38</v>
      </c>
      <c r="H792" s="2">
        <v>70000000</v>
      </c>
      <c r="I792" s="2">
        <v>2005</v>
      </c>
      <c r="J792" s="2">
        <v>6.6</v>
      </c>
    </row>
    <row r="793" spans="1:10" x14ac:dyDescent="0.3">
      <c r="A793" s="2" t="s">
        <v>4591</v>
      </c>
      <c r="B793" s="2">
        <v>92</v>
      </c>
      <c r="C793" s="2">
        <v>105263257</v>
      </c>
      <c r="D793" s="2" t="s">
        <v>1325</v>
      </c>
      <c r="E793" s="2" t="s">
        <v>24955</v>
      </c>
      <c r="F793" s="2" t="s">
        <v>37</v>
      </c>
      <c r="G793" s="2" t="s">
        <v>38</v>
      </c>
      <c r="H793" s="2">
        <v>55000000</v>
      </c>
      <c r="I793" s="2">
        <v>1997</v>
      </c>
      <c r="J793" s="2">
        <v>5.4</v>
      </c>
    </row>
    <row r="794" spans="1:10" x14ac:dyDescent="0.3">
      <c r="A794" s="2" t="s">
        <v>4597</v>
      </c>
      <c r="B794" s="2">
        <v>74</v>
      </c>
      <c r="C794" s="2">
        <v>104354205</v>
      </c>
      <c r="D794" s="2" t="s">
        <v>1671</v>
      </c>
      <c r="E794" s="2" t="s">
        <v>24956</v>
      </c>
      <c r="F794" s="2" t="s">
        <v>37</v>
      </c>
      <c r="G794" s="2" t="s">
        <v>38</v>
      </c>
      <c r="H794" s="2">
        <v>55000000</v>
      </c>
      <c r="I794" s="2">
        <v>2003</v>
      </c>
      <c r="J794" s="2">
        <v>6.3</v>
      </c>
    </row>
    <row r="795" spans="1:10" x14ac:dyDescent="0.3">
      <c r="A795" s="2" t="s">
        <v>1155</v>
      </c>
      <c r="B795" s="2">
        <v>134</v>
      </c>
      <c r="C795" s="2">
        <v>107100855</v>
      </c>
      <c r="D795" s="2" t="s">
        <v>13307</v>
      </c>
      <c r="E795" s="2" t="s">
        <v>24957</v>
      </c>
      <c r="F795" s="2" t="s">
        <v>37</v>
      </c>
      <c r="G795" s="2" t="s">
        <v>38</v>
      </c>
      <c r="H795" s="2">
        <v>55000000</v>
      </c>
      <c r="I795" s="2">
        <v>2013</v>
      </c>
      <c r="J795" s="2">
        <v>7.9</v>
      </c>
    </row>
    <row r="796" spans="1:10" x14ac:dyDescent="0.3">
      <c r="A796" s="2" t="s">
        <v>809</v>
      </c>
      <c r="B796" s="2">
        <v>101</v>
      </c>
      <c r="C796" s="2">
        <v>98711404</v>
      </c>
      <c r="D796" s="2" t="s">
        <v>1671</v>
      </c>
      <c r="E796" s="2" t="s">
        <v>24958</v>
      </c>
      <c r="F796" s="2" t="s">
        <v>37</v>
      </c>
      <c r="G796" s="2" t="s">
        <v>38</v>
      </c>
      <c r="H796" s="2">
        <v>55000000</v>
      </c>
      <c r="I796" s="2">
        <v>2010</v>
      </c>
      <c r="J796" s="2">
        <v>6.3</v>
      </c>
    </row>
    <row r="797" spans="1:10" x14ac:dyDescent="0.3">
      <c r="A797" s="2" t="s">
        <v>1873</v>
      </c>
      <c r="B797" s="2">
        <v>100</v>
      </c>
      <c r="C797" s="2">
        <v>100328194</v>
      </c>
      <c r="D797" s="2" t="s">
        <v>1671</v>
      </c>
      <c r="E797" s="2" t="s">
        <v>24959</v>
      </c>
      <c r="F797" s="2" t="s">
        <v>37</v>
      </c>
      <c r="G797" s="2" t="s">
        <v>38</v>
      </c>
      <c r="H797" s="2">
        <v>50000000</v>
      </c>
      <c r="I797" s="2">
        <v>1995</v>
      </c>
      <c r="J797" s="2">
        <v>6</v>
      </c>
    </row>
    <row r="798" spans="1:10" x14ac:dyDescent="0.3">
      <c r="A798" s="2" t="s">
        <v>3098</v>
      </c>
      <c r="B798" s="2">
        <v>132</v>
      </c>
      <c r="C798" s="2">
        <v>101530738</v>
      </c>
      <c r="D798" s="2" t="s">
        <v>1325</v>
      </c>
      <c r="E798" s="2" t="s">
        <v>24960</v>
      </c>
      <c r="F798" s="2" t="s">
        <v>37</v>
      </c>
      <c r="G798" s="2" t="s">
        <v>38</v>
      </c>
      <c r="H798" s="2">
        <v>55000000</v>
      </c>
      <c r="I798" s="2">
        <v>2014</v>
      </c>
      <c r="J798" s="2">
        <v>7.2</v>
      </c>
    </row>
    <row r="799" spans="1:10" x14ac:dyDescent="0.3">
      <c r="A799" s="2" t="s">
        <v>4619</v>
      </c>
      <c r="B799" s="2">
        <v>105</v>
      </c>
      <c r="C799" s="2">
        <v>93815117</v>
      </c>
      <c r="D799" s="2" t="s">
        <v>1671</v>
      </c>
      <c r="E799" s="2" t="s">
        <v>24961</v>
      </c>
      <c r="F799" s="2" t="s">
        <v>37</v>
      </c>
      <c r="G799" s="2" t="s">
        <v>38</v>
      </c>
      <c r="H799" s="2">
        <v>55000000</v>
      </c>
      <c r="I799" s="2">
        <v>2002</v>
      </c>
      <c r="J799" s="2">
        <v>5.0999999999999996</v>
      </c>
    </row>
    <row r="800" spans="1:10" x14ac:dyDescent="0.3">
      <c r="A800" s="2" t="s">
        <v>1739</v>
      </c>
      <c r="B800" s="2">
        <v>123</v>
      </c>
      <c r="C800" s="2">
        <v>91400000</v>
      </c>
      <c r="D800" s="2" t="s">
        <v>1325</v>
      </c>
      <c r="E800" s="2" t="s">
        <v>24962</v>
      </c>
      <c r="F800" s="2" t="s">
        <v>37</v>
      </c>
      <c r="G800" s="2" t="s">
        <v>38</v>
      </c>
      <c r="H800" s="2">
        <v>53000000</v>
      </c>
      <c r="I800" s="2">
        <v>1995</v>
      </c>
      <c r="J800" s="2">
        <v>7.3</v>
      </c>
    </row>
    <row r="801" spans="1:10" x14ac:dyDescent="0.3">
      <c r="A801" s="2" t="s">
        <v>4628</v>
      </c>
      <c r="B801" s="2">
        <v>117</v>
      </c>
      <c r="C801" s="2">
        <v>162586036</v>
      </c>
      <c r="D801" s="2" t="s">
        <v>13307</v>
      </c>
      <c r="E801" s="2" t="s">
        <v>24963</v>
      </c>
      <c r="F801" s="2" t="s">
        <v>37</v>
      </c>
      <c r="G801" s="2" t="s">
        <v>38</v>
      </c>
      <c r="H801" s="2">
        <v>55000000</v>
      </c>
      <c r="I801" s="2">
        <v>2006</v>
      </c>
      <c r="J801" s="2">
        <v>8</v>
      </c>
    </row>
    <row r="802" spans="1:10" x14ac:dyDescent="0.3">
      <c r="A802" s="2" t="s">
        <v>1257</v>
      </c>
      <c r="B802" s="2">
        <v>98</v>
      </c>
      <c r="C802" s="2">
        <v>89706988</v>
      </c>
      <c r="D802" s="2" t="s">
        <v>3409</v>
      </c>
      <c r="E802" s="2" t="s">
        <v>24964</v>
      </c>
      <c r="F802" s="2" t="s">
        <v>37</v>
      </c>
      <c r="G802" s="2" t="s">
        <v>38</v>
      </c>
      <c r="H802" s="2">
        <v>55000000</v>
      </c>
      <c r="I802" s="2">
        <v>2005</v>
      </c>
      <c r="J802" s="2">
        <v>6.2</v>
      </c>
    </row>
    <row r="803" spans="1:10" x14ac:dyDescent="0.3">
      <c r="A803" s="2" t="s">
        <v>3122</v>
      </c>
      <c r="B803" s="2">
        <v>128</v>
      </c>
      <c r="C803" s="2">
        <v>83000000</v>
      </c>
      <c r="D803" s="2" t="s">
        <v>3409</v>
      </c>
      <c r="E803" s="2" t="s">
        <v>24965</v>
      </c>
      <c r="F803" s="2" t="s">
        <v>37</v>
      </c>
      <c r="G803" s="2" t="s">
        <v>38</v>
      </c>
      <c r="H803" s="2">
        <v>55000000</v>
      </c>
      <c r="I803" s="2">
        <v>1994</v>
      </c>
      <c r="J803" s="2">
        <v>6</v>
      </c>
    </row>
    <row r="804" spans="1:10" x14ac:dyDescent="0.3">
      <c r="A804" s="2" t="s">
        <v>1873</v>
      </c>
      <c r="B804" s="2">
        <v>114</v>
      </c>
      <c r="C804" s="2">
        <v>78745923</v>
      </c>
      <c r="D804" s="2" t="s">
        <v>3409</v>
      </c>
      <c r="E804" s="2" t="s">
        <v>24966</v>
      </c>
      <c r="F804" s="2" t="s">
        <v>37</v>
      </c>
      <c r="G804" s="2" t="s">
        <v>767</v>
      </c>
      <c r="H804" s="2">
        <v>55000000</v>
      </c>
      <c r="I804" s="2">
        <v>1998</v>
      </c>
      <c r="J804" s="2">
        <v>6.7</v>
      </c>
    </row>
    <row r="805" spans="1:10" x14ac:dyDescent="0.3">
      <c r="A805" s="2" t="s">
        <v>1764</v>
      </c>
      <c r="B805" s="2">
        <v>111</v>
      </c>
      <c r="C805" s="2">
        <v>70098138</v>
      </c>
      <c r="D805" s="2" t="s">
        <v>1325</v>
      </c>
      <c r="E805" s="2" t="s">
        <v>24967</v>
      </c>
      <c r="F805" s="2" t="s">
        <v>37</v>
      </c>
      <c r="G805" s="2" t="s">
        <v>38</v>
      </c>
      <c r="H805" s="2">
        <v>30000000</v>
      </c>
      <c r="I805" s="2">
        <v>2003</v>
      </c>
      <c r="J805" s="2">
        <v>8.1</v>
      </c>
    </row>
    <row r="806" spans="1:10" x14ac:dyDescent="0.3">
      <c r="A806" s="2" t="s">
        <v>1954</v>
      </c>
      <c r="B806" s="2">
        <v>85</v>
      </c>
      <c r="C806" s="2">
        <v>66365290</v>
      </c>
      <c r="D806" s="2" t="s">
        <v>1671</v>
      </c>
      <c r="E806" s="2" t="s">
        <v>24968</v>
      </c>
      <c r="F806" s="2" t="s">
        <v>37</v>
      </c>
      <c r="G806" s="2" t="s">
        <v>38</v>
      </c>
      <c r="H806" s="2">
        <v>55000000</v>
      </c>
      <c r="I806" s="2">
        <v>1999</v>
      </c>
      <c r="J806" s="2">
        <v>6.4</v>
      </c>
    </row>
    <row r="807" spans="1:10" x14ac:dyDescent="0.3">
      <c r="A807" s="2" t="s">
        <v>1764</v>
      </c>
      <c r="B807" s="2">
        <v>137</v>
      </c>
      <c r="C807" s="2">
        <v>66207920</v>
      </c>
      <c r="D807" s="2" t="s">
        <v>1325</v>
      </c>
      <c r="E807" s="2" t="s">
        <v>24969</v>
      </c>
      <c r="F807" s="2" t="s">
        <v>37</v>
      </c>
      <c r="G807" s="2" t="s">
        <v>38</v>
      </c>
      <c r="H807" s="2">
        <v>30000000</v>
      </c>
      <c r="I807" s="2">
        <v>2004</v>
      </c>
      <c r="J807" s="2">
        <v>8</v>
      </c>
    </row>
    <row r="808" spans="1:10" x14ac:dyDescent="0.3">
      <c r="A808" s="2" t="s">
        <v>2289</v>
      </c>
      <c r="B808" s="2">
        <v>97</v>
      </c>
      <c r="C808" s="2">
        <v>63408614</v>
      </c>
      <c r="D808" s="2" t="s">
        <v>1325</v>
      </c>
      <c r="E808" s="2" t="s">
        <v>24970</v>
      </c>
      <c r="F808" s="2" t="s">
        <v>37</v>
      </c>
      <c r="G808" s="2" t="s">
        <v>38</v>
      </c>
      <c r="H808" s="2">
        <v>55000000</v>
      </c>
      <c r="I808" s="2">
        <v>1989</v>
      </c>
      <c r="J808" s="2">
        <v>6.3</v>
      </c>
    </row>
    <row r="809" spans="1:10" x14ac:dyDescent="0.3">
      <c r="A809" s="2" t="s">
        <v>435</v>
      </c>
      <c r="B809" s="2">
        <v>104</v>
      </c>
      <c r="C809" s="2">
        <v>58422650</v>
      </c>
      <c r="D809" s="2" t="s">
        <v>1671</v>
      </c>
      <c r="E809" s="2" t="s">
        <v>24971</v>
      </c>
      <c r="F809" s="2" t="s">
        <v>37</v>
      </c>
      <c r="G809" s="2" t="s">
        <v>38</v>
      </c>
      <c r="H809" s="2">
        <v>55000000</v>
      </c>
      <c r="I809" s="2">
        <v>1992</v>
      </c>
      <c r="J809" s="2">
        <v>6.4</v>
      </c>
    </row>
    <row r="810" spans="1:10" x14ac:dyDescent="0.3">
      <c r="A810" s="2" t="s">
        <v>4673</v>
      </c>
      <c r="B810" s="2">
        <v>110</v>
      </c>
      <c r="C810" s="2">
        <v>56932305</v>
      </c>
      <c r="D810" s="2" t="s">
        <v>1325</v>
      </c>
      <c r="E810" s="2" t="s">
        <v>24972</v>
      </c>
      <c r="F810" s="2" t="s">
        <v>37</v>
      </c>
      <c r="G810" s="2" t="s">
        <v>38</v>
      </c>
      <c r="H810" s="2">
        <v>55000000</v>
      </c>
      <c r="I810" s="2">
        <v>2000</v>
      </c>
      <c r="J810" s="2">
        <v>6.6</v>
      </c>
    </row>
    <row r="811" spans="1:10" x14ac:dyDescent="0.3">
      <c r="A811" s="2" t="s">
        <v>4256</v>
      </c>
      <c r="B811" s="2">
        <v>133</v>
      </c>
      <c r="C811" s="2">
        <v>68750000</v>
      </c>
      <c r="D811" s="2" t="s">
        <v>1325</v>
      </c>
      <c r="E811" s="2" t="s">
        <v>24973</v>
      </c>
      <c r="F811" s="2" t="s">
        <v>37</v>
      </c>
      <c r="G811" s="2" t="s">
        <v>38</v>
      </c>
      <c r="H811" s="2">
        <v>55000000</v>
      </c>
      <c r="I811" s="2">
        <v>1996</v>
      </c>
      <c r="J811" s="2">
        <v>6.4</v>
      </c>
    </row>
    <row r="812" spans="1:10" x14ac:dyDescent="0.3">
      <c r="A812" s="2" t="s">
        <v>2042</v>
      </c>
      <c r="B812" s="2">
        <v>94</v>
      </c>
      <c r="C812" s="2">
        <v>68218041</v>
      </c>
      <c r="D812" s="2" t="s">
        <v>1671</v>
      </c>
      <c r="E812" s="2" t="s">
        <v>24974</v>
      </c>
      <c r="F812" s="2" t="s">
        <v>37</v>
      </c>
      <c r="G812" s="2" t="s">
        <v>38</v>
      </c>
      <c r="H812" s="2">
        <v>55000000</v>
      </c>
      <c r="I812" s="2">
        <v>2011</v>
      </c>
      <c r="J812" s="2">
        <v>6</v>
      </c>
    </row>
    <row r="813" spans="1:10" x14ac:dyDescent="0.3">
      <c r="A813" s="2" t="s">
        <v>946</v>
      </c>
      <c r="B813" s="2">
        <v>104</v>
      </c>
      <c r="C813" s="2">
        <v>25040293</v>
      </c>
      <c r="D813" s="2" t="s">
        <v>1325</v>
      </c>
      <c r="E813" s="2" t="s">
        <v>24975</v>
      </c>
      <c r="F813" s="2" t="s">
        <v>37</v>
      </c>
      <c r="G813" s="2" t="s">
        <v>38</v>
      </c>
      <c r="H813" s="2">
        <v>55000000</v>
      </c>
      <c r="I813" s="2">
        <v>2008</v>
      </c>
      <c r="J813" s="2">
        <v>6.6</v>
      </c>
    </row>
    <row r="814" spans="1:10" x14ac:dyDescent="0.3">
      <c r="A814" s="2" t="s">
        <v>4693</v>
      </c>
      <c r="B814" s="2">
        <v>91</v>
      </c>
      <c r="C814" s="2">
        <v>55747724</v>
      </c>
      <c r="D814" s="2" t="s">
        <v>953</v>
      </c>
      <c r="E814" s="2" t="s">
        <v>24976</v>
      </c>
      <c r="F814" s="2" t="s">
        <v>37</v>
      </c>
      <c r="G814" s="2" t="s">
        <v>38</v>
      </c>
      <c r="H814" s="2">
        <v>55000000</v>
      </c>
      <c r="I814" s="2">
        <v>2013</v>
      </c>
      <c r="J814" s="2">
        <v>5.9</v>
      </c>
    </row>
    <row r="815" spans="1:10" x14ac:dyDescent="0.3">
      <c r="A815" s="2" t="s">
        <v>685</v>
      </c>
      <c r="B815" s="2">
        <v>145</v>
      </c>
      <c r="C815" s="2">
        <v>55473600</v>
      </c>
      <c r="D815" s="2" t="s">
        <v>1325</v>
      </c>
      <c r="E815" s="2" t="s">
        <v>24977</v>
      </c>
      <c r="F815" s="2" t="s">
        <v>37</v>
      </c>
      <c r="G815" s="2" t="s">
        <v>38</v>
      </c>
      <c r="H815" s="2">
        <v>50000000</v>
      </c>
      <c r="I815" s="2">
        <v>1992</v>
      </c>
      <c r="J815" s="2">
        <v>6.4</v>
      </c>
    </row>
    <row r="816" spans="1:10" x14ac:dyDescent="0.3">
      <c r="A816" s="2" t="s">
        <v>4704</v>
      </c>
      <c r="B816" s="2">
        <v>135</v>
      </c>
      <c r="C816" s="2">
        <v>49994804</v>
      </c>
      <c r="D816" s="2" t="s">
        <v>13307</v>
      </c>
      <c r="E816" s="2" t="s">
        <v>24978</v>
      </c>
      <c r="F816" s="2" t="s">
        <v>37</v>
      </c>
      <c r="G816" s="2" t="s">
        <v>38</v>
      </c>
      <c r="H816" s="2">
        <v>55000000</v>
      </c>
      <c r="I816" s="2">
        <v>1996</v>
      </c>
      <c r="J816" s="2">
        <v>6.3</v>
      </c>
    </row>
    <row r="817" spans="1:10" x14ac:dyDescent="0.3">
      <c r="A817" s="2" t="s">
        <v>4712</v>
      </c>
      <c r="B817" s="2">
        <v>122</v>
      </c>
      <c r="C817" s="2">
        <v>41609593</v>
      </c>
      <c r="D817" s="2" t="s">
        <v>1325</v>
      </c>
      <c r="E817" s="2" t="s">
        <v>24979</v>
      </c>
      <c r="F817" s="2" t="s">
        <v>37</v>
      </c>
      <c r="G817" s="2" t="s">
        <v>56</v>
      </c>
      <c r="H817" s="2">
        <v>55000000</v>
      </c>
      <c r="I817" s="2">
        <v>1998</v>
      </c>
      <c r="J817" s="2">
        <v>7.3</v>
      </c>
    </row>
    <row r="818" spans="1:10" x14ac:dyDescent="0.3">
      <c r="A818" s="2" t="s">
        <v>2722</v>
      </c>
      <c r="B818" s="2">
        <v>110</v>
      </c>
      <c r="C818" s="2">
        <v>38553833</v>
      </c>
      <c r="D818" s="2" t="s">
        <v>953</v>
      </c>
      <c r="E818" s="2" t="s">
        <v>24980</v>
      </c>
      <c r="F818" s="2" t="s">
        <v>37</v>
      </c>
      <c r="G818" s="2" t="s">
        <v>38</v>
      </c>
      <c r="H818" s="2">
        <v>55000000</v>
      </c>
      <c r="I818" s="2">
        <v>1996</v>
      </c>
      <c r="J818" s="2">
        <v>6.8</v>
      </c>
    </row>
    <row r="819" spans="1:10" x14ac:dyDescent="0.3">
      <c r="A819" s="2" t="s">
        <v>4722</v>
      </c>
      <c r="B819" s="2">
        <v>95</v>
      </c>
      <c r="C819" s="2">
        <v>76137505</v>
      </c>
      <c r="D819" s="2" t="s">
        <v>11526</v>
      </c>
      <c r="E819" s="2" t="s">
        <v>24981</v>
      </c>
      <c r="F819" s="2" t="s">
        <v>37</v>
      </c>
      <c r="G819" s="2" t="s">
        <v>56</v>
      </c>
      <c r="H819" s="2">
        <v>55000000</v>
      </c>
      <c r="I819" s="2">
        <v>2014</v>
      </c>
      <c r="J819" s="2">
        <v>7.2</v>
      </c>
    </row>
    <row r="820" spans="1:10" x14ac:dyDescent="0.3">
      <c r="A820" s="2" t="s">
        <v>4728</v>
      </c>
      <c r="B820" s="2">
        <v>102</v>
      </c>
      <c r="C820" s="2">
        <v>34350553</v>
      </c>
      <c r="D820" s="2" t="s">
        <v>1325</v>
      </c>
      <c r="E820" s="2" t="s">
        <v>24982</v>
      </c>
      <c r="F820" s="2" t="s">
        <v>37</v>
      </c>
      <c r="G820" s="2" t="s">
        <v>38</v>
      </c>
      <c r="H820" s="2">
        <v>68000000</v>
      </c>
      <c r="I820" s="2">
        <v>2012</v>
      </c>
      <c r="J820" s="2">
        <v>5.7</v>
      </c>
    </row>
    <row r="821" spans="1:10" x14ac:dyDescent="0.3">
      <c r="A821" s="2" t="s">
        <v>4733</v>
      </c>
      <c r="B821" s="2">
        <v>94</v>
      </c>
      <c r="C821" s="2">
        <v>34238611</v>
      </c>
      <c r="D821" s="2" t="s">
        <v>1325</v>
      </c>
      <c r="E821" s="2" t="s">
        <v>24983</v>
      </c>
      <c r="F821" s="2" t="s">
        <v>37</v>
      </c>
      <c r="G821" s="2" t="s">
        <v>38</v>
      </c>
      <c r="H821" s="2">
        <v>55000000</v>
      </c>
      <c r="I821" s="2">
        <v>2003</v>
      </c>
      <c r="J821" s="2">
        <v>6</v>
      </c>
    </row>
    <row r="822" spans="1:10" x14ac:dyDescent="0.3">
      <c r="A822" s="2" t="s">
        <v>703</v>
      </c>
      <c r="B822" s="2">
        <v>126</v>
      </c>
      <c r="C822" s="2">
        <v>34098563</v>
      </c>
      <c r="D822" s="2" t="s">
        <v>3409</v>
      </c>
      <c r="E822" s="2" t="s">
        <v>24984</v>
      </c>
      <c r="F822" s="2" t="s">
        <v>37</v>
      </c>
      <c r="G822" s="2" t="s">
        <v>38</v>
      </c>
      <c r="H822" s="2">
        <v>55000000</v>
      </c>
      <c r="I822" s="2">
        <v>1999</v>
      </c>
      <c r="J822" s="2">
        <v>6.5</v>
      </c>
    </row>
    <row r="823" spans="1:10" x14ac:dyDescent="0.3">
      <c r="A823" s="2" t="s">
        <v>3494</v>
      </c>
      <c r="B823" s="2">
        <v>118</v>
      </c>
      <c r="C823" s="2">
        <v>33828318</v>
      </c>
      <c r="D823" s="2" t="s">
        <v>1671</v>
      </c>
      <c r="E823" s="2" t="s">
        <v>24985</v>
      </c>
      <c r="F823" s="2" t="s">
        <v>37</v>
      </c>
      <c r="G823" s="2" t="s">
        <v>38</v>
      </c>
      <c r="H823" s="2">
        <v>55000000</v>
      </c>
      <c r="I823" s="2">
        <v>2003</v>
      </c>
      <c r="J823" s="2">
        <v>5.8</v>
      </c>
    </row>
    <row r="824" spans="1:10" x14ac:dyDescent="0.3">
      <c r="A824" s="2" t="s">
        <v>4748</v>
      </c>
      <c r="B824" s="2">
        <v>99</v>
      </c>
      <c r="C824" s="2">
        <v>33472850</v>
      </c>
      <c r="D824" s="2" t="s">
        <v>1671</v>
      </c>
      <c r="E824" s="2" t="s">
        <v>24986</v>
      </c>
      <c r="F824" s="2" t="s">
        <v>37</v>
      </c>
      <c r="G824" s="2" t="s">
        <v>38</v>
      </c>
      <c r="H824" s="2">
        <v>55000000</v>
      </c>
      <c r="I824" s="2">
        <v>2008</v>
      </c>
      <c r="J824" s="2">
        <v>5.8</v>
      </c>
    </row>
    <row r="825" spans="1:10" x14ac:dyDescent="0.3">
      <c r="A825" s="2" t="s">
        <v>4752</v>
      </c>
      <c r="B825" s="2">
        <v>88</v>
      </c>
      <c r="C825" s="2">
        <v>31051126</v>
      </c>
      <c r="D825" s="2" t="s">
        <v>953</v>
      </c>
      <c r="E825" s="2" t="s">
        <v>24987</v>
      </c>
      <c r="F825" s="2" t="s">
        <v>37</v>
      </c>
      <c r="G825" s="2" t="s">
        <v>56</v>
      </c>
      <c r="H825" s="2">
        <v>55000000</v>
      </c>
      <c r="I825" s="2">
        <v>2012</v>
      </c>
      <c r="J825" s="2">
        <v>6.7</v>
      </c>
    </row>
    <row r="826" spans="1:10" x14ac:dyDescent="0.3">
      <c r="A826" s="2" t="s">
        <v>3694</v>
      </c>
      <c r="B826" s="2">
        <v>141</v>
      </c>
      <c r="C826" s="2">
        <v>35707327</v>
      </c>
      <c r="D826" s="2" t="s">
        <v>24163</v>
      </c>
      <c r="E826" s="2" t="s">
        <v>24988</v>
      </c>
      <c r="F826" s="2" t="s">
        <v>37</v>
      </c>
      <c r="G826" s="2" t="s">
        <v>38</v>
      </c>
      <c r="H826" s="2">
        <v>55000000</v>
      </c>
      <c r="I826" s="2">
        <v>2008</v>
      </c>
      <c r="J826" s="2">
        <v>7.8</v>
      </c>
    </row>
    <row r="827" spans="1:10" x14ac:dyDescent="0.3">
      <c r="A827" s="2" t="s">
        <v>2433</v>
      </c>
      <c r="B827" s="2">
        <v>107</v>
      </c>
      <c r="C827" s="2">
        <v>20550712</v>
      </c>
      <c r="D827" s="2" t="s">
        <v>1325</v>
      </c>
      <c r="E827" s="2" t="s">
        <v>24989</v>
      </c>
      <c r="F827" s="2" t="s">
        <v>37</v>
      </c>
      <c r="G827" s="2" t="s">
        <v>38</v>
      </c>
      <c r="H827" s="2">
        <v>50000000</v>
      </c>
      <c r="I827" s="2">
        <v>1996</v>
      </c>
      <c r="J827" s="2">
        <v>5.6</v>
      </c>
    </row>
    <row r="828" spans="1:10" x14ac:dyDescent="0.3">
      <c r="A828" s="2" t="s">
        <v>1739</v>
      </c>
      <c r="B828" s="2">
        <v>116</v>
      </c>
      <c r="C828" s="2">
        <v>18573791</v>
      </c>
      <c r="D828" s="2" t="s">
        <v>1325</v>
      </c>
      <c r="E828" s="2" t="s">
        <v>24990</v>
      </c>
      <c r="F828" s="2" t="s">
        <v>37</v>
      </c>
      <c r="G828" s="2" t="s">
        <v>38</v>
      </c>
      <c r="H828" s="2">
        <v>55000000</v>
      </c>
      <c r="I828" s="2">
        <v>1996</v>
      </c>
      <c r="J828" s="2">
        <v>5.8</v>
      </c>
    </row>
    <row r="829" spans="1:10" x14ac:dyDescent="0.3">
      <c r="A829" s="2" t="s">
        <v>1324</v>
      </c>
      <c r="B829" s="2">
        <v>143</v>
      </c>
      <c r="C829" s="2">
        <v>51225796</v>
      </c>
      <c r="D829" s="2" t="s">
        <v>3409</v>
      </c>
      <c r="E829" s="2" t="s">
        <v>24991</v>
      </c>
      <c r="F829" s="2" t="s">
        <v>37</v>
      </c>
      <c r="G829" s="2" t="s">
        <v>56</v>
      </c>
      <c r="H829" s="2">
        <v>70000000</v>
      </c>
      <c r="I829" s="2">
        <v>2004</v>
      </c>
      <c r="J829" s="2">
        <v>7.4</v>
      </c>
    </row>
    <row r="830" spans="1:10" x14ac:dyDescent="0.3">
      <c r="A830" s="2" t="s">
        <v>4773</v>
      </c>
      <c r="B830" s="2">
        <v>114</v>
      </c>
      <c r="C830" s="2">
        <v>16264475</v>
      </c>
      <c r="D830" s="2" t="s">
        <v>13307</v>
      </c>
      <c r="E830" s="2" t="s">
        <v>24992</v>
      </c>
      <c r="F830" s="2" t="s">
        <v>37</v>
      </c>
      <c r="G830" s="2" t="s">
        <v>56</v>
      </c>
      <c r="H830" s="2">
        <v>55000000</v>
      </c>
      <c r="I830" s="2">
        <v>2007</v>
      </c>
      <c r="J830" s="2">
        <v>6.9</v>
      </c>
    </row>
    <row r="831" spans="1:10" x14ac:dyDescent="0.3">
      <c r="A831" s="2" t="s">
        <v>4777</v>
      </c>
      <c r="B831" s="2">
        <v>93</v>
      </c>
      <c r="C831" s="2">
        <v>25857987</v>
      </c>
      <c r="D831" s="2" t="s">
        <v>1325</v>
      </c>
      <c r="E831" s="2" t="s">
        <v>24993</v>
      </c>
      <c r="F831" s="2" t="s">
        <v>37</v>
      </c>
      <c r="G831" s="2" t="s">
        <v>38</v>
      </c>
      <c r="H831" s="2">
        <v>62000000</v>
      </c>
      <c r="I831" s="2">
        <v>2005</v>
      </c>
      <c r="J831" s="2">
        <v>5.5</v>
      </c>
    </row>
    <row r="832" spans="1:10" x14ac:dyDescent="0.3">
      <c r="A832" s="2" t="s">
        <v>4782</v>
      </c>
      <c r="B832" s="2">
        <v>280</v>
      </c>
      <c r="C832" s="2">
        <v>12870569</v>
      </c>
      <c r="D832" s="2" t="s">
        <v>3409</v>
      </c>
      <c r="E832" s="2" t="s">
        <v>24994</v>
      </c>
      <c r="F832" s="2" t="s">
        <v>37</v>
      </c>
      <c r="G832" s="2" t="s">
        <v>38</v>
      </c>
      <c r="H832" s="2">
        <v>56000000</v>
      </c>
      <c r="I832" s="2">
        <v>2003</v>
      </c>
      <c r="J832" s="2">
        <v>6.3</v>
      </c>
    </row>
    <row r="833" spans="1:10" x14ac:dyDescent="0.3">
      <c r="A833" s="2" t="s">
        <v>4789</v>
      </c>
      <c r="B833" s="2">
        <v>100</v>
      </c>
      <c r="C833" s="2">
        <v>11466088</v>
      </c>
      <c r="D833" s="2" t="s">
        <v>1325</v>
      </c>
      <c r="E833" s="2" t="s">
        <v>24995</v>
      </c>
      <c r="F833" s="2" t="s">
        <v>37</v>
      </c>
      <c r="G833" s="2" t="s">
        <v>38</v>
      </c>
      <c r="H833" s="2">
        <v>71000000</v>
      </c>
      <c r="I833" s="2">
        <v>1997</v>
      </c>
      <c r="J833" s="2">
        <v>4.7</v>
      </c>
    </row>
    <row r="834" spans="1:10" x14ac:dyDescent="0.3">
      <c r="A834" s="2" t="s">
        <v>4794</v>
      </c>
      <c r="B834" s="2">
        <v>107</v>
      </c>
      <c r="C834" s="2">
        <v>16088610</v>
      </c>
      <c r="D834" s="2" t="s">
        <v>1671</v>
      </c>
      <c r="E834" s="2" t="s">
        <v>24996</v>
      </c>
      <c r="F834" s="2" t="s">
        <v>37</v>
      </c>
      <c r="G834" s="2" t="s">
        <v>38</v>
      </c>
      <c r="H834" s="2">
        <v>55000000</v>
      </c>
      <c r="I834" s="2">
        <v>2009</v>
      </c>
      <c r="J834" s="2">
        <v>5.6</v>
      </c>
    </row>
    <row r="835" spans="1:10" x14ac:dyDescent="0.3">
      <c r="A835" s="2" t="s">
        <v>717</v>
      </c>
      <c r="B835" s="2">
        <v>119</v>
      </c>
      <c r="C835" s="2">
        <v>51178893</v>
      </c>
      <c r="D835" s="2" t="s">
        <v>953</v>
      </c>
      <c r="E835" s="2" t="s">
        <v>24997</v>
      </c>
      <c r="F835" s="2" t="s">
        <v>37</v>
      </c>
      <c r="G835" s="2" t="s">
        <v>38</v>
      </c>
      <c r="H835" s="2">
        <v>50000000</v>
      </c>
      <c r="I835" s="2">
        <v>2014</v>
      </c>
      <c r="J835" s="2">
        <v>6.4</v>
      </c>
    </row>
    <row r="836" spans="1:10" x14ac:dyDescent="0.3">
      <c r="A836" s="2" t="s">
        <v>3376</v>
      </c>
      <c r="B836" s="2">
        <v>95</v>
      </c>
      <c r="C836" s="2">
        <v>6768055</v>
      </c>
      <c r="D836" s="2" t="s">
        <v>1325</v>
      </c>
      <c r="E836" s="2" t="s">
        <v>24998</v>
      </c>
      <c r="F836" s="2" t="s">
        <v>37</v>
      </c>
      <c r="G836" s="2" t="s">
        <v>56</v>
      </c>
      <c r="H836" s="2">
        <v>57000000</v>
      </c>
      <c r="I836" s="2">
        <v>2004</v>
      </c>
      <c r="J836" s="2">
        <v>4.2</v>
      </c>
    </row>
    <row r="837" spans="1:10" x14ac:dyDescent="0.3">
      <c r="A837" s="2" t="s">
        <v>4809</v>
      </c>
      <c r="B837" s="2">
        <v>119</v>
      </c>
      <c r="C837" s="2">
        <v>39440655</v>
      </c>
      <c r="D837" s="2" t="s">
        <v>3409</v>
      </c>
      <c r="E837" s="2" t="s">
        <v>24999</v>
      </c>
      <c r="F837" s="2" t="s">
        <v>37</v>
      </c>
      <c r="G837" s="2" t="s">
        <v>38</v>
      </c>
      <c r="H837" s="2">
        <v>55000000</v>
      </c>
      <c r="I837" s="2">
        <v>2010</v>
      </c>
      <c r="J837" s="2">
        <v>6.4</v>
      </c>
    </row>
    <row r="838" spans="1:10" x14ac:dyDescent="0.3">
      <c r="A838" s="2" t="s">
        <v>4176</v>
      </c>
      <c r="B838" s="2">
        <v>133</v>
      </c>
      <c r="C838" s="2">
        <v>6167817</v>
      </c>
      <c r="D838" s="2" t="s">
        <v>3409</v>
      </c>
      <c r="E838" s="2" t="s">
        <v>25000</v>
      </c>
      <c r="F838" s="2" t="s">
        <v>1464</v>
      </c>
      <c r="G838" s="2" t="s">
        <v>1465</v>
      </c>
      <c r="H838" s="2">
        <v>47000000</v>
      </c>
      <c r="I838" s="2">
        <v>2004</v>
      </c>
      <c r="J838" s="2">
        <v>7.7</v>
      </c>
    </row>
    <row r="839" spans="1:10" x14ac:dyDescent="0.3">
      <c r="A839" s="2" t="s">
        <v>378</v>
      </c>
      <c r="B839" s="2">
        <v>117</v>
      </c>
      <c r="C839" s="2">
        <v>81645152</v>
      </c>
      <c r="D839" s="2" t="s">
        <v>1325</v>
      </c>
      <c r="E839" s="2" t="s">
        <v>25001</v>
      </c>
      <c r="F839" s="2" t="s">
        <v>37</v>
      </c>
      <c r="G839" s="2" t="s">
        <v>38</v>
      </c>
      <c r="H839" s="2">
        <v>54000000</v>
      </c>
      <c r="I839" s="2">
        <v>2002</v>
      </c>
      <c r="J839" s="2">
        <v>6.7</v>
      </c>
    </row>
    <row r="840" spans="1:10" x14ac:dyDescent="0.3">
      <c r="A840" s="2" t="s">
        <v>4628</v>
      </c>
      <c r="B840" s="2">
        <v>123</v>
      </c>
      <c r="C840" s="2">
        <v>69951824</v>
      </c>
      <c r="D840" s="2" t="s">
        <v>3409</v>
      </c>
      <c r="E840" s="2" t="s">
        <v>25002</v>
      </c>
      <c r="F840" s="2" t="s">
        <v>37</v>
      </c>
      <c r="G840" s="2" t="s">
        <v>38</v>
      </c>
      <c r="H840" s="2">
        <v>55000000</v>
      </c>
      <c r="I840" s="2">
        <v>2008</v>
      </c>
      <c r="J840" s="2">
        <v>7.7</v>
      </c>
    </row>
    <row r="841" spans="1:10" x14ac:dyDescent="0.3">
      <c r="A841" s="2" t="s">
        <v>4356</v>
      </c>
      <c r="B841" s="2">
        <v>92</v>
      </c>
      <c r="C841" s="2">
        <v>9483821</v>
      </c>
      <c r="D841" s="2" t="s">
        <v>1325</v>
      </c>
      <c r="E841" s="2" t="s">
        <v>25003</v>
      </c>
      <c r="F841" s="2" t="s">
        <v>37</v>
      </c>
      <c r="G841" s="2" t="s">
        <v>38</v>
      </c>
      <c r="H841" s="2">
        <v>55000000</v>
      </c>
      <c r="I841" s="2">
        <v>2012</v>
      </c>
      <c r="J841" s="2">
        <v>5.7</v>
      </c>
    </row>
    <row r="842" spans="1:10" x14ac:dyDescent="0.3">
      <c r="A842" s="2" t="s">
        <v>4850</v>
      </c>
      <c r="B842" s="2">
        <v>170</v>
      </c>
      <c r="C842" s="2">
        <v>66676062</v>
      </c>
      <c r="D842" s="2" t="s">
        <v>24163</v>
      </c>
      <c r="E842" s="2" t="s">
        <v>25004</v>
      </c>
      <c r="F842" s="2" t="s">
        <v>37</v>
      </c>
      <c r="G842" s="2" t="s">
        <v>38</v>
      </c>
      <c r="H842" s="2">
        <v>54000000</v>
      </c>
      <c r="I842" s="2">
        <v>1990</v>
      </c>
      <c r="J842" s="2">
        <v>7.6</v>
      </c>
    </row>
    <row r="843" spans="1:10" x14ac:dyDescent="0.3">
      <c r="A843" s="2" t="s">
        <v>3347</v>
      </c>
      <c r="B843" s="2">
        <v>123</v>
      </c>
      <c r="C843" s="2">
        <v>26838389</v>
      </c>
      <c r="D843" s="2" t="s">
        <v>1671</v>
      </c>
      <c r="E843" s="2" t="s">
        <v>25005</v>
      </c>
      <c r="F843" s="2" t="s">
        <v>37</v>
      </c>
      <c r="G843" s="2" t="s">
        <v>38</v>
      </c>
      <c r="H843" s="2">
        <v>57000000</v>
      </c>
      <c r="I843" s="2">
        <v>2005</v>
      </c>
      <c r="J843" s="2">
        <v>6.4</v>
      </c>
    </row>
    <row r="844" spans="1:10" x14ac:dyDescent="0.3">
      <c r="A844" s="2" t="s">
        <v>220</v>
      </c>
      <c r="B844" s="2">
        <v>110</v>
      </c>
      <c r="C844" s="2">
        <v>75604320</v>
      </c>
      <c r="D844" s="2" t="s">
        <v>1671</v>
      </c>
      <c r="E844" s="2" t="s">
        <v>25006</v>
      </c>
      <c r="F844" s="2" t="s">
        <v>37</v>
      </c>
      <c r="G844" s="2" t="s">
        <v>38</v>
      </c>
      <c r="H844" s="2">
        <v>54000000</v>
      </c>
      <c r="I844" s="2">
        <v>2006</v>
      </c>
      <c r="J844" s="2">
        <v>5.6</v>
      </c>
    </row>
    <row r="845" spans="1:10" x14ac:dyDescent="0.3">
      <c r="A845" s="2" t="s">
        <v>4863</v>
      </c>
      <c r="B845" s="2">
        <v>116</v>
      </c>
      <c r="C845" s="2">
        <v>108200000</v>
      </c>
      <c r="D845" s="2" t="s">
        <v>1325</v>
      </c>
      <c r="E845" s="2" t="s">
        <v>25007</v>
      </c>
      <c r="F845" s="2" t="s">
        <v>37</v>
      </c>
      <c r="G845" s="2" t="s">
        <v>38</v>
      </c>
      <c r="H845" s="2">
        <v>54000000</v>
      </c>
      <c r="I845" s="2">
        <v>1980</v>
      </c>
      <c r="J845" s="2">
        <v>6.8</v>
      </c>
    </row>
    <row r="846" spans="1:10" x14ac:dyDescent="0.3">
      <c r="A846" s="2" t="s">
        <v>2429</v>
      </c>
      <c r="B846" s="2">
        <v>121</v>
      </c>
      <c r="C846" s="2">
        <v>5660084</v>
      </c>
      <c r="D846" s="2" t="s">
        <v>1671</v>
      </c>
      <c r="E846" s="2" t="s">
        <v>25008</v>
      </c>
      <c r="F846" s="2" t="s">
        <v>37</v>
      </c>
      <c r="G846" s="2" t="s">
        <v>38</v>
      </c>
      <c r="H846" s="2">
        <v>54000000</v>
      </c>
      <c r="I846" s="2">
        <v>2003</v>
      </c>
      <c r="J846" s="2">
        <v>2.4</v>
      </c>
    </row>
    <row r="847" spans="1:10" x14ac:dyDescent="0.3">
      <c r="A847" s="2" t="s">
        <v>4118</v>
      </c>
      <c r="B847" s="2">
        <v>128</v>
      </c>
      <c r="C847" s="2">
        <v>7221458</v>
      </c>
      <c r="D847" s="2" t="s">
        <v>3409</v>
      </c>
      <c r="E847" s="2" t="s">
        <v>25009</v>
      </c>
      <c r="F847" s="2" t="s">
        <v>37</v>
      </c>
      <c r="G847" s="2" t="s">
        <v>767</v>
      </c>
      <c r="H847" s="2">
        <v>55000000</v>
      </c>
      <c r="I847" s="2">
        <v>2006</v>
      </c>
      <c r="J847" s="2">
        <v>6.2</v>
      </c>
    </row>
    <row r="848" spans="1:10" x14ac:dyDescent="0.3">
      <c r="A848" s="2" t="s">
        <v>2943</v>
      </c>
      <c r="B848" s="2">
        <v>99</v>
      </c>
      <c r="C848" s="2">
        <v>70327868</v>
      </c>
      <c r="D848" s="2" t="s">
        <v>1325</v>
      </c>
      <c r="E848" s="2" t="s">
        <v>25010</v>
      </c>
      <c r="F848" s="2" t="s">
        <v>37</v>
      </c>
      <c r="G848" s="2" t="s">
        <v>767</v>
      </c>
      <c r="H848" s="2">
        <v>46000000</v>
      </c>
      <c r="I848" s="2">
        <v>2000</v>
      </c>
      <c r="J848" s="2">
        <v>5.9</v>
      </c>
    </row>
    <row r="849" spans="1:10" x14ac:dyDescent="0.3">
      <c r="A849" s="2" t="s">
        <v>3154</v>
      </c>
      <c r="B849" s="2">
        <v>94</v>
      </c>
      <c r="C849" s="2">
        <v>58297830</v>
      </c>
      <c r="D849" s="2" t="s">
        <v>953</v>
      </c>
      <c r="E849" s="2" t="s">
        <v>25011</v>
      </c>
      <c r="F849" s="2" t="s">
        <v>37</v>
      </c>
      <c r="G849" s="2" t="s">
        <v>38</v>
      </c>
      <c r="H849" s="2">
        <v>50000000</v>
      </c>
      <c r="I849" s="2">
        <v>1997</v>
      </c>
      <c r="J849" s="2">
        <v>7.1</v>
      </c>
    </row>
    <row r="850" spans="1:10" x14ac:dyDescent="0.3">
      <c r="A850" s="2" t="s">
        <v>364</v>
      </c>
      <c r="B850" s="2">
        <v>127</v>
      </c>
      <c r="C850" s="2">
        <v>57386369</v>
      </c>
      <c r="D850" s="2" t="s">
        <v>3409</v>
      </c>
      <c r="E850" s="2" t="s">
        <v>25012</v>
      </c>
      <c r="F850" s="2" t="s">
        <v>37</v>
      </c>
      <c r="G850" s="2" t="s">
        <v>38</v>
      </c>
      <c r="H850" s="2">
        <v>52500000</v>
      </c>
      <c r="I850" s="2">
        <v>2001</v>
      </c>
      <c r="J850" s="2">
        <v>7.6</v>
      </c>
    </row>
    <row r="851" spans="1:10" x14ac:dyDescent="0.3">
      <c r="A851" s="2" t="s">
        <v>4291</v>
      </c>
      <c r="B851" s="2">
        <v>89</v>
      </c>
      <c r="C851" s="2">
        <v>45207112</v>
      </c>
      <c r="D851" s="2" t="s">
        <v>24163</v>
      </c>
      <c r="E851" s="2" t="s">
        <v>25013</v>
      </c>
      <c r="F851" s="2" t="s">
        <v>37</v>
      </c>
      <c r="G851" s="2" t="s">
        <v>38</v>
      </c>
      <c r="H851" s="2">
        <v>53000000</v>
      </c>
      <c r="I851" s="2">
        <v>2001</v>
      </c>
      <c r="J851" s="2">
        <v>5.5</v>
      </c>
    </row>
    <row r="852" spans="1:10" x14ac:dyDescent="0.3">
      <c r="A852" s="2" t="s">
        <v>4893</v>
      </c>
      <c r="B852" s="2">
        <v>123</v>
      </c>
      <c r="C852" s="2">
        <v>62563543</v>
      </c>
      <c r="D852" s="2" t="s">
        <v>13307</v>
      </c>
      <c r="E852" s="2" t="s">
        <v>25014</v>
      </c>
      <c r="F852" s="2" t="s">
        <v>37</v>
      </c>
      <c r="G852" s="2" t="s">
        <v>38</v>
      </c>
      <c r="H852" s="2">
        <v>53000000</v>
      </c>
      <c r="I852" s="2">
        <v>2015</v>
      </c>
      <c r="J852" s="2">
        <v>7</v>
      </c>
    </row>
    <row r="853" spans="1:10" x14ac:dyDescent="0.3">
      <c r="A853" s="2" t="s">
        <v>3694</v>
      </c>
      <c r="B853" s="2">
        <v>135</v>
      </c>
      <c r="C853" s="2">
        <v>33574332</v>
      </c>
      <c r="D853" s="2" t="s">
        <v>3409</v>
      </c>
      <c r="E853" s="2" t="s">
        <v>25015</v>
      </c>
      <c r="F853" s="2" t="s">
        <v>37</v>
      </c>
      <c r="G853" s="2" t="s">
        <v>38</v>
      </c>
      <c r="H853" s="2">
        <v>90000000</v>
      </c>
      <c r="I853" s="2">
        <v>2006</v>
      </c>
      <c r="J853" s="2">
        <v>7.1</v>
      </c>
    </row>
    <row r="854" spans="1:10" x14ac:dyDescent="0.3">
      <c r="A854" s="2" t="s">
        <v>3088</v>
      </c>
      <c r="B854" s="2">
        <v>118</v>
      </c>
      <c r="C854" s="2">
        <v>73343413</v>
      </c>
      <c r="D854" s="2" t="s">
        <v>24163</v>
      </c>
      <c r="E854" s="2" t="s">
        <v>25016</v>
      </c>
      <c r="F854" s="2" t="s">
        <v>37</v>
      </c>
      <c r="G854" s="2" t="s">
        <v>38</v>
      </c>
      <c r="H854" s="2">
        <v>50000000</v>
      </c>
      <c r="I854" s="2">
        <v>2009</v>
      </c>
      <c r="J854" s="2">
        <v>7.4</v>
      </c>
    </row>
    <row r="855" spans="1:10" x14ac:dyDescent="0.3">
      <c r="A855" s="2" t="s">
        <v>4903</v>
      </c>
      <c r="B855" s="2">
        <v>189</v>
      </c>
      <c r="C855" s="2">
        <v>25031037</v>
      </c>
      <c r="D855" s="2" t="s">
        <v>1325</v>
      </c>
      <c r="E855" s="2" t="s">
        <v>25017</v>
      </c>
      <c r="F855" s="2" t="s">
        <v>37</v>
      </c>
      <c r="G855" s="2" t="s">
        <v>38</v>
      </c>
      <c r="H855" s="2">
        <v>53000000</v>
      </c>
      <c r="I855" s="2">
        <v>2007</v>
      </c>
      <c r="J855" s="2">
        <v>7.6</v>
      </c>
    </row>
    <row r="856" spans="1:10" x14ac:dyDescent="0.3">
      <c r="A856" s="2" t="s">
        <v>2728</v>
      </c>
      <c r="B856" s="2">
        <v>172</v>
      </c>
      <c r="C856" s="2">
        <v>22843047</v>
      </c>
      <c r="D856" s="2" t="s">
        <v>3409</v>
      </c>
      <c r="E856" s="2" t="s">
        <v>25018</v>
      </c>
      <c r="F856" s="2" t="s">
        <v>37</v>
      </c>
      <c r="G856" s="2" t="s">
        <v>38</v>
      </c>
      <c r="H856" s="2">
        <v>55000000</v>
      </c>
      <c r="I856" s="2">
        <v>1998</v>
      </c>
      <c r="J856" s="2">
        <v>5.9</v>
      </c>
    </row>
    <row r="857" spans="1:10" x14ac:dyDescent="0.3">
      <c r="A857" s="2" t="s">
        <v>4914</v>
      </c>
      <c r="B857" s="2">
        <v>124</v>
      </c>
      <c r="C857" s="2">
        <v>5755286</v>
      </c>
      <c r="D857" s="2" t="s">
        <v>3409</v>
      </c>
      <c r="E857" s="2" t="s">
        <v>25019</v>
      </c>
      <c r="F857" s="2" t="s">
        <v>37</v>
      </c>
      <c r="G857" s="2" t="s">
        <v>38</v>
      </c>
      <c r="H857" s="2">
        <v>55000000</v>
      </c>
      <c r="I857" s="2">
        <v>2007</v>
      </c>
      <c r="J857" s="2">
        <v>5.9</v>
      </c>
    </row>
    <row r="858" spans="1:10" x14ac:dyDescent="0.3">
      <c r="A858" s="2" t="s">
        <v>389</v>
      </c>
      <c r="B858" s="2">
        <v>141</v>
      </c>
      <c r="C858" s="2">
        <v>164435221</v>
      </c>
      <c r="D858" s="2" t="s">
        <v>13307</v>
      </c>
      <c r="E858" s="2" t="s">
        <v>25020</v>
      </c>
      <c r="F858" s="2" t="s">
        <v>37</v>
      </c>
      <c r="G858" s="2" t="s">
        <v>38</v>
      </c>
      <c r="H858" s="2">
        <v>52000000</v>
      </c>
      <c r="I858" s="2">
        <v>2002</v>
      </c>
      <c r="J858" s="2">
        <v>8</v>
      </c>
    </row>
    <row r="859" spans="1:10" x14ac:dyDescent="0.3">
      <c r="A859" s="2" t="s">
        <v>2271</v>
      </c>
      <c r="B859" s="2">
        <v>157</v>
      </c>
      <c r="C859" s="2">
        <v>95720716</v>
      </c>
      <c r="D859" s="2" t="s">
        <v>3409</v>
      </c>
      <c r="E859" s="2" t="s">
        <v>25021</v>
      </c>
      <c r="F859" s="2" t="s">
        <v>37</v>
      </c>
      <c r="G859" s="2" t="s">
        <v>38</v>
      </c>
      <c r="H859" s="2">
        <v>40000000</v>
      </c>
      <c r="I859" s="2">
        <v>2012</v>
      </c>
      <c r="J859" s="2">
        <v>7.4</v>
      </c>
    </row>
    <row r="860" spans="1:10" x14ac:dyDescent="0.3">
      <c r="A860" s="2" t="s">
        <v>1165</v>
      </c>
      <c r="B860" s="2">
        <v>106</v>
      </c>
      <c r="C860" s="2">
        <v>118683135</v>
      </c>
      <c r="D860" s="2" t="s">
        <v>1671</v>
      </c>
      <c r="E860" s="2" t="s">
        <v>25022</v>
      </c>
      <c r="F860" s="2" t="s">
        <v>37</v>
      </c>
      <c r="G860" s="2" t="s">
        <v>38</v>
      </c>
      <c r="H860" s="2">
        <v>52000000</v>
      </c>
      <c r="I860" s="2">
        <v>2006</v>
      </c>
      <c r="J860" s="2">
        <v>5.8</v>
      </c>
    </row>
    <row r="861" spans="1:10" x14ac:dyDescent="0.3">
      <c r="A861" s="2" t="s">
        <v>4931</v>
      </c>
      <c r="B861" s="2">
        <v>108</v>
      </c>
      <c r="C861" s="2">
        <v>143704210</v>
      </c>
      <c r="D861" s="2" t="s">
        <v>1671</v>
      </c>
      <c r="E861" s="2" t="s">
        <v>25023</v>
      </c>
      <c r="F861" s="2" t="s">
        <v>37</v>
      </c>
      <c r="G861" s="2" t="s">
        <v>38</v>
      </c>
      <c r="H861" s="2">
        <v>52000000</v>
      </c>
      <c r="I861" s="2">
        <v>2008</v>
      </c>
      <c r="J861" s="2">
        <v>6.3</v>
      </c>
    </row>
    <row r="862" spans="1:10" x14ac:dyDescent="0.3">
      <c r="A862" s="2" t="s">
        <v>3303</v>
      </c>
      <c r="B862" s="2">
        <v>125</v>
      </c>
      <c r="C862" s="2">
        <v>110476776</v>
      </c>
      <c r="D862" s="2" t="s">
        <v>1671</v>
      </c>
      <c r="E862" s="2" t="s">
        <v>25024</v>
      </c>
      <c r="F862" s="2" t="s">
        <v>37</v>
      </c>
      <c r="G862" s="2" t="s">
        <v>38</v>
      </c>
      <c r="H862" s="2">
        <v>52000000</v>
      </c>
      <c r="I862" s="2">
        <v>2010</v>
      </c>
      <c r="J862" s="2">
        <v>5.7</v>
      </c>
    </row>
    <row r="863" spans="1:10" x14ac:dyDescent="0.3">
      <c r="A863" s="2" t="s">
        <v>4939</v>
      </c>
      <c r="B863" s="2">
        <v>107</v>
      </c>
      <c r="C863" s="2">
        <v>80270227</v>
      </c>
      <c r="D863" s="2" t="s">
        <v>1325</v>
      </c>
      <c r="E863" s="2" t="s">
        <v>25025</v>
      </c>
      <c r="F863" s="2" t="s">
        <v>37</v>
      </c>
      <c r="G863" s="2" t="s">
        <v>38</v>
      </c>
      <c r="H863" s="2">
        <v>50000000</v>
      </c>
      <c r="I863" s="2">
        <v>2005</v>
      </c>
      <c r="J863" s="2">
        <v>5.0999999999999996</v>
      </c>
    </row>
    <row r="864" spans="1:10" x14ac:dyDescent="0.3">
      <c r="A864" s="2" t="s">
        <v>4945</v>
      </c>
      <c r="B864" s="2">
        <v>215</v>
      </c>
      <c r="C864" s="2">
        <v>36385763</v>
      </c>
      <c r="D864" s="2" t="s">
        <v>3409</v>
      </c>
      <c r="E864" s="2" t="s">
        <v>25026</v>
      </c>
      <c r="F864" s="2" t="s">
        <v>37</v>
      </c>
      <c r="G864" s="2" t="s">
        <v>38</v>
      </c>
      <c r="H864" s="2">
        <v>52000000</v>
      </c>
      <c r="I864" s="2">
        <v>1998</v>
      </c>
      <c r="J864" s="2">
        <v>7.6</v>
      </c>
    </row>
    <row r="865" spans="1:10" x14ac:dyDescent="0.3">
      <c r="A865" s="2" t="s">
        <v>4950</v>
      </c>
      <c r="B865" s="2">
        <v>118</v>
      </c>
      <c r="C865" s="2">
        <v>37035845</v>
      </c>
      <c r="D865" s="2" t="s">
        <v>1671</v>
      </c>
      <c r="E865" s="2" t="s">
        <v>25027</v>
      </c>
      <c r="F865" s="2" t="s">
        <v>37</v>
      </c>
      <c r="G865" s="2" t="s">
        <v>38</v>
      </c>
      <c r="H865" s="2">
        <v>52000000</v>
      </c>
      <c r="I865" s="2">
        <v>2011</v>
      </c>
      <c r="J865" s="2">
        <v>6.4</v>
      </c>
    </row>
    <row r="866" spans="1:10" x14ac:dyDescent="0.3">
      <c r="A866" s="2" t="s">
        <v>4955</v>
      </c>
      <c r="B866" s="2">
        <v>118</v>
      </c>
      <c r="C866" s="2">
        <v>34580635</v>
      </c>
      <c r="D866" s="2" t="s">
        <v>13307</v>
      </c>
      <c r="E866" s="2" t="s">
        <v>25028</v>
      </c>
      <c r="F866" s="2" t="s">
        <v>37</v>
      </c>
      <c r="G866" s="2" t="s">
        <v>56</v>
      </c>
      <c r="H866" s="2">
        <v>52000000</v>
      </c>
      <c r="I866" s="2">
        <v>1999</v>
      </c>
      <c r="J866" s="2">
        <v>7.4</v>
      </c>
    </row>
    <row r="867" spans="1:10" x14ac:dyDescent="0.3">
      <c r="A867" s="2" t="s">
        <v>487</v>
      </c>
      <c r="B867" s="2">
        <v>178</v>
      </c>
      <c r="C867" s="2">
        <v>42438300</v>
      </c>
      <c r="D867" s="2" t="s">
        <v>13307</v>
      </c>
      <c r="E867" s="2" t="s">
        <v>25029</v>
      </c>
      <c r="F867" s="2" t="s">
        <v>37</v>
      </c>
      <c r="G867" s="2" t="s">
        <v>38</v>
      </c>
      <c r="H867" s="2">
        <v>52000000</v>
      </c>
      <c r="I867" s="2">
        <v>1995</v>
      </c>
      <c r="J867" s="2">
        <v>8.1999999999999993</v>
      </c>
    </row>
    <row r="868" spans="1:10" x14ac:dyDescent="0.3">
      <c r="A868" s="2" t="s">
        <v>4965</v>
      </c>
      <c r="B868" s="2">
        <v>92</v>
      </c>
      <c r="C868" s="2">
        <v>23324666</v>
      </c>
      <c r="D868" s="2" t="s">
        <v>1325</v>
      </c>
      <c r="E868" s="2" t="s">
        <v>25030</v>
      </c>
      <c r="F868" s="2" t="s">
        <v>37</v>
      </c>
      <c r="G868" s="2" t="s">
        <v>1465</v>
      </c>
      <c r="H868" s="2">
        <v>52000000</v>
      </c>
      <c r="I868" s="2">
        <v>2010</v>
      </c>
      <c r="J868" s="2">
        <v>6.5</v>
      </c>
    </row>
    <row r="869" spans="1:10" x14ac:dyDescent="0.3">
      <c r="A869" s="2" t="s">
        <v>4972</v>
      </c>
      <c r="B869" s="2">
        <v>104</v>
      </c>
      <c r="C869" s="2">
        <v>23020488</v>
      </c>
      <c r="D869" s="2" t="s">
        <v>1325</v>
      </c>
      <c r="E869" s="2" t="s">
        <v>25031</v>
      </c>
      <c r="F869" s="2" t="s">
        <v>37</v>
      </c>
      <c r="G869" s="2" t="s">
        <v>38</v>
      </c>
      <c r="H869" s="2">
        <v>52000000</v>
      </c>
      <c r="I869" s="2">
        <v>2003</v>
      </c>
      <c r="J869" s="2">
        <v>5.5</v>
      </c>
    </row>
    <row r="870" spans="1:10" x14ac:dyDescent="0.3">
      <c r="A870" s="2" t="s">
        <v>3494</v>
      </c>
      <c r="B870" s="2">
        <v>116</v>
      </c>
      <c r="C870" s="2">
        <v>90567722</v>
      </c>
      <c r="D870" s="2" t="s">
        <v>1671</v>
      </c>
      <c r="E870" s="2" t="s">
        <v>25032</v>
      </c>
      <c r="F870" s="2" t="s">
        <v>37</v>
      </c>
      <c r="G870" s="2" t="s">
        <v>38</v>
      </c>
      <c r="H870" s="2">
        <v>51000000</v>
      </c>
      <c r="I870" s="2">
        <v>2000</v>
      </c>
      <c r="J870" s="2">
        <v>6.5</v>
      </c>
    </row>
    <row r="871" spans="1:10" x14ac:dyDescent="0.3">
      <c r="A871" s="2" t="s">
        <v>4982</v>
      </c>
      <c r="B871" s="2">
        <v>90</v>
      </c>
      <c r="C871" s="2">
        <v>72601713</v>
      </c>
      <c r="D871" s="2" t="s">
        <v>11526</v>
      </c>
      <c r="E871" s="2" t="s">
        <v>25033</v>
      </c>
      <c r="F871" s="2" t="s">
        <v>37</v>
      </c>
      <c r="G871" s="2" t="s">
        <v>767</v>
      </c>
      <c r="H871" s="2">
        <v>51000000</v>
      </c>
      <c r="I871" s="2">
        <v>2006</v>
      </c>
      <c r="J871" s="2">
        <v>5.6</v>
      </c>
    </row>
    <row r="872" spans="1:10" x14ac:dyDescent="0.3">
      <c r="A872" s="2" t="s">
        <v>198</v>
      </c>
      <c r="B872" s="2">
        <v>130</v>
      </c>
      <c r="C872" s="2">
        <v>296623634</v>
      </c>
      <c r="D872" s="2" t="s">
        <v>953</v>
      </c>
      <c r="E872" s="2" t="s">
        <v>25034</v>
      </c>
      <c r="F872" s="2" t="s">
        <v>37</v>
      </c>
      <c r="G872" s="2" t="s">
        <v>38</v>
      </c>
      <c r="H872" s="2">
        <v>50000000</v>
      </c>
      <c r="I872" s="2">
        <v>2009</v>
      </c>
      <c r="J872" s="2">
        <v>4.5999999999999996</v>
      </c>
    </row>
    <row r="873" spans="1:10" x14ac:dyDescent="0.3">
      <c r="A873" s="2" t="s">
        <v>146</v>
      </c>
      <c r="B873" s="2">
        <v>90</v>
      </c>
      <c r="C873" s="2">
        <v>267652016</v>
      </c>
      <c r="D873" s="2" t="s">
        <v>953</v>
      </c>
      <c r="E873" s="2" t="s">
        <v>25035</v>
      </c>
      <c r="F873" s="2" t="s">
        <v>37</v>
      </c>
      <c r="G873" s="2" t="s">
        <v>38</v>
      </c>
      <c r="H873" s="2">
        <v>60000000</v>
      </c>
      <c r="I873" s="2">
        <v>2001</v>
      </c>
      <c r="J873" s="2">
        <v>7.9</v>
      </c>
    </row>
    <row r="874" spans="1:10" x14ac:dyDescent="0.3">
      <c r="A874" s="2" t="s">
        <v>5001</v>
      </c>
      <c r="B874" s="2">
        <v>106</v>
      </c>
      <c r="C874" s="2">
        <v>62453315</v>
      </c>
      <c r="D874" s="2" t="s">
        <v>19711</v>
      </c>
      <c r="E874" s="2" t="s">
        <v>25036</v>
      </c>
      <c r="F874" s="2" t="s">
        <v>37</v>
      </c>
      <c r="G874" s="2" t="s">
        <v>38</v>
      </c>
      <c r="H874" s="2">
        <v>50200000</v>
      </c>
      <c r="I874" s="2">
        <v>2011</v>
      </c>
      <c r="J874" s="2">
        <v>7.1</v>
      </c>
    </row>
    <row r="875" spans="1:10" x14ac:dyDescent="0.3">
      <c r="A875" s="2" t="s">
        <v>528</v>
      </c>
      <c r="B875" s="2">
        <v>155</v>
      </c>
      <c r="C875" s="2">
        <v>165500000</v>
      </c>
      <c r="D875" s="2" t="s">
        <v>1325</v>
      </c>
      <c r="E875" s="2" t="s">
        <v>25037</v>
      </c>
      <c r="F875" s="2" t="s">
        <v>37</v>
      </c>
      <c r="G875" s="2" t="s">
        <v>38</v>
      </c>
      <c r="H875" s="2">
        <v>48000000</v>
      </c>
      <c r="I875" s="2">
        <v>1991</v>
      </c>
      <c r="J875" s="2">
        <v>6.9</v>
      </c>
    </row>
    <row r="876" spans="1:10" x14ac:dyDescent="0.3">
      <c r="A876" s="2" t="s">
        <v>3347</v>
      </c>
      <c r="B876" s="2">
        <v>139</v>
      </c>
      <c r="C876" s="2">
        <v>153620822</v>
      </c>
      <c r="D876" s="2" t="s">
        <v>1671</v>
      </c>
      <c r="E876" s="2" t="s">
        <v>25038</v>
      </c>
      <c r="F876" s="2" t="s">
        <v>37</v>
      </c>
      <c r="G876" s="2" t="s">
        <v>38</v>
      </c>
      <c r="H876" s="2">
        <v>50000000</v>
      </c>
      <c r="I876" s="2">
        <v>1996</v>
      </c>
      <c r="J876" s="2">
        <v>7.3</v>
      </c>
    </row>
    <row r="877" spans="1:10" x14ac:dyDescent="0.3">
      <c r="A877" s="2" t="s">
        <v>2513</v>
      </c>
      <c r="B877" s="2">
        <v>112</v>
      </c>
      <c r="C877" s="2">
        <v>218628680</v>
      </c>
      <c r="D877" s="2" t="s">
        <v>1671</v>
      </c>
      <c r="E877" s="2" t="s">
        <v>25039</v>
      </c>
      <c r="F877" s="2" t="s">
        <v>37</v>
      </c>
      <c r="G877" s="2" t="s">
        <v>38</v>
      </c>
      <c r="H877" s="2">
        <v>50000000</v>
      </c>
      <c r="I877" s="2">
        <v>2012</v>
      </c>
      <c r="J877" s="2">
        <v>7</v>
      </c>
    </row>
    <row r="878" spans="1:10" x14ac:dyDescent="0.3">
      <c r="A878" s="2" t="s">
        <v>1413</v>
      </c>
      <c r="B878" s="2">
        <v>139</v>
      </c>
      <c r="C878" s="2">
        <v>147637474</v>
      </c>
      <c r="D878" s="2" t="s">
        <v>1671</v>
      </c>
      <c r="E878" s="2" t="s">
        <v>25040</v>
      </c>
      <c r="F878" s="2" t="s">
        <v>37</v>
      </c>
      <c r="G878" s="2" t="s">
        <v>38</v>
      </c>
      <c r="H878" s="2">
        <v>50000000</v>
      </c>
      <c r="I878" s="2">
        <v>1997</v>
      </c>
      <c r="J878" s="2">
        <v>7.7</v>
      </c>
    </row>
    <row r="879" spans="1:10" x14ac:dyDescent="0.3">
      <c r="A879" s="2" t="s">
        <v>514</v>
      </c>
      <c r="B879" s="2">
        <v>115</v>
      </c>
      <c r="C879" s="2">
        <v>135014968</v>
      </c>
      <c r="D879" s="2" t="s">
        <v>13307</v>
      </c>
      <c r="E879" s="2" t="s">
        <v>25041</v>
      </c>
      <c r="F879" s="2" t="s">
        <v>37</v>
      </c>
      <c r="G879" s="2" t="s">
        <v>38</v>
      </c>
      <c r="H879" s="2">
        <v>50000000</v>
      </c>
      <c r="I879" s="2">
        <v>1998</v>
      </c>
      <c r="J879" s="2">
        <v>6.7</v>
      </c>
    </row>
    <row r="880" spans="1:10" x14ac:dyDescent="0.3">
      <c r="A880" s="2" t="s">
        <v>1751</v>
      </c>
      <c r="B880" s="2">
        <v>143</v>
      </c>
      <c r="C880" s="2">
        <v>2175312</v>
      </c>
      <c r="D880" s="2" t="s">
        <v>1671</v>
      </c>
      <c r="E880" s="2" t="s">
        <v>25042</v>
      </c>
      <c r="F880" s="2" t="s">
        <v>37</v>
      </c>
      <c r="G880" s="2" t="s">
        <v>38</v>
      </c>
      <c r="H880" s="2">
        <v>50000000</v>
      </c>
      <c r="I880" s="2">
        <v>2013</v>
      </c>
      <c r="J880" s="2">
        <v>6.3</v>
      </c>
    </row>
    <row r="881" spans="1:10" x14ac:dyDescent="0.3">
      <c r="A881" s="2" t="s">
        <v>2785</v>
      </c>
      <c r="B881" s="2">
        <v>96</v>
      </c>
      <c r="C881" s="2">
        <v>126203320</v>
      </c>
      <c r="D881" s="2" t="s">
        <v>1671</v>
      </c>
      <c r="E881" s="2" t="s">
        <v>25043</v>
      </c>
      <c r="F881" s="2" t="s">
        <v>37</v>
      </c>
      <c r="G881" s="2" t="s">
        <v>38</v>
      </c>
      <c r="H881" s="2">
        <v>50000000</v>
      </c>
      <c r="I881" s="2">
        <v>2002</v>
      </c>
      <c r="J881" s="2">
        <v>5.8</v>
      </c>
    </row>
    <row r="882" spans="1:10" x14ac:dyDescent="0.3">
      <c r="A882" s="2" t="s">
        <v>351</v>
      </c>
      <c r="B882" s="2">
        <v>112</v>
      </c>
      <c r="C882" s="2">
        <v>126975169</v>
      </c>
      <c r="D882" s="2" t="s">
        <v>24162</v>
      </c>
      <c r="E882" s="2" t="s">
        <v>25044</v>
      </c>
      <c r="F882" s="2" t="s">
        <v>37</v>
      </c>
      <c r="G882" s="2" t="s">
        <v>38</v>
      </c>
      <c r="H882" s="2">
        <v>50000000</v>
      </c>
      <c r="I882" s="2">
        <v>2011</v>
      </c>
      <c r="J882" s="2">
        <v>7.1</v>
      </c>
    </row>
    <row r="883" spans="1:10" x14ac:dyDescent="0.3">
      <c r="A883" s="2" t="s">
        <v>1526</v>
      </c>
      <c r="B883" s="2">
        <v>131</v>
      </c>
      <c r="C883" s="2">
        <v>125548685</v>
      </c>
      <c r="D883" s="2" t="s">
        <v>13307</v>
      </c>
      <c r="E883" s="2" t="s">
        <v>25045</v>
      </c>
      <c r="F883" s="2" t="s">
        <v>37</v>
      </c>
      <c r="G883" s="2" t="s">
        <v>38</v>
      </c>
      <c r="H883" s="2">
        <v>52000000</v>
      </c>
      <c r="I883" s="2">
        <v>2000</v>
      </c>
      <c r="J883" s="2">
        <v>7.3</v>
      </c>
    </row>
    <row r="884" spans="1:10" x14ac:dyDescent="0.3">
      <c r="A884" s="2" t="s">
        <v>4239</v>
      </c>
      <c r="B884" s="2">
        <v>116</v>
      </c>
      <c r="C884" s="2">
        <v>105807520</v>
      </c>
      <c r="D884" s="2" t="s">
        <v>1671</v>
      </c>
      <c r="E884" s="2" t="s">
        <v>25046</v>
      </c>
      <c r="F884" s="2" t="s">
        <v>37</v>
      </c>
      <c r="G884" s="2" t="s">
        <v>38</v>
      </c>
      <c r="H884" s="2">
        <v>50000000</v>
      </c>
      <c r="I884" s="2">
        <v>2003</v>
      </c>
      <c r="J884" s="2">
        <v>6.4</v>
      </c>
    </row>
    <row r="885" spans="1:10" x14ac:dyDescent="0.3">
      <c r="A885" s="2" t="s">
        <v>2099</v>
      </c>
      <c r="B885" s="2">
        <v>112</v>
      </c>
      <c r="C885" s="2">
        <v>191616238</v>
      </c>
      <c r="D885" s="2" t="s">
        <v>1325</v>
      </c>
      <c r="E885" s="2" t="s">
        <v>25047</v>
      </c>
      <c r="F885" s="2" t="s">
        <v>37</v>
      </c>
      <c r="G885" s="2" t="s">
        <v>38</v>
      </c>
      <c r="H885" s="2">
        <v>50000000</v>
      </c>
      <c r="I885" s="2">
        <v>2014</v>
      </c>
      <c r="J885" s="2">
        <v>7.1</v>
      </c>
    </row>
    <row r="886" spans="1:10" x14ac:dyDescent="0.3">
      <c r="A886" s="2" t="s">
        <v>5050</v>
      </c>
      <c r="B886" s="2">
        <v>123</v>
      </c>
      <c r="C886" s="2">
        <v>105264608</v>
      </c>
      <c r="D886" s="2" t="s">
        <v>3409</v>
      </c>
      <c r="E886" s="2" t="s">
        <v>25048</v>
      </c>
      <c r="F886" s="2" t="s">
        <v>37</v>
      </c>
      <c r="G886" s="2" t="s">
        <v>38</v>
      </c>
      <c r="H886" s="2">
        <v>60000000</v>
      </c>
      <c r="I886" s="2">
        <v>1994</v>
      </c>
      <c r="J886" s="2">
        <v>7.6</v>
      </c>
    </row>
    <row r="887" spans="1:10" x14ac:dyDescent="0.3">
      <c r="A887" s="2" t="s">
        <v>1165</v>
      </c>
      <c r="B887" s="2">
        <v>104</v>
      </c>
      <c r="C887" s="2">
        <v>97680195</v>
      </c>
      <c r="D887" s="2" t="s">
        <v>1671</v>
      </c>
      <c r="E887" s="2" t="s">
        <v>25049</v>
      </c>
      <c r="F887" s="2" t="s">
        <v>37</v>
      </c>
      <c r="G887" s="2" t="s">
        <v>38</v>
      </c>
      <c r="H887" s="2">
        <v>70000000</v>
      </c>
      <c r="I887" s="2">
        <v>2008</v>
      </c>
      <c r="J887" s="2">
        <v>6.8</v>
      </c>
    </row>
    <row r="888" spans="1:10" x14ac:dyDescent="0.3">
      <c r="A888" s="2" t="s">
        <v>5059</v>
      </c>
      <c r="B888" s="2">
        <v>107</v>
      </c>
      <c r="C888" s="2">
        <v>126088877</v>
      </c>
      <c r="D888" s="2" t="s">
        <v>1325</v>
      </c>
      <c r="E888" s="2" t="s">
        <v>25050</v>
      </c>
      <c r="F888" s="2" t="s">
        <v>37</v>
      </c>
      <c r="G888" s="2" t="s">
        <v>38</v>
      </c>
      <c r="H888" s="2">
        <v>50000000</v>
      </c>
      <c r="I888" s="2">
        <v>2016</v>
      </c>
      <c r="J888" s="2">
        <v>6.6</v>
      </c>
    </row>
    <row r="889" spans="1:10" x14ac:dyDescent="0.3">
      <c r="A889" s="2" t="s">
        <v>1252</v>
      </c>
      <c r="B889" s="2">
        <v>124</v>
      </c>
      <c r="C889" s="2">
        <v>91030827</v>
      </c>
      <c r="D889" s="2" t="s">
        <v>1671</v>
      </c>
      <c r="E889" s="2" t="s">
        <v>25051</v>
      </c>
      <c r="F889" s="2" t="s">
        <v>37</v>
      </c>
      <c r="G889" s="2" t="s">
        <v>38</v>
      </c>
      <c r="H889" s="2">
        <v>50000000</v>
      </c>
      <c r="I889" s="2">
        <v>1998</v>
      </c>
      <c r="J889" s="2">
        <v>6.7</v>
      </c>
    </row>
    <row r="890" spans="1:10" x14ac:dyDescent="0.3">
      <c r="A890" s="2" t="s">
        <v>4516</v>
      </c>
      <c r="B890" s="2">
        <v>96</v>
      </c>
      <c r="C890" s="2">
        <v>150315155</v>
      </c>
      <c r="D890" s="2" t="s">
        <v>1671</v>
      </c>
      <c r="E890" s="2" t="s">
        <v>25052</v>
      </c>
      <c r="F890" s="2" t="s">
        <v>37</v>
      </c>
      <c r="G890" s="2" t="s">
        <v>38</v>
      </c>
      <c r="H890" s="2">
        <v>50000000</v>
      </c>
      <c r="I890" s="2">
        <v>2015</v>
      </c>
      <c r="J890" s="2">
        <v>6.1</v>
      </c>
    </row>
    <row r="891" spans="1:10" x14ac:dyDescent="0.3">
      <c r="A891" s="2" t="s">
        <v>157</v>
      </c>
      <c r="B891" s="2">
        <v>125</v>
      </c>
      <c r="C891" s="2">
        <v>127997349</v>
      </c>
      <c r="D891" s="2" t="s">
        <v>953</v>
      </c>
      <c r="E891" s="2" t="s">
        <v>25053</v>
      </c>
      <c r="F891" s="2" t="s">
        <v>37</v>
      </c>
      <c r="G891" s="2" t="s">
        <v>38</v>
      </c>
      <c r="H891" s="2">
        <v>50000000</v>
      </c>
      <c r="I891" s="2">
        <v>2014</v>
      </c>
      <c r="J891" s="2">
        <v>6</v>
      </c>
    </row>
    <row r="892" spans="1:10" x14ac:dyDescent="0.3">
      <c r="A892" s="2" t="s">
        <v>5076</v>
      </c>
      <c r="B892" s="2">
        <v>129</v>
      </c>
      <c r="C892" s="2">
        <v>88504640</v>
      </c>
      <c r="D892" s="2" t="s">
        <v>24163</v>
      </c>
      <c r="E892" s="2" t="s">
        <v>25054</v>
      </c>
      <c r="F892" s="2" t="s">
        <v>37</v>
      </c>
      <c r="G892" s="2" t="s">
        <v>38</v>
      </c>
      <c r="H892" s="2">
        <v>45000000</v>
      </c>
      <c r="I892" s="2">
        <v>2006</v>
      </c>
      <c r="J892" s="2">
        <v>7.6</v>
      </c>
    </row>
    <row r="893" spans="1:10" x14ac:dyDescent="0.3">
      <c r="A893" s="2" t="s">
        <v>5081</v>
      </c>
      <c r="B893" s="2">
        <v>90</v>
      </c>
      <c r="C893" s="2">
        <v>81517441</v>
      </c>
      <c r="D893" s="2" t="s">
        <v>1325</v>
      </c>
      <c r="E893" s="2" t="s">
        <v>25055</v>
      </c>
      <c r="F893" s="2" t="s">
        <v>37</v>
      </c>
      <c r="G893" s="2" t="s">
        <v>38</v>
      </c>
      <c r="H893" s="2">
        <v>50000000</v>
      </c>
      <c r="I893" s="2">
        <v>1999</v>
      </c>
      <c r="J893" s="2">
        <v>7.1</v>
      </c>
    </row>
    <row r="894" spans="1:10" x14ac:dyDescent="0.3">
      <c r="A894" s="2" t="s">
        <v>5087</v>
      </c>
      <c r="B894" s="2">
        <v>109</v>
      </c>
      <c r="C894" s="2">
        <v>81022333</v>
      </c>
      <c r="D894" s="2" t="s">
        <v>1325</v>
      </c>
      <c r="E894" s="2" t="s">
        <v>25056</v>
      </c>
      <c r="F894" s="2" t="s">
        <v>37</v>
      </c>
      <c r="G894" s="2" t="s">
        <v>38</v>
      </c>
      <c r="H894" s="2">
        <v>50000000</v>
      </c>
      <c r="I894" s="2">
        <v>1995</v>
      </c>
      <c r="J894" s="2">
        <v>5</v>
      </c>
    </row>
    <row r="895" spans="1:10" x14ac:dyDescent="0.3">
      <c r="A895" s="2" t="s">
        <v>1039</v>
      </c>
      <c r="B895" s="2">
        <v>121</v>
      </c>
      <c r="C895" s="2">
        <v>79948113</v>
      </c>
      <c r="D895" s="2" t="s">
        <v>3409</v>
      </c>
      <c r="E895" s="2" t="s">
        <v>25057</v>
      </c>
      <c r="F895" s="2" t="s">
        <v>37</v>
      </c>
      <c r="G895" s="2" t="s">
        <v>38</v>
      </c>
      <c r="H895" s="2">
        <v>50000000</v>
      </c>
      <c r="I895" s="2">
        <v>2009</v>
      </c>
      <c r="J895" s="2">
        <v>6.2</v>
      </c>
    </row>
    <row r="896" spans="1:10" x14ac:dyDescent="0.3">
      <c r="A896" s="2" t="s">
        <v>4673</v>
      </c>
      <c r="B896" s="2">
        <v>95</v>
      </c>
      <c r="C896" s="2">
        <v>88658172</v>
      </c>
      <c r="D896" s="2" t="s">
        <v>1671</v>
      </c>
      <c r="E896" s="2" t="s">
        <v>25058</v>
      </c>
      <c r="F896" s="2" t="s">
        <v>37</v>
      </c>
      <c r="G896" s="2" t="s">
        <v>38</v>
      </c>
      <c r="H896" s="2">
        <v>50000000</v>
      </c>
      <c r="I896" s="2">
        <v>2006</v>
      </c>
      <c r="J896" s="2">
        <v>5.6</v>
      </c>
    </row>
    <row r="897" spans="1:10" x14ac:dyDescent="0.3">
      <c r="A897" s="2" t="s">
        <v>3739</v>
      </c>
      <c r="B897" s="2">
        <v>118</v>
      </c>
      <c r="C897" s="2">
        <v>84244877</v>
      </c>
      <c r="D897" s="2" t="s">
        <v>1671</v>
      </c>
      <c r="E897" s="2" t="s">
        <v>25059</v>
      </c>
      <c r="F897" s="2" t="s">
        <v>37</v>
      </c>
      <c r="G897" s="2" t="s">
        <v>38</v>
      </c>
      <c r="H897" s="2">
        <v>50000000</v>
      </c>
      <c r="I897" s="2">
        <v>2011</v>
      </c>
      <c r="J897" s="2">
        <v>7.4</v>
      </c>
    </row>
    <row r="898" spans="1:10" x14ac:dyDescent="0.3">
      <c r="A898" s="2" t="s">
        <v>5111</v>
      </c>
      <c r="B898" s="2">
        <v>80</v>
      </c>
      <c r="C898" s="2">
        <v>75367693</v>
      </c>
      <c r="D898" s="2" t="s">
        <v>11526</v>
      </c>
      <c r="E898" s="2" t="s">
        <v>25060</v>
      </c>
      <c r="F898" s="2" t="s">
        <v>37</v>
      </c>
      <c r="G898" s="2" t="s">
        <v>38</v>
      </c>
      <c r="H898" s="2">
        <v>35000000</v>
      </c>
      <c r="I898" s="2">
        <v>2004</v>
      </c>
      <c r="J898" s="2">
        <v>5</v>
      </c>
    </row>
    <row r="899" spans="1:10" x14ac:dyDescent="0.3">
      <c r="A899" s="2" t="s">
        <v>5117</v>
      </c>
      <c r="B899" s="2">
        <v>99</v>
      </c>
      <c r="C899" s="2">
        <v>73701902</v>
      </c>
      <c r="D899" s="2" t="s">
        <v>1671</v>
      </c>
      <c r="E899" s="2" t="s">
        <v>25061</v>
      </c>
      <c r="F899" s="2" t="s">
        <v>37</v>
      </c>
      <c r="G899" s="2" t="s">
        <v>38</v>
      </c>
      <c r="H899" s="2">
        <v>60000000</v>
      </c>
      <c r="I899" s="2">
        <v>2004</v>
      </c>
      <c r="J899" s="2">
        <v>5.2</v>
      </c>
    </row>
    <row r="900" spans="1:10" x14ac:dyDescent="0.3">
      <c r="A900" s="2" t="s">
        <v>5121</v>
      </c>
      <c r="B900" s="2">
        <v>133</v>
      </c>
      <c r="C900" s="2">
        <v>75605492</v>
      </c>
      <c r="D900" s="2" t="s">
        <v>13307</v>
      </c>
      <c r="E900" s="2" t="s">
        <v>25062</v>
      </c>
      <c r="F900" s="2" t="s">
        <v>37</v>
      </c>
      <c r="G900" s="2" t="s">
        <v>38</v>
      </c>
      <c r="H900" s="2">
        <v>50000000</v>
      </c>
      <c r="I900" s="2">
        <v>2011</v>
      </c>
      <c r="J900" s="2">
        <v>7.6</v>
      </c>
    </row>
    <row r="901" spans="1:10" x14ac:dyDescent="0.3">
      <c r="A901" s="2" t="s">
        <v>710</v>
      </c>
      <c r="B901" s="2">
        <v>127</v>
      </c>
      <c r="C901" s="2">
        <v>67823573</v>
      </c>
      <c r="D901" s="2" t="s">
        <v>1325</v>
      </c>
      <c r="E901" s="2" t="s">
        <v>25063</v>
      </c>
      <c r="F901" s="2" t="s">
        <v>37</v>
      </c>
      <c r="G901" s="2" t="s">
        <v>38</v>
      </c>
      <c r="H901" s="2">
        <v>50000000</v>
      </c>
      <c r="I901" s="2">
        <v>1995</v>
      </c>
      <c r="J901" s="2">
        <v>6.6</v>
      </c>
    </row>
    <row r="902" spans="1:10" x14ac:dyDescent="0.3">
      <c r="A902" s="2" t="s">
        <v>5128</v>
      </c>
      <c r="B902" s="2">
        <v>106</v>
      </c>
      <c r="C902" s="2">
        <v>91439400</v>
      </c>
      <c r="D902" s="2" t="s">
        <v>1325</v>
      </c>
      <c r="E902" s="2" t="s">
        <v>25064</v>
      </c>
      <c r="F902" s="2" t="s">
        <v>37</v>
      </c>
      <c r="G902" s="2" t="s">
        <v>56</v>
      </c>
      <c r="H902" s="2">
        <v>50000000</v>
      </c>
      <c r="I902" s="2">
        <v>2014</v>
      </c>
      <c r="J902" s="2">
        <v>7</v>
      </c>
    </row>
    <row r="903" spans="1:10" x14ac:dyDescent="0.3">
      <c r="A903" s="2" t="s">
        <v>5133</v>
      </c>
      <c r="B903" s="2">
        <v>98</v>
      </c>
      <c r="C903" s="2">
        <v>67128202</v>
      </c>
      <c r="D903" s="2" t="s">
        <v>1325</v>
      </c>
      <c r="E903" s="2" t="s">
        <v>25065</v>
      </c>
      <c r="F903" s="2" t="s">
        <v>37</v>
      </c>
      <c r="G903" s="2" t="s">
        <v>38</v>
      </c>
      <c r="H903" s="2">
        <v>65000000</v>
      </c>
      <c r="I903" s="2">
        <v>2009</v>
      </c>
      <c r="J903" s="2">
        <v>5.7</v>
      </c>
    </row>
    <row r="904" spans="1:10" x14ac:dyDescent="0.3">
      <c r="A904" s="2" t="s">
        <v>5139</v>
      </c>
      <c r="B904" s="2">
        <v>132</v>
      </c>
      <c r="C904" s="2">
        <v>70496802</v>
      </c>
      <c r="D904" s="2" t="s">
        <v>1325</v>
      </c>
      <c r="E904" s="2" t="s">
        <v>25066</v>
      </c>
      <c r="F904" s="2" t="s">
        <v>37</v>
      </c>
      <c r="G904" s="2" t="s">
        <v>38</v>
      </c>
      <c r="H904" s="2">
        <v>54000000</v>
      </c>
      <c r="I904" s="2">
        <v>2005</v>
      </c>
      <c r="J904" s="2">
        <v>8.1999999999999993</v>
      </c>
    </row>
    <row r="905" spans="1:10" x14ac:dyDescent="0.3">
      <c r="A905" s="2" t="s">
        <v>4950</v>
      </c>
      <c r="B905" s="2">
        <v>114</v>
      </c>
      <c r="C905" s="2">
        <v>60470220</v>
      </c>
      <c r="D905" s="2" t="s">
        <v>1325</v>
      </c>
      <c r="E905" s="2" t="s">
        <v>25067</v>
      </c>
      <c r="F905" s="2" t="s">
        <v>37</v>
      </c>
      <c r="G905" s="2" t="s">
        <v>38</v>
      </c>
      <c r="H905" s="2">
        <v>50000000</v>
      </c>
      <c r="I905" s="2">
        <v>2003</v>
      </c>
      <c r="J905" s="2">
        <v>6.2</v>
      </c>
    </row>
    <row r="906" spans="1:10" x14ac:dyDescent="0.3">
      <c r="A906" s="2" t="s">
        <v>5154</v>
      </c>
      <c r="B906" s="2">
        <v>78</v>
      </c>
      <c r="C906" s="2">
        <v>58336565</v>
      </c>
      <c r="D906" s="2" t="s">
        <v>953</v>
      </c>
      <c r="E906" s="2" t="s">
        <v>25068</v>
      </c>
      <c r="F906" s="2" t="s">
        <v>37</v>
      </c>
      <c r="G906" s="2" t="s">
        <v>38</v>
      </c>
      <c r="H906" s="2">
        <v>50000000</v>
      </c>
      <c r="I906" s="2">
        <v>2006</v>
      </c>
      <c r="J906" s="2">
        <v>6.6</v>
      </c>
    </row>
    <row r="907" spans="1:10" x14ac:dyDescent="0.3">
      <c r="A907" s="2" t="s">
        <v>5158</v>
      </c>
      <c r="B907" s="2">
        <v>101</v>
      </c>
      <c r="C907" s="2">
        <v>66002004</v>
      </c>
      <c r="D907" s="2" t="s">
        <v>953</v>
      </c>
      <c r="E907" s="2" t="s">
        <v>25069</v>
      </c>
      <c r="F907" s="2" t="s">
        <v>37</v>
      </c>
      <c r="G907" s="2" t="s">
        <v>38</v>
      </c>
      <c r="H907" s="2">
        <v>50000000</v>
      </c>
      <c r="I907" s="2">
        <v>2005</v>
      </c>
      <c r="J907" s="2">
        <v>4.7</v>
      </c>
    </row>
    <row r="908" spans="1:10" x14ac:dyDescent="0.3">
      <c r="A908" s="2" t="s">
        <v>5164</v>
      </c>
      <c r="B908" s="2">
        <v>113</v>
      </c>
      <c r="C908" s="2">
        <v>54997476</v>
      </c>
      <c r="D908" s="2" t="s">
        <v>24163</v>
      </c>
      <c r="E908" s="2" t="s">
        <v>25070</v>
      </c>
      <c r="F908" s="2" t="s">
        <v>37</v>
      </c>
      <c r="G908" s="2" t="s">
        <v>38</v>
      </c>
      <c r="H908" s="2">
        <v>50000000</v>
      </c>
      <c r="I908" s="2">
        <v>2001</v>
      </c>
      <c r="J908" s="2">
        <v>6.3</v>
      </c>
    </row>
    <row r="909" spans="1:10" x14ac:dyDescent="0.3">
      <c r="A909" s="2" t="s">
        <v>5170</v>
      </c>
      <c r="B909" s="2">
        <v>98</v>
      </c>
      <c r="C909" s="2">
        <v>55682070</v>
      </c>
      <c r="D909" s="2" t="s">
        <v>1325</v>
      </c>
      <c r="E909" s="2" t="s">
        <v>25071</v>
      </c>
      <c r="F909" s="2" t="s">
        <v>37</v>
      </c>
      <c r="G909" s="2" t="s">
        <v>767</v>
      </c>
      <c r="H909" s="2">
        <v>50000000</v>
      </c>
      <c r="I909" s="2">
        <v>2013</v>
      </c>
      <c r="J909" s="2">
        <v>6.1</v>
      </c>
    </row>
    <row r="910" spans="1:10" x14ac:dyDescent="0.3">
      <c r="A910" s="2" t="s">
        <v>5175</v>
      </c>
      <c r="B910" s="2">
        <v>124</v>
      </c>
      <c r="C910" s="2">
        <v>52752475</v>
      </c>
      <c r="D910" s="2" t="s">
        <v>3409</v>
      </c>
      <c r="E910" s="2" t="s">
        <v>25072</v>
      </c>
      <c r="F910" s="2" t="s">
        <v>37</v>
      </c>
      <c r="G910" s="2" t="s">
        <v>38</v>
      </c>
      <c r="H910" s="2">
        <v>50000000</v>
      </c>
      <c r="I910" s="2">
        <v>2002</v>
      </c>
      <c r="J910" s="2">
        <v>6.7</v>
      </c>
    </row>
    <row r="911" spans="1:10" x14ac:dyDescent="0.3">
      <c r="A911" s="2" t="s">
        <v>2641</v>
      </c>
      <c r="B911" s="2">
        <v>109</v>
      </c>
      <c r="C911" s="2">
        <v>55092830</v>
      </c>
      <c r="D911" s="2" t="s">
        <v>1325</v>
      </c>
      <c r="E911" s="2" t="s">
        <v>25073</v>
      </c>
      <c r="F911" s="2" t="s">
        <v>37</v>
      </c>
      <c r="G911" s="2" t="s">
        <v>38</v>
      </c>
      <c r="H911" s="2">
        <v>60000000</v>
      </c>
      <c r="I911" s="2">
        <v>2011</v>
      </c>
      <c r="J911" s="2">
        <v>6.1</v>
      </c>
    </row>
    <row r="912" spans="1:10" x14ac:dyDescent="0.3">
      <c r="A912" s="2" t="s">
        <v>5188</v>
      </c>
      <c r="B912" s="2">
        <v>128</v>
      </c>
      <c r="C912" s="2">
        <v>50815288</v>
      </c>
      <c r="D912" s="2" t="s">
        <v>3409</v>
      </c>
      <c r="E912" s="2" t="s">
        <v>25074</v>
      </c>
      <c r="F912" s="2" t="s">
        <v>37</v>
      </c>
      <c r="G912" s="2" t="s">
        <v>38</v>
      </c>
      <c r="H912" s="2">
        <v>50000000</v>
      </c>
      <c r="I912" s="2">
        <v>2005</v>
      </c>
      <c r="J912" s="2">
        <v>7</v>
      </c>
    </row>
    <row r="913" spans="1:10" x14ac:dyDescent="0.3">
      <c r="A913" s="2" t="s">
        <v>278</v>
      </c>
      <c r="B913" s="2">
        <v>144</v>
      </c>
      <c r="C913" s="2">
        <v>52822418</v>
      </c>
      <c r="D913" s="2" t="s">
        <v>1325</v>
      </c>
      <c r="E913" s="2" t="s">
        <v>25075</v>
      </c>
      <c r="F913" s="2" t="s">
        <v>37</v>
      </c>
      <c r="G913" s="2" t="s">
        <v>38</v>
      </c>
      <c r="H913" s="2">
        <v>50000000</v>
      </c>
      <c r="I913" s="2">
        <v>2016</v>
      </c>
      <c r="J913" s="2">
        <v>7.4</v>
      </c>
    </row>
    <row r="914" spans="1:10" x14ac:dyDescent="0.3">
      <c r="A914" s="2" t="s">
        <v>27871</v>
      </c>
      <c r="B914" s="2">
        <v>95</v>
      </c>
      <c r="C914" s="2">
        <v>50150619</v>
      </c>
      <c r="D914" s="2" t="s">
        <v>953</v>
      </c>
      <c r="E914" s="2" t="s">
        <v>25076</v>
      </c>
      <c r="F914" s="2" t="s">
        <v>37</v>
      </c>
      <c r="G914" s="2" t="s">
        <v>38</v>
      </c>
      <c r="H914" s="2">
        <v>50000000</v>
      </c>
      <c r="I914" s="2">
        <v>2014</v>
      </c>
      <c r="J914" s="2">
        <v>7.3</v>
      </c>
    </row>
    <row r="915" spans="1:10" x14ac:dyDescent="0.3">
      <c r="A915" s="2" t="s">
        <v>5204</v>
      </c>
      <c r="B915" s="2">
        <v>105</v>
      </c>
      <c r="C915" s="2">
        <v>48745150</v>
      </c>
      <c r="D915" s="2" t="s">
        <v>24163</v>
      </c>
      <c r="E915" s="2" t="s">
        <v>25077</v>
      </c>
      <c r="F915" s="2" t="s">
        <v>37</v>
      </c>
      <c r="G915" s="2" t="s">
        <v>38</v>
      </c>
      <c r="H915" s="2">
        <v>50000000</v>
      </c>
      <c r="I915" s="2">
        <v>2006</v>
      </c>
      <c r="J915" s="2">
        <v>5.8</v>
      </c>
    </row>
    <row r="916" spans="1:10" x14ac:dyDescent="0.3">
      <c r="A916" s="2" t="s">
        <v>3694</v>
      </c>
      <c r="B916" s="2">
        <v>121</v>
      </c>
      <c r="C916" s="2">
        <v>50007168</v>
      </c>
      <c r="D916" s="2" t="s">
        <v>1325</v>
      </c>
      <c r="E916" s="2" t="s">
        <v>25078</v>
      </c>
      <c r="F916" s="2" t="s">
        <v>37</v>
      </c>
      <c r="G916" s="2" t="s">
        <v>38</v>
      </c>
      <c r="H916" s="2">
        <v>50000000</v>
      </c>
      <c r="I916" s="2">
        <v>1997</v>
      </c>
      <c r="J916" s="2">
        <v>6.7</v>
      </c>
    </row>
    <row r="917" spans="1:10" x14ac:dyDescent="0.3">
      <c r="A917" s="2" t="s">
        <v>187</v>
      </c>
      <c r="B917" s="2">
        <v>125</v>
      </c>
      <c r="C917" s="2">
        <v>48154732</v>
      </c>
      <c r="D917" s="2" t="s">
        <v>1325</v>
      </c>
      <c r="E917" s="2" t="s">
        <v>25079</v>
      </c>
      <c r="F917" s="2" t="s">
        <v>37</v>
      </c>
      <c r="G917" s="2" t="s">
        <v>38</v>
      </c>
      <c r="H917" s="2">
        <v>50000000</v>
      </c>
      <c r="I917" s="2">
        <v>1997</v>
      </c>
      <c r="J917" s="2">
        <v>5.8</v>
      </c>
    </row>
    <row r="918" spans="1:10" x14ac:dyDescent="0.3">
      <c r="A918" s="2" t="s">
        <v>685</v>
      </c>
      <c r="B918" s="2">
        <v>129</v>
      </c>
      <c r="C918" s="2">
        <v>48265581</v>
      </c>
      <c r="D918" s="2" t="s">
        <v>3409</v>
      </c>
      <c r="E918" s="2" t="s">
        <v>25080</v>
      </c>
      <c r="F918" s="2" t="s">
        <v>37</v>
      </c>
      <c r="G918" s="2" t="s">
        <v>38</v>
      </c>
      <c r="H918" s="2">
        <v>50000000</v>
      </c>
      <c r="I918" s="2">
        <v>1997</v>
      </c>
      <c r="J918" s="2">
        <v>7.8</v>
      </c>
    </row>
    <row r="919" spans="1:10" x14ac:dyDescent="0.3">
      <c r="A919" s="2" t="s">
        <v>5219</v>
      </c>
      <c r="B919" s="2">
        <v>132</v>
      </c>
      <c r="C919" s="2">
        <v>46982632</v>
      </c>
      <c r="D919" s="2" t="s">
        <v>953</v>
      </c>
      <c r="E919" s="2" t="s">
        <v>25081</v>
      </c>
      <c r="F919" s="2" t="s">
        <v>37</v>
      </c>
      <c r="G919" s="2" t="s">
        <v>268</v>
      </c>
      <c r="H919" s="2">
        <v>50000000</v>
      </c>
      <c r="I919" s="2">
        <v>2006</v>
      </c>
      <c r="J919" s="2">
        <v>6.6</v>
      </c>
    </row>
    <row r="920" spans="1:10" x14ac:dyDescent="0.3">
      <c r="A920" s="2" t="s">
        <v>5225</v>
      </c>
      <c r="B920" s="2">
        <v>118</v>
      </c>
      <c r="C920" s="2">
        <v>44737059</v>
      </c>
      <c r="D920" s="2" t="s">
        <v>1671</v>
      </c>
      <c r="E920" s="2" t="s">
        <v>25082</v>
      </c>
      <c r="F920" s="2" t="s">
        <v>37</v>
      </c>
      <c r="G920" s="2" t="s">
        <v>38</v>
      </c>
      <c r="H920" s="2">
        <v>50000000</v>
      </c>
      <c r="I920" s="2">
        <v>2000</v>
      </c>
      <c r="J920" s="2">
        <v>6.5</v>
      </c>
    </row>
    <row r="921" spans="1:10" x14ac:dyDescent="0.3">
      <c r="A921" s="2" t="s">
        <v>5230</v>
      </c>
      <c r="B921" s="2">
        <v>113</v>
      </c>
      <c r="C921" s="2">
        <v>56724080</v>
      </c>
      <c r="D921" s="2" t="s">
        <v>1671</v>
      </c>
      <c r="E921" s="2" t="s">
        <v>25083</v>
      </c>
      <c r="F921" s="2" t="s">
        <v>37</v>
      </c>
      <c r="G921" s="2" t="s">
        <v>38</v>
      </c>
      <c r="H921" s="2">
        <v>50000000</v>
      </c>
      <c r="I921" s="2">
        <v>2012</v>
      </c>
      <c r="J921" s="2">
        <v>6.7</v>
      </c>
    </row>
    <row r="922" spans="1:10" x14ac:dyDescent="0.3">
      <c r="A922" s="2" t="s">
        <v>3088</v>
      </c>
      <c r="B922" s="2">
        <v>140</v>
      </c>
      <c r="C922" s="2">
        <v>44484065</v>
      </c>
      <c r="D922" s="2" t="s">
        <v>1325</v>
      </c>
      <c r="E922" s="2" t="s">
        <v>25084</v>
      </c>
      <c r="F922" s="2" t="s">
        <v>37</v>
      </c>
      <c r="G922" s="2" t="s">
        <v>767</v>
      </c>
      <c r="H922" s="2">
        <v>50000000</v>
      </c>
      <c r="I922" s="2">
        <v>1998</v>
      </c>
      <c r="J922" s="2">
        <v>7.3</v>
      </c>
    </row>
    <row r="923" spans="1:10" x14ac:dyDescent="0.3">
      <c r="A923" s="2" t="s">
        <v>5239</v>
      </c>
      <c r="B923" s="2">
        <v>89</v>
      </c>
      <c r="C923" s="2">
        <v>47553512</v>
      </c>
      <c r="D923" s="2" t="s">
        <v>1325</v>
      </c>
      <c r="E923" s="2" t="s">
        <v>25085</v>
      </c>
      <c r="F923" s="2" t="s">
        <v>37</v>
      </c>
      <c r="G923" s="2" t="s">
        <v>38</v>
      </c>
      <c r="H923" s="2">
        <v>50000000</v>
      </c>
      <c r="I923" s="2">
        <v>2014</v>
      </c>
      <c r="J923" s="2">
        <v>5.8</v>
      </c>
    </row>
    <row r="924" spans="1:10" x14ac:dyDescent="0.3">
      <c r="A924" s="2" t="s">
        <v>5245</v>
      </c>
      <c r="B924" s="2">
        <v>104</v>
      </c>
      <c r="C924" s="2">
        <v>42610000</v>
      </c>
      <c r="D924" s="2" t="s">
        <v>1325</v>
      </c>
      <c r="E924" s="2" t="s">
        <v>25086</v>
      </c>
      <c r="F924" s="2" t="s">
        <v>37</v>
      </c>
      <c r="G924" s="2" t="s">
        <v>38</v>
      </c>
      <c r="H924" s="2">
        <v>55000000</v>
      </c>
      <c r="I924" s="2">
        <v>1994</v>
      </c>
      <c r="J924" s="2">
        <v>5.5</v>
      </c>
    </row>
    <row r="925" spans="1:10" x14ac:dyDescent="0.3">
      <c r="A925" s="2" t="s">
        <v>2843</v>
      </c>
      <c r="B925" s="2">
        <v>106</v>
      </c>
      <c r="C925" s="2">
        <v>41482207</v>
      </c>
      <c r="D925" s="2" t="s">
        <v>1671</v>
      </c>
      <c r="E925" s="2" t="s">
        <v>25087</v>
      </c>
      <c r="F925" s="2" t="s">
        <v>37</v>
      </c>
      <c r="G925" s="2" t="s">
        <v>38</v>
      </c>
      <c r="H925" s="2">
        <v>50000000</v>
      </c>
      <c r="I925" s="2">
        <v>1990</v>
      </c>
      <c r="J925" s="2">
        <v>6.3</v>
      </c>
    </row>
    <row r="926" spans="1:10" x14ac:dyDescent="0.3">
      <c r="A926" s="2" t="s">
        <v>4950</v>
      </c>
      <c r="B926" s="2">
        <v>141</v>
      </c>
      <c r="C926" s="2">
        <v>47105085</v>
      </c>
      <c r="D926" s="2" t="s">
        <v>24163</v>
      </c>
      <c r="E926" s="2" t="s">
        <v>25088</v>
      </c>
      <c r="F926" s="2" t="s">
        <v>37</v>
      </c>
      <c r="G926" s="2" t="s">
        <v>38</v>
      </c>
      <c r="H926" s="2">
        <v>50000000</v>
      </c>
      <c r="I926" s="2">
        <v>2014</v>
      </c>
      <c r="J926" s="2">
        <v>7.4</v>
      </c>
    </row>
    <row r="927" spans="1:10" x14ac:dyDescent="0.3">
      <c r="A927" s="2" t="s">
        <v>2565</v>
      </c>
      <c r="B927" s="2">
        <v>124</v>
      </c>
      <c r="C927" s="2">
        <v>41256277</v>
      </c>
      <c r="D927" s="2" t="s">
        <v>1325</v>
      </c>
      <c r="E927" s="2" t="s">
        <v>25089</v>
      </c>
      <c r="F927" s="2" t="s">
        <v>37</v>
      </c>
      <c r="G927" s="2" t="s">
        <v>38</v>
      </c>
      <c r="H927" s="2">
        <v>50000000</v>
      </c>
      <c r="I927" s="2">
        <v>1997</v>
      </c>
      <c r="J927" s="2">
        <v>5.9</v>
      </c>
    </row>
    <row r="928" spans="1:10" x14ac:dyDescent="0.3">
      <c r="A928" s="2" t="s">
        <v>5263</v>
      </c>
      <c r="B928" s="2">
        <v>98</v>
      </c>
      <c r="C928" s="2">
        <v>50740078</v>
      </c>
      <c r="D928" s="2" t="s">
        <v>1325</v>
      </c>
      <c r="E928" s="2" t="s">
        <v>25090</v>
      </c>
      <c r="F928" s="2" t="s">
        <v>37</v>
      </c>
      <c r="G928" s="2" t="s">
        <v>767</v>
      </c>
      <c r="H928" s="2">
        <v>45000000</v>
      </c>
      <c r="I928" s="2">
        <v>2004</v>
      </c>
      <c r="J928" s="2">
        <v>6.2</v>
      </c>
    </row>
    <row r="929" spans="1:10" x14ac:dyDescent="0.3">
      <c r="A929" s="2" t="s">
        <v>5268</v>
      </c>
      <c r="B929" s="2">
        <v>108</v>
      </c>
      <c r="C929" s="2">
        <v>40203020</v>
      </c>
      <c r="D929" s="2" t="s">
        <v>1671</v>
      </c>
      <c r="E929" s="2" t="s">
        <v>25091</v>
      </c>
      <c r="F929" s="2" t="s">
        <v>37</v>
      </c>
      <c r="G929" s="2" t="s">
        <v>56</v>
      </c>
      <c r="H929" s="2">
        <v>40000000</v>
      </c>
      <c r="I929" s="2">
        <v>2004</v>
      </c>
      <c r="J929" s="2">
        <v>5.9</v>
      </c>
    </row>
    <row r="930" spans="1:10" x14ac:dyDescent="0.3">
      <c r="A930" s="2" t="s">
        <v>5273</v>
      </c>
      <c r="B930" s="2">
        <v>114</v>
      </c>
      <c r="C930" s="2">
        <v>40905277</v>
      </c>
      <c r="D930" s="2" t="s">
        <v>24163</v>
      </c>
      <c r="E930" s="2" t="s">
        <v>25092</v>
      </c>
      <c r="F930" s="2" t="s">
        <v>37</v>
      </c>
      <c r="G930" s="2" t="s">
        <v>38</v>
      </c>
      <c r="H930" s="2">
        <v>50000000</v>
      </c>
      <c r="I930" s="2">
        <v>2003</v>
      </c>
      <c r="J930" s="2">
        <v>6.5</v>
      </c>
    </row>
    <row r="931" spans="1:10" x14ac:dyDescent="0.3">
      <c r="A931" s="2" t="s">
        <v>5279</v>
      </c>
      <c r="B931" s="2">
        <v>101</v>
      </c>
      <c r="C931" s="2">
        <v>38590500</v>
      </c>
      <c r="D931" s="2" t="s">
        <v>1325</v>
      </c>
      <c r="E931" s="2" t="s">
        <v>25093</v>
      </c>
      <c r="F931" s="2" t="s">
        <v>37</v>
      </c>
      <c r="G931" s="2" t="s">
        <v>38</v>
      </c>
      <c r="H931" s="2">
        <v>50000000</v>
      </c>
      <c r="I931" s="2">
        <v>1994</v>
      </c>
      <c r="J931" s="2">
        <v>4.4000000000000004</v>
      </c>
    </row>
    <row r="932" spans="1:10" x14ac:dyDescent="0.3">
      <c r="A932" s="2" t="s">
        <v>4903</v>
      </c>
      <c r="B932" s="2">
        <v>93</v>
      </c>
      <c r="C932" s="2">
        <v>39177541</v>
      </c>
      <c r="D932" s="2" t="s">
        <v>1325</v>
      </c>
      <c r="E932" s="2" t="s">
        <v>25094</v>
      </c>
      <c r="F932" s="2" t="s">
        <v>37</v>
      </c>
      <c r="G932" s="2" t="s">
        <v>38</v>
      </c>
      <c r="H932" s="2">
        <v>50000000</v>
      </c>
      <c r="I932" s="2">
        <v>2005</v>
      </c>
      <c r="J932" s="2">
        <v>3.5</v>
      </c>
    </row>
    <row r="933" spans="1:10" x14ac:dyDescent="0.3">
      <c r="A933" s="2" t="s">
        <v>5289</v>
      </c>
      <c r="B933" s="2">
        <v>119</v>
      </c>
      <c r="C933" s="2">
        <v>39778599</v>
      </c>
      <c r="D933" s="2" t="s">
        <v>953</v>
      </c>
      <c r="E933" s="2" t="s">
        <v>25095</v>
      </c>
      <c r="F933" s="2" t="s">
        <v>37</v>
      </c>
      <c r="G933" s="2" t="s">
        <v>38</v>
      </c>
      <c r="H933" s="2">
        <v>50000000</v>
      </c>
      <c r="I933" s="2">
        <v>2000</v>
      </c>
      <c r="J933" s="2">
        <v>6.6</v>
      </c>
    </row>
    <row r="934" spans="1:10" x14ac:dyDescent="0.3">
      <c r="A934" s="2" t="s">
        <v>3303</v>
      </c>
      <c r="B934" s="2">
        <v>119</v>
      </c>
      <c r="C934" s="2">
        <v>37486138</v>
      </c>
      <c r="D934" s="2" t="s">
        <v>1671</v>
      </c>
      <c r="E934" s="2" t="s">
        <v>25096</v>
      </c>
      <c r="F934" s="2" t="s">
        <v>37</v>
      </c>
      <c r="G934" s="2" t="s">
        <v>38</v>
      </c>
      <c r="H934" s="2">
        <v>50000000</v>
      </c>
      <c r="I934" s="2">
        <v>2004</v>
      </c>
      <c r="J934" s="2">
        <v>6</v>
      </c>
    </row>
    <row r="935" spans="1:10" x14ac:dyDescent="0.3">
      <c r="A935" s="2" t="s">
        <v>5139</v>
      </c>
      <c r="B935" s="2">
        <v>99</v>
      </c>
      <c r="C935" s="2">
        <v>38105077</v>
      </c>
      <c r="D935" s="2" t="s">
        <v>1325</v>
      </c>
      <c r="E935" s="2" t="s">
        <v>25097</v>
      </c>
      <c r="F935" s="2" t="s">
        <v>37</v>
      </c>
      <c r="G935" s="2" t="s">
        <v>38</v>
      </c>
      <c r="H935" s="2">
        <v>40000000</v>
      </c>
      <c r="I935" s="2">
        <v>2009</v>
      </c>
      <c r="J935" s="2">
        <v>6.4</v>
      </c>
    </row>
    <row r="936" spans="1:10" x14ac:dyDescent="0.3">
      <c r="A936" s="2" t="s">
        <v>79</v>
      </c>
      <c r="B936" s="2">
        <v>137</v>
      </c>
      <c r="C936" s="2">
        <v>35168395</v>
      </c>
      <c r="D936" s="2" t="s">
        <v>3409</v>
      </c>
      <c r="E936" s="2" t="s">
        <v>25098</v>
      </c>
      <c r="F936" s="2" t="s">
        <v>37</v>
      </c>
      <c r="G936" s="2" t="s">
        <v>38</v>
      </c>
      <c r="H936" s="2">
        <v>50000000</v>
      </c>
      <c r="I936" s="2">
        <v>1999</v>
      </c>
      <c r="J936" s="2">
        <v>6.5</v>
      </c>
    </row>
    <row r="937" spans="1:10" x14ac:dyDescent="0.3">
      <c r="A937" s="2" t="s">
        <v>5314</v>
      </c>
      <c r="B937" s="2">
        <v>117</v>
      </c>
      <c r="C937" s="2">
        <v>32800000</v>
      </c>
      <c r="D937" s="2" t="s">
        <v>1671</v>
      </c>
      <c r="E937" s="2" t="s">
        <v>25099</v>
      </c>
      <c r="F937" s="2" t="s">
        <v>37</v>
      </c>
      <c r="G937" s="2" t="s">
        <v>38</v>
      </c>
      <c r="H937" s="2">
        <v>40000000</v>
      </c>
      <c r="I937" s="2">
        <v>1996</v>
      </c>
      <c r="J937" s="2">
        <v>4.3</v>
      </c>
    </row>
    <row r="938" spans="1:10" x14ac:dyDescent="0.3">
      <c r="A938" s="2" t="s">
        <v>4673</v>
      </c>
      <c r="B938" s="2">
        <v>87</v>
      </c>
      <c r="C938" s="2">
        <v>33643461</v>
      </c>
      <c r="D938" s="2" t="s">
        <v>1671</v>
      </c>
      <c r="E938" s="2" t="s">
        <v>25100</v>
      </c>
      <c r="F938" s="2" t="s">
        <v>37</v>
      </c>
      <c r="G938" s="2" t="s">
        <v>38</v>
      </c>
      <c r="H938" s="2">
        <v>50000000</v>
      </c>
      <c r="I938" s="2">
        <v>2010</v>
      </c>
      <c r="J938" s="2">
        <v>4.2</v>
      </c>
    </row>
    <row r="939" spans="1:10" x14ac:dyDescent="0.3">
      <c r="A939" s="2" t="s">
        <v>3694</v>
      </c>
      <c r="B939" s="2">
        <v>129</v>
      </c>
      <c r="C939" s="2">
        <v>32741596</v>
      </c>
      <c r="D939" s="2" t="s">
        <v>3409</v>
      </c>
      <c r="E939" s="2" t="s">
        <v>25101</v>
      </c>
      <c r="F939" s="2" t="s">
        <v>37</v>
      </c>
      <c r="G939" s="2" t="s">
        <v>38</v>
      </c>
      <c r="H939" s="2">
        <v>50000000</v>
      </c>
      <c r="I939" s="2">
        <v>2010</v>
      </c>
      <c r="J939" s="2">
        <v>6.5</v>
      </c>
    </row>
    <row r="940" spans="1:10" x14ac:dyDescent="0.3">
      <c r="A940" s="2" t="s">
        <v>5328</v>
      </c>
      <c r="B940" s="2">
        <v>115</v>
      </c>
      <c r="C940" s="2">
        <v>31874869</v>
      </c>
      <c r="D940" s="2" t="s">
        <v>24163</v>
      </c>
      <c r="E940" s="2" t="s">
        <v>25102</v>
      </c>
      <c r="F940" s="2" t="s">
        <v>37</v>
      </c>
      <c r="G940" s="2" t="s">
        <v>38</v>
      </c>
      <c r="H940" s="2">
        <v>50000000</v>
      </c>
      <c r="I940" s="2">
        <v>2002</v>
      </c>
      <c r="J940" s="2">
        <v>6.1</v>
      </c>
    </row>
    <row r="941" spans="1:10" x14ac:dyDescent="0.3">
      <c r="A941" s="2" t="s">
        <v>1058</v>
      </c>
      <c r="B941" s="2">
        <v>132</v>
      </c>
      <c r="C941" s="2">
        <v>30306268</v>
      </c>
      <c r="D941" s="2" t="s">
        <v>1325</v>
      </c>
      <c r="E941" s="2" t="s">
        <v>25103</v>
      </c>
      <c r="F941" s="2" t="s">
        <v>37</v>
      </c>
      <c r="G941" s="2" t="s">
        <v>1465</v>
      </c>
      <c r="H941" s="2">
        <v>50000000</v>
      </c>
      <c r="I941" s="2">
        <v>1995</v>
      </c>
      <c r="J941" s="2">
        <v>6.3</v>
      </c>
    </row>
    <row r="942" spans="1:10" x14ac:dyDescent="0.3">
      <c r="A942" s="2" t="s">
        <v>5338</v>
      </c>
      <c r="B942" s="2">
        <v>131</v>
      </c>
      <c r="C942" s="2">
        <v>27667947</v>
      </c>
      <c r="D942" s="2" t="s">
        <v>24163</v>
      </c>
      <c r="E942" s="2" t="s">
        <v>25104</v>
      </c>
      <c r="F942" s="2" t="s">
        <v>37</v>
      </c>
      <c r="G942" s="2" t="s">
        <v>56</v>
      </c>
      <c r="H942" s="2">
        <v>50000000</v>
      </c>
      <c r="I942" s="2">
        <v>2007</v>
      </c>
      <c r="J942" s="2">
        <v>6.2</v>
      </c>
    </row>
    <row r="943" spans="1:10" x14ac:dyDescent="0.3">
      <c r="A943" s="2" t="s">
        <v>3891</v>
      </c>
      <c r="B943" s="2">
        <v>95</v>
      </c>
      <c r="C943" s="2">
        <v>27067160</v>
      </c>
      <c r="D943" s="2" t="s">
        <v>1671</v>
      </c>
      <c r="E943" s="2" t="s">
        <v>25105</v>
      </c>
      <c r="F943" s="2" t="s">
        <v>37</v>
      </c>
      <c r="G943" s="2" t="s">
        <v>38</v>
      </c>
      <c r="H943" s="2">
        <v>50000000</v>
      </c>
      <c r="I943" s="2">
        <v>1999</v>
      </c>
      <c r="J943" s="2">
        <v>5.9</v>
      </c>
    </row>
    <row r="944" spans="1:10" x14ac:dyDescent="0.3">
      <c r="A944" s="2" t="s">
        <v>5349</v>
      </c>
      <c r="B944" s="2">
        <v>125</v>
      </c>
      <c r="C944" s="2">
        <v>26616999</v>
      </c>
      <c r="D944" s="2" t="s">
        <v>1325</v>
      </c>
      <c r="E944" s="2" t="s">
        <v>25106</v>
      </c>
      <c r="F944" s="2" t="s">
        <v>37</v>
      </c>
      <c r="G944" s="2" t="s">
        <v>38</v>
      </c>
      <c r="H944" s="2">
        <v>40000000</v>
      </c>
      <c r="I944" s="2">
        <v>2013</v>
      </c>
      <c r="J944" s="2">
        <v>5.9</v>
      </c>
    </row>
    <row r="945" spans="1:10" x14ac:dyDescent="0.3">
      <c r="A945" s="2" t="s">
        <v>1311</v>
      </c>
      <c r="B945" s="2">
        <v>98</v>
      </c>
      <c r="C945" s="2">
        <v>26536120</v>
      </c>
      <c r="D945" s="2" t="s">
        <v>1325</v>
      </c>
      <c r="E945" s="2" t="s">
        <v>25107</v>
      </c>
      <c r="F945" s="2" t="s">
        <v>37</v>
      </c>
      <c r="G945" s="2" t="s">
        <v>767</v>
      </c>
      <c r="H945" s="2">
        <v>50000000</v>
      </c>
      <c r="I945" s="2">
        <v>2003</v>
      </c>
      <c r="J945" s="2">
        <v>6.5</v>
      </c>
    </row>
    <row r="946" spans="1:10" x14ac:dyDescent="0.3">
      <c r="A946" s="2" t="s">
        <v>3694</v>
      </c>
      <c r="B946" s="2">
        <v>110</v>
      </c>
      <c r="C946" s="2">
        <v>26199517</v>
      </c>
      <c r="D946" s="2" t="s">
        <v>1325</v>
      </c>
      <c r="E946" s="2" t="s">
        <v>25108</v>
      </c>
      <c r="F946" s="2" t="s">
        <v>37</v>
      </c>
      <c r="G946" s="2" t="s">
        <v>38</v>
      </c>
      <c r="H946" s="2">
        <v>50000000</v>
      </c>
      <c r="I946" s="2">
        <v>2002</v>
      </c>
      <c r="J946" s="2">
        <v>6.4</v>
      </c>
    </row>
    <row r="947" spans="1:10" x14ac:dyDescent="0.3">
      <c r="A947" s="2" t="s">
        <v>1847</v>
      </c>
      <c r="B947" s="2">
        <v>118</v>
      </c>
      <c r="C947" s="2">
        <v>25450527</v>
      </c>
      <c r="D947" s="2" t="s">
        <v>1325</v>
      </c>
      <c r="E947" s="2" t="s">
        <v>25109</v>
      </c>
      <c r="F947" s="2" t="s">
        <v>37</v>
      </c>
      <c r="G947" s="2" t="s">
        <v>38</v>
      </c>
      <c r="H947" s="2">
        <v>50000000</v>
      </c>
      <c r="I947" s="2">
        <v>2009</v>
      </c>
      <c r="J947" s="2">
        <v>6.5</v>
      </c>
    </row>
    <row r="948" spans="1:10" x14ac:dyDescent="0.3">
      <c r="A948" s="2" t="s">
        <v>5367</v>
      </c>
      <c r="B948" s="2">
        <v>101</v>
      </c>
      <c r="C948" s="2">
        <v>25407250</v>
      </c>
      <c r="D948" s="2" t="s">
        <v>1325</v>
      </c>
      <c r="E948" s="2" t="s">
        <v>25110</v>
      </c>
      <c r="F948" s="2" t="s">
        <v>37</v>
      </c>
      <c r="G948" s="2" t="s">
        <v>38</v>
      </c>
      <c r="H948" s="2">
        <v>50000000</v>
      </c>
      <c r="I948" s="2">
        <v>1996</v>
      </c>
      <c r="J948" s="2">
        <v>5.7</v>
      </c>
    </row>
    <row r="949" spans="1:10" x14ac:dyDescent="0.3">
      <c r="A949" s="2" t="s">
        <v>604</v>
      </c>
      <c r="B949" s="2">
        <v>90</v>
      </c>
      <c r="C949" s="2">
        <v>23159305</v>
      </c>
      <c r="D949" s="2" t="s">
        <v>1325</v>
      </c>
      <c r="E949" s="2" t="s">
        <v>25111</v>
      </c>
      <c r="F949" s="2" t="s">
        <v>37</v>
      </c>
      <c r="G949" s="2" t="s">
        <v>38</v>
      </c>
      <c r="H949" s="2">
        <v>70000000</v>
      </c>
      <c r="I949" s="2">
        <v>1999</v>
      </c>
      <c r="J949" s="2">
        <v>8</v>
      </c>
    </row>
    <row r="950" spans="1:10" x14ac:dyDescent="0.3">
      <c r="A950" s="2" t="s">
        <v>5382</v>
      </c>
      <c r="B950" s="2">
        <v>119</v>
      </c>
      <c r="C950" s="2">
        <v>24006726</v>
      </c>
      <c r="D950" s="2" t="s">
        <v>953</v>
      </c>
      <c r="E950" s="2" t="s">
        <v>25112</v>
      </c>
      <c r="F950" s="2" t="s">
        <v>37</v>
      </c>
      <c r="G950" s="2" t="s">
        <v>38</v>
      </c>
      <c r="H950" s="2">
        <v>50000000</v>
      </c>
      <c r="I950" s="2">
        <v>2004</v>
      </c>
      <c r="J950" s="2">
        <v>7.3</v>
      </c>
    </row>
    <row r="951" spans="1:10" x14ac:dyDescent="0.3">
      <c r="A951" s="2" t="s">
        <v>2296</v>
      </c>
      <c r="B951" s="2">
        <v>139</v>
      </c>
      <c r="C951" s="2">
        <v>20389967</v>
      </c>
      <c r="D951" s="2" t="s">
        <v>1325</v>
      </c>
      <c r="E951" s="2" t="s">
        <v>25113</v>
      </c>
      <c r="F951" s="2" t="s">
        <v>37</v>
      </c>
      <c r="G951" s="2" t="s">
        <v>38</v>
      </c>
      <c r="H951" s="2">
        <v>50000000</v>
      </c>
      <c r="I951" s="2">
        <v>2016</v>
      </c>
      <c r="J951" s="2">
        <v>6.7</v>
      </c>
    </row>
    <row r="952" spans="1:10" x14ac:dyDescent="0.3">
      <c r="A952" s="2" t="s">
        <v>4704</v>
      </c>
      <c r="B952" s="2">
        <v>130</v>
      </c>
      <c r="C952" s="2">
        <v>19593740</v>
      </c>
      <c r="D952" s="2" t="s">
        <v>24163</v>
      </c>
      <c r="E952" s="2" t="s">
        <v>25114</v>
      </c>
      <c r="F952" s="2" t="s">
        <v>37</v>
      </c>
      <c r="G952" s="2" t="s">
        <v>38</v>
      </c>
      <c r="H952" s="2">
        <v>50000000</v>
      </c>
      <c r="I952" s="2">
        <v>2003</v>
      </c>
      <c r="J952" s="2">
        <v>7.5</v>
      </c>
    </row>
    <row r="953" spans="1:10" x14ac:dyDescent="0.3">
      <c r="A953" s="2" t="s">
        <v>4437</v>
      </c>
      <c r="B953" s="2">
        <v>100</v>
      </c>
      <c r="C953" s="2">
        <v>19118247</v>
      </c>
      <c r="D953" s="2" t="s">
        <v>1325</v>
      </c>
      <c r="E953" s="2" t="s">
        <v>25115</v>
      </c>
      <c r="F953" s="2" t="s">
        <v>37</v>
      </c>
      <c r="G953" s="2" t="s">
        <v>38</v>
      </c>
      <c r="H953" s="2">
        <v>40000000</v>
      </c>
      <c r="I953" s="2">
        <v>2005</v>
      </c>
      <c r="J953" s="2">
        <v>5.4</v>
      </c>
    </row>
    <row r="954" spans="1:10" x14ac:dyDescent="0.3">
      <c r="A954" s="2" t="s">
        <v>5128</v>
      </c>
      <c r="B954" s="2">
        <v>114</v>
      </c>
      <c r="C954" s="2">
        <v>26442251</v>
      </c>
      <c r="D954" s="2" t="s">
        <v>1325</v>
      </c>
      <c r="E954" s="2" t="s">
        <v>25116</v>
      </c>
      <c r="F954" s="2" t="s">
        <v>37</v>
      </c>
      <c r="G954" s="2" t="s">
        <v>38</v>
      </c>
      <c r="H954" s="2">
        <v>50000000</v>
      </c>
      <c r="I954" s="2">
        <v>2015</v>
      </c>
      <c r="J954" s="2">
        <v>6.6</v>
      </c>
    </row>
    <row r="955" spans="1:10" x14ac:dyDescent="0.3">
      <c r="A955" s="2" t="s">
        <v>5403</v>
      </c>
      <c r="B955" s="2">
        <v>96</v>
      </c>
      <c r="C955" s="2">
        <v>17114882</v>
      </c>
      <c r="D955" s="2" t="s">
        <v>24163</v>
      </c>
      <c r="E955" s="2" t="s">
        <v>25117</v>
      </c>
      <c r="F955" s="2" t="s">
        <v>37</v>
      </c>
      <c r="G955" s="2" t="s">
        <v>38</v>
      </c>
      <c r="H955" s="2">
        <v>25000000</v>
      </c>
      <c r="I955" s="2">
        <v>2007</v>
      </c>
      <c r="J955" s="2">
        <v>7.7</v>
      </c>
    </row>
    <row r="956" spans="1:10" x14ac:dyDescent="0.3">
      <c r="A956" s="2" t="s">
        <v>5408</v>
      </c>
      <c r="B956" s="2">
        <v>110</v>
      </c>
      <c r="C956" s="2">
        <v>18472363</v>
      </c>
      <c r="D956" s="2" t="s">
        <v>1325</v>
      </c>
      <c r="E956" s="2" t="s">
        <v>25118</v>
      </c>
      <c r="F956" s="2" t="s">
        <v>37</v>
      </c>
      <c r="G956" s="2" t="s">
        <v>38</v>
      </c>
      <c r="H956" s="2">
        <v>50000000</v>
      </c>
      <c r="I956" s="2">
        <v>2005</v>
      </c>
      <c r="J956" s="2">
        <v>5.8</v>
      </c>
    </row>
    <row r="957" spans="1:10" x14ac:dyDescent="0.3">
      <c r="A957" s="2" t="s">
        <v>1971</v>
      </c>
      <c r="B957" s="2">
        <v>158</v>
      </c>
      <c r="C957" s="2">
        <v>14131298</v>
      </c>
      <c r="D957" s="2" t="s">
        <v>953</v>
      </c>
      <c r="E957" s="2" t="s">
        <v>25119</v>
      </c>
      <c r="F957" s="2" t="s">
        <v>37</v>
      </c>
      <c r="G957" s="2" t="s">
        <v>1465</v>
      </c>
      <c r="H957" s="2">
        <v>390000000</v>
      </c>
      <c r="I957" s="2">
        <v>1999</v>
      </c>
      <c r="J957" s="2">
        <v>6.4</v>
      </c>
    </row>
    <row r="958" spans="1:10" x14ac:dyDescent="0.3">
      <c r="A958" s="2" t="s">
        <v>5418</v>
      </c>
      <c r="B958" s="2">
        <v>102</v>
      </c>
      <c r="C958" s="2">
        <v>21557240</v>
      </c>
      <c r="D958" s="2" t="s">
        <v>953</v>
      </c>
      <c r="E958" s="2" t="s">
        <v>25120</v>
      </c>
      <c r="F958" s="2" t="s">
        <v>37</v>
      </c>
      <c r="G958" s="2" t="s">
        <v>38</v>
      </c>
      <c r="H958" s="2">
        <v>49900000</v>
      </c>
      <c r="I958" s="2">
        <v>2011</v>
      </c>
      <c r="J958" s="2">
        <v>5.6</v>
      </c>
    </row>
    <row r="959" spans="1:10" x14ac:dyDescent="0.3">
      <c r="A959" s="2" t="s">
        <v>5423</v>
      </c>
      <c r="B959" s="2">
        <v>84</v>
      </c>
      <c r="C959" s="2">
        <v>21283440</v>
      </c>
      <c r="D959" s="2" t="s">
        <v>3409</v>
      </c>
      <c r="E959" s="2" t="s">
        <v>25121</v>
      </c>
      <c r="F959" s="2" t="s">
        <v>37</v>
      </c>
      <c r="G959" s="2" t="s">
        <v>38</v>
      </c>
      <c r="H959" s="2">
        <v>55000000</v>
      </c>
      <c r="I959" s="2">
        <v>2011</v>
      </c>
      <c r="J959" s="2">
        <v>6</v>
      </c>
    </row>
    <row r="960" spans="1:10" x14ac:dyDescent="0.3">
      <c r="A960" s="2" t="s">
        <v>5428</v>
      </c>
      <c r="B960" s="2">
        <v>115</v>
      </c>
      <c r="C960" s="2">
        <v>10556196</v>
      </c>
      <c r="D960" s="2" t="s">
        <v>24163</v>
      </c>
      <c r="E960" s="2" t="s">
        <v>25122</v>
      </c>
      <c r="F960" s="2" t="s">
        <v>37</v>
      </c>
      <c r="G960" s="2" t="s">
        <v>38</v>
      </c>
      <c r="H960" s="2">
        <v>50000000</v>
      </c>
      <c r="I960" s="2">
        <v>1997</v>
      </c>
      <c r="J960" s="2">
        <v>6.2</v>
      </c>
    </row>
    <row r="961" spans="1:10" x14ac:dyDescent="0.3">
      <c r="A961" s="2" t="s">
        <v>5433</v>
      </c>
      <c r="B961" s="2">
        <v>99</v>
      </c>
      <c r="C961" s="2">
        <v>16671505</v>
      </c>
      <c r="D961" s="2" t="s">
        <v>953</v>
      </c>
      <c r="E961" s="2" t="s">
        <v>25123</v>
      </c>
      <c r="F961" s="2" t="s">
        <v>37</v>
      </c>
      <c r="G961" s="2" t="s">
        <v>38</v>
      </c>
      <c r="H961" s="2">
        <v>50000000</v>
      </c>
      <c r="I961" s="2">
        <v>1994</v>
      </c>
      <c r="J961" s="2">
        <v>5.9</v>
      </c>
    </row>
    <row r="962" spans="1:10" x14ac:dyDescent="0.3">
      <c r="A962" s="2" t="s">
        <v>27872</v>
      </c>
      <c r="B962" s="2">
        <v>135</v>
      </c>
      <c r="C962" s="2">
        <v>10400000</v>
      </c>
      <c r="D962" s="2" t="s">
        <v>3409</v>
      </c>
      <c r="E962" s="2" t="s">
        <v>25124</v>
      </c>
      <c r="F962" s="2" t="s">
        <v>37</v>
      </c>
      <c r="G962" s="2" t="s">
        <v>38</v>
      </c>
      <c r="H962" s="2">
        <v>50000000</v>
      </c>
      <c r="I962" s="2">
        <v>1995</v>
      </c>
      <c r="J962" s="2">
        <v>5.0999999999999996</v>
      </c>
    </row>
    <row r="963" spans="1:10" x14ac:dyDescent="0.3">
      <c r="A963" s="2" t="s">
        <v>521</v>
      </c>
      <c r="B963" s="2">
        <v>108</v>
      </c>
      <c r="C963" s="2">
        <v>9528092</v>
      </c>
      <c r="D963" s="2" t="s">
        <v>13307</v>
      </c>
      <c r="E963" s="2" t="s">
        <v>25125</v>
      </c>
      <c r="F963" s="2" t="s">
        <v>37</v>
      </c>
      <c r="G963" s="2" t="s">
        <v>38</v>
      </c>
      <c r="H963" s="2">
        <v>22000000</v>
      </c>
      <c r="I963" s="2">
        <v>2010</v>
      </c>
      <c r="J963" s="2">
        <v>6.8</v>
      </c>
    </row>
    <row r="964" spans="1:10" x14ac:dyDescent="0.3">
      <c r="A964" s="2" t="s">
        <v>1739</v>
      </c>
      <c r="B964" s="2">
        <v>127</v>
      </c>
      <c r="C964" s="2">
        <v>10137232</v>
      </c>
      <c r="D964" s="2" t="s">
        <v>1325</v>
      </c>
      <c r="E964" s="2" t="s">
        <v>25126</v>
      </c>
      <c r="F964" s="2" t="s">
        <v>37</v>
      </c>
      <c r="G964" s="2" t="s">
        <v>1465</v>
      </c>
      <c r="H964" s="2">
        <v>50000000</v>
      </c>
      <c r="I964" s="2">
        <v>2005</v>
      </c>
      <c r="J964" s="2">
        <v>6</v>
      </c>
    </row>
    <row r="965" spans="1:10" x14ac:dyDescent="0.3">
      <c r="A965" s="2" t="s">
        <v>4733</v>
      </c>
      <c r="B965" s="2">
        <v>107</v>
      </c>
      <c r="C965" s="2">
        <v>9795017</v>
      </c>
      <c r="D965" s="2" t="s">
        <v>24163</v>
      </c>
      <c r="E965" s="2" t="s">
        <v>25127</v>
      </c>
      <c r="F965" s="2" t="s">
        <v>37</v>
      </c>
      <c r="G965" s="2" t="s">
        <v>38</v>
      </c>
      <c r="H965" s="2">
        <v>50000000</v>
      </c>
      <c r="I965" s="2">
        <v>1995</v>
      </c>
      <c r="J965" s="2">
        <v>5.0999999999999996</v>
      </c>
    </row>
    <row r="966" spans="1:10" x14ac:dyDescent="0.3">
      <c r="A966" s="2" t="s">
        <v>4531</v>
      </c>
      <c r="B966" s="2">
        <v>95</v>
      </c>
      <c r="C966" s="2">
        <v>20488579</v>
      </c>
      <c r="D966" s="2" t="s">
        <v>1325</v>
      </c>
      <c r="E966" s="2" t="s">
        <v>25128</v>
      </c>
      <c r="F966" s="2" t="s">
        <v>37</v>
      </c>
      <c r="G966" s="2" t="s">
        <v>38</v>
      </c>
      <c r="H966" s="2">
        <v>50000000</v>
      </c>
      <c r="I966" s="2">
        <v>2009</v>
      </c>
      <c r="J966" s="2">
        <v>5.8</v>
      </c>
    </row>
    <row r="967" spans="1:10" x14ac:dyDescent="0.3">
      <c r="A967" s="2" t="s">
        <v>5462</v>
      </c>
      <c r="B967" s="2">
        <v>124</v>
      </c>
      <c r="C967" s="2">
        <v>19445217</v>
      </c>
      <c r="D967" s="2" t="s">
        <v>3409</v>
      </c>
      <c r="E967" s="2" t="s">
        <v>25129</v>
      </c>
      <c r="F967" s="2" t="s">
        <v>37</v>
      </c>
      <c r="G967" s="2" t="s">
        <v>38</v>
      </c>
      <c r="H967" s="2">
        <v>60000000</v>
      </c>
      <c r="I967" s="2">
        <v>2013</v>
      </c>
      <c r="J967" s="2">
        <v>6.2</v>
      </c>
    </row>
    <row r="968" spans="1:10" x14ac:dyDescent="0.3">
      <c r="A968" s="2" t="s">
        <v>5469</v>
      </c>
      <c r="B968" s="2">
        <v>109</v>
      </c>
      <c r="C968" s="2">
        <v>8355815</v>
      </c>
      <c r="D968" s="2" t="s">
        <v>1671</v>
      </c>
      <c r="E968" s="2" t="s">
        <v>25130</v>
      </c>
      <c r="F968" s="2" t="s">
        <v>37</v>
      </c>
      <c r="G968" s="2" t="s">
        <v>56</v>
      </c>
      <c r="H968" s="2">
        <v>55000000</v>
      </c>
      <c r="I968" s="2">
        <v>2002</v>
      </c>
      <c r="J968" s="2">
        <v>6.4</v>
      </c>
    </row>
    <row r="969" spans="1:10" x14ac:dyDescent="0.3">
      <c r="A969" s="2" t="s">
        <v>2112</v>
      </c>
      <c r="B969" s="2">
        <v>102</v>
      </c>
      <c r="C969" s="2">
        <v>28837115</v>
      </c>
      <c r="D969" s="2" t="s">
        <v>1671</v>
      </c>
      <c r="E969" s="2" t="s">
        <v>25131</v>
      </c>
      <c r="F969" s="2" t="s">
        <v>37</v>
      </c>
      <c r="G969" s="2" t="s">
        <v>38</v>
      </c>
      <c r="H969" s="2">
        <v>50000000</v>
      </c>
      <c r="I969" s="2">
        <v>2016</v>
      </c>
      <c r="J969" s="2">
        <v>4.8</v>
      </c>
    </row>
    <row r="970" spans="1:10" x14ac:dyDescent="0.3">
      <c r="A970" s="2" t="s">
        <v>5476</v>
      </c>
      <c r="B970" s="2">
        <v>88</v>
      </c>
      <c r="C970" s="2">
        <v>6471394</v>
      </c>
      <c r="D970" s="2" t="s">
        <v>1671</v>
      </c>
      <c r="E970" s="2" t="s">
        <v>25132</v>
      </c>
      <c r="F970" s="2" t="s">
        <v>37</v>
      </c>
      <c r="G970" s="2" t="s">
        <v>38</v>
      </c>
      <c r="H970" s="2">
        <v>50000000</v>
      </c>
      <c r="I970" s="2">
        <v>2004</v>
      </c>
      <c r="J970" s="2">
        <v>4.9000000000000004</v>
      </c>
    </row>
    <row r="971" spans="1:10" x14ac:dyDescent="0.3">
      <c r="A971" s="2" t="s">
        <v>3066</v>
      </c>
      <c r="B971" s="2">
        <v>87</v>
      </c>
      <c r="C971" s="2">
        <v>6291602</v>
      </c>
      <c r="D971" s="2" t="s">
        <v>1671</v>
      </c>
      <c r="E971" s="2" t="s">
        <v>25133</v>
      </c>
      <c r="F971" s="2" t="s">
        <v>37</v>
      </c>
      <c r="G971" s="2" t="s">
        <v>38</v>
      </c>
      <c r="H971" s="2">
        <v>50000000</v>
      </c>
      <c r="I971" s="2">
        <v>2000</v>
      </c>
      <c r="J971" s="2">
        <v>5.6</v>
      </c>
    </row>
    <row r="972" spans="1:10" x14ac:dyDescent="0.3">
      <c r="A972" s="2" t="s">
        <v>5486</v>
      </c>
      <c r="B972" s="2">
        <v>104</v>
      </c>
      <c r="C972" s="2">
        <v>10706786</v>
      </c>
      <c r="D972" s="2" t="s">
        <v>1325</v>
      </c>
      <c r="E972" s="2" t="s">
        <v>25134</v>
      </c>
      <c r="F972" s="2" t="s">
        <v>37</v>
      </c>
      <c r="G972" s="2" t="s">
        <v>38</v>
      </c>
      <c r="H972" s="2">
        <v>50000000</v>
      </c>
      <c r="I972" s="2">
        <v>2011</v>
      </c>
      <c r="J972" s="2">
        <v>5.5</v>
      </c>
    </row>
    <row r="973" spans="1:10" x14ac:dyDescent="0.3">
      <c r="A973" s="2" t="s">
        <v>3444</v>
      </c>
      <c r="B973" s="2">
        <v>96</v>
      </c>
      <c r="C973" s="2">
        <v>8742261</v>
      </c>
      <c r="D973" s="2" t="s">
        <v>1325</v>
      </c>
      <c r="E973" s="2" t="s">
        <v>25135</v>
      </c>
      <c r="F973" s="2" t="s">
        <v>37</v>
      </c>
      <c r="G973" s="2" t="s">
        <v>268</v>
      </c>
      <c r="H973" s="2">
        <v>18000000</v>
      </c>
      <c r="I973" s="2">
        <v>2009</v>
      </c>
      <c r="J973" s="2">
        <v>3.7</v>
      </c>
    </row>
    <row r="974" spans="1:10" x14ac:dyDescent="0.3">
      <c r="A974" s="2" t="s">
        <v>5495</v>
      </c>
      <c r="B974" s="2">
        <v>85</v>
      </c>
      <c r="C974" s="2">
        <v>43905746</v>
      </c>
      <c r="D974" s="2" t="s">
        <v>1325</v>
      </c>
      <c r="E974" s="2" t="s">
        <v>25136</v>
      </c>
      <c r="F974" s="2" t="s">
        <v>37</v>
      </c>
      <c r="G974" s="2" t="s">
        <v>38</v>
      </c>
      <c r="H974" s="2">
        <v>49000000</v>
      </c>
      <c r="I974" s="2">
        <v>2001</v>
      </c>
      <c r="J974" s="2">
        <v>5.9</v>
      </c>
    </row>
    <row r="975" spans="1:10" x14ac:dyDescent="0.3">
      <c r="A975" s="2" t="s">
        <v>2066</v>
      </c>
      <c r="B975" s="2">
        <v>104</v>
      </c>
      <c r="C975" s="2">
        <v>21413502</v>
      </c>
      <c r="D975" s="2" t="s">
        <v>1325</v>
      </c>
      <c r="E975" s="2" t="s">
        <v>25137</v>
      </c>
      <c r="F975" s="2" t="s">
        <v>37</v>
      </c>
      <c r="G975" s="2" t="s">
        <v>38</v>
      </c>
      <c r="H975" s="2">
        <v>40000000</v>
      </c>
      <c r="I975" s="2">
        <v>1990</v>
      </c>
      <c r="J975" s="2">
        <v>6.3</v>
      </c>
    </row>
    <row r="976" spans="1:10" x14ac:dyDescent="0.3">
      <c r="A976" s="2" t="s">
        <v>1526</v>
      </c>
      <c r="B976" s="2">
        <v>190</v>
      </c>
      <c r="C976" s="2">
        <v>124107476</v>
      </c>
      <c r="D976" s="2" t="s">
        <v>24163</v>
      </c>
      <c r="E976" s="2" t="s">
        <v>25138</v>
      </c>
      <c r="F976" s="2" t="s">
        <v>37</v>
      </c>
      <c r="G976" s="2" t="s">
        <v>38</v>
      </c>
      <c r="H976" s="2">
        <v>48000000</v>
      </c>
      <c r="I976" s="2">
        <v>2000</v>
      </c>
      <c r="J976" s="2">
        <v>7.6</v>
      </c>
    </row>
    <row r="977" spans="1:10" x14ac:dyDescent="0.3">
      <c r="A977" s="2" t="s">
        <v>389</v>
      </c>
      <c r="B977" s="2">
        <v>127</v>
      </c>
      <c r="C977" s="2">
        <v>197171806</v>
      </c>
      <c r="D977" s="2" t="s">
        <v>1325</v>
      </c>
      <c r="E977" s="2" t="s">
        <v>25139</v>
      </c>
      <c r="F977" s="2" t="s">
        <v>37</v>
      </c>
      <c r="G977" s="2" t="s">
        <v>38</v>
      </c>
      <c r="H977" s="2">
        <v>48000000</v>
      </c>
      <c r="I977" s="2">
        <v>1989</v>
      </c>
      <c r="J977" s="2">
        <v>8.3000000000000007</v>
      </c>
    </row>
    <row r="978" spans="1:10" x14ac:dyDescent="0.3">
      <c r="A978" s="2" t="s">
        <v>1389</v>
      </c>
      <c r="B978" s="2">
        <v>120</v>
      </c>
      <c r="C978" s="2">
        <v>31569268</v>
      </c>
      <c r="D978" s="2" t="s">
        <v>1325</v>
      </c>
      <c r="E978" s="2" t="s">
        <v>25140</v>
      </c>
      <c r="F978" s="2" t="s">
        <v>37</v>
      </c>
      <c r="G978" s="2" t="s">
        <v>38</v>
      </c>
      <c r="H978" s="2">
        <v>49000000</v>
      </c>
      <c r="I978" s="2">
        <v>2015</v>
      </c>
      <c r="J978" s="2">
        <v>6.9</v>
      </c>
    </row>
    <row r="979" spans="1:10" x14ac:dyDescent="0.3">
      <c r="A979" s="2" t="s">
        <v>1198</v>
      </c>
      <c r="B979" s="2">
        <v>118</v>
      </c>
      <c r="C979" s="2">
        <v>66488090</v>
      </c>
      <c r="D979" s="2" t="s">
        <v>24163</v>
      </c>
      <c r="E979" s="2" t="s">
        <v>25141</v>
      </c>
      <c r="F979" s="2" t="s">
        <v>37</v>
      </c>
      <c r="G979" s="2" t="s">
        <v>38</v>
      </c>
      <c r="H979" s="2">
        <v>48000000</v>
      </c>
      <c r="I979" s="2">
        <v>1999</v>
      </c>
      <c r="J979" s="2">
        <v>6.7</v>
      </c>
    </row>
    <row r="980" spans="1:10" x14ac:dyDescent="0.3">
      <c r="A980" s="2" t="s">
        <v>685</v>
      </c>
      <c r="B980" s="2">
        <v>112</v>
      </c>
      <c r="C980" s="2">
        <v>95308367</v>
      </c>
      <c r="D980" s="2" t="s">
        <v>24163</v>
      </c>
      <c r="E980" s="2" t="s">
        <v>25142</v>
      </c>
      <c r="F980" s="2" t="s">
        <v>37</v>
      </c>
      <c r="G980" s="2" t="s">
        <v>38</v>
      </c>
      <c r="H980" s="2">
        <v>48000000</v>
      </c>
      <c r="I980" s="2">
        <v>2002</v>
      </c>
      <c r="J980" s="2">
        <v>6.8</v>
      </c>
    </row>
    <row r="981" spans="1:10" x14ac:dyDescent="0.3">
      <c r="A981" s="2" t="s">
        <v>4166</v>
      </c>
      <c r="B981" s="2">
        <v>114</v>
      </c>
      <c r="C981" s="2">
        <v>60652036</v>
      </c>
      <c r="D981" s="2" t="s">
        <v>1325</v>
      </c>
      <c r="E981" s="2" t="s">
        <v>25143</v>
      </c>
      <c r="F981" s="2" t="s">
        <v>37</v>
      </c>
      <c r="G981" s="2" t="s">
        <v>38</v>
      </c>
      <c r="H981" s="2">
        <v>48000000</v>
      </c>
      <c r="I981" s="2">
        <v>1999</v>
      </c>
      <c r="J981" s="2">
        <v>7.1</v>
      </c>
    </row>
    <row r="982" spans="1:10" x14ac:dyDescent="0.3">
      <c r="A982" s="2" t="s">
        <v>2354</v>
      </c>
      <c r="B982" s="2">
        <v>137</v>
      </c>
      <c r="C982" s="2">
        <v>1206135</v>
      </c>
      <c r="D982" s="2" t="s">
        <v>24163</v>
      </c>
      <c r="E982" s="2" t="s">
        <v>25144</v>
      </c>
      <c r="F982" s="2" t="s">
        <v>37</v>
      </c>
      <c r="G982" s="2" t="s">
        <v>5560</v>
      </c>
      <c r="H982" s="2">
        <v>50000000</v>
      </c>
      <c r="I982" s="2">
        <v>2015</v>
      </c>
      <c r="J982" s="2">
        <v>6.4</v>
      </c>
    </row>
    <row r="983" spans="1:10" x14ac:dyDescent="0.3">
      <c r="A983" s="2" t="s">
        <v>3129</v>
      </c>
      <c r="B983" s="2">
        <v>112</v>
      </c>
      <c r="C983" s="2">
        <v>56607223</v>
      </c>
      <c r="D983" s="2" t="s">
        <v>953</v>
      </c>
      <c r="E983" s="2" t="s">
        <v>25145</v>
      </c>
      <c r="F983" s="2" t="s">
        <v>37</v>
      </c>
      <c r="G983" s="2" t="s">
        <v>268</v>
      </c>
      <c r="H983" s="2">
        <v>48000000</v>
      </c>
      <c r="I983" s="2">
        <v>2001</v>
      </c>
      <c r="J983" s="2">
        <v>6.4</v>
      </c>
    </row>
    <row r="984" spans="1:10" x14ac:dyDescent="0.3">
      <c r="A984" s="2" t="s">
        <v>4392</v>
      </c>
      <c r="B984" s="2">
        <v>120</v>
      </c>
      <c r="C984" s="2">
        <v>50173190</v>
      </c>
      <c r="D984" s="2" t="s">
        <v>3409</v>
      </c>
      <c r="E984" s="2" t="s">
        <v>25146</v>
      </c>
      <c r="F984" s="2" t="s">
        <v>37</v>
      </c>
      <c r="G984" s="2" t="s">
        <v>38</v>
      </c>
      <c r="H984" s="2">
        <v>48000000</v>
      </c>
      <c r="I984" s="2">
        <v>2001</v>
      </c>
      <c r="J984" s="2">
        <v>7.4</v>
      </c>
    </row>
    <row r="985" spans="1:10" x14ac:dyDescent="0.3">
      <c r="A985" s="2" t="s">
        <v>1421</v>
      </c>
      <c r="B985" s="2">
        <v>123</v>
      </c>
      <c r="C985" s="2">
        <v>47095453</v>
      </c>
      <c r="D985" s="2" t="s">
        <v>1671</v>
      </c>
      <c r="E985" s="2" t="s">
        <v>25147</v>
      </c>
      <c r="F985" s="2" t="s">
        <v>37</v>
      </c>
      <c r="G985" s="2" t="s">
        <v>38</v>
      </c>
      <c r="H985" s="2">
        <v>48000000</v>
      </c>
      <c r="I985" s="2">
        <v>2001</v>
      </c>
      <c r="J985" s="2">
        <v>6.4</v>
      </c>
    </row>
    <row r="986" spans="1:10" x14ac:dyDescent="0.3">
      <c r="A986" s="2" t="s">
        <v>4218</v>
      </c>
      <c r="B986" s="2">
        <v>93</v>
      </c>
      <c r="C986" s="2">
        <v>37879996</v>
      </c>
      <c r="D986" s="2" t="s">
        <v>1671</v>
      </c>
      <c r="E986" s="2" t="s">
        <v>25148</v>
      </c>
      <c r="F986" s="2" t="s">
        <v>37</v>
      </c>
      <c r="G986" s="2" t="s">
        <v>38</v>
      </c>
      <c r="H986" s="2">
        <v>48000000</v>
      </c>
      <c r="I986" s="2">
        <v>2000</v>
      </c>
      <c r="J986" s="2">
        <v>6</v>
      </c>
    </row>
    <row r="987" spans="1:10" x14ac:dyDescent="0.3">
      <c r="A987" s="2" t="s">
        <v>4850</v>
      </c>
      <c r="B987" s="2">
        <v>123</v>
      </c>
      <c r="C987" s="2">
        <v>25900000</v>
      </c>
      <c r="D987" s="2" t="s">
        <v>24163</v>
      </c>
      <c r="E987" s="2" t="s">
        <v>25149</v>
      </c>
      <c r="F987" s="2" t="s">
        <v>37</v>
      </c>
      <c r="G987" s="2" t="s">
        <v>38</v>
      </c>
      <c r="H987" s="2">
        <v>58000000</v>
      </c>
      <c r="I987" s="2">
        <v>1984</v>
      </c>
      <c r="J987" s="2">
        <v>6.5</v>
      </c>
    </row>
    <row r="988" spans="1:10" x14ac:dyDescent="0.3">
      <c r="A988" s="2" t="s">
        <v>1421</v>
      </c>
      <c r="B988" s="2">
        <v>122</v>
      </c>
      <c r="C988" s="2">
        <v>53574088</v>
      </c>
      <c r="D988" s="2" t="s">
        <v>953</v>
      </c>
      <c r="E988" s="2" t="s">
        <v>25150</v>
      </c>
      <c r="F988" s="2" t="s">
        <v>37</v>
      </c>
      <c r="G988" s="2" t="s">
        <v>38</v>
      </c>
      <c r="H988" s="2">
        <v>55000000</v>
      </c>
      <c r="I988" s="2">
        <v>2007</v>
      </c>
      <c r="J988" s="2">
        <v>7.8</v>
      </c>
    </row>
    <row r="989" spans="1:10" x14ac:dyDescent="0.3">
      <c r="A989" s="2" t="s">
        <v>5589</v>
      </c>
      <c r="B989" s="2">
        <v>115</v>
      </c>
      <c r="C989" s="2">
        <v>89253340</v>
      </c>
      <c r="D989" s="2" t="s">
        <v>1325</v>
      </c>
      <c r="E989" s="2" t="s">
        <v>25151</v>
      </c>
      <c r="F989" s="2" t="s">
        <v>37</v>
      </c>
      <c r="G989" s="2" t="s">
        <v>1465</v>
      </c>
      <c r="H989" s="2">
        <v>48000000</v>
      </c>
      <c r="I989" s="2">
        <v>2014</v>
      </c>
      <c r="J989" s="2">
        <v>6</v>
      </c>
    </row>
    <row r="990" spans="1:10" x14ac:dyDescent="0.3">
      <c r="A990" s="2" t="s">
        <v>1526</v>
      </c>
      <c r="B990" s="2">
        <v>123</v>
      </c>
      <c r="C990" s="2">
        <v>37339525</v>
      </c>
      <c r="D990" s="2" t="s">
        <v>24163</v>
      </c>
      <c r="E990" s="2" t="s">
        <v>25152</v>
      </c>
      <c r="F990" s="2" t="s">
        <v>37</v>
      </c>
      <c r="G990" s="2" t="s">
        <v>38</v>
      </c>
      <c r="H990" s="2">
        <v>48000000</v>
      </c>
      <c r="I990" s="2">
        <v>1998</v>
      </c>
      <c r="J990" s="2">
        <v>7</v>
      </c>
    </row>
    <row r="991" spans="1:10" x14ac:dyDescent="0.3">
      <c r="A991" s="2" t="s">
        <v>2112</v>
      </c>
      <c r="B991" s="2">
        <v>96</v>
      </c>
      <c r="C991" s="2">
        <v>60154431</v>
      </c>
      <c r="D991" s="2" t="s">
        <v>1671</v>
      </c>
      <c r="E991" s="2" t="s">
        <v>25153</v>
      </c>
      <c r="F991" s="2" t="s">
        <v>37</v>
      </c>
      <c r="G991" s="2" t="s">
        <v>38</v>
      </c>
      <c r="H991" s="2">
        <v>47000000</v>
      </c>
      <c r="I991" s="2">
        <v>1996</v>
      </c>
      <c r="J991" s="2">
        <v>6</v>
      </c>
    </row>
    <row r="992" spans="1:10" x14ac:dyDescent="0.3">
      <c r="A992" s="2" t="s">
        <v>1680</v>
      </c>
      <c r="B992" s="2">
        <v>105</v>
      </c>
      <c r="C992" s="2">
        <v>103738726</v>
      </c>
      <c r="D992" s="2" t="s">
        <v>1325</v>
      </c>
      <c r="E992" s="2" t="s">
        <v>25154</v>
      </c>
      <c r="F992" s="2" t="s">
        <v>37</v>
      </c>
      <c r="G992" s="2" t="s">
        <v>38</v>
      </c>
      <c r="H992" s="2">
        <v>100000000</v>
      </c>
      <c r="I992" s="2">
        <v>1990</v>
      </c>
      <c r="J992" s="2">
        <v>6.1</v>
      </c>
    </row>
    <row r="993" spans="1:10" x14ac:dyDescent="0.3">
      <c r="A993" s="2" t="s">
        <v>1311</v>
      </c>
      <c r="B993" s="2">
        <v>113</v>
      </c>
      <c r="C993" s="2">
        <v>69304264</v>
      </c>
      <c r="D993" s="2" t="s">
        <v>24163</v>
      </c>
      <c r="E993" s="2" t="s">
        <v>25155</v>
      </c>
      <c r="F993" s="2" t="s">
        <v>37</v>
      </c>
      <c r="G993" s="2" t="s">
        <v>38</v>
      </c>
      <c r="H993" s="2">
        <v>48000000</v>
      </c>
      <c r="I993" s="2">
        <v>1999</v>
      </c>
      <c r="J993" s="2">
        <v>6.8</v>
      </c>
    </row>
    <row r="994" spans="1:10" x14ac:dyDescent="0.3">
      <c r="A994" s="2" t="s">
        <v>5624</v>
      </c>
      <c r="B994" s="2">
        <v>132</v>
      </c>
      <c r="C994" s="2">
        <v>29781453</v>
      </c>
      <c r="D994" s="2" t="s">
        <v>13307</v>
      </c>
      <c r="E994" s="2" t="s">
        <v>25156</v>
      </c>
      <c r="F994" s="2" t="s">
        <v>37</v>
      </c>
      <c r="G994" s="2" t="s">
        <v>38</v>
      </c>
      <c r="H994" s="2">
        <v>48000000</v>
      </c>
      <c r="I994" s="2">
        <v>2001</v>
      </c>
      <c r="J994" s="2">
        <v>6.4</v>
      </c>
    </row>
    <row r="995" spans="1:10" x14ac:dyDescent="0.3">
      <c r="A995" s="2" t="s">
        <v>5643</v>
      </c>
      <c r="B995" s="2">
        <v>75</v>
      </c>
      <c r="C995" s="2">
        <v>15519841</v>
      </c>
      <c r="D995" s="2" t="s">
        <v>953</v>
      </c>
      <c r="E995" s="2" t="s">
        <v>25157</v>
      </c>
      <c r="F995" s="2" t="s">
        <v>37</v>
      </c>
      <c r="G995" s="2" t="s">
        <v>38</v>
      </c>
      <c r="H995" s="2">
        <v>47000000</v>
      </c>
      <c r="I995" s="2">
        <v>2006</v>
      </c>
      <c r="J995" s="2">
        <v>4.5</v>
      </c>
    </row>
    <row r="996" spans="1:10" x14ac:dyDescent="0.3">
      <c r="A996" s="2" t="s">
        <v>5647</v>
      </c>
      <c r="B996" s="2">
        <v>108</v>
      </c>
      <c r="C996" s="2">
        <v>5600000</v>
      </c>
      <c r="D996" s="2" t="s">
        <v>3409</v>
      </c>
      <c r="E996" s="2" t="s">
        <v>25158</v>
      </c>
      <c r="F996" s="2" t="s">
        <v>37</v>
      </c>
      <c r="G996" s="2" t="s">
        <v>38</v>
      </c>
      <c r="H996" s="2">
        <v>47000000</v>
      </c>
      <c r="I996" s="2">
        <v>1996</v>
      </c>
      <c r="J996" s="2">
        <v>5.8</v>
      </c>
    </row>
    <row r="997" spans="1:10" x14ac:dyDescent="0.3">
      <c r="A997" s="2" t="s">
        <v>5653</v>
      </c>
      <c r="B997" s="2">
        <v>105</v>
      </c>
      <c r="C997" s="2">
        <v>126805112</v>
      </c>
      <c r="D997" s="2" t="s">
        <v>1671</v>
      </c>
      <c r="E997" s="2" t="s">
        <v>25159</v>
      </c>
      <c r="F997" s="2" t="s">
        <v>37</v>
      </c>
      <c r="G997" s="2" t="s">
        <v>38</v>
      </c>
      <c r="H997" s="2">
        <v>46000000</v>
      </c>
      <c r="I997" s="2">
        <v>1997</v>
      </c>
      <c r="J997" s="2">
        <v>6.3</v>
      </c>
    </row>
    <row r="998" spans="1:10" x14ac:dyDescent="0.3">
      <c r="A998" s="2" t="s">
        <v>5117</v>
      </c>
      <c r="B998" s="2">
        <v>102</v>
      </c>
      <c r="C998" s="2">
        <v>93607673</v>
      </c>
      <c r="D998" s="2" t="s">
        <v>1671</v>
      </c>
      <c r="E998" s="2" t="s">
        <v>25160</v>
      </c>
      <c r="F998" s="2" t="s">
        <v>37</v>
      </c>
      <c r="G998" s="2" t="s">
        <v>38</v>
      </c>
      <c r="H998" s="2">
        <v>48000000</v>
      </c>
      <c r="I998" s="2">
        <v>2001</v>
      </c>
      <c r="J998" s="2">
        <v>5.7</v>
      </c>
    </row>
    <row r="999" spans="1:10" x14ac:dyDescent="0.3">
      <c r="A999" s="2" t="s">
        <v>57</v>
      </c>
      <c r="B999" s="2">
        <v>118</v>
      </c>
      <c r="C999" s="2">
        <v>67263182</v>
      </c>
      <c r="D999" s="2" t="s">
        <v>3409</v>
      </c>
      <c r="E999" s="2" t="s">
        <v>25161</v>
      </c>
      <c r="F999" s="2" t="s">
        <v>37</v>
      </c>
      <c r="G999" s="2" t="s">
        <v>38</v>
      </c>
      <c r="H999" s="2">
        <v>46000000</v>
      </c>
      <c r="I999" s="2">
        <v>2002</v>
      </c>
      <c r="J999" s="2">
        <v>7.2</v>
      </c>
    </row>
    <row r="1000" spans="1:10" x14ac:dyDescent="0.3">
      <c r="A1000" s="2" t="s">
        <v>3376</v>
      </c>
      <c r="B1000" s="2">
        <v>111</v>
      </c>
      <c r="C1000" s="2">
        <v>92001027</v>
      </c>
      <c r="D1000" s="2" t="s">
        <v>1325</v>
      </c>
      <c r="E1000" s="2" t="s">
        <v>25162</v>
      </c>
      <c r="F1000" s="2" t="s">
        <v>37</v>
      </c>
      <c r="G1000" s="2" t="s">
        <v>38</v>
      </c>
      <c r="H1000" s="2">
        <v>45000000</v>
      </c>
      <c r="I1000" s="2">
        <v>1996</v>
      </c>
      <c r="J1000" s="2">
        <v>7.6</v>
      </c>
    </row>
    <row r="1001" spans="1:10" x14ac:dyDescent="0.3">
      <c r="A1001" s="2" t="s">
        <v>4693</v>
      </c>
      <c r="B1001" s="2">
        <v>81</v>
      </c>
      <c r="C1001" s="2">
        <v>10539414</v>
      </c>
      <c r="D1001" s="2" t="s">
        <v>1325</v>
      </c>
      <c r="E1001" s="2" t="s">
        <v>25163</v>
      </c>
      <c r="F1001" s="2" t="s">
        <v>37</v>
      </c>
      <c r="G1001" s="2" t="s">
        <v>38</v>
      </c>
      <c r="H1001" s="2">
        <v>47000000</v>
      </c>
      <c r="I1001" s="2">
        <v>2010</v>
      </c>
      <c r="J1001" s="2">
        <v>4.7</v>
      </c>
    </row>
    <row r="1002" spans="1:10" x14ac:dyDescent="0.3">
      <c r="A1002" s="2" t="s">
        <v>1015</v>
      </c>
      <c r="B1002" s="2">
        <v>116</v>
      </c>
      <c r="C1002" s="2">
        <v>58918501</v>
      </c>
      <c r="D1002" s="2" t="s">
        <v>1325</v>
      </c>
      <c r="E1002" s="2" t="s">
        <v>25164</v>
      </c>
      <c r="F1002" s="2" t="s">
        <v>37</v>
      </c>
      <c r="G1002" s="2" t="s">
        <v>38</v>
      </c>
      <c r="H1002" s="2">
        <v>46000000</v>
      </c>
      <c r="I1002" s="2">
        <v>1996</v>
      </c>
      <c r="J1002" s="2">
        <v>6.6</v>
      </c>
    </row>
    <row r="1003" spans="1:10" x14ac:dyDescent="0.3">
      <c r="A1003" s="2" t="s">
        <v>514</v>
      </c>
      <c r="B1003" s="2">
        <v>86</v>
      </c>
      <c r="C1003" s="2">
        <v>181395380</v>
      </c>
      <c r="D1003" s="2" t="s">
        <v>1671</v>
      </c>
      <c r="E1003" s="2" t="s">
        <v>25165</v>
      </c>
      <c r="F1003" s="2" t="s">
        <v>37</v>
      </c>
      <c r="G1003" s="2" t="s">
        <v>38</v>
      </c>
      <c r="H1003" s="2">
        <v>45000000</v>
      </c>
      <c r="I1003" s="2">
        <v>1997</v>
      </c>
      <c r="J1003" s="2">
        <v>6.8</v>
      </c>
    </row>
    <row r="1004" spans="1:10" x14ac:dyDescent="0.3">
      <c r="A1004" s="2" t="s">
        <v>4107</v>
      </c>
      <c r="B1004" s="2">
        <v>91</v>
      </c>
      <c r="C1004" s="2">
        <v>130512915</v>
      </c>
      <c r="D1004" s="2" t="s">
        <v>1671</v>
      </c>
      <c r="E1004" s="2" t="s">
        <v>25166</v>
      </c>
      <c r="F1004" s="2" t="s">
        <v>37</v>
      </c>
      <c r="G1004" s="2" t="s">
        <v>38</v>
      </c>
      <c r="H1004" s="2">
        <v>45000000</v>
      </c>
      <c r="I1004" s="2">
        <v>1994</v>
      </c>
      <c r="J1004" s="2">
        <v>4.8</v>
      </c>
    </row>
    <row r="1005" spans="1:10" x14ac:dyDescent="0.3">
      <c r="A1005" s="2" t="s">
        <v>5589</v>
      </c>
      <c r="B1005" s="2">
        <v>98</v>
      </c>
      <c r="C1005" s="2">
        <v>139852971</v>
      </c>
      <c r="D1005" s="2" t="s">
        <v>1325</v>
      </c>
      <c r="E1005" s="2" t="s">
        <v>25167</v>
      </c>
      <c r="F1005" s="2" t="s">
        <v>37</v>
      </c>
      <c r="G1005" s="2" t="s">
        <v>1465</v>
      </c>
      <c r="H1005" s="2">
        <v>45000000</v>
      </c>
      <c r="I1005" s="2">
        <v>2012</v>
      </c>
      <c r="J1005" s="2">
        <v>6.3</v>
      </c>
    </row>
    <row r="1006" spans="1:10" x14ac:dyDescent="0.3">
      <c r="A1006" s="2" t="s">
        <v>5702</v>
      </c>
      <c r="B1006" s="2">
        <v>84</v>
      </c>
      <c r="C1006" s="2">
        <v>110000082</v>
      </c>
      <c r="D1006" s="2" t="s">
        <v>1671</v>
      </c>
      <c r="E1006" s="2" t="s">
        <v>25168</v>
      </c>
      <c r="F1006" s="2" t="s">
        <v>37</v>
      </c>
      <c r="G1006" s="2" t="s">
        <v>38</v>
      </c>
      <c r="H1006" s="2">
        <v>48000000</v>
      </c>
      <c r="I1006" s="2">
        <v>2003</v>
      </c>
      <c r="J1006" s="2">
        <v>5.5</v>
      </c>
    </row>
    <row r="1007" spans="1:10" x14ac:dyDescent="0.3">
      <c r="A1007" s="2" t="s">
        <v>4239</v>
      </c>
      <c r="B1007" s="2">
        <v>109</v>
      </c>
      <c r="C1007" s="2">
        <v>106807667</v>
      </c>
      <c r="D1007" s="2" t="s">
        <v>1325</v>
      </c>
      <c r="E1007" s="2" t="s">
        <v>25169</v>
      </c>
      <c r="F1007" s="2" t="s">
        <v>37</v>
      </c>
      <c r="G1007" s="2" t="s">
        <v>38</v>
      </c>
      <c r="H1007" s="2">
        <v>45000000</v>
      </c>
      <c r="I1007" s="2">
        <v>2000</v>
      </c>
      <c r="J1007" s="2">
        <v>6.2</v>
      </c>
    </row>
    <row r="1008" spans="1:10" x14ac:dyDescent="0.3">
      <c r="A1008" s="2" t="s">
        <v>2703</v>
      </c>
      <c r="B1008" s="2">
        <v>93</v>
      </c>
      <c r="C1008" s="2">
        <v>101702060</v>
      </c>
      <c r="D1008" s="2" t="s">
        <v>1325</v>
      </c>
      <c r="E1008" s="2" t="s">
        <v>25170</v>
      </c>
      <c r="F1008" s="2" t="s">
        <v>37</v>
      </c>
      <c r="G1008" s="2" t="s">
        <v>38</v>
      </c>
      <c r="H1008" s="2">
        <v>45000000</v>
      </c>
      <c r="I1008" s="2">
        <v>2008</v>
      </c>
      <c r="J1008" s="2">
        <v>5.8</v>
      </c>
    </row>
    <row r="1009" spans="1:10" x14ac:dyDescent="0.3">
      <c r="A1009" s="2" t="s">
        <v>3303</v>
      </c>
      <c r="B1009" s="2">
        <v>113</v>
      </c>
      <c r="C1009" s="2">
        <v>95149435</v>
      </c>
      <c r="D1009" s="2" t="s">
        <v>1671</v>
      </c>
      <c r="E1009" s="2" t="s">
        <v>25171</v>
      </c>
      <c r="F1009" s="2" t="s">
        <v>37</v>
      </c>
      <c r="G1009" s="2" t="s">
        <v>38</v>
      </c>
      <c r="H1009" s="2">
        <v>40000000</v>
      </c>
      <c r="I1009" s="2">
        <v>2004</v>
      </c>
      <c r="J1009" s="2">
        <v>5.7</v>
      </c>
    </row>
    <row r="1010" spans="1:10" x14ac:dyDescent="0.3">
      <c r="A1010" s="2" t="s">
        <v>2266</v>
      </c>
      <c r="B1010" s="2">
        <v>141</v>
      </c>
      <c r="C1010" s="2">
        <v>100768056</v>
      </c>
      <c r="D1010" s="2" t="s">
        <v>24163</v>
      </c>
      <c r="E1010" s="2" t="s">
        <v>25172</v>
      </c>
      <c r="F1010" s="2" t="s">
        <v>37</v>
      </c>
      <c r="G1010" s="2" t="s">
        <v>38</v>
      </c>
      <c r="H1010" s="2">
        <v>45000000</v>
      </c>
      <c r="I1010" s="2">
        <v>1993</v>
      </c>
      <c r="J1010" s="2">
        <v>6.5</v>
      </c>
    </row>
    <row r="1011" spans="1:10" x14ac:dyDescent="0.3">
      <c r="A1011" s="2" t="s">
        <v>1324</v>
      </c>
      <c r="B1011" s="2">
        <v>119</v>
      </c>
      <c r="C1011" s="2">
        <v>92115211</v>
      </c>
      <c r="D1011" s="2" t="s">
        <v>24163</v>
      </c>
      <c r="E1011" s="2" t="s">
        <v>25173</v>
      </c>
      <c r="F1011" s="2" t="s">
        <v>37</v>
      </c>
      <c r="G1011" s="2" t="s">
        <v>38</v>
      </c>
      <c r="H1011" s="2">
        <v>45000000</v>
      </c>
      <c r="I1011" s="2">
        <v>1994</v>
      </c>
      <c r="J1011" s="2">
        <v>6.7</v>
      </c>
    </row>
    <row r="1012" spans="1:10" x14ac:dyDescent="0.3">
      <c r="A1012" s="2" t="s">
        <v>3891</v>
      </c>
      <c r="B1012" s="2">
        <v>97</v>
      </c>
      <c r="C1012" s="2">
        <v>93452056</v>
      </c>
      <c r="D1012" s="2" t="s">
        <v>953</v>
      </c>
      <c r="E1012" s="2" t="s">
        <v>25174</v>
      </c>
      <c r="F1012" s="2" t="s">
        <v>37</v>
      </c>
      <c r="G1012" s="2" t="s">
        <v>38</v>
      </c>
      <c r="H1012" s="2">
        <v>45000000</v>
      </c>
      <c r="I1012" s="2">
        <v>2007</v>
      </c>
      <c r="J1012" s="2">
        <v>7.4</v>
      </c>
    </row>
    <row r="1013" spans="1:10" x14ac:dyDescent="0.3">
      <c r="A1013" s="2" t="s">
        <v>1198</v>
      </c>
      <c r="B1013" s="2">
        <v>117</v>
      </c>
      <c r="C1013" s="2">
        <v>83287363</v>
      </c>
      <c r="D1013" s="2" t="s">
        <v>1325</v>
      </c>
      <c r="E1013" s="2" t="s">
        <v>25175</v>
      </c>
      <c r="F1013" s="2" t="s">
        <v>37</v>
      </c>
      <c r="G1013" s="2" t="s">
        <v>38</v>
      </c>
      <c r="H1013" s="2">
        <v>45000000</v>
      </c>
      <c r="I1013" s="2">
        <v>1992</v>
      </c>
      <c r="J1013" s="2">
        <v>6.9</v>
      </c>
    </row>
    <row r="1014" spans="1:10" x14ac:dyDescent="0.3">
      <c r="A1014" s="2" t="s">
        <v>3102</v>
      </c>
      <c r="B1014" s="2">
        <v>101</v>
      </c>
      <c r="C1014" s="2">
        <v>82931301</v>
      </c>
      <c r="D1014" s="2" t="s">
        <v>1671</v>
      </c>
      <c r="E1014" s="2" t="s">
        <v>25176</v>
      </c>
      <c r="F1014" s="2" t="s">
        <v>37</v>
      </c>
      <c r="G1014" s="2" t="s">
        <v>767</v>
      </c>
      <c r="H1014" s="2">
        <v>60000000</v>
      </c>
      <c r="I1014" s="2">
        <v>2005</v>
      </c>
      <c r="J1014" s="2">
        <v>5.5</v>
      </c>
    </row>
    <row r="1015" spans="1:10" x14ac:dyDescent="0.3">
      <c r="A1015" s="2" t="s">
        <v>5743</v>
      </c>
      <c r="B1015" s="2">
        <v>153</v>
      </c>
      <c r="C1015" s="2">
        <v>60962878</v>
      </c>
      <c r="D1015" s="2" t="s">
        <v>24163</v>
      </c>
      <c r="E1015" s="2" t="s">
        <v>25177</v>
      </c>
      <c r="F1015" s="2" t="s">
        <v>37</v>
      </c>
      <c r="G1015" s="2" t="s">
        <v>38</v>
      </c>
      <c r="H1015" s="2">
        <v>46000000</v>
      </c>
      <c r="I1015" s="2">
        <v>2013</v>
      </c>
      <c r="J1015" s="2">
        <v>8.1</v>
      </c>
    </row>
    <row r="1016" spans="1:10" x14ac:dyDescent="0.3">
      <c r="A1016" s="2" t="s">
        <v>3098</v>
      </c>
      <c r="B1016" s="2">
        <v>122</v>
      </c>
      <c r="C1016" s="2">
        <v>76261036</v>
      </c>
      <c r="D1016" s="2" t="s">
        <v>24163</v>
      </c>
      <c r="E1016" s="2" t="s">
        <v>25178</v>
      </c>
      <c r="F1016" s="2" t="s">
        <v>37</v>
      </c>
      <c r="G1016" s="2" t="s">
        <v>38</v>
      </c>
      <c r="H1016" s="2">
        <v>45000000</v>
      </c>
      <c r="I1016" s="2">
        <v>2001</v>
      </c>
      <c r="J1016" s="2">
        <v>7.7</v>
      </c>
    </row>
    <row r="1017" spans="1:10" x14ac:dyDescent="0.3">
      <c r="A1017" s="2" t="s">
        <v>1007</v>
      </c>
      <c r="B1017" s="2">
        <v>102</v>
      </c>
      <c r="C1017" s="2">
        <v>71423726</v>
      </c>
      <c r="D1017" s="2" t="s">
        <v>953</v>
      </c>
      <c r="E1017" s="2" t="s">
        <v>25179</v>
      </c>
      <c r="F1017" s="2" t="s">
        <v>37</v>
      </c>
      <c r="G1017" s="2" t="s">
        <v>38</v>
      </c>
      <c r="H1017" s="2">
        <v>45000000</v>
      </c>
      <c r="I1017" s="2">
        <v>1999</v>
      </c>
      <c r="J1017" s="2">
        <v>7.3</v>
      </c>
    </row>
    <row r="1018" spans="1:10" x14ac:dyDescent="0.3">
      <c r="A1018" s="2" t="s">
        <v>3880</v>
      </c>
      <c r="B1018" s="2">
        <v>83</v>
      </c>
      <c r="C1018" s="2">
        <v>71277420</v>
      </c>
      <c r="D1018" s="2" t="s">
        <v>1671</v>
      </c>
      <c r="E1018" s="2" t="s">
        <v>25180</v>
      </c>
      <c r="F1018" s="2" t="s">
        <v>37</v>
      </c>
      <c r="G1018" s="2" t="s">
        <v>38</v>
      </c>
      <c r="H1018" s="2">
        <v>45000000</v>
      </c>
      <c r="I1018" s="2">
        <v>2001</v>
      </c>
      <c r="J1018" s="2">
        <v>5.2</v>
      </c>
    </row>
    <row r="1019" spans="1:10" x14ac:dyDescent="0.3">
      <c r="A1019" s="2" t="s">
        <v>717</v>
      </c>
      <c r="B1019" s="2">
        <v>103</v>
      </c>
      <c r="C1019" s="2">
        <v>88625922</v>
      </c>
      <c r="D1019" s="2" t="s">
        <v>953</v>
      </c>
      <c r="E1019" s="2" t="s">
        <v>25181</v>
      </c>
      <c r="F1019" s="2" t="s">
        <v>37</v>
      </c>
      <c r="G1019" s="2" t="s">
        <v>38</v>
      </c>
      <c r="H1019" s="2">
        <v>45000000</v>
      </c>
      <c r="I1019" s="2">
        <v>2011</v>
      </c>
      <c r="J1019" s="2">
        <v>7.1</v>
      </c>
    </row>
    <row r="1020" spans="1:10" x14ac:dyDescent="0.3">
      <c r="A1020" s="2" t="s">
        <v>2971</v>
      </c>
      <c r="B1020" s="2">
        <v>110</v>
      </c>
      <c r="C1020" s="2">
        <v>70001065</v>
      </c>
      <c r="D1020" s="2" t="s">
        <v>1325</v>
      </c>
      <c r="E1020" s="2" t="s">
        <v>25182</v>
      </c>
      <c r="F1020" s="2" t="s">
        <v>37</v>
      </c>
      <c r="G1020" s="2" t="s">
        <v>38</v>
      </c>
      <c r="H1020" s="2">
        <v>45000000</v>
      </c>
      <c r="I1020" s="2">
        <v>1998</v>
      </c>
      <c r="J1020" s="2">
        <v>7.1</v>
      </c>
    </row>
    <row r="1021" spans="1:10" x14ac:dyDescent="0.3">
      <c r="A1021" s="2" t="s">
        <v>5769</v>
      </c>
      <c r="B1021" s="2">
        <v>136</v>
      </c>
      <c r="C1021" s="2">
        <v>67253092</v>
      </c>
      <c r="D1021" s="2" t="s">
        <v>3409</v>
      </c>
      <c r="E1021" s="2" t="s">
        <v>25183</v>
      </c>
      <c r="F1021" s="2" t="s">
        <v>37</v>
      </c>
      <c r="G1021" s="2" t="s">
        <v>38</v>
      </c>
      <c r="H1021" s="2">
        <v>30000000</v>
      </c>
      <c r="I1021" s="2">
        <v>2005</v>
      </c>
      <c r="J1021" s="2">
        <v>7.2</v>
      </c>
    </row>
    <row r="1022" spans="1:10" x14ac:dyDescent="0.3">
      <c r="A1022" s="2" t="s">
        <v>5774</v>
      </c>
      <c r="B1022" s="2">
        <v>91</v>
      </c>
      <c r="C1022" s="2">
        <v>66790248</v>
      </c>
      <c r="D1022" s="2" t="s">
        <v>3409</v>
      </c>
      <c r="E1022" s="2" t="s">
        <v>25184</v>
      </c>
      <c r="F1022" s="2" t="s">
        <v>37</v>
      </c>
      <c r="G1022" s="2" t="s">
        <v>38</v>
      </c>
      <c r="H1022" s="2">
        <v>45000000</v>
      </c>
      <c r="I1022" s="2">
        <v>2002</v>
      </c>
      <c r="J1022" s="2">
        <v>6.5</v>
      </c>
    </row>
    <row r="1023" spans="1:10" x14ac:dyDescent="0.3">
      <c r="A1023" s="2" t="s">
        <v>5780</v>
      </c>
      <c r="B1023" s="2">
        <v>89</v>
      </c>
      <c r="C1023" s="2">
        <v>65557989</v>
      </c>
      <c r="D1023" s="2" t="s">
        <v>1325</v>
      </c>
      <c r="E1023" s="2" t="s">
        <v>25185</v>
      </c>
      <c r="F1023" s="2" t="s">
        <v>37</v>
      </c>
      <c r="G1023" s="2" t="s">
        <v>38</v>
      </c>
      <c r="H1023" s="2">
        <v>45000000</v>
      </c>
      <c r="I1023" s="2">
        <v>1997</v>
      </c>
      <c r="J1023" s="2">
        <v>4.5999999999999996</v>
      </c>
    </row>
    <row r="1024" spans="1:10" x14ac:dyDescent="0.3">
      <c r="A1024" s="2" t="s">
        <v>4080</v>
      </c>
      <c r="B1024" s="2">
        <v>107</v>
      </c>
      <c r="C1024" s="2">
        <v>60786269</v>
      </c>
      <c r="D1024" s="2" t="s">
        <v>1671</v>
      </c>
      <c r="E1024" s="2" t="s">
        <v>25186</v>
      </c>
      <c r="F1024" s="2" t="s">
        <v>37</v>
      </c>
      <c r="G1024" s="2" t="s">
        <v>38</v>
      </c>
      <c r="H1024" s="2">
        <v>45000000</v>
      </c>
      <c r="I1024" s="2">
        <v>2000</v>
      </c>
      <c r="J1024" s="2">
        <v>5.6</v>
      </c>
    </row>
    <row r="1025" spans="1:10" x14ac:dyDescent="0.3">
      <c r="A1025" s="2" t="s">
        <v>5509</v>
      </c>
      <c r="B1025" s="2">
        <v>129</v>
      </c>
      <c r="C1025" s="2">
        <v>59365105</v>
      </c>
      <c r="D1025" s="2" t="s">
        <v>1671</v>
      </c>
      <c r="E1025" s="2" t="s">
        <v>25187</v>
      </c>
      <c r="F1025" s="2" t="s">
        <v>37</v>
      </c>
      <c r="G1025" s="2" t="s">
        <v>56</v>
      </c>
      <c r="H1025" s="2">
        <v>45000000</v>
      </c>
      <c r="I1025" s="2">
        <v>2003</v>
      </c>
      <c r="J1025" s="2">
        <v>7.7</v>
      </c>
    </row>
    <row r="1026" spans="1:10" x14ac:dyDescent="0.3">
      <c r="A1026" s="2" t="s">
        <v>306</v>
      </c>
      <c r="B1026" s="2">
        <v>95</v>
      </c>
      <c r="C1026" s="2">
        <v>162792677</v>
      </c>
      <c r="D1026" s="2" t="s">
        <v>953</v>
      </c>
      <c r="E1026" s="2" t="s">
        <v>25188</v>
      </c>
      <c r="F1026" s="2" t="s">
        <v>37</v>
      </c>
      <c r="G1026" s="2" t="s">
        <v>38</v>
      </c>
      <c r="H1026" s="2">
        <v>120000000</v>
      </c>
      <c r="I1026" s="2">
        <v>1998</v>
      </c>
      <c r="J1026" s="2">
        <v>7.2</v>
      </c>
    </row>
    <row r="1027" spans="1:10" x14ac:dyDescent="0.3">
      <c r="A1027" s="2" t="s">
        <v>2652</v>
      </c>
      <c r="B1027" s="2">
        <v>122</v>
      </c>
      <c r="C1027" s="2">
        <v>31598308</v>
      </c>
      <c r="D1027" s="2" t="s">
        <v>6403</v>
      </c>
      <c r="E1027" s="2" t="s">
        <v>25189</v>
      </c>
      <c r="F1027" s="2" t="s">
        <v>37</v>
      </c>
      <c r="G1027" s="2" t="s">
        <v>38</v>
      </c>
      <c r="H1027" s="2">
        <v>35000000</v>
      </c>
      <c r="I1027" s="2">
        <v>2001</v>
      </c>
      <c r="J1027" s="2">
        <v>6.8</v>
      </c>
    </row>
    <row r="1028" spans="1:10" x14ac:dyDescent="0.3">
      <c r="A1028" s="2" t="s">
        <v>5780</v>
      </c>
      <c r="B1028" s="2">
        <v>110</v>
      </c>
      <c r="C1028" s="2">
        <v>57362581</v>
      </c>
      <c r="D1028" s="2" t="s">
        <v>1325</v>
      </c>
      <c r="E1028" s="2" t="s">
        <v>25190</v>
      </c>
      <c r="F1028" s="2" t="s">
        <v>37</v>
      </c>
      <c r="G1028" s="2" t="s">
        <v>5811</v>
      </c>
      <c r="H1028" s="2">
        <v>45000000</v>
      </c>
      <c r="I1028" s="2">
        <v>1994</v>
      </c>
      <c r="J1028" s="2">
        <v>5.4</v>
      </c>
    </row>
    <row r="1029" spans="1:10" x14ac:dyDescent="0.3">
      <c r="A1029" s="2" t="s">
        <v>3159</v>
      </c>
      <c r="B1029" s="2">
        <v>135</v>
      </c>
      <c r="C1029" s="2">
        <v>53854588</v>
      </c>
      <c r="D1029" s="2" t="s">
        <v>1671</v>
      </c>
      <c r="E1029" s="2" t="s">
        <v>25191</v>
      </c>
      <c r="F1029" s="2" t="s">
        <v>37</v>
      </c>
      <c r="G1029" s="2" t="s">
        <v>38</v>
      </c>
      <c r="H1029" s="2">
        <v>45000000</v>
      </c>
      <c r="I1029" s="2">
        <v>1996</v>
      </c>
      <c r="J1029" s="2">
        <v>6.3</v>
      </c>
    </row>
    <row r="1030" spans="1:10" x14ac:dyDescent="0.3">
      <c r="A1030" s="2" t="s">
        <v>4597</v>
      </c>
      <c r="B1030" s="2">
        <v>95</v>
      </c>
      <c r="C1030" s="2">
        <v>52580895</v>
      </c>
      <c r="D1030" s="2" t="s">
        <v>1671</v>
      </c>
      <c r="E1030" s="2" t="s">
        <v>25192</v>
      </c>
      <c r="F1030" s="2" t="s">
        <v>37</v>
      </c>
      <c r="G1030" s="2" t="s">
        <v>38</v>
      </c>
      <c r="H1030" s="2">
        <v>45000000</v>
      </c>
      <c r="I1030" s="2">
        <v>2005</v>
      </c>
      <c r="J1030" s="2">
        <v>5.6</v>
      </c>
    </row>
    <row r="1031" spans="1:10" x14ac:dyDescent="0.3">
      <c r="A1031" s="2" t="s">
        <v>5825</v>
      </c>
      <c r="B1031" s="2">
        <v>109</v>
      </c>
      <c r="C1031" s="2">
        <v>51019112</v>
      </c>
      <c r="D1031" s="2" t="s">
        <v>953</v>
      </c>
      <c r="E1031" s="2" t="s">
        <v>25193</v>
      </c>
      <c r="F1031" s="2" t="s">
        <v>37</v>
      </c>
      <c r="G1031" s="2" t="s">
        <v>38</v>
      </c>
      <c r="H1031" s="2">
        <v>50000000</v>
      </c>
      <c r="I1031" s="2">
        <v>2005</v>
      </c>
      <c r="J1031" s="2">
        <v>6.8</v>
      </c>
    </row>
    <row r="1032" spans="1:10" x14ac:dyDescent="0.3">
      <c r="A1032" s="2" t="s">
        <v>5829</v>
      </c>
      <c r="B1032" s="2">
        <v>93</v>
      </c>
      <c r="C1032" s="2">
        <v>48114556</v>
      </c>
      <c r="D1032" s="2" t="s">
        <v>1671</v>
      </c>
      <c r="E1032" s="2" t="s">
        <v>25194</v>
      </c>
      <c r="F1032" s="2" t="s">
        <v>37</v>
      </c>
      <c r="G1032" s="2" t="s">
        <v>38</v>
      </c>
      <c r="H1032" s="2">
        <v>26000000</v>
      </c>
      <c r="I1032" s="2">
        <v>2004</v>
      </c>
      <c r="J1032" s="2">
        <v>4.3</v>
      </c>
    </row>
    <row r="1033" spans="1:10" x14ac:dyDescent="0.3">
      <c r="A1033" s="2" t="s">
        <v>5834</v>
      </c>
      <c r="B1033" s="2">
        <v>94</v>
      </c>
      <c r="C1033" s="2">
        <v>50648679</v>
      </c>
      <c r="D1033" s="2" t="s">
        <v>1325</v>
      </c>
      <c r="E1033" s="2" t="s">
        <v>25195</v>
      </c>
      <c r="F1033" s="2" t="s">
        <v>37</v>
      </c>
      <c r="G1033" s="2" t="s">
        <v>1465</v>
      </c>
      <c r="H1033" s="2">
        <v>45000000</v>
      </c>
      <c r="I1033" s="2">
        <v>2007</v>
      </c>
      <c r="J1033" s="2">
        <v>6.3</v>
      </c>
    </row>
    <row r="1034" spans="1:10" x14ac:dyDescent="0.3">
      <c r="A1034" s="2" t="s">
        <v>1627</v>
      </c>
      <c r="B1034" s="2">
        <v>117</v>
      </c>
      <c r="C1034" s="2">
        <v>46280507</v>
      </c>
      <c r="D1034" s="2" t="s">
        <v>1671</v>
      </c>
      <c r="E1034" s="2" t="s">
        <v>25196</v>
      </c>
      <c r="F1034" s="2" t="s">
        <v>37</v>
      </c>
      <c r="G1034" s="2" t="s">
        <v>38</v>
      </c>
      <c r="H1034" s="2">
        <v>40000000</v>
      </c>
      <c r="I1034" s="2">
        <v>2014</v>
      </c>
      <c r="J1034" s="2">
        <v>6.5</v>
      </c>
    </row>
    <row r="1035" spans="1:10" x14ac:dyDescent="0.3">
      <c r="A1035" s="2" t="s">
        <v>4619</v>
      </c>
      <c r="B1035" s="2">
        <v>112</v>
      </c>
      <c r="C1035" s="2">
        <v>38360195</v>
      </c>
      <c r="D1035" s="2" t="s">
        <v>953</v>
      </c>
      <c r="E1035" s="2" t="s">
        <v>25197</v>
      </c>
      <c r="F1035" s="2" t="s">
        <v>37</v>
      </c>
      <c r="G1035" s="2" t="s">
        <v>38</v>
      </c>
      <c r="H1035" s="2">
        <v>45000000</v>
      </c>
      <c r="I1035" s="2">
        <v>2006</v>
      </c>
      <c r="J1035" s="2">
        <v>6.4</v>
      </c>
    </row>
    <row r="1036" spans="1:10" x14ac:dyDescent="0.3">
      <c r="A1036" s="2" t="s">
        <v>4914</v>
      </c>
      <c r="B1036" s="2">
        <v>111</v>
      </c>
      <c r="C1036" s="2">
        <v>46815748</v>
      </c>
      <c r="D1036" s="2" t="s">
        <v>1325</v>
      </c>
      <c r="E1036" s="2" t="s">
        <v>25198</v>
      </c>
      <c r="F1036" s="2" t="s">
        <v>37</v>
      </c>
      <c r="G1036" s="2" t="s">
        <v>38</v>
      </c>
      <c r="H1036" s="2">
        <v>45000000</v>
      </c>
      <c r="I1036" s="2">
        <v>1994</v>
      </c>
      <c r="J1036" s="2">
        <v>6.3</v>
      </c>
    </row>
    <row r="1037" spans="1:10" x14ac:dyDescent="0.3">
      <c r="A1037" s="2" t="s">
        <v>1954</v>
      </c>
      <c r="B1037" s="2">
        <v>96</v>
      </c>
      <c r="C1037" s="2">
        <v>35617599</v>
      </c>
      <c r="D1037" s="2" t="s">
        <v>3409</v>
      </c>
      <c r="E1037" s="2" t="s">
        <v>25199</v>
      </c>
      <c r="F1037" s="2" t="s">
        <v>37</v>
      </c>
      <c r="G1037" s="2" t="s">
        <v>38</v>
      </c>
      <c r="H1037" s="2">
        <v>45000000</v>
      </c>
      <c r="I1037" s="2">
        <v>1995</v>
      </c>
      <c r="J1037" s="2">
        <v>5.9</v>
      </c>
    </row>
    <row r="1038" spans="1:10" x14ac:dyDescent="0.3">
      <c r="A1038" s="2" t="s">
        <v>760</v>
      </c>
      <c r="B1038" s="2">
        <v>141</v>
      </c>
      <c r="C1038" s="2">
        <v>47307550</v>
      </c>
      <c r="D1038" s="2" t="s">
        <v>24163</v>
      </c>
      <c r="E1038" s="2" t="s">
        <v>25200</v>
      </c>
      <c r="F1038" s="2" t="s">
        <v>37</v>
      </c>
      <c r="G1038" s="2" t="s">
        <v>38</v>
      </c>
      <c r="H1038" s="2">
        <v>45000000</v>
      </c>
      <c r="I1038" s="2">
        <v>2012</v>
      </c>
      <c r="J1038" s="2">
        <v>6.5</v>
      </c>
    </row>
    <row r="1039" spans="1:10" x14ac:dyDescent="0.3">
      <c r="A1039" s="2" t="s">
        <v>5861</v>
      </c>
      <c r="B1039" s="2">
        <v>94</v>
      </c>
      <c r="C1039" s="2">
        <v>32003620</v>
      </c>
      <c r="D1039" s="2" t="s">
        <v>1325</v>
      </c>
      <c r="E1039" s="2" t="s">
        <v>25201</v>
      </c>
      <c r="F1039" s="2" t="s">
        <v>37</v>
      </c>
      <c r="G1039" s="2" t="s">
        <v>38</v>
      </c>
      <c r="H1039" s="2">
        <v>25000000</v>
      </c>
      <c r="I1039" s="2">
        <v>2004</v>
      </c>
      <c r="J1039" s="2">
        <v>6.5</v>
      </c>
    </row>
    <row r="1040" spans="1:10" x14ac:dyDescent="0.3">
      <c r="A1040" s="2" t="s">
        <v>5867</v>
      </c>
      <c r="B1040" s="2">
        <v>87</v>
      </c>
      <c r="C1040" s="2">
        <v>27972410</v>
      </c>
      <c r="D1040" s="2" t="s">
        <v>1325</v>
      </c>
      <c r="E1040" s="2" t="s">
        <v>25202</v>
      </c>
      <c r="F1040" s="2" t="s">
        <v>37</v>
      </c>
      <c r="G1040" s="2" t="s">
        <v>56</v>
      </c>
      <c r="H1040" s="2">
        <v>35000000</v>
      </c>
      <c r="I1040" s="2">
        <v>2003</v>
      </c>
      <c r="J1040" s="2">
        <v>6.1</v>
      </c>
    </row>
    <row r="1041" spans="1:10" x14ac:dyDescent="0.3">
      <c r="A1041" s="2" t="s">
        <v>5873</v>
      </c>
      <c r="B1041" s="2">
        <v>88</v>
      </c>
      <c r="C1041" s="2">
        <v>28133159</v>
      </c>
      <c r="D1041" s="2" t="s">
        <v>953</v>
      </c>
      <c r="E1041" s="2" t="s">
        <v>25203</v>
      </c>
      <c r="F1041" s="2" t="s">
        <v>37</v>
      </c>
      <c r="G1041" s="2" t="s">
        <v>38</v>
      </c>
      <c r="H1041" s="2">
        <v>50000000</v>
      </c>
      <c r="I1041" s="2">
        <v>2006</v>
      </c>
      <c r="J1041" s="2">
        <v>5.9</v>
      </c>
    </row>
    <row r="1042" spans="1:10" x14ac:dyDescent="0.3">
      <c r="A1042" s="2" t="s">
        <v>5877</v>
      </c>
      <c r="B1042" s="2">
        <v>177</v>
      </c>
      <c r="C1042" s="2">
        <v>27400000</v>
      </c>
      <c r="D1042" s="2" t="s">
        <v>1325</v>
      </c>
      <c r="E1042" s="2" t="s">
        <v>25204</v>
      </c>
      <c r="F1042" s="2" t="s">
        <v>37</v>
      </c>
      <c r="G1042" s="2" t="s">
        <v>38</v>
      </c>
      <c r="H1042" s="2">
        <v>40000000</v>
      </c>
      <c r="I1042" s="2">
        <v>1984</v>
      </c>
      <c r="J1042" s="2">
        <v>6.6</v>
      </c>
    </row>
    <row r="1043" spans="1:10" x14ac:dyDescent="0.3">
      <c r="A1043" s="2" t="s">
        <v>5882</v>
      </c>
      <c r="B1043" s="2">
        <v>133</v>
      </c>
      <c r="C1043" s="2">
        <v>24343673</v>
      </c>
      <c r="D1043" s="2" t="s">
        <v>3409</v>
      </c>
      <c r="E1043" s="2" t="s">
        <v>25205</v>
      </c>
      <c r="F1043" s="2" t="s">
        <v>37</v>
      </c>
      <c r="G1043" s="2" t="s">
        <v>38</v>
      </c>
      <c r="H1043" s="2">
        <v>45000000</v>
      </c>
      <c r="I1043" s="2">
        <v>2007</v>
      </c>
      <c r="J1043" s="2">
        <v>7.4</v>
      </c>
    </row>
    <row r="1044" spans="1:10" x14ac:dyDescent="0.3">
      <c r="A1044" s="2" t="s">
        <v>48</v>
      </c>
      <c r="B1044" s="2">
        <v>119</v>
      </c>
      <c r="C1044" s="2">
        <v>22877808</v>
      </c>
      <c r="D1044" s="2" t="s">
        <v>3409</v>
      </c>
      <c r="E1044" s="2" t="s">
        <v>25206</v>
      </c>
      <c r="F1044" s="2" t="s">
        <v>37</v>
      </c>
      <c r="G1044" s="2" t="s">
        <v>38</v>
      </c>
      <c r="H1044" s="2">
        <v>35000000</v>
      </c>
      <c r="I1044" s="2">
        <v>2008</v>
      </c>
      <c r="J1044" s="2">
        <v>7.3</v>
      </c>
    </row>
    <row r="1045" spans="1:10" x14ac:dyDescent="0.3">
      <c r="A1045" s="2" t="s">
        <v>1058</v>
      </c>
      <c r="B1045" s="2">
        <v>102</v>
      </c>
      <c r="C1045" s="2">
        <v>36883539</v>
      </c>
      <c r="D1045" s="2" t="s">
        <v>1325</v>
      </c>
      <c r="E1045" s="2" t="s">
        <v>25207</v>
      </c>
      <c r="F1045" s="2" t="s">
        <v>37</v>
      </c>
      <c r="G1045" s="2" t="s">
        <v>767</v>
      </c>
      <c r="H1045" s="2">
        <v>52000000</v>
      </c>
      <c r="I1045" s="2">
        <v>2006</v>
      </c>
      <c r="J1045" s="2">
        <v>6.6</v>
      </c>
    </row>
    <row r="1046" spans="1:10" x14ac:dyDescent="0.3">
      <c r="A1046" s="2" t="s">
        <v>5896</v>
      </c>
      <c r="B1046" s="2">
        <v>101</v>
      </c>
      <c r="C1046" s="2">
        <v>22531698</v>
      </c>
      <c r="D1046" s="2" t="s">
        <v>1325</v>
      </c>
      <c r="E1046" s="2" t="s">
        <v>25208</v>
      </c>
      <c r="F1046" s="2" t="s">
        <v>37</v>
      </c>
      <c r="G1046" s="2" t="s">
        <v>1465</v>
      </c>
      <c r="H1046" s="2">
        <v>70000000</v>
      </c>
      <c r="I1046" s="2">
        <v>2008</v>
      </c>
      <c r="J1046" s="2">
        <v>5.6</v>
      </c>
    </row>
    <row r="1047" spans="1:10" x14ac:dyDescent="0.3">
      <c r="A1047" s="2" t="s">
        <v>5901</v>
      </c>
      <c r="B1047" s="2">
        <v>91</v>
      </c>
      <c r="C1047" s="2">
        <v>20400913</v>
      </c>
      <c r="D1047" s="2" t="s">
        <v>1325</v>
      </c>
      <c r="E1047" s="2" t="s">
        <v>25209</v>
      </c>
      <c r="F1047" s="2" t="s">
        <v>37</v>
      </c>
      <c r="G1047" s="2" t="s">
        <v>38</v>
      </c>
      <c r="H1047" s="2">
        <v>45000000</v>
      </c>
      <c r="I1047" s="2">
        <v>1996</v>
      </c>
      <c r="J1047" s="2">
        <v>5.3</v>
      </c>
    </row>
    <row r="1048" spans="1:10" x14ac:dyDescent="0.3">
      <c r="A1048" s="2" t="s">
        <v>4218</v>
      </c>
      <c r="B1048" s="2">
        <v>117</v>
      </c>
      <c r="C1048" s="2">
        <v>20101861</v>
      </c>
      <c r="D1048" s="2" t="s">
        <v>1671</v>
      </c>
      <c r="E1048" s="2" t="s">
        <v>25210</v>
      </c>
      <c r="F1048" s="2" t="s">
        <v>37</v>
      </c>
      <c r="G1048" s="2" t="s">
        <v>38</v>
      </c>
      <c r="H1048" s="2">
        <v>45000000</v>
      </c>
      <c r="I1048" s="2">
        <v>1996</v>
      </c>
      <c r="J1048" s="2">
        <v>6</v>
      </c>
    </row>
    <row r="1049" spans="1:10" x14ac:dyDescent="0.3">
      <c r="A1049" s="2" t="s">
        <v>5911</v>
      </c>
      <c r="B1049" s="2">
        <v>86</v>
      </c>
      <c r="C1049" s="2">
        <v>25200412</v>
      </c>
      <c r="D1049" s="2" t="s">
        <v>953</v>
      </c>
      <c r="E1049" s="2" t="s">
        <v>25211</v>
      </c>
      <c r="F1049" s="2" t="s">
        <v>37</v>
      </c>
      <c r="G1049" s="2" t="s">
        <v>38</v>
      </c>
      <c r="H1049" s="2">
        <v>45000000</v>
      </c>
      <c r="I1049" s="2">
        <v>2009</v>
      </c>
      <c r="J1049" s="2">
        <v>5.4</v>
      </c>
    </row>
    <row r="1050" spans="1:10" x14ac:dyDescent="0.3">
      <c r="A1050" s="2" t="s">
        <v>5918</v>
      </c>
      <c r="B1050" s="2">
        <v>124</v>
      </c>
      <c r="C1050" s="2">
        <v>19719930</v>
      </c>
      <c r="D1050" s="2" t="s">
        <v>24163</v>
      </c>
      <c r="E1050" s="2" t="s">
        <v>25212</v>
      </c>
      <c r="F1050" s="2" t="s">
        <v>37</v>
      </c>
      <c r="G1050" s="2" t="s">
        <v>38</v>
      </c>
      <c r="H1050" s="2">
        <v>45000000</v>
      </c>
      <c r="I1050" s="2">
        <v>2001</v>
      </c>
      <c r="J1050" s="2">
        <v>6.8</v>
      </c>
    </row>
    <row r="1051" spans="1:10" x14ac:dyDescent="0.3">
      <c r="A1051" s="2" t="s">
        <v>5925</v>
      </c>
      <c r="B1051" s="2">
        <v>134</v>
      </c>
      <c r="C1051" s="2">
        <v>19377727</v>
      </c>
      <c r="D1051" s="2" t="s">
        <v>1671</v>
      </c>
      <c r="E1051" s="2" t="s">
        <v>25213</v>
      </c>
      <c r="F1051" s="2" t="s">
        <v>37</v>
      </c>
      <c r="G1051" s="2" t="s">
        <v>38</v>
      </c>
      <c r="H1051" s="2">
        <v>45000000</v>
      </c>
      <c r="I1051" s="2">
        <v>2005</v>
      </c>
      <c r="J1051" s="2">
        <v>6.4</v>
      </c>
    </row>
    <row r="1052" spans="1:10" x14ac:dyDescent="0.3">
      <c r="A1052" s="2" t="s">
        <v>2482</v>
      </c>
      <c r="B1052" s="2">
        <v>95</v>
      </c>
      <c r="C1052" s="2">
        <v>13401683</v>
      </c>
      <c r="D1052" s="2" t="s">
        <v>1325</v>
      </c>
      <c r="E1052" s="2" t="s">
        <v>24571</v>
      </c>
      <c r="F1052" s="2" t="s">
        <v>37</v>
      </c>
      <c r="G1052" s="2" t="s">
        <v>56</v>
      </c>
      <c r="H1052" s="2">
        <v>35000000</v>
      </c>
      <c r="I1052" s="2">
        <v>2012</v>
      </c>
      <c r="J1052" s="2">
        <v>7.1</v>
      </c>
    </row>
    <row r="1053" spans="1:10" x14ac:dyDescent="0.3">
      <c r="A1053" s="2" t="s">
        <v>5930</v>
      </c>
      <c r="B1053" s="2">
        <v>100</v>
      </c>
      <c r="C1053" s="2">
        <v>17300889</v>
      </c>
      <c r="D1053" s="2" t="s">
        <v>1325</v>
      </c>
      <c r="E1053" s="2" t="s">
        <v>25214</v>
      </c>
      <c r="F1053" s="2" t="s">
        <v>37</v>
      </c>
      <c r="G1053" s="2" t="s">
        <v>370</v>
      </c>
      <c r="H1053" s="2">
        <v>45000000</v>
      </c>
      <c r="I1053" s="2">
        <v>1996</v>
      </c>
      <c r="J1053" s="2">
        <v>4.9000000000000004</v>
      </c>
    </row>
    <row r="1054" spans="1:10" x14ac:dyDescent="0.3">
      <c r="A1054" s="2" t="s">
        <v>5935</v>
      </c>
      <c r="B1054" s="2">
        <v>220</v>
      </c>
      <c r="C1054" s="2">
        <v>15527125</v>
      </c>
      <c r="D1054" s="2" t="s">
        <v>3409</v>
      </c>
      <c r="E1054" s="2" t="s">
        <v>25215</v>
      </c>
      <c r="F1054" s="2" t="s">
        <v>37</v>
      </c>
      <c r="G1054" s="2" t="s">
        <v>38</v>
      </c>
      <c r="H1054" s="2">
        <v>57000000</v>
      </c>
      <c r="I1054" s="2">
        <v>2000</v>
      </c>
      <c r="J1054" s="2">
        <v>5.8</v>
      </c>
    </row>
    <row r="1055" spans="1:10" x14ac:dyDescent="0.3">
      <c r="A1055" s="2" t="s">
        <v>760</v>
      </c>
      <c r="B1055" s="2">
        <v>212</v>
      </c>
      <c r="C1055" s="2">
        <v>13560960</v>
      </c>
      <c r="D1055" s="2" t="s">
        <v>13307</v>
      </c>
      <c r="E1055" s="2" t="s">
        <v>25216</v>
      </c>
      <c r="F1055" s="2" t="s">
        <v>37</v>
      </c>
      <c r="G1055" s="2" t="s">
        <v>38</v>
      </c>
      <c r="H1055" s="2">
        <v>50000000</v>
      </c>
      <c r="I1055" s="2">
        <v>1995</v>
      </c>
      <c r="J1055" s="2">
        <v>7.1</v>
      </c>
    </row>
    <row r="1056" spans="1:10" x14ac:dyDescent="0.3">
      <c r="A1056" s="2" t="s">
        <v>3817</v>
      </c>
      <c r="B1056" s="2">
        <v>128</v>
      </c>
      <c r="C1056" s="2">
        <v>15523168</v>
      </c>
      <c r="D1056" s="2" t="s">
        <v>24162</v>
      </c>
      <c r="E1056" s="2" t="s">
        <v>25217</v>
      </c>
      <c r="F1056" s="2" t="s">
        <v>37</v>
      </c>
      <c r="G1056" s="2" t="s">
        <v>1465</v>
      </c>
      <c r="H1056" s="2">
        <v>45000000</v>
      </c>
      <c r="I1056" s="2">
        <v>2010</v>
      </c>
      <c r="J1056" s="2">
        <v>7.2</v>
      </c>
    </row>
    <row r="1057" spans="1:10" x14ac:dyDescent="0.3">
      <c r="A1057" s="2" t="s">
        <v>535</v>
      </c>
      <c r="B1057" s="2">
        <v>106</v>
      </c>
      <c r="C1057" s="2">
        <v>11146409</v>
      </c>
      <c r="D1057" s="2" t="s">
        <v>1325</v>
      </c>
      <c r="E1057" s="2" t="s">
        <v>25218</v>
      </c>
      <c r="F1057" s="2" t="s">
        <v>37</v>
      </c>
      <c r="G1057" s="2" t="s">
        <v>38</v>
      </c>
      <c r="H1057" s="2">
        <v>45000000</v>
      </c>
      <c r="I1057" s="2">
        <v>1998</v>
      </c>
      <c r="J1057" s="2">
        <v>6</v>
      </c>
    </row>
    <row r="1058" spans="1:10" x14ac:dyDescent="0.3">
      <c r="A1058" s="2" t="s">
        <v>5076</v>
      </c>
      <c r="B1058" s="2">
        <v>160</v>
      </c>
      <c r="C1058" s="2">
        <v>7916887</v>
      </c>
      <c r="D1058" s="2" t="s">
        <v>1325</v>
      </c>
      <c r="E1058" s="2" t="s">
        <v>25219</v>
      </c>
      <c r="F1058" s="2" t="s">
        <v>37</v>
      </c>
      <c r="G1058" s="2" t="s">
        <v>38</v>
      </c>
      <c r="H1058" s="2">
        <v>45000000</v>
      </c>
      <c r="I1058" s="2">
        <v>2008</v>
      </c>
      <c r="J1058" s="2">
        <v>6</v>
      </c>
    </row>
    <row r="1059" spans="1:10" x14ac:dyDescent="0.3">
      <c r="A1059" s="2" t="s">
        <v>1939</v>
      </c>
      <c r="B1059" s="2">
        <v>114</v>
      </c>
      <c r="C1059" s="2">
        <v>6565495</v>
      </c>
      <c r="D1059" s="2" t="s">
        <v>3409</v>
      </c>
      <c r="E1059" s="2" t="s">
        <v>25220</v>
      </c>
      <c r="F1059" s="2" t="s">
        <v>1946</v>
      </c>
      <c r="G1059" s="2" t="s">
        <v>892</v>
      </c>
      <c r="H1059" s="2">
        <v>45000000</v>
      </c>
      <c r="I1059" s="2">
        <v>2006</v>
      </c>
      <c r="J1059" s="2">
        <v>7</v>
      </c>
    </row>
    <row r="1060" spans="1:10" x14ac:dyDescent="0.3">
      <c r="A1060" s="2" t="s">
        <v>5961</v>
      </c>
      <c r="B1060" s="2">
        <v>99</v>
      </c>
      <c r="C1060" s="2">
        <v>15279680</v>
      </c>
      <c r="D1060" s="2" t="s">
        <v>1325</v>
      </c>
      <c r="E1060" s="2" t="s">
        <v>25221</v>
      </c>
      <c r="F1060" s="2" t="s">
        <v>37</v>
      </c>
      <c r="G1060" s="2" t="s">
        <v>38</v>
      </c>
      <c r="H1060" s="2">
        <v>40000000</v>
      </c>
      <c r="I1060" s="2">
        <v>2008</v>
      </c>
      <c r="J1060" s="2">
        <v>5.4</v>
      </c>
    </row>
    <row r="1061" spans="1:10" x14ac:dyDescent="0.3">
      <c r="A1061" s="2" t="s">
        <v>163</v>
      </c>
      <c r="B1061" s="2">
        <v>74</v>
      </c>
      <c r="C1061" s="2">
        <v>7262288</v>
      </c>
      <c r="D1061" s="2" t="s">
        <v>1671</v>
      </c>
      <c r="E1061" s="2" t="s">
        <v>25222</v>
      </c>
      <c r="F1061" s="2" t="s">
        <v>37</v>
      </c>
      <c r="G1061" s="2" t="s">
        <v>38</v>
      </c>
      <c r="H1061" s="2">
        <v>40000000</v>
      </c>
      <c r="I1061" s="2">
        <v>2002</v>
      </c>
      <c r="J1061" s="2">
        <v>6.5</v>
      </c>
    </row>
    <row r="1062" spans="1:10" x14ac:dyDescent="0.3">
      <c r="A1062" s="2" t="s">
        <v>371</v>
      </c>
      <c r="B1062" s="2">
        <v>139</v>
      </c>
      <c r="C1062" s="2">
        <v>4584886</v>
      </c>
      <c r="D1062" s="2" t="s">
        <v>3409</v>
      </c>
      <c r="E1062" s="2" t="s">
        <v>25223</v>
      </c>
      <c r="F1062" s="2" t="s">
        <v>37</v>
      </c>
      <c r="G1062" s="2" t="s">
        <v>38</v>
      </c>
      <c r="H1062" s="2">
        <v>45000000</v>
      </c>
      <c r="I1062" s="2">
        <v>2007</v>
      </c>
      <c r="J1062" s="2">
        <v>6.4</v>
      </c>
    </row>
    <row r="1063" spans="1:10" x14ac:dyDescent="0.3">
      <c r="A1063" s="2" t="s">
        <v>5985</v>
      </c>
      <c r="B1063" s="2">
        <v>103</v>
      </c>
      <c r="C1063" s="2">
        <v>2154540</v>
      </c>
      <c r="D1063" s="2" t="s">
        <v>1325</v>
      </c>
      <c r="E1063" s="2" t="s">
        <v>25224</v>
      </c>
      <c r="F1063" s="2" t="s">
        <v>37</v>
      </c>
      <c r="G1063" s="2" t="s">
        <v>38</v>
      </c>
      <c r="H1063" s="2">
        <v>45000000</v>
      </c>
      <c r="I1063" s="2">
        <v>1997</v>
      </c>
      <c r="J1063" s="2">
        <v>4.9000000000000004</v>
      </c>
    </row>
    <row r="1064" spans="1:10" x14ac:dyDescent="0.3">
      <c r="A1064" s="2" t="s">
        <v>5990</v>
      </c>
      <c r="B1064" s="2">
        <v>101</v>
      </c>
      <c r="C1064" s="2">
        <v>8129455</v>
      </c>
      <c r="D1064" s="2" t="s">
        <v>1325</v>
      </c>
      <c r="E1064" s="2" t="s">
        <v>25225</v>
      </c>
      <c r="F1064" s="2" t="s">
        <v>37</v>
      </c>
      <c r="G1064" s="2" t="s">
        <v>38</v>
      </c>
      <c r="H1064" s="2">
        <v>45000000</v>
      </c>
      <c r="I1064" s="2">
        <v>2011</v>
      </c>
      <c r="J1064" s="2">
        <v>6.3</v>
      </c>
    </row>
    <row r="1065" spans="1:10" x14ac:dyDescent="0.3">
      <c r="A1065" s="2" t="s">
        <v>6002</v>
      </c>
      <c r="B1065" s="2">
        <v>130</v>
      </c>
      <c r="C1065" s="2">
        <v>136019448</v>
      </c>
      <c r="D1065" s="2" t="s">
        <v>13307</v>
      </c>
      <c r="E1065" s="2" t="s">
        <v>25226</v>
      </c>
      <c r="F1065" s="2" t="s">
        <v>37</v>
      </c>
      <c r="G1065" s="2" t="s">
        <v>38</v>
      </c>
      <c r="H1065" s="2">
        <v>44500000</v>
      </c>
      <c r="I1065" s="2">
        <v>2012</v>
      </c>
      <c r="J1065" s="2">
        <v>7.7</v>
      </c>
    </row>
    <row r="1066" spans="1:10" x14ac:dyDescent="0.3">
      <c r="A1066" s="2" t="s">
        <v>2433</v>
      </c>
      <c r="B1066" s="2">
        <v>130</v>
      </c>
      <c r="C1066" s="2">
        <v>183875760</v>
      </c>
      <c r="D1066" s="2" t="s">
        <v>1325</v>
      </c>
      <c r="E1066" s="2" t="s">
        <v>25227</v>
      </c>
      <c r="F1066" s="2" t="s">
        <v>37</v>
      </c>
      <c r="G1066" s="2" t="s">
        <v>38</v>
      </c>
      <c r="H1066" s="2">
        <v>44000000</v>
      </c>
      <c r="I1066" s="2">
        <v>1993</v>
      </c>
      <c r="J1066" s="2">
        <v>7.8</v>
      </c>
    </row>
    <row r="1067" spans="1:10" x14ac:dyDescent="0.3">
      <c r="A1067" s="2" t="s">
        <v>3136</v>
      </c>
      <c r="B1067" s="2">
        <v>110</v>
      </c>
      <c r="C1067" s="2">
        <v>67061228</v>
      </c>
      <c r="D1067" s="2" t="s">
        <v>1325</v>
      </c>
      <c r="E1067" s="2" t="s">
        <v>25228</v>
      </c>
      <c r="F1067" s="2" t="s">
        <v>37</v>
      </c>
      <c r="G1067" s="2" t="s">
        <v>38</v>
      </c>
      <c r="H1067" s="2">
        <v>40000000</v>
      </c>
      <c r="I1067" s="2">
        <v>2010</v>
      </c>
      <c r="J1067" s="2">
        <v>5.5</v>
      </c>
    </row>
    <row r="1068" spans="1:10" x14ac:dyDescent="0.3">
      <c r="A1068" s="2" t="s">
        <v>3122</v>
      </c>
      <c r="B1068" s="2">
        <v>147</v>
      </c>
      <c r="C1068" s="2">
        <v>53300852</v>
      </c>
      <c r="D1068" s="2" t="s">
        <v>24163</v>
      </c>
      <c r="E1068" s="2" t="s">
        <v>25229</v>
      </c>
      <c r="F1068" s="2" t="s">
        <v>37</v>
      </c>
      <c r="G1068" s="2" t="s">
        <v>38</v>
      </c>
      <c r="H1068" s="2">
        <v>44000000</v>
      </c>
      <c r="I1068" s="2">
        <v>1996</v>
      </c>
      <c r="J1068" s="2">
        <v>7.5</v>
      </c>
    </row>
    <row r="1069" spans="1:10" x14ac:dyDescent="0.3">
      <c r="A1069" s="2" t="s">
        <v>5985</v>
      </c>
      <c r="B1069" s="2">
        <v>96</v>
      </c>
      <c r="C1069" s="2">
        <v>150415432</v>
      </c>
      <c r="D1069" s="2" t="s">
        <v>1325</v>
      </c>
      <c r="E1069" s="2" t="s">
        <v>25230</v>
      </c>
      <c r="F1069" s="2" t="s">
        <v>37</v>
      </c>
      <c r="G1069" s="2" t="s">
        <v>38</v>
      </c>
      <c r="H1069" s="2">
        <v>44000000</v>
      </c>
      <c r="I1069" s="2">
        <v>1985</v>
      </c>
      <c r="J1069" s="2">
        <v>6.4</v>
      </c>
    </row>
    <row r="1070" spans="1:10" x14ac:dyDescent="0.3">
      <c r="A1070" s="2" t="s">
        <v>6024</v>
      </c>
      <c r="B1070" s="2">
        <v>118</v>
      </c>
      <c r="C1070" s="2">
        <v>44834712</v>
      </c>
      <c r="D1070" s="2" t="s">
        <v>3409</v>
      </c>
      <c r="E1070" s="2" t="s">
        <v>25231</v>
      </c>
      <c r="F1070" s="2" t="s">
        <v>37</v>
      </c>
      <c r="G1070" s="2" t="s">
        <v>38</v>
      </c>
      <c r="H1070" s="2">
        <v>44000000</v>
      </c>
      <c r="I1070" s="2">
        <v>1996</v>
      </c>
      <c r="J1070" s="2">
        <v>5.6</v>
      </c>
    </row>
    <row r="1071" spans="1:10" x14ac:dyDescent="0.3">
      <c r="A1071" s="2" t="s">
        <v>6028</v>
      </c>
      <c r="B1071" s="2">
        <v>88</v>
      </c>
      <c r="C1071" s="2">
        <v>84300000</v>
      </c>
      <c r="D1071" s="2" t="s">
        <v>11526</v>
      </c>
      <c r="E1071" s="2" t="s">
        <v>25232</v>
      </c>
      <c r="F1071" s="2" t="s">
        <v>37</v>
      </c>
      <c r="G1071" s="2" t="s">
        <v>38</v>
      </c>
      <c r="H1071" s="2">
        <v>2600000</v>
      </c>
      <c r="I1071" s="2">
        <v>1940</v>
      </c>
      <c r="J1071" s="2">
        <v>7.5</v>
      </c>
    </row>
    <row r="1072" spans="1:10" x14ac:dyDescent="0.3">
      <c r="A1072" s="2" t="s">
        <v>6037</v>
      </c>
      <c r="B1072" s="2">
        <v>325</v>
      </c>
      <c r="C1072" s="2">
        <v>1500000</v>
      </c>
      <c r="D1072" s="2" t="s">
        <v>953</v>
      </c>
      <c r="E1072" s="2" t="s">
        <v>25233</v>
      </c>
      <c r="F1072" s="2" t="s">
        <v>37</v>
      </c>
      <c r="G1072" s="2" t="s">
        <v>38</v>
      </c>
      <c r="H1072" s="2">
        <v>44000000</v>
      </c>
      <c r="I1072" s="2">
        <v>1980</v>
      </c>
      <c r="J1072" s="2">
        <v>6.8</v>
      </c>
    </row>
    <row r="1073" spans="1:10" x14ac:dyDescent="0.3">
      <c r="A1073" s="2" t="s">
        <v>1617</v>
      </c>
      <c r="B1073" s="2">
        <v>102</v>
      </c>
      <c r="C1073" s="2">
        <v>62318875</v>
      </c>
      <c r="D1073" s="2" t="s">
        <v>1325</v>
      </c>
      <c r="E1073" s="2" t="s">
        <v>25234</v>
      </c>
      <c r="F1073" s="2" t="s">
        <v>37</v>
      </c>
      <c r="G1073" s="2" t="s">
        <v>38</v>
      </c>
      <c r="H1073" s="2">
        <v>50000000</v>
      </c>
      <c r="I1073" s="2">
        <v>2006</v>
      </c>
      <c r="J1073" s="2">
        <v>6.8</v>
      </c>
    </row>
    <row r="1074" spans="1:10" x14ac:dyDescent="0.3">
      <c r="A1074" s="2" t="s">
        <v>6046</v>
      </c>
      <c r="B1074" s="2">
        <v>110</v>
      </c>
      <c r="C1074" s="2">
        <v>5773519</v>
      </c>
      <c r="D1074" s="2" t="s">
        <v>3409</v>
      </c>
      <c r="E1074" s="2" t="s">
        <v>25235</v>
      </c>
      <c r="F1074" s="2" t="s">
        <v>37</v>
      </c>
      <c r="G1074" s="2" t="s">
        <v>38</v>
      </c>
      <c r="H1074" s="2">
        <v>40000000</v>
      </c>
      <c r="I1074" s="2">
        <v>2015</v>
      </c>
      <c r="J1074" s="2">
        <v>6</v>
      </c>
    </row>
    <row r="1075" spans="1:10" x14ac:dyDescent="0.3">
      <c r="A1075" s="2" t="s">
        <v>6051</v>
      </c>
      <c r="B1075" s="2">
        <v>136</v>
      </c>
      <c r="C1075" s="2">
        <v>51768623</v>
      </c>
      <c r="D1075" s="2" t="s">
        <v>3409</v>
      </c>
      <c r="E1075" s="2" t="s">
        <v>25236</v>
      </c>
      <c r="F1075" s="2" t="s">
        <v>37</v>
      </c>
      <c r="G1075" s="2" t="s">
        <v>38</v>
      </c>
      <c r="H1075" s="2">
        <v>43000000</v>
      </c>
      <c r="I1075" s="2">
        <v>2000</v>
      </c>
      <c r="J1075" s="2">
        <v>7.3</v>
      </c>
    </row>
    <row r="1076" spans="1:10" x14ac:dyDescent="0.3">
      <c r="A1076" s="2" t="s">
        <v>3281</v>
      </c>
      <c r="B1076" s="2">
        <v>103</v>
      </c>
      <c r="C1076" s="2">
        <v>37035515</v>
      </c>
      <c r="D1076" s="2" t="s">
        <v>1671</v>
      </c>
      <c r="E1076" s="2" t="s">
        <v>25237</v>
      </c>
      <c r="F1076" s="2" t="s">
        <v>37</v>
      </c>
      <c r="G1076" s="2" t="s">
        <v>38</v>
      </c>
      <c r="H1076" s="2">
        <v>43000000</v>
      </c>
      <c r="I1076" s="2">
        <v>2000</v>
      </c>
      <c r="J1076" s="2">
        <v>6</v>
      </c>
    </row>
    <row r="1077" spans="1:10" x14ac:dyDescent="0.3">
      <c r="A1077" s="2" t="s">
        <v>1114</v>
      </c>
      <c r="B1077" s="2">
        <v>103</v>
      </c>
      <c r="C1077" s="2">
        <v>24520892</v>
      </c>
      <c r="D1077" s="2" t="s">
        <v>1325</v>
      </c>
      <c r="E1077" s="2" t="s">
        <v>25238</v>
      </c>
      <c r="F1077" s="2" t="s">
        <v>37</v>
      </c>
      <c r="G1077" s="2" t="s">
        <v>1465</v>
      </c>
      <c r="H1077" s="2">
        <v>45000000</v>
      </c>
      <c r="I1077" s="2">
        <v>2005</v>
      </c>
      <c r="J1077" s="2">
        <v>7</v>
      </c>
    </row>
    <row r="1078" spans="1:10" x14ac:dyDescent="0.3">
      <c r="A1078" s="2" t="s">
        <v>6063</v>
      </c>
      <c r="B1078" s="2">
        <v>90</v>
      </c>
      <c r="C1078" s="2">
        <v>24430272</v>
      </c>
      <c r="D1078" s="2" t="s">
        <v>1671</v>
      </c>
      <c r="E1078" s="2" t="s">
        <v>25239</v>
      </c>
      <c r="F1078" s="2" t="s">
        <v>37</v>
      </c>
      <c r="G1078" s="2" t="s">
        <v>38</v>
      </c>
      <c r="H1078" s="2">
        <v>43000000</v>
      </c>
      <c r="I1078" s="2">
        <v>2002</v>
      </c>
      <c r="J1078" s="2">
        <v>5.0999999999999996</v>
      </c>
    </row>
    <row r="1079" spans="1:10" x14ac:dyDescent="0.3">
      <c r="A1079" s="2" t="s">
        <v>2213</v>
      </c>
      <c r="B1079" s="2">
        <v>154</v>
      </c>
      <c r="C1079" s="2">
        <v>158348400</v>
      </c>
      <c r="D1079" s="2" t="s">
        <v>3409</v>
      </c>
      <c r="E1079" s="2" t="s">
        <v>25240</v>
      </c>
      <c r="F1079" s="2" t="s">
        <v>37</v>
      </c>
      <c r="G1079" s="2" t="s">
        <v>38</v>
      </c>
      <c r="H1079" s="2">
        <v>42000000</v>
      </c>
      <c r="I1079" s="2">
        <v>1993</v>
      </c>
      <c r="J1079" s="2">
        <v>6.8</v>
      </c>
    </row>
    <row r="1080" spans="1:10" x14ac:dyDescent="0.3">
      <c r="A1080" s="2" t="s">
        <v>6074</v>
      </c>
      <c r="B1080" s="2">
        <v>99</v>
      </c>
      <c r="C1080" s="2">
        <v>31136950</v>
      </c>
      <c r="D1080" s="2" t="s">
        <v>3409</v>
      </c>
      <c r="E1080" s="2" t="s">
        <v>25241</v>
      </c>
      <c r="F1080" s="2" t="s">
        <v>37</v>
      </c>
      <c r="G1080" s="2" t="s">
        <v>38</v>
      </c>
      <c r="H1080" s="2">
        <v>44000000</v>
      </c>
      <c r="I1080" s="2">
        <v>2010</v>
      </c>
      <c r="J1080" s="2">
        <v>6.5</v>
      </c>
    </row>
    <row r="1081" spans="1:10" x14ac:dyDescent="0.3">
      <c r="A1081" s="2" t="s">
        <v>1783</v>
      </c>
      <c r="B1081" s="2">
        <v>93</v>
      </c>
      <c r="C1081" s="2">
        <v>29113588</v>
      </c>
      <c r="D1081" s="2" t="s">
        <v>1325</v>
      </c>
      <c r="E1081" s="2" t="s">
        <v>25242</v>
      </c>
      <c r="F1081" s="2" t="s">
        <v>37</v>
      </c>
      <c r="G1081" s="2" t="s">
        <v>38</v>
      </c>
      <c r="H1081" s="2">
        <v>40000000</v>
      </c>
      <c r="I1081" s="2">
        <v>2011</v>
      </c>
      <c r="J1081" s="2">
        <v>6.6</v>
      </c>
    </row>
    <row r="1082" spans="1:10" x14ac:dyDescent="0.3">
      <c r="A1082" s="2" t="s">
        <v>2099</v>
      </c>
      <c r="B1082" s="2">
        <v>109</v>
      </c>
      <c r="C1082" s="2">
        <v>138447667</v>
      </c>
      <c r="D1082" s="2" t="s">
        <v>1325</v>
      </c>
      <c r="E1082" s="2" t="s">
        <v>25243</v>
      </c>
      <c r="F1082" s="2" t="s">
        <v>37</v>
      </c>
      <c r="G1082" s="2" t="s">
        <v>38</v>
      </c>
      <c r="H1082" s="2">
        <v>42000000</v>
      </c>
      <c r="I1082" s="2">
        <v>2012</v>
      </c>
      <c r="J1082" s="2">
        <v>7.2</v>
      </c>
    </row>
    <row r="1083" spans="1:10" x14ac:dyDescent="0.3">
      <c r="A1083" s="2" t="s">
        <v>5774</v>
      </c>
      <c r="B1083" s="2">
        <v>124</v>
      </c>
      <c r="C1083" s="2">
        <v>116006080</v>
      </c>
      <c r="D1083" s="2" t="s">
        <v>1671</v>
      </c>
      <c r="E1083" s="2" t="s">
        <v>25244</v>
      </c>
      <c r="F1083" s="2" t="s">
        <v>37</v>
      </c>
      <c r="G1083" s="2" t="s">
        <v>56</v>
      </c>
      <c r="H1083" s="2">
        <v>42000000</v>
      </c>
      <c r="I1083" s="2">
        <v>1999</v>
      </c>
      <c r="J1083" s="2">
        <v>7</v>
      </c>
    </row>
    <row r="1084" spans="1:10" x14ac:dyDescent="0.3">
      <c r="A1084" s="2" t="s">
        <v>4752</v>
      </c>
      <c r="B1084" s="2">
        <v>84</v>
      </c>
      <c r="C1084" s="2">
        <v>106793915</v>
      </c>
      <c r="D1084" s="2" t="s">
        <v>953</v>
      </c>
      <c r="E1084" s="2" t="s">
        <v>25245</v>
      </c>
      <c r="F1084" s="2" t="s">
        <v>37</v>
      </c>
      <c r="G1084" s="2" t="s">
        <v>56</v>
      </c>
      <c r="H1084" s="2">
        <v>45000000</v>
      </c>
      <c r="I1084" s="2">
        <v>2000</v>
      </c>
      <c r="J1084" s="2">
        <v>7</v>
      </c>
    </row>
    <row r="1085" spans="1:10" x14ac:dyDescent="0.3">
      <c r="A1085" s="2" t="s">
        <v>6097</v>
      </c>
      <c r="B1085" s="2">
        <v>90</v>
      </c>
      <c r="C1085" s="2">
        <v>87856565</v>
      </c>
      <c r="D1085" s="2" t="s">
        <v>1671</v>
      </c>
      <c r="E1085" s="2" t="s">
        <v>25246</v>
      </c>
      <c r="F1085" s="2" t="s">
        <v>37</v>
      </c>
      <c r="G1085" s="2" t="s">
        <v>38</v>
      </c>
      <c r="H1085" s="2">
        <v>42000000</v>
      </c>
      <c r="I1085" s="2">
        <v>2004</v>
      </c>
      <c r="J1085" s="2">
        <v>5.9</v>
      </c>
    </row>
    <row r="1086" spans="1:10" x14ac:dyDescent="0.3">
      <c r="A1086" s="2" t="s">
        <v>6102</v>
      </c>
      <c r="B1086" s="2">
        <v>117</v>
      </c>
      <c r="C1086" s="2">
        <v>70100000</v>
      </c>
      <c r="D1086" s="2" t="s">
        <v>1671</v>
      </c>
      <c r="E1086" s="2" t="s">
        <v>25247</v>
      </c>
      <c r="F1086" s="2" t="s">
        <v>37</v>
      </c>
      <c r="G1086" s="2" t="s">
        <v>38</v>
      </c>
      <c r="H1086" s="2">
        <v>40000000</v>
      </c>
      <c r="I1086" s="2">
        <v>1992</v>
      </c>
      <c r="J1086" s="2">
        <v>5.4</v>
      </c>
    </row>
    <row r="1087" spans="1:10" x14ac:dyDescent="0.3">
      <c r="A1087" s="2" t="s">
        <v>969</v>
      </c>
      <c r="B1087" s="2">
        <v>123</v>
      </c>
      <c r="C1087" s="2">
        <v>159578352</v>
      </c>
      <c r="D1087" s="2" t="s">
        <v>1325</v>
      </c>
      <c r="E1087" s="2" t="s">
        <v>25248</v>
      </c>
      <c r="F1087" s="2" t="s">
        <v>37</v>
      </c>
      <c r="G1087" s="2" t="s">
        <v>38</v>
      </c>
      <c r="H1087" s="2">
        <v>43000000</v>
      </c>
      <c r="I1087" s="2">
        <v>2013</v>
      </c>
      <c r="J1087" s="2">
        <v>6.6</v>
      </c>
    </row>
    <row r="1088" spans="1:10" x14ac:dyDescent="0.3">
      <c r="A1088" s="2" t="s">
        <v>6111</v>
      </c>
      <c r="B1088" s="2">
        <v>251</v>
      </c>
      <c r="C1088" s="2">
        <v>57750000</v>
      </c>
      <c r="D1088" s="2" t="s">
        <v>13307</v>
      </c>
      <c r="E1088" s="2" t="s">
        <v>25249</v>
      </c>
      <c r="F1088" s="2" t="s">
        <v>37</v>
      </c>
      <c r="G1088" s="2" t="s">
        <v>56</v>
      </c>
      <c r="H1088" s="2">
        <v>31115000</v>
      </c>
      <c r="I1088" s="2">
        <v>1963</v>
      </c>
      <c r="J1088" s="2">
        <v>7</v>
      </c>
    </row>
    <row r="1089" spans="1:10" x14ac:dyDescent="0.3">
      <c r="A1089" s="2" t="s">
        <v>1627</v>
      </c>
      <c r="B1089" s="2">
        <v>105</v>
      </c>
      <c r="C1089" s="2">
        <v>45290318</v>
      </c>
      <c r="D1089" s="2" t="s">
        <v>1325</v>
      </c>
      <c r="E1089" s="2" t="s">
        <v>25250</v>
      </c>
      <c r="F1089" s="2" t="s">
        <v>37</v>
      </c>
      <c r="G1089" s="2" t="s">
        <v>38</v>
      </c>
      <c r="H1089" s="2">
        <v>42000000</v>
      </c>
      <c r="I1089" s="2">
        <v>2012</v>
      </c>
      <c r="J1089" s="2">
        <v>6.5</v>
      </c>
    </row>
    <row r="1090" spans="1:10" x14ac:dyDescent="0.3">
      <c r="A1090" s="2" t="s">
        <v>5273</v>
      </c>
      <c r="B1090" s="2">
        <v>115</v>
      </c>
      <c r="C1090" s="2">
        <v>41543207</v>
      </c>
      <c r="D1090" s="2" t="s">
        <v>24163</v>
      </c>
      <c r="E1090" s="2" t="s">
        <v>25251</v>
      </c>
      <c r="F1090" s="2" t="s">
        <v>37</v>
      </c>
      <c r="G1090" s="2" t="s">
        <v>38</v>
      </c>
      <c r="H1090" s="2">
        <v>42000000</v>
      </c>
      <c r="I1090" s="2">
        <v>2002</v>
      </c>
      <c r="J1090" s="2">
        <v>6.3</v>
      </c>
    </row>
    <row r="1091" spans="1:10" x14ac:dyDescent="0.3">
      <c r="A1091" s="2" t="s">
        <v>6126</v>
      </c>
      <c r="B1091" s="2">
        <v>122</v>
      </c>
      <c r="C1091" s="2">
        <v>41252428</v>
      </c>
      <c r="D1091" s="2" t="s">
        <v>1671</v>
      </c>
      <c r="E1091" s="2" t="s">
        <v>25252</v>
      </c>
      <c r="F1091" s="2" t="s">
        <v>37</v>
      </c>
      <c r="G1091" s="2" t="s">
        <v>38</v>
      </c>
      <c r="H1091" s="2">
        <v>42000000</v>
      </c>
      <c r="I1091" s="2">
        <v>1996</v>
      </c>
      <c r="J1091" s="2">
        <v>6.5</v>
      </c>
    </row>
    <row r="1092" spans="1:10" x14ac:dyDescent="0.3">
      <c r="A1092" s="2" t="s">
        <v>6131</v>
      </c>
      <c r="B1092" s="2">
        <v>119</v>
      </c>
      <c r="C1092" s="2">
        <v>35228696</v>
      </c>
      <c r="D1092" s="2" t="s">
        <v>3409</v>
      </c>
      <c r="E1092" s="2" t="s">
        <v>25253</v>
      </c>
      <c r="F1092" s="2" t="s">
        <v>37</v>
      </c>
      <c r="G1092" s="2" t="s">
        <v>38</v>
      </c>
      <c r="H1092" s="2">
        <v>32000000</v>
      </c>
      <c r="I1092" s="2">
        <v>2002</v>
      </c>
      <c r="J1092" s="2">
        <v>6.5</v>
      </c>
    </row>
    <row r="1093" spans="1:10" x14ac:dyDescent="0.3">
      <c r="A1093" s="2" t="s">
        <v>3722</v>
      </c>
      <c r="B1093" s="2">
        <v>81</v>
      </c>
      <c r="C1093" s="2">
        <v>59992760</v>
      </c>
      <c r="D1093" s="2" t="s">
        <v>1671</v>
      </c>
      <c r="E1093" s="2" t="s">
        <v>25254</v>
      </c>
      <c r="F1093" s="2" t="s">
        <v>37</v>
      </c>
      <c r="G1093" s="2" t="s">
        <v>38</v>
      </c>
      <c r="H1093" s="2">
        <v>42000000</v>
      </c>
      <c r="I1093" s="2">
        <v>2009</v>
      </c>
      <c r="J1093" s="2">
        <v>5.8</v>
      </c>
    </row>
    <row r="1094" spans="1:10" x14ac:dyDescent="0.3">
      <c r="A1094" s="2" t="s">
        <v>6142</v>
      </c>
      <c r="B1094" s="2">
        <v>133</v>
      </c>
      <c r="C1094" s="2">
        <v>34667015</v>
      </c>
      <c r="D1094" s="2" t="s">
        <v>1325</v>
      </c>
      <c r="E1094" s="2" t="s">
        <v>25255</v>
      </c>
      <c r="F1094" s="2" t="s">
        <v>37</v>
      </c>
      <c r="G1094" s="2" t="s">
        <v>56</v>
      </c>
      <c r="H1094" s="2">
        <v>32000000</v>
      </c>
      <c r="I1094" s="2">
        <v>1989</v>
      </c>
      <c r="J1094" s="2">
        <v>6.6</v>
      </c>
    </row>
    <row r="1095" spans="1:10" x14ac:dyDescent="0.3">
      <c r="A1095" s="2" t="s">
        <v>6148</v>
      </c>
      <c r="B1095" s="2">
        <v>100</v>
      </c>
      <c r="C1095" s="2">
        <v>37652565</v>
      </c>
      <c r="D1095" s="2" t="s">
        <v>1266</v>
      </c>
      <c r="E1095" s="2" t="s">
        <v>25256</v>
      </c>
      <c r="F1095" s="2" t="s">
        <v>37</v>
      </c>
      <c r="G1095" s="2" t="s">
        <v>38</v>
      </c>
      <c r="H1095" s="2">
        <v>42000000</v>
      </c>
      <c r="I1095" s="2">
        <v>2011</v>
      </c>
      <c r="J1095" s="2">
        <v>5.4</v>
      </c>
    </row>
    <row r="1096" spans="1:10" x14ac:dyDescent="0.3">
      <c r="A1096" s="2" t="s">
        <v>6152</v>
      </c>
      <c r="B1096" s="2">
        <v>120</v>
      </c>
      <c r="C1096" s="2">
        <v>24375436</v>
      </c>
      <c r="D1096" s="2" t="s">
        <v>1325</v>
      </c>
      <c r="E1096" s="2" t="s">
        <v>25257</v>
      </c>
      <c r="F1096" s="2" t="s">
        <v>37</v>
      </c>
      <c r="G1096" s="2" t="s">
        <v>38</v>
      </c>
      <c r="H1096" s="2">
        <v>42000000</v>
      </c>
      <c r="I1096" s="2">
        <v>2001</v>
      </c>
      <c r="J1096" s="2">
        <v>6.1</v>
      </c>
    </row>
    <row r="1097" spans="1:10" x14ac:dyDescent="0.3">
      <c r="A1097" s="2" t="s">
        <v>6156</v>
      </c>
      <c r="B1097" s="2">
        <v>104</v>
      </c>
      <c r="C1097" s="2">
        <v>20915465</v>
      </c>
      <c r="D1097" s="2" t="s">
        <v>953</v>
      </c>
      <c r="E1097" s="2" t="s">
        <v>25258</v>
      </c>
      <c r="F1097" s="2" t="s">
        <v>37</v>
      </c>
      <c r="G1097" s="2" t="s">
        <v>56</v>
      </c>
      <c r="H1097" s="2">
        <v>42000000</v>
      </c>
      <c r="I1097" s="2">
        <v>1993</v>
      </c>
      <c r="J1097" s="2">
        <v>4</v>
      </c>
    </row>
    <row r="1098" spans="1:10" x14ac:dyDescent="0.3">
      <c r="A1098" s="2" t="s">
        <v>5349</v>
      </c>
      <c r="B1098" s="2">
        <v>122</v>
      </c>
      <c r="C1098" s="2">
        <v>24127895</v>
      </c>
      <c r="D1098" s="2" t="s">
        <v>24163</v>
      </c>
      <c r="E1098" s="2" t="s">
        <v>25259</v>
      </c>
      <c r="F1098" s="2" t="s">
        <v>37</v>
      </c>
      <c r="G1098" s="2" t="s">
        <v>38</v>
      </c>
      <c r="H1098" s="2">
        <v>50000000</v>
      </c>
      <c r="I1098" s="2">
        <v>2005</v>
      </c>
      <c r="J1098" s="2">
        <v>7.6</v>
      </c>
    </row>
    <row r="1099" spans="1:10" x14ac:dyDescent="0.3">
      <c r="A1099" s="2" t="s">
        <v>1939</v>
      </c>
      <c r="B1099" s="2">
        <v>80</v>
      </c>
      <c r="C1099" s="2">
        <v>84961</v>
      </c>
      <c r="D1099" s="2" t="s">
        <v>1325</v>
      </c>
      <c r="E1099" s="2" t="s">
        <v>25260</v>
      </c>
      <c r="F1099" s="2" t="s">
        <v>1946</v>
      </c>
      <c r="G1099" s="2" t="s">
        <v>892</v>
      </c>
      <c r="H1099" s="2">
        <v>31000000</v>
      </c>
      <c r="I1099" s="2">
        <v>2002</v>
      </c>
      <c r="J1099" s="2">
        <v>7.9</v>
      </c>
    </row>
    <row r="1100" spans="1:10" x14ac:dyDescent="0.3">
      <c r="A1100" s="2" t="s">
        <v>6171</v>
      </c>
      <c r="B1100" s="2">
        <v>91</v>
      </c>
      <c r="C1100" s="2">
        <v>26404753</v>
      </c>
      <c r="D1100" s="2" t="s">
        <v>1325</v>
      </c>
      <c r="E1100" s="2" t="s">
        <v>25261</v>
      </c>
      <c r="F1100" s="2" t="s">
        <v>37</v>
      </c>
      <c r="G1100" s="2" t="s">
        <v>38</v>
      </c>
      <c r="H1100" s="2">
        <v>40000000</v>
      </c>
      <c r="I1100" s="2">
        <v>2012</v>
      </c>
      <c r="J1100" s="2">
        <v>5.3</v>
      </c>
    </row>
    <row r="1101" spans="1:10" x14ac:dyDescent="0.3">
      <c r="A1101" s="2" t="s">
        <v>6176</v>
      </c>
      <c r="B1101" s="2">
        <v>112</v>
      </c>
      <c r="C1101" s="2">
        <v>6105175</v>
      </c>
      <c r="D1101" s="2" t="s">
        <v>1671</v>
      </c>
      <c r="E1101" s="2" t="s">
        <v>25262</v>
      </c>
      <c r="F1101" s="2" t="s">
        <v>37</v>
      </c>
      <c r="G1101" s="2" t="s">
        <v>38</v>
      </c>
      <c r="H1101" s="2">
        <v>44000000</v>
      </c>
      <c r="I1101" s="2">
        <v>2014</v>
      </c>
      <c r="J1101" s="2">
        <v>6.6</v>
      </c>
    </row>
    <row r="1102" spans="1:10" x14ac:dyDescent="0.3">
      <c r="A1102" s="2" t="s">
        <v>6182</v>
      </c>
      <c r="B1102" s="2">
        <v>100</v>
      </c>
      <c r="C1102" s="2">
        <v>5664251</v>
      </c>
      <c r="D1102" s="2" t="s">
        <v>1325</v>
      </c>
      <c r="E1102" s="2" t="s">
        <v>25263</v>
      </c>
      <c r="F1102" s="2" t="s">
        <v>37</v>
      </c>
      <c r="G1102" s="2" t="s">
        <v>179</v>
      </c>
      <c r="H1102" s="2">
        <v>45000000</v>
      </c>
      <c r="I1102" s="2">
        <v>2010</v>
      </c>
      <c r="J1102" s="2">
        <v>6.3</v>
      </c>
    </row>
    <row r="1103" spans="1:10" x14ac:dyDescent="0.3">
      <c r="A1103" s="2" t="s">
        <v>4176</v>
      </c>
      <c r="B1103" s="2">
        <v>105</v>
      </c>
      <c r="C1103" s="2">
        <v>1260917</v>
      </c>
      <c r="D1103" s="2" t="s">
        <v>1325</v>
      </c>
      <c r="E1103" s="2" t="s">
        <v>25264</v>
      </c>
      <c r="F1103" s="2" t="s">
        <v>1464</v>
      </c>
      <c r="G1103" s="2" t="s">
        <v>1465</v>
      </c>
      <c r="H1103" s="2">
        <v>27000000</v>
      </c>
      <c r="I1103" s="2">
        <v>2009</v>
      </c>
      <c r="J1103" s="2">
        <v>7.2</v>
      </c>
    </row>
    <row r="1104" spans="1:10" x14ac:dyDescent="0.3">
      <c r="A1104" s="2" t="s">
        <v>4914</v>
      </c>
      <c r="B1104" s="2">
        <v>110</v>
      </c>
      <c r="C1104" s="2">
        <v>116724075</v>
      </c>
      <c r="D1104" s="2" t="s">
        <v>3409</v>
      </c>
      <c r="E1104" s="2" t="s">
        <v>25265</v>
      </c>
      <c r="F1104" s="2" t="s">
        <v>37</v>
      </c>
      <c r="G1104" s="2" t="s">
        <v>38</v>
      </c>
      <c r="H1104" s="2">
        <v>41000000</v>
      </c>
      <c r="I1104" s="2">
        <v>2002</v>
      </c>
      <c r="J1104" s="2">
        <v>7</v>
      </c>
    </row>
    <row r="1105" spans="1:10" x14ac:dyDescent="0.3">
      <c r="A1105" s="2" t="s">
        <v>5081</v>
      </c>
      <c r="B1105" s="2">
        <v>144</v>
      </c>
      <c r="C1105" s="2">
        <v>56083966</v>
      </c>
      <c r="D1105" s="2" t="s">
        <v>1325</v>
      </c>
      <c r="E1105" s="2" t="s">
        <v>25266</v>
      </c>
      <c r="F1105" s="2" t="s">
        <v>37</v>
      </c>
      <c r="G1105" s="2" t="s">
        <v>38</v>
      </c>
      <c r="H1105" s="2">
        <v>65000000</v>
      </c>
      <c r="I1105" s="2">
        <v>2001</v>
      </c>
      <c r="J1105" s="2">
        <v>6.9</v>
      </c>
    </row>
    <row r="1106" spans="1:10" x14ac:dyDescent="0.3">
      <c r="A1106" s="2" t="s">
        <v>6214</v>
      </c>
      <c r="B1106" s="2">
        <v>108</v>
      </c>
      <c r="C1106" s="2">
        <v>22108977</v>
      </c>
      <c r="D1106" s="2" t="s">
        <v>1325</v>
      </c>
      <c r="E1106" s="2" t="s">
        <v>25267</v>
      </c>
      <c r="F1106" s="2" t="s">
        <v>37</v>
      </c>
      <c r="G1106" s="2" t="s">
        <v>3859</v>
      </c>
      <c r="H1106" s="2">
        <v>41000000</v>
      </c>
      <c r="I1106" s="2">
        <v>2003</v>
      </c>
      <c r="J1106" s="2">
        <v>5.2</v>
      </c>
    </row>
    <row r="1107" spans="1:10" x14ac:dyDescent="0.3">
      <c r="A1107" s="2" t="s">
        <v>912</v>
      </c>
      <c r="B1107" s="2">
        <v>107</v>
      </c>
      <c r="C1107" s="2">
        <v>293501675</v>
      </c>
      <c r="D1107" s="2" t="s">
        <v>3409</v>
      </c>
      <c r="E1107" s="2" t="s">
        <v>25268</v>
      </c>
      <c r="F1107" s="2" t="s">
        <v>37</v>
      </c>
      <c r="G1107" s="2" t="s">
        <v>38</v>
      </c>
      <c r="H1107" s="2">
        <v>40000000</v>
      </c>
      <c r="I1107" s="2">
        <v>1999</v>
      </c>
      <c r="J1107" s="2">
        <v>8.1</v>
      </c>
    </row>
    <row r="1108" spans="1:10" x14ac:dyDescent="0.3">
      <c r="A1108" s="2" t="s">
        <v>6224</v>
      </c>
      <c r="B1108" s="2">
        <v>102</v>
      </c>
      <c r="C1108" s="2">
        <v>18600911</v>
      </c>
      <c r="D1108" s="2" t="s">
        <v>1325</v>
      </c>
      <c r="E1108" s="2" t="s">
        <v>25269</v>
      </c>
      <c r="F1108" s="2" t="s">
        <v>37</v>
      </c>
      <c r="G1108" s="2" t="s">
        <v>38</v>
      </c>
      <c r="H1108" s="2">
        <v>42000000</v>
      </c>
      <c r="I1108" s="2">
        <v>2012</v>
      </c>
      <c r="J1108" s="2">
        <v>6.6</v>
      </c>
    </row>
    <row r="1109" spans="1:10" x14ac:dyDescent="0.3">
      <c r="A1109" s="2" t="s">
        <v>3930</v>
      </c>
      <c r="B1109" s="2">
        <v>100</v>
      </c>
      <c r="C1109" s="2">
        <v>7204138</v>
      </c>
      <c r="D1109" s="2" t="s">
        <v>1671</v>
      </c>
      <c r="E1109" s="2" t="s">
        <v>25270</v>
      </c>
      <c r="F1109" s="2" t="s">
        <v>37</v>
      </c>
      <c r="G1109" s="2" t="s">
        <v>38</v>
      </c>
      <c r="H1109" s="2">
        <v>41000000</v>
      </c>
      <c r="I1109" s="2">
        <v>2011</v>
      </c>
      <c r="J1109" s="2">
        <v>6.2</v>
      </c>
    </row>
    <row r="1110" spans="1:10" x14ac:dyDescent="0.3">
      <c r="A1110" s="2" t="s">
        <v>6234</v>
      </c>
      <c r="B1110" s="2">
        <v>126</v>
      </c>
      <c r="C1110" s="2">
        <v>90800000</v>
      </c>
      <c r="D1110" s="2" t="s">
        <v>1325</v>
      </c>
      <c r="E1110" s="2" t="s">
        <v>25271</v>
      </c>
      <c r="F1110" s="2" t="s">
        <v>37</v>
      </c>
      <c r="G1110" s="2" t="s">
        <v>38</v>
      </c>
      <c r="H1110" s="2">
        <v>8000000</v>
      </c>
      <c r="I1110" s="2">
        <v>1984</v>
      </c>
      <c r="J1110" s="2">
        <v>7.2</v>
      </c>
    </row>
    <row r="1111" spans="1:10" x14ac:dyDescent="0.3">
      <c r="A1111" s="2" t="s">
        <v>4166</v>
      </c>
      <c r="B1111" s="2">
        <v>138</v>
      </c>
      <c r="C1111" s="2">
        <v>150117807</v>
      </c>
      <c r="D1111" s="2" t="s">
        <v>24163</v>
      </c>
      <c r="E1111" s="2" t="s">
        <v>25272</v>
      </c>
      <c r="F1111" s="2" t="s">
        <v>37</v>
      </c>
      <c r="G1111" s="2" t="s">
        <v>38</v>
      </c>
      <c r="H1111" s="2">
        <v>40000000</v>
      </c>
      <c r="I1111" s="2">
        <v>2013</v>
      </c>
      <c r="J1111" s="2">
        <v>7.3</v>
      </c>
    </row>
    <row r="1112" spans="1:10" x14ac:dyDescent="0.3">
      <c r="A1112" s="2" t="s">
        <v>6244</v>
      </c>
      <c r="B1112" s="2">
        <v>108</v>
      </c>
      <c r="C1112" s="2">
        <v>163947053</v>
      </c>
      <c r="D1112" s="2" t="s">
        <v>1671</v>
      </c>
      <c r="E1112" s="2" t="s">
        <v>25273</v>
      </c>
      <c r="F1112" s="2" t="s">
        <v>37</v>
      </c>
      <c r="G1112" s="2" t="s">
        <v>38</v>
      </c>
      <c r="H1112" s="2">
        <v>40000000</v>
      </c>
      <c r="I1112" s="2">
        <v>2009</v>
      </c>
      <c r="J1112" s="2">
        <v>6.7</v>
      </c>
    </row>
    <row r="1113" spans="1:10" x14ac:dyDescent="0.3">
      <c r="A1113" s="2" t="s">
        <v>6248</v>
      </c>
      <c r="B1113" s="2">
        <v>105</v>
      </c>
      <c r="C1113" s="2">
        <v>116735231</v>
      </c>
      <c r="D1113" s="2" t="s">
        <v>24163</v>
      </c>
      <c r="E1113" s="2" t="s">
        <v>25274</v>
      </c>
      <c r="F1113" s="2" t="s">
        <v>37</v>
      </c>
      <c r="G1113" s="2" t="s">
        <v>38</v>
      </c>
      <c r="H1113" s="2">
        <v>70000000</v>
      </c>
      <c r="I1113" s="2">
        <v>1999</v>
      </c>
      <c r="J1113" s="2">
        <v>6.4</v>
      </c>
    </row>
    <row r="1114" spans="1:10" x14ac:dyDescent="0.3">
      <c r="A1114" s="2" t="s">
        <v>435</v>
      </c>
      <c r="B1114" s="2">
        <v>108</v>
      </c>
      <c r="C1114" s="2">
        <v>118500000</v>
      </c>
      <c r="D1114" s="2" t="s">
        <v>953</v>
      </c>
      <c r="E1114" s="2" t="s">
        <v>25275</v>
      </c>
      <c r="F1114" s="2" t="s">
        <v>37</v>
      </c>
      <c r="G1114" s="2" t="s">
        <v>38</v>
      </c>
      <c r="H1114" s="2">
        <v>40000000</v>
      </c>
      <c r="I1114" s="2">
        <v>1989</v>
      </c>
      <c r="J1114" s="2">
        <v>7.8</v>
      </c>
    </row>
    <row r="1115" spans="1:10" x14ac:dyDescent="0.3">
      <c r="A1115" s="2" t="s">
        <v>1971</v>
      </c>
      <c r="B1115" s="2">
        <v>89</v>
      </c>
      <c r="C1115" s="2">
        <v>126546825</v>
      </c>
      <c r="D1115" s="2" t="s">
        <v>1325</v>
      </c>
      <c r="E1115" s="2" t="s">
        <v>25276</v>
      </c>
      <c r="F1115" s="2" t="s">
        <v>37</v>
      </c>
      <c r="G1115" s="2" t="s">
        <v>1465</v>
      </c>
      <c r="H1115" s="2">
        <v>40000000</v>
      </c>
      <c r="I1115" s="2">
        <v>2014</v>
      </c>
      <c r="J1115" s="2">
        <v>6.4</v>
      </c>
    </row>
    <row r="1116" spans="1:10" x14ac:dyDescent="0.3">
      <c r="A1116" s="2" t="s">
        <v>6262</v>
      </c>
      <c r="B1116" s="2">
        <v>129</v>
      </c>
      <c r="C1116" s="2">
        <v>166147885</v>
      </c>
      <c r="D1116" s="2" t="s">
        <v>3409</v>
      </c>
      <c r="E1116" s="2" t="s">
        <v>25277</v>
      </c>
      <c r="F1116" s="2" t="s">
        <v>37</v>
      </c>
      <c r="G1116" s="2" t="s">
        <v>38</v>
      </c>
      <c r="H1116" s="2">
        <v>40000000</v>
      </c>
      <c r="I1116" s="2">
        <v>2015</v>
      </c>
      <c r="J1116" s="2">
        <v>4.0999999999999996</v>
      </c>
    </row>
    <row r="1117" spans="1:10" x14ac:dyDescent="0.3">
      <c r="A1117" s="2" t="s">
        <v>4903</v>
      </c>
      <c r="B1117" s="2">
        <v>84</v>
      </c>
      <c r="C1117" s="2">
        <v>111760631</v>
      </c>
      <c r="D1117" s="2" t="s">
        <v>1325</v>
      </c>
      <c r="E1117" s="2" t="s">
        <v>25278</v>
      </c>
      <c r="F1117" s="2" t="s">
        <v>37</v>
      </c>
      <c r="G1117" s="2" t="s">
        <v>38</v>
      </c>
      <c r="H1117" s="2">
        <v>38000000</v>
      </c>
      <c r="I1117" s="2">
        <v>2003</v>
      </c>
      <c r="J1117" s="2">
        <v>4.0999999999999996</v>
      </c>
    </row>
    <row r="1118" spans="1:10" x14ac:dyDescent="0.3">
      <c r="A1118" s="2" t="s">
        <v>1324</v>
      </c>
      <c r="B1118" s="2">
        <v>149</v>
      </c>
      <c r="C1118" s="2">
        <v>108706165</v>
      </c>
      <c r="D1118" s="2" t="s">
        <v>24163</v>
      </c>
      <c r="E1118" s="2" t="s">
        <v>25279</v>
      </c>
      <c r="F1118" s="2" t="s">
        <v>37</v>
      </c>
      <c r="G1118" s="2" t="s">
        <v>38</v>
      </c>
      <c r="H1118" s="2">
        <v>40000000</v>
      </c>
      <c r="I1118" s="2">
        <v>1996</v>
      </c>
      <c r="J1118" s="2">
        <v>7.4</v>
      </c>
    </row>
    <row r="1119" spans="1:10" x14ac:dyDescent="0.3">
      <c r="A1119" s="2" t="s">
        <v>809</v>
      </c>
      <c r="B1119" s="2">
        <v>94</v>
      </c>
      <c r="C1119" s="2">
        <v>138614544</v>
      </c>
      <c r="D1119" s="2" t="s">
        <v>1671</v>
      </c>
      <c r="E1119" s="2" t="s">
        <v>25280</v>
      </c>
      <c r="F1119" s="2" t="s">
        <v>37</v>
      </c>
      <c r="G1119" s="2" t="s">
        <v>38</v>
      </c>
      <c r="H1119" s="2">
        <v>40000000</v>
      </c>
      <c r="I1119" s="2">
        <v>2003</v>
      </c>
      <c r="J1119" s="2">
        <v>5.8</v>
      </c>
    </row>
    <row r="1120" spans="1:10" x14ac:dyDescent="0.3">
      <c r="A1120" s="2" t="s">
        <v>225</v>
      </c>
      <c r="B1120" s="2">
        <v>121</v>
      </c>
      <c r="C1120" s="2">
        <v>125069696</v>
      </c>
      <c r="D1120" s="2" t="s">
        <v>1325</v>
      </c>
      <c r="E1120" s="2" t="s">
        <v>25281</v>
      </c>
      <c r="F1120" s="2" t="s">
        <v>37</v>
      </c>
      <c r="G1120" s="2" t="s">
        <v>38</v>
      </c>
      <c r="H1120" s="2">
        <v>40000000</v>
      </c>
      <c r="I1120" s="2">
        <v>2013</v>
      </c>
      <c r="J1120" s="2">
        <v>7.6</v>
      </c>
    </row>
    <row r="1121" spans="1:10" x14ac:dyDescent="0.3">
      <c r="A1121" s="2" t="s">
        <v>5624</v>
      </c>
      <c r="B1121" s="2">
        <v>128</v>
      </c>
      <c r="C1121" s="2">
        <v>107458785</v>
      </c>
      <c r="D1121" s="2" t="s">
        <v>1671</v>
      </c>
      <c r="E1121" s="2" t="s">
        <v>25282</v>
      </c>
      <c r="F1121" s="2" t="s">
        <v>37</v>
      </c>
      <c r="G1121" s="2" t="s">
        <v>38</v>
      </c>
      <c r="H1121" s="2">
        <v>40000000</v>
      </c>
      <c r="I1121" s="2">
        <v>1992</v>
      </c>
      <c r="J1121" s="2">
        <v>7.2</v>
      </c>
    </row>
    <row r="1122" spans="1:10" x14ac:dyDescent="0.3">
      <c r="A1122" s="2" t="s">
        <v>332</v>
      </c>
      <c r="B1122" s="2">
        <v>134</v>
      </c>
      <c r="C1122" s="2">
        <v>102310175</v>
      </c>
      <c r="D1122" s="2" t="s">
        <v>6403</v>
      </c>
      <c r="E1122" s="2" t="s">
        <v>25283</v>
      </c>
      <c r="F1122" s="2" t="s">
        <v>37</v>
      </c>
      <c r="G1122" s="2" t="s">
        <v>38</v>
      </c>
      <c r="H1122" s="2">
        <v>40000000</v>
      </c>
      <c r="I1122" s="2">
        <v>2016</v>
      </c>
      <c r="J1122" s="2">
        <v>7.8</v>
      </c>
    </row>
    <row r="1123" spans="1:10" x14ac:dyDescent="0.3">
      <c r="A1123" s="2" t="s">
        <v>685</v>
      </c>
      <c r="B1123" s="2">
        <v>120</v>
      </c>
      <c r="C1123" s="2">
        <v>96917897</v>
      </c>
      <c r="D1123" s="2" t="s">
        <v>13307</v>
      </c>
      <c r="E1123" s="2" t="s">
        <v>25284</v>
      </c>
      <c r="F1123" s="2" t="s">
        <v>37</v>
      </c>
      <c r="G1123" s="2" t="s">
        <v>38</v>
      </c>
      <c r="H1123" s="2">
        <v>40000000</v>
      </c>
      <c r="I1123" s="2">
        <v>2010</v>
      </c>
      <c r="J1123" s="2">
        <v>7.7</v>
      </c>
    </row>
    <row r="1124" spans="1:10" x14ac:dyDescent="0.3">
      <c r="A1124" s="2" t="s">
        <v>6297</v>
      </c>
      <c r="B1124" s="2">
        <v>129</v>
      </c>
      <c r="C1124" s="2">
        <v>93952276</v>
      </c>
      <c r="D1124" s="2" t="s">
        <v>1671</v>
      </c>
      <c r="E1124" s="2" t="s">
        <v>25285</v>
      </c>
      <c r="F1124" s="2" t="s">
        <v>37</v>
      </c>
      <c r="G1124" s="2" t="s">
        <v>38</v>
      </c>
      <c r="H1124" s="2">
        <v>40000000</v>
      </c>
      <c r="I1124" s="2">
        <v>2009</v>
      </c>
      <c r="J1124" s="2">
        <v>6.4</v>
      </c>
    </row>
    <row r="1125" spans="1:10" x14ac:dyDescent="0.3">
      <c r="A1125" s="2" t="s">
        <v>5702</v>
      </c>
      <c r="B1125" s="2">
        <v>89</v>
      </c>
      <c r="C1125" s="2">
        <v>90703745</v>
      </c>
      <c r="D1125" s="2" t="s">
        <v>1671</v>
      </c>
      <c r="E1125" s="2" t="s">
        <v>25286</v>
      </c>
      <c r="F1125" s="2" t="s">
        <v>37</v>
      </c>
      <c r="G1125" s="2" t="s">
        <v>38</v>
      </c>
      <c r="H1125" s="2">
        <v>45000000</v>
      </c>
      <c r="I1125" s="2">
        <v>2006</v>
      </c>
      <c r="J1125" s="2">
        <v>5.0999999999999996</v>
      </c>
    </row>
    <row r="1126" spans="1:10" x14ac:dyDescent="0.3">
      <c r="A1126" s="2" t="s">
        <v>6308</v>
      </c>
      <c r="B1126" s="2">
        <v>116</v>
      </c>
      <c r="C1126" s="2">
        <v>89138076</v>
      </c>
      <c r="D1126" s="2" t="s">
        <v>6403</v>
      </c>
      <c r="E1126" s="2" t="s">
        <v>25287</v>
      </c>
      <c r="F1126" s="2" t="s">
        <v>37</v>
      </c>
      <c r="G1126" s="2" t="s">
        <v>38</v>
      </c>
      <c r="H1126" s="2">
        <v>40000000</v>
      </c>
      <c r="I1126" s="2">
        <v>2000</v>
      </c>
      <c r="J1126" s="2">
        <v>5.5</v>
      </c>
    </row>
    <row r="1127" spans="1:10" x14ac:dyDescent="0.3">
      <c r="A1127" s="2" t="s">
        <v>435</v>
      </c>
      <c r="B1127" s="2">
        <v>118</v>
      </c>
      <c r="C1127" s="2">
        <v>87666629</v>
      </c>
      <c r="D1127" s="2" t="s">
        <v>953</v>
      </c>
      <c r="E1127" s="2" t="s">
        <v>25288</v>
      </c>
      <c r="F1127" s="2" t="s">
        <v>37</v>
      </c>
      <c r="G1127" s="2" t="s">
        <v>38</v>
      </c>
      <c r="H1127" s="2">
        <v>40000000</v>
      </c>
      <c r="I1127" s="2">
        <v>1990</v>
      </c>
      <c r="J1127" s="2">
        <v>7.4</v>
      </c>
    </row>
    <row r="1128" spans="1:10" x14ac:dyDescent="0.3">
      <c r="A1128" s="2" t="s">
        <v>6318</v>
      </c>
      <c r="B1128" s="2">
        <v>107</v>
      </c>
      <c r="C1128" s="2">
        <v>90353764</v>
      </c>
      <c r="D1128" s="2" t="s">
        <v>1671</v>
      </c>
      <c r="E1128" s="2" t="s">
        <v>25289</v>
      </c>
      <c r="F1128" s="2" t="s">
        <v>37</v>
      </c>
      <c r="G1128" s="2" t="s">
        <v>38</v>
      </c>
      <c r="H1128" s="2">
        <v>40000000</v>
      </c>
      <c r="I1128" s="2">
        <v>2015</v>
      </c>
      <c r="J1128" s="2">
        <v>6</v>
      </c>
    </row>
    <row r="1129" spans="1:10" x14ac:dyDescent="0.3">
      <c r="A1129" s="2" t="s">
        <v>4850</v>
      </c>
      <c r="B1129" s="2">
        <v>155</v>
      </c>
      <c r="C1129" s="2">
        <v>82522790</v>
      </c>
      <c r="D1129" s="2" t="s">
        <v>1266</v>
      </c>
      <c r="E1129" s="2" t="s">
        <v>25290</v>
      </c>
      <c r="F1129" s="2" t="s">
        <v>37</v>
      </c>
      <c r="G1129" s="2" t="s">
        <v>38</v>
      </c>
      <c r="H1129" s="2">
        <v>40000000</v>
      </c>
      <c r="I1129" s="2">
        <v>1992</v>
      </c>
      <c r="J1129" s="2">
        <v>7.5</v>
      </c>
    </row>
    <row r="1130" spans="1:10" x14ac:dyDescent="0.3">
      <c r="A1130" s="2" t="s">
        <v>3668</v>
      </c>
      <c r="B1130" s="2">
        <v>123</v>
      </c>
      <c r="C1130" s="2">
        <v>94125426</v>
      </c>
      <c r="D1130" s="2" t="s">
        <v>13307</v>
      </c>
      <c r="E1130" s="2" t="s">
        <v>25291</v>
      </c>
      <c r="F1130" s="2" t="s">
        <v>37</v>
      </c>
      <c r="G1130" s="2" t="s">
        <v>38</v>
      </c>
      <c r="H1130" s="2">
        <v>40000000</v>
      </c>
      <c r="I1130" s="2">
        <v>2009</v>
      </c>
      <c r="J1130" s="2">
        <v>7</v>
      </c>
    </row>
    <row r="1131" spans="1:10" x14ac:dyDescent="0.3">
      <c r="A1131" s="2" t="s">
        <v>5081</v>
      </c>
      <c r="B1131" s="2">
        <v>128</v>
      </c>
      <c r="C1131" s="2">
        <v>95001343</v>
      </c>
      <c r="D1131" s="2" t="s">
        <v>13307</v>
      </c>
      <c r="E1131" s="2" t="s">
        <v>25292</v>
      </c>
      <c r="F1131" s="2" t="s">
        <v>37</v>
      </c>
      <c r="G1131" s="2" t="s">
        <v>38</v>
      </c>
      <c r="H1131" s="2">
        <v>40000000</v>
      </c>
      <c r="I1131" s="2">
        <v>2013</v>
      </c>
      <c r="J1131" s="2">
        <v>7.5</v>
      </c>
    </row>
    <row r="1132" spans="1:10" x14ac:dyDescent="0.3">
      <c r="A1132" s="2" t="s">
        <v>2647</v>
      </c>
      <c r="B1132" s="2">
        <v>139</v>
      </c>
      <c r="C1132" s="2">
        <v>81292135</v>
      </c>
      <c r="D1132" s="2" t="s">
        <v>24163</v>
      </c>
      <c r="E1132" s="2" t="s">
        <v>25293</v>
      </c>
      <c r="F1132" s="2" t="s">
        <v>37</v>
      </c>
      <c r="G1132" s="2" t="s">
        <v>38</v>
      </c>
      <c r="H1132" s="2">
        <v>40000000</v>
      </c>
      <c r="I1132" s="2">
        <v>1999</v>
      </c>
      <c r="J1132" s="2">
        <v>7.3</v>
      </c>
    </row>
    <row r="1133" spans="1:10" x14ac:dyDescent="0.3">
      <c r="A1133" s="2" t="s">
        <v>3494</v>
      </c>
      <c r="B1133" s="2">
        <v>109</v>
      </c>
      <c r="C1133" s="2">
        <v>86208010</v>
      </c>
      <c r="D1133" s="2" t="s">
        <v>1671</v>
      </c>
      <c r="E1133" s="2" t="s">
        <v>25294</v>
      </c>
      <c r="F1133" s="2" t="s">
        <v>37</v>
      </c>
      <c r="G1133" s="2" t="s">
        <v>38</v>
      </c>
      <c r="H1133" s="2">
        <v>35000000</v>
      </c>
      <c r="I1133" s="2">
        <v>2014</v>
      </c>
      <c r="J1133" s="2">
        <v>5.7</v>
      </c>
    </row>
    <row r="1134" spans="1:10" x14ac:dyDescent="0.3">
      <c r="A1134" s="2" t="s">
        <v>5087</v>
      </c>
      <c r="B1134" s="2">
        <v>120</v>
      </c>
      <c r="C1134" s="2">
        <v>81593527</v>
      </c>
      <c r="D1134" s="2" t="s">
        <v>953</v>
      </c>
      <c r="E1134" s="2" t="s">
        <v>25295</v>
      </c>
      <c r="F1134" s="2" t="s">
        <v>37</v>
      </c>
      <c r="G1134" s="2" t="s">
        <v>38</v>
      </c>
      <c r="H1134" s="2">
        <v>40000000</v>
      </c>
      <c r="I1134" s="2">
        <v>2006</v>
      </c>
      <c r="J1134" s="2">
        <v>7.3</v>
      </c>
    </row>
    <row r="1135" spans="1:10" x14ac:dyDescent="0.3">
      <c r="A1135" s="2" t="s">
        <v>2367</v>
      </c>
      <c r="B1135" s="2">
        <v>121</v>
      </c>
      <c r="C1135" s="2">
        <v>75274748</v>
      </c>
      <c r="D1135" s="2" t="s">
        <v>1671</v>
      </c>
      <c r="E1135" s="2" t="s">
        <v>25296</v>
      </c>
      <c r="F1135" s="2" t="s">
        <v>37</v>
      </c>
      <c r="G1135" s="2" t="s">
        <v>38</v>
      </c>
      <c r="H1135" s="2">
        <v>35000000</v>
      </c>
      <c r="I1135" s="2">
        <v>2015</v>
      </c>
      <c r="J1135" s="2">
        <v>7.2</v>
      </c>
    </row>
    <row r="1136" spans="1:10" x14ac:dyDescent="0.3">
      <c r="A1136" s="2" t="s">
        <v>1351</v>
      </c>
      <c r="B1136" s="2">
        <v>102</v>
      </c>
      <c r="C1136" s="2">
        <v>90835030</v>
      </c>
      <c r="D1136" s="2" t="s">
        <v>1325</v>
      </c>
      <c r="E1136" s="2" t="s">
        <v>25297</v>
      </c>
      <c r="F1136" s="2" t="s">
        <v>37</v>
      </c>
      <c r="G1136" s="2" t="s">
        <v>38</v>
      </c>
      <c r="H1136" s="2">
        <v>40000000</v>
      </c>
      <c r="I1136" s="2">
        <v>2016</v>
      </c>
      <c r="J1136" s="2">
        <v>5.9</v>
      </c>
    </row>
    <row r="1137" spans="1:10" x14ac:dyDescent="0.3">
      <c r="A1137" s="2" t="s">
        <v>1633</v>
      </c>
      <c r="B1137" s="2">
        <v>117</v>
      </c>
      <c r="C1137" s="2">
        <v>72455275</v>
      </c>
      <c r="D1137" s="2" t="s">
        <v>1325</v>
      </c>
      <c r="E1137" s="2" t="s">
        <v>25298</v>
      </c>
      <c r="F1137" s="2" t="s">
        <v>37</v>
      </c>
      <c r="G1137" s="2" t="s">
        <v>38</v>
      </c>
      <c r="H1137" s="2">
        <v>40000000</v>
      </c>
      <c r="I1137" s="2">
        <v>1992</v>
      </c>
      <c r="J1137" s="2">
        <v>7.8</v>
      </c>
    </row>
    <row r="1138" spans="1:10" x14ac:dyDescent="0.3">
      <c r="A1138" s="2" t="s">
        <v>3778</v>
      </c>
      <c r="B1138" s="2">
        <v>178</v>
      </c>
      <c r="C1138" s="2">
        <v>75305995</v>
      </c>
      <c r="D1138" s="2" t="s">
        <v>13307</v>
      </c>
      <c r="E1138" s="2" t="s">
        <v>25299</v>
      </c>
      <c r="F1138" s="2" t="s">
        <v>37</v>
      </c>
      <c r="G1138" s="2" t="s">
        <v>38</v>
      </c>
      <c r="H1138" s="2">
        <v>40000000</v>
      </c>
      <c r="I1138" s="2">
        <v>2004</v>
      </c>
      <c r="J1138" s="2">
        <v>7.7</v>
      </c>
    </row>
    <row r="1139" spans="1:10" x14ac:dyDescent="0.3">
      <c r="A1139" s="2" t="s">
        <v>3827</v>
      </c>
      <c r="B1139" s="2">
        <v>147</v>
      </c>
      <c r="C1139" s="2">
        <v>74098862</v>
      </c>
      <c r="D1139" s="2" t="s">
        <v>24163</v>
      </c>
      <c r="E1139" s="2" t="s">
        <v>25300</v>
      </c>
      <c r="F1139" s="2" t="s">
        <v>37</v>
      </c>
      <c r="G1139" s="2" t="s">
        <v>38</v>
      </c>
      <c r="H1139" s="2">
        <v>40000000</v>
      </c>
      <c r="I1139" s="2">
        <v>2005</v>
      </c>
      <c r="J1139" s="2">
        <v>8.1</v>
      </c>
    </row>
    <row r="1140" spans="1:10" x14ac:dyDescent="0.3">
      <c r="A1140" s="2" t="s">
        <v>2482</v>
      </c>
      <c r="B1140" s="2">
        <v>90</v>
      </c>
      <c r="C1140" s="2">
        <v>72266306</v>
      </c>
      <c r="D1140" s="2" t="s">
        <v>24163</v>
      </c>
      <c r="E1140" s="2" t="s">
        <v>25301</v>
      </c>
      <c r="F1140" s="2" t="s">
        <v>37</v>
      </c>
      <c r="G1140" s="2" t="s">
        <v>38</v>
      </c>
      <c r="H1140" s="2">
        <v>40000000</v>
      </c>
      <c r="I1140" s="2">
        <v>2008</v>
      </c>
      <c r="J1140" s="2">
        <v>6.6</v>
      </c>
    </row>
    <row r="1141" spans="1:10" x14ac:dyDescent="0.3">
      <c r="A1141" s="2" t="s">
        <v>6097</v>
      </c>
      <c r="B1141" s="2">
        <v>105</v>
      </c>
      <c r="C1141" s="2">
        <v>71347010</v>
      </c>
      <c r="D1141" s="2" t="s">
        <v>1671</v>
      </c>
      <c r="E1141" s="2" t="s">
        <v>25302</v>
      </c>
      <c r="F1141" s="2" t="s">
        <v>37</v>
      </c>
      <c r="G1141" s="2" t="s">
        <v>38</v>
      </c>
      <c r="H1141" s="2">
        <v>40000000</v>
      </c>
      <c r="I1141" s="2">
        <v>2009</v>
      </c>
      <c r="J1141" s="2">
        <v>7.1</v>
      </c>
    </row>
    <row r="1142" spans="1:10" x14ac:dyDescent="0.3">
      <c r="A1142" s="2" t="s">
        <v>3494</v>
      </c>
      <c r="B1142" s="2">
        <v>114</v>
      </c>
      <c r="C1142" s="2">
        <v>70836296</v>
      </c>
      <c r="D1142" s="2" t="s">
        <v>1671</v>
      </c>
      <c r="E1142" s="2" t="s">
        <v>25303</v>
      </c>
      <c r="F1142" s="2" t="s">
        <v>37</v>
      </c>
      <c r="G1142" s="2" t="s">
        <v>38</v>
      </c>
      <c r="H1142" s="2">
        <v>40000000</v>
      </c>
      <c r="I1142" s="2">
        <v>2001</v>
      </c>
      <c r="J1142" s="2">
        <v>5.9</v>
      </c>
    </row>
    <row r="1143" spans="1:10" x14ac:dyDescent="0.3">
      <c r="A1143" s="2" t="s">
        <v>760</v>
      </c>
      <c r="B1143" s="2">
        <v>206</v>
      </c>
      <c r="C1143" s="2">
        <v>70405498</v>
      </c>
      <c r="D1143" s="2" t="s">
        <v>3409</v>
      </c>
      <c r="E1143" s="2" t="s">
        <v>25304</v>
      </c>
      <c r="F1143" s="2" t="s">
        <v>37</v>
      </c>
      <c r="G1143" s="2" t="s">
        <v>1465</v>
      </c>
      <c r="H1143" s="2">
        <v>40000000</v>
      </c>
      <c r="I1143" s="2">
        <v>1991</v>
      </c>
      <c r="J1143" s="2">
        <v>8</v>
      </c>
    </row>
    <row r="1144" spans="1:10" x14ac:dyDescent="0.3">
      <c r="A1144" s="2" t="s">
        <v>4987</v>
      </c>
      <c r="B1144" s="2">
        <v>99</v>
      </c>
      <c r="C1144" s="2">
        <v>70163652</v>
      </c>
      <c r="D1144" s="2" t="s">
        <v>1671</v>
      </c>
      <c r="E1144" s="2" t="s">
        <v>25305</v>
      </c>
      <c r="F1144" s="2" t="s">
        <v>37</v>
      </c>
      <c r="G1144" s="2" t="s">
        <v>38</v>
      </c>
      <c r="H1144" s="2">
        <v>40000000</v>
      </c>
      <c r="I1144" s="2">
        <v>2006</v>
      </c>
      <c r="J1144" s="2">
        <v>4.5999999999999996</v>
      </c>
    </row>
    <row r="1145" spans="1:10" x14ac:dyDescent="0.3">
      <c r="A1145" s="2" t="s">
        <v>40</v>
      </c>
      <c r="B1145" s="2">
        <v>123</v>
      </c>
      <c r="C1145" s="2">
        <v>66808615</v>
      </c>
      <c r="D1145" s="2" t="s">
        <v>953</v>
      </c>
      <c r="E1145" s="2" t="s">
        <v>25306</v>
      </c>
      <c r="F1145" s="2" t="s">
        <v>37</v>
      </c>
      <c r="G1145" s="2" t="s">
        <v>38</v>
      </c>
      <c r="H1145" s="2">
        <v>34000000</v>
      </c>
      <c r="I1145" s="2">
        <v>2001</v>
      </c>
      <c r="J1145" s="2">
        <v>6.1</v>
      </c>
    </row>
    <row r="1146" spans="1:10" x14ac:dyDescent="0.3">
      <c r="A1146" s="2" t="s">
        <v>6074</v>
      </c>
      <c r="B1146" s="2">
        <v>102</v>
      </c>
      <c r="C1146" s="2">
        <v>64149837</v>
      </c>
      <c r="D1146" s="2" t="s">
        <v>1671</v>
      </c>
      <c r="E1146" s="2" t="s">
        <v>25307</v>
      </c>
      <c r="F1146" s="2" t="s">
        <v>37</v>
      </c>
      <c r="G1146" s="2" t="s">
        <v>38</v>
      </c>
      <c r="H1146" s="2">
        <v>20000000</v>
      </c>
      <c r="I1146" s="2">
        <v>2009</v>
      </c>
      <c r="J1146" s="2">
        <v>6.4</v>
      </c>
    </row>
    <row r="1147" spans="1:10" x14ac:dyDescent="0.3">
      <c r="A1147" s="2" t="s">
        <v>6396</v>
      </c>
      <c r="B1147" s="2">
        <v>109</v>
      </c>
      <c r="C1147" s="2">
        <v>83906114</v>
      </c>
      <c r="D1147" s="2" t="s">
        <v>1671</v>
      </c>
      <c r="E1147" s="2" t="s">
        <v>25308</v>
      </c>
      <c r="F1147" s="2" t="s">
        <v>37</v>
      </c>
      <c r="G1147" s="2" t="s">
        <v>38</v>
      </c>
      <c r="H1147" s="2">
        <v>40000000</v>
      </c>
      <c r="I1147" s="2">
        <v>2014</v>
      </c>
      <c r="J1147" s="2">
        <v>6</v>
      </c>
    </row>
    <row r="1148" spans="1:10" x14ac:dyDescent="0.3">
      <c r="A1148" s="2" t="s">
        <v>5861</v>
      </c>
      <c r="B1148" s="2">
        <v>82</v>
      </c>
      <c r="C1148" s="2">
        <v>66466372</v>
      </c>
      <c r="D1148" s="2" t="s">
        <v>6403</v>
      </c>
      <c r="E1148" s="2" t="s">
        <v>25309</v>
      </c>
      <c r="F1148" s="2" t="s">
        <v>37</v>
      </c>
      <c r="G1148" s="2" t="s">
        <v>38</v>
      </c>
      <c r="H1148" s="2">
        <v>40000000</v>
      </c>
      <c r="I1148" s="2">
        <v>2009</v>
      </c>
      <c r="J1148" s="2">
        <v>5.2</v>
      </c>
    </row>
    <row r="1149" spans="1:10" x14ac:dyDescent="0.3">
      <c r="A1149" s="2" t="s">
        <v>389</v>
      </c>
      <c r="B1149" s="2">
        <v>142</v>
      </c>
      <c r="C1149" s="2">
        <v>72306065</v>
      </c>
      <c r="D1149" s="2" t="s">
        <v>3409</v>
      </c>
      <c r="E1149" s="2" t="s">
        <v>25310</v>
      </c>
      <c r="F1149" s="2" t="s">
        <v>37</v>
      </c>
      <c r="G1149" s="2" t="s">
        <v>38</v>
      </c>
      <c r="H1149" s="2">
        <v>40000000</v>
      </c>
      <c r="I1149" s="2">
        <v>2015</v>
      </c>
      <c r="J1149" s="2">
        <v>7.6</v>
      </c>
    </row>
    <row r="1150" spans="1:10" x14ac:dyDescent="0.3">
      <c r="A1150" s="2" t="s">
        <v>2048</v>
      </c>
      <c r="B1150" s="2">
        <v>106</v>
      </c>
      <c r="C1150" s="2">
        <v>59068786</v>
      </c>
      <c r="D1150" s="2" t="s">
        <v>1325</v>
      </c>
      <c r="E1150" s="2" t="s">
        <v>25311</v>
      </c>
      <c r="F1150" s="2" t="s">
        <v>37</v>
      </c>
      <c r="G1150" s="2" t="s">
        <v>38</v>
      </c>
      <c r="H1150" s="2">
        <v>40000000</v>
      </c>
      <c r="I1150" s="2">
        <v>2001</v>
      </c>
      <c r="J1150" s="2">
        <v>6.4</v>
      </c>
    </row>
    <row r="1151" spans="1:10" x14ac:dyDescent="0.3">
      <c r="A1151" s="2" t="s">
        <v>1679</v>
      </c>
      <c r="B1151" s="2">
        <v>106</v>
      </c>
      <c r="C1151" s="2">
        <v>57887882</v>
      </c>
      <c r="D1151" s="2" t="s">
        <v>1671</v>
      </c>
      <c r="E1151" s="2" t="s">
        <v>25312</v>
      </c>
      <c r="F1151" s="2" t="s">
        <v>37</v>
      </c>
      <c r="G1151" s="2" t="s">
        <v>38</v>
      </c>
      <c r="H1151" s="2">
        <v>50000000</v>
      </c>
      <c r="I1151" s="2">
        <v>2004</v>
      </c>
      <c r="J1151" s="2">
        <v>6.1</v>
      </c>
    </row>
    <row r="1152" spans="1:10" x14ac:dyDescent="0.3">
      <c r="A1152" s="2" t="s">
        <v>2843</v>
      </c>
      <c r="B1152" s="2">
        <v>108</v>
      </c>
      <c r="C1152" s="2">
        <v>53955614</v>
      </c>
      <c r="D1152" s="2" t="s">
        <v>1325</v>
      </c>
      <c r="E1152" s="2" t="s">
        <v>25313</v>
      </c>
      <c r="F1152" s="2" t="s">
        <v>37</v>
      </c>
      <c r="G1152" s="2" t="s">
        <v>38</v>
      </c>
      <c r="H1152" s="2">
        <v>40000000</v>
      </c>
      <c r="I1152" s="2">
        <v>1998</v>
      </c>
      <c r="J1152" s="2">
        <v>6.1</v>
      </c>
    </row>
    <row r="1153" spans="1:10" x14ac:dyDescent="0.3">
      <c r="A1153" s="2" t="s">
        <v>27873</v>
      </c>
      <c r="B1153" s="2">
        <v>98</v>
      </c>
      <c r="C1153" s="2">
        <v>54967359</v>
      </c>
      <c r="D1153" s="2" t="s">
        <v>1325</v>
      </c>
      <c r="E1153" s="2" t="s">
        <v>25314</v>
      </c>
      <c r="F1153" s="2" t="s">
        <v>37</v>
      </c>
      <c r="G1153" s="2" t="s">
        <v>38</v>
      </c>
      <c r="H1153" s="2">
        <v>40000000</v>
      </c>
      <c r="I1153" s="2">
        <v>1997</v>
      </c>
      <c r="J1153" s="2">
        <v>5.2</v>
      </c>
    </row>
    <row r="1154" spans="1:10" x14ac:dyDescent="0.3">
      <c r="A1154" s="2" t="s">
        <v>528</v>
      </c>
      <c r="B1154" s="2">
        <v>131</v>
      </c>
      <c r="C1154" s="2">
        <v>54228104</v>
      </c>
      <c r="D1154" s="2" t="s">
        <v>1325</v>
      </c>
      <c r="E1154" s="2" t="s">
        <v>25315</v>
      </c>
      <c r="F1154" s="2" t="s">
        <v>37</v>
      </c>
      <c r="G1154" s="2" t="s">
        <v>56</v>
      </c>
      <c r="H1154" s="2">
        <v>35000000</v>
      </c>
      <c r="I1154" s="2">
        <v>2002</v>
      </c>
      <c r="J1154" s="2">
        <v>7.7</v>
      </c>
    </row>
    <row r="1155" spans="1:10" x14ac:dyDescent="0.3">
      <c r="A1155" s="2" t="s">
        <v>5683</v>
      </c>
      <c r="B1155" s="2">
        <v>118</v>
      </c>
      <c r="C1155" s="2">
        <v>57981889</v>
      </c>
      <c r="D1155" s="2" t="s">
        <v>24163</v>
      </c>
      <c r="E1155" s="2" t="s">
        <v>25316</v>
      </c>
      <c r="F1155" s="2" t="s">
        <v>37</v>
      </c>
      <c r="G1155" s="2" t="s">
        <v>38</v>
      </c>
      <c r="H1155" s="2">
        <v>40000000</v>
      </c>
      <c r="I1155" s="2">
        <v>2011</v>
      </c>
      <c r="J1155" s="2">
        <v>7.3</v>
      </c>
    </row>
    <row r="1156" spans="1:10" x14ac:dyDescent="0.3">
      <c r="A1156" s="2" t="s">
        <v>5128</v>
      </c>
      <c r="B1156" s="2">
        <v>113</v>
      </c>
      <c r="C1156" s="2">
        <v>61094903</v>
      </c>
      <c r="D1156" s="2" t="s">
        <v>1325</v>
      </c>
      <c r="E1156" s="2" t="s">
        <v>25317</v>
      </c>
      <c r="F1156" s="2" t="s">
        <v>37</v>
      </c>
      <c r="G1156" s="2" t="s">
        <v>56</v>
      </c>
      <c r="H1156" s="2">
        <v>30000000</v>
      </c>
      <c r="I1156" s="2">
        <v>2011</v>
      </c>
      <c r="J1156" s="2">
        <v>6.9</v>
      </c>
    </row>
    <row r="1157" spans="1:10" x14ac:dyDescent="0.3">
      <c r="A1157" s="2" t="s">
        <v>57</v>
      </c>
      <c r="B1157" s="2">
        <v>130</v>
      </c>
      <c r="C1157" s="2">
        <v>53082743</v>
      </c>
      <c r="D1157" s="2" t="s">
        <v>3409</v>
      </c>
      <c r="E1157" s="2" t="s">
        <v>25318</v>
      </c>
      <c r="F1157" s="2" t="s">
        <v>37</v>
      </c>
      <c r="G1157" s="2" t="s">
        <v>38</v>
      </c>
      <c r="H1157" s="2">
        <v>40000000</v>
      </c>
      <c r="I1157" s="2">
        <v>2006</v>
      </c>
      <c r="J1157" s="2">
        <v>8.5</v>
      </c>
    </row>
    <row r="1158" spans="1:10" x14ac:dyDescent="0.3">
      <c r="A1158" s="2" t="s">
        <v>4516</v>
      </c>
      <c r="B1158" s="2">
        <v>116</v>
      </c>
      <c r="C1158" s="2">
        <v>54414716</v>
      </c>
      <c r="D1158" s="2" t="s">
        <v>1671</v>
      </c>
      <c r="E1158" s="2" t="s">
        <v>25319</v>
      </c>
      <c r="F1158" s="2" t="s">
        <v>37</v>
      </c>
      <c r="G1158" s="2" t="s">
        <v>38</v>
      </c>
      <c r="H1158" s="2">
        <v>42000000</v>
      </c>
      <c r="I1158" s="2">
        <v>2014</v>
      </c>
      <c r="J1158" s="2">
        <v>6.3</v>
      </c>
    </row>
    <row r="1159" spans="1:10" x14ac:dyDescent="0.3">
      <c r="A1159" s="2" t="s">
        <v>6456</v>
      </c>
      <c r="B1159" s="2">
        <v>89</v>
      </c>
      <c r="C1159" s="2">
        <v>57011847</v>
      </c>
      <c r="D1159" s="2" t="s">
        <v>953</v>
      </c>
      <c r="E1159" s="2" t="s">
        <v>25320</v>
      </c>
      <c r="F1159" s="2" t="s">
        <v>37</v>
      </c>
      <c r="G1159" s="2" t="s">
        <v>38</v>
      </c>
      <c r="H1159" s="2">
        <v>40000000</v>
      </c>
      <c r="I1159" s="2">
        <v>2013</v>
      </c>
      <c r="J1159" s="2">
        <v>5.9</v>
      </c>
    </row>
    <row r="1160" spans="1:10" x14ac:dyDescent="0.3">
      <c r="A1160" s="2" t="s">
        <v>3239</v>
      </c>
      <c r="B1160" s="2">
        <v>139</v>
      </c>
      <c r="C1160" s="2">
        <v>50859889</v>
      </c>
      <c r="D1160" s="2" t="s">
        <v>1325</v>
      </c>
      <c r="E1160" s="2" t="s">
        <v>25321</v>
      </c>
      <c r="F1160" s="2" t="s">
        <v>6468</v>
      </c>
      <c r="G1160" s="2" t="s">
        <v>38</v>
      </c>
      <c r="H1160" s="2">
        <v>40000000</v>
      </c>
      <c r="I1160" s="2">
        <v>2006</v>
      </c>
      <c r="J1160" s="2">
        <v>7.8</v>
      </c>
    </row>
    <row r="1161" spans="1:10" x14ac:dyDescent="0.3">
      <c r="A1161" s="2" t="s">
        <v>6142</v>
      </c>
      <c r="B1161" s="2">
        <v>130</v>
      </c>
      <c r="C1161" s="2">
        <v>51185897</v>
      </c>
      <c r="D1161" s="2" t="s">
        <v>1325</v>
      </c>
      <c r="E1161" s="2" t="s">
        <v>25322</v>
      </c>
      <c r="F1161" s="2" t="s">
        <v>37</v>
      </c>
      <c r="G1161" s="2" t="s">
        <v>56</v>
      </c>
      <c r="H1161" s="2">
        <v>30000000</v>
      </c>
      <c r="I1161" s="2">
        <v>1987</v>
      </c>
      <c r="J1161" s="2">
        <v>6.7</v>
      </c>
    </row>
    <row r="1162" spans="1:10" x14ac:dyDescent="0.3">
      <c r="A1162" s="2" t="s">
        <v>27845</v>
      </c>
      <c r="B1162" s="2">
        <v>107</v>
      </c>
      <c r="C1162" s="2">
        <v>52000688</v>
      </c>
      <c r="D1162" s="2" t="s">
        <v>1325</v>
      </c>
      <c r="E1162" s="2" t="s">
        <v>25323</v>
      </c>
      <c r="F1162" s="2" t="s">
        <v>37</v>
      </c>
      <c r="G1162" s="2" t="s">
        <v>38</v>
      </c>
      <c r="H1162" s="2">
        <v>40000000</v>
      </c>
      <c r="I1162" s="2">
        <v>2010</v>
      </c>
      <c r="J1162" s="2">
        <v>6.4</v>
      </c>
    </row>
    <row r="1163" spans="1:10" x14ac:dyDescent="0.3">
      <c r="A1163" s="2" t="s">
        <v>2698</v>
      </c>
      <c r="B1163" s="2">
        <v>116</v>
      </c>
      <c r="C1163" s="2">
        <v>49851591</v>
      </c>
      <c r="D1163" s="2" t="s">
        <v>1671</v>
      </c>
      <c r="E1163" s="2" t="s">
        <v>25324</v>
      </c>
      <c r="F1163" s="2" t="s">
        <v>37</v>
      </c>
      <c r="G1163" s="2" t="s">
        <v>38</v>
      </c>
      <c r="H1163" s="2">
        <v>40000000</v>
      </c>
      <c r="I1163" s="2">
        <v>1986</v>
      </c>
      <c r="J1163" s="2">
        <v>5.9</v>
      </c>
    </row>
    <row r="1164" spans="1:10" x14ac:dyDescent="0.3">
      <c r="A1164" s="2" t="s">
        <v>4401</v>
      </c>
      <c r="B1164" s="2">
        <v>96</v>
      </c>
      <c r="C1164" s="2">
        <v>47781388</v>
      </c>
      <c r="D1164" s="2" t="s">
        <v>24162</v>
      </c>
      <c r="E1164" s="2" t="s">
        <v>25325</v>
      </c>
      <c r="F1164" s="2" t="s">
        <v>37</v>
      </c>
      <c r="G1164" s="2" t="s">
        <v>38</v>
      </c>
      <c r="H1164" s="2">
        <v>40000000</v>
      </c>
      <c r="I1164" s="2">
        <v>2004</v>
      </c>
      <c r="J1164" s="2">
        <v>6.6</v>
      </c>
    </row>
    <row r="1165" spans="1:10" x14ac:dyDescent="0.3">
      <c r="A1165" s="2" t="s">
        <v>6485</v>
      </c>
      <c r="B1165" s="2">
        <v>99</v>
      </c>
      <c r="C1165" s="2">
        <v>52320979</v>
      </c>
      <c r="D1165" s="2" t="s">
        <v>3409</v>
      </c>
      <c r="E1165" s="2" t="s">
        <v>25326</v>
      </c>
      <c r="F1165" s="2" t="s">
        <v>37</v>
      </c>
      <c r="G1165" s="2" t="s">
        <v>38</v>
      </c>
      <c r="H1165" s="2">
        <v>40000000</v>
      </c>
      <c r="I1165" s="2">
        <v>2006</v>
      </c>
      <c r="J1165" s="2">
        <v>6.8</v>
      </c>
    </row>
    <row r="1166" spans="1:10" x14ac:dyDescent="0.3">
      <c r="A1166" s="2" t="s">
        <v>4392</v>
      </c>
      <c r="B1166" s="2">
        <v>104</v>
      </c>
      <c r="C1166" s="2">
        <v>47806295</v>
      </c>
      <c r="D1166" s="2" t="s">
        <v>6403</v>
      </c>
      <c r="E1166" s="2" t="s">
        <v>25327</v>
      </c>
      <c r="F1166" s="2" t="s">
        <v>37</v>
      </c>
      <c r="G1166" s="2" t="s">
        <v>38</v>
      </c>
      <c r="H1166" s="2">
        <v>43000000</v>
      </c>
      <c r="I1166" s="2">
        <v>2005</v>
      </c>
      <c r="J1166" s="2">
        <v>6.5</v>
      </c>
    </row>
    <row r="1167" spans="1:10" x14ac:dyDescent="0.3">
      <c r="A1167" s="2" t="s">
        <v>6496</v>
      </c>
      <c r="B1167" s="2">
        <v>105</v>
      </c>
      <c r="C1167" s="2">
        <v>51853450</v>
      </c>
      <c r="D1167" s="2" t="s">
        <v>1671</v>
      </c>
      <c r="E1167" s="2" t="s">
        <v>25328</v>
      </c>
      <c r="F1167" s="2" t="s">
        <v>37</v>
      </c>
      <c r="G1167" s="2" t="s">
        <v>38</v>
      </c>
      <c r="H1167" s="2">
        <v>25000000</v>
      </c>
      <c r="I1167" s="2">
        <v>2012</v>
      </c>
      <c r="J1167" s="2">
        <v>6.6</v>
      </c>
    </row>
    <row r="1168" spans="1:10" x14ac:dyDescent="0.3">
      <c r="A1168" s="2" t="s">
        <v>6500</v>
      </c>
      <c r="B1168" s="2">
        <v>101</v>
      </c>
      <c r="C1168" s="2">
        <v>46012734</v>
      </c>
      <c r="D1168" s="2" t="s">
        <v>1671</v>
      </c>
      <c r="E1168" s="2" t="s">
        <v>25329</v>
      </c>
      <c r="F1168" s="2" t="s">
        <v>37</v>
      </c>
      <c r="G1168" s="2" t="s">
        <v>38</v>
      </c>
      <c r="H1168" s="2">
        <v>40000000</v>
      </c>
      <c r="I1168" s="2">
        <v>2008</v>
      </c>
      <c r="J1168" s="2">
        <v>5.8</v>
      </c>
    </row>
    <row r="1169" spans="1:10" x14ac:dyDescent="0.3">
      <c r="A1169" s="2" t="s">
        <v>3694</v>
      </c>
      <c r="B1169" s="2">
        <v>134</v>
      </c>
      <c r="C1169" s="2">
        <v>47034272</v>
      </c>
      <c r="D1169" s="2" t="s">
        <v>13307</v>
      </c>
      <c r="E1169" s="2" t="s">
        <v>25330</v>
      </c>
      <c r="F1169" s="2" t="s">
        <v>37</v>
      </c>
      <c r="G1169" s="2" t="s">
        <v>38</v>
      </c>
      <c r="H1169" s="2">
        <v>40000000</v>
      </c>
      <c r="I1169" s="2">
        <v>2014</v>
      </c>
      <c r="J1169" s="2">
        <v>6.9</v>
      </c>
    </row>
    <row r="1170" spans="1:10" x14ac:dyDescent="0.3">
      <c r="A1170" s="2" t="s">
        <v>4850</v>
      </c>
      <c r="B1170" s="2">
        <v>135</v>
      </c>
      <c r="C1170" s="2">
        <v>45856732</v>
      </c>
      <c r="D1170" s="2" t="s">
        <v>24163</v>
      </c>
      <c r="E1170" s="2" t="s">
        <v>25331</v>
      </c>
      <c r="F1170" s="2" t="s">
        <v>37</v>
      </c>
      <c r="G1170" s="2" t="s">
        <v>38</v>
      </c>
      <c r="H1170" s="2">
        <v>40000000</v>
      </c>
      <c r="I1170" s="2">
        <v>1997</v>
      </c>
      <c r="J1170" s="2">
        <v>7.1</v>
      </c>
    </row>
    <row r="1171" spans="1:10" x14ac:dyDescent="0.3">
      <c r="A1171" s="2" t="s">
        <v>5896</v>
      </c>
      <c r="B1171" s="2">
        <v>98</v>
      </c>
      <c r="C1171" s="2">
        <v>59588068</v>
      </c>
      <c r="D1171" s="2" t="s">
        <v>6403</v>
      </c>
      <c r="E1171" s="2" t="s">
        <v>25332</v>
      </c>
      <c r="F1171" s="2" t="s">
        <v>37</v>
      </c>
      <c r="G1171" s="2" t="s">
        <v>38</v>
      </c>
      <c r="H1171" s="2">
        <v>40000000</v>
      </c>
      <c r="I1171" s="2">
        <v>2003</v>
      </c>
      <c r="J1171" s="2">
        <v>5.8</v>
      </c>
    </row>
    <row r="1172" spans="1:10" x14ac:dyDescent="0.3">
      <c r="A1172" s="2" t="s">
        <v>389</v>
      </c>
      <c r="B1172" s="2">
        <v>155</v>
      </c>
      <c r="C1172" s="2">
        <v>44175394</v>
      </c>
      <c r="D1172" s="2" t="s">
        <v>3409</v>
      </c>
      <c r="E1172" s="2" t="s">
        <v>25333</v>
      </c>
      <c r="F1172" s="2" t="s">
        <v>37</v>
      </c>
      <c r="G1172" s="2" t="s">
        <v>38</v>
      </c>
      <c r="H1172" s="2">
        <v>36000000</v>
      </c>
      <c r="I1172" s="2">
        <v>1997</v>
      </c>
      <c r="J1172" s="2">
        <v>7.2</v>
      </c>
    </row>
    <row r="1173" spans="1:10" x14ac:dyDescent="0.3">
      <c r="A1173" s="2" t="s">
        <v>1311</v>
      </c>
      <c r="B1173" s="2">
        <v>106</v>
      </c>
      <c r="C1173" s="2">
        <v>45500797</v>
      </c>
      <c r="D1173" s="2" t="s">
        <v>953</v>
      </c>
      <c r="E1173" s="2" t="s">
        <v>25334</v>
      </c>
      <c r="F1173" s="2" t="s">
        <v>37</v>
      </c>
      <c r="G1173" s="2" t="s">
        <v>38</v>
      </c>
      <c r="H1173" s="2">
        <v>40000000</v>
      </c>
      <c r="I1173" s="2">
        <v>1992</v>
      </c>
      <c r="J1173" s="2">
        <v>6</v>
      </c>
    </row>
    <row r="1174" spans="1:10" x14ac:dyDescent="0.3">
      <c r="A1174" s="2" t="s">
        <v>6529</v>
      </c>
      <c r="B1174" s="2">
        <v>102</v>
      </c>
      <c r="C1174" s="2">
        <v>41797066</v>
      </c>
      <c r="D1174" s="2" t="s">
        <v>1325</v>
      </c>
      <c r="E1174" s="2" t="s">
        <v>25335</v>
      </c>
      <c r="F1174" s="2" t="s">
        <v>37</v>
      </c>
      <c r="G1174" s="2" t="s">
        <v>38</v>
      </c>
      <c r="H1174" s="2">
        <v>40000000</v>
      </c>
      <c r="I1174" s="2">
        <v>2007</v>
      </c>
      <c r="J1174" s="2">
        <v>4.7</v>
      </c>
    </row>
    <row r="1175" spans="1:10" x14ac:dyDescent="0.3">
      <c r="A1175" s="2" t="s">
        <v>4239</v>
      </c>
      <c r="B1175" s="2">
        <v>95</v>
      </c>
      <c r="C1175" s="2">
        <v>38087756</v>
      </c>
      <c r="D1175" s="2" t="s">
        <v>1671</v>
      </c>
      <c r="E1175" s="2" t="s">
        <v>25336</v>
      </c>
      <c r="F1175" s="2" t="s">
        <v>37</v>
      </c>
      <c r="G1175" s="2" t="s">
        <v>38</v>
      </c>
      <c r="H1175" s="2">
        <v>40000000</v>
      </c>
      <c r="I1175" s="2">
        <v>1994</v>
      </c>
      <c r="J1175" s="2">
        <v>5.2</v>
      </c>
    </row>
    <row r="1176" spans="1:10" x14ac:dyDescent="0.3">
      <c r="A1176" s="2" t="s">
        <v>5280</v>
      </c>
      <c r="B1176" s="2">
        <v>103</v>
      </c>
      <c r="C1176" s="2">
        <v>37752931</v>
      </c>
      <c r="D1176" s="2" t="s">
        <v>3409</v>
      </c>
      <c r="E1176" s="2" t="s">
        <v>25337</v>
      </c>
      <c r="F1176" s="2" t="s">
        <v>37</v>
      </c>
      <c r="G1176" s="2" t="s">
        <v>38</v>
      </c>
      <c r="H1176" s="2">
        <v>40000000</v>
      </c>
      <c r="I1176" s="2">
        <v>2000</v>
      </c>
      <c r="J1176" s="2">
        <v>5.5</v>
      </c>
    </row>
    <row r="1177" spans="1:10" x14ac:dyDescent="0.3">
      <c r="A1177" s="2" t="s">
        <v>6549</v>
      </c>
      <c r="B1177" s="2">
        <v>109</v>
      </c>
      <c r="C1177" s="2">
        <v>37371385</v>
      </c>
      <c r="D1177" s="2" t="s">
        <v>953</v>
      </c>
      <c r="E1177" s="2" t="s">
        <v>25338</v>
      </c>
      <c r="F1177" s="2" t="s">
        <v>37</v>
      </c>
      <c r="G1177" s="2" t="s">
        <v>38</v>
      </c>
      <c r="H1177" s="2">
        <v>40000000</v>
      </c>
      <c r="I1177" s="2">
        <v>2011</v>
      </c>
      <c r="J1177" s="2">
        <v>7</v>
      </c>
    </row>
    <row r="1178" spans="1:10" x14ac:dyDescent="0.3">
      <c r="A1178" s="2" t="s">
        <v>6244</v>
      </c>
      <c r="B1178" s="2">
        <v>95</v>
      </c>
      <c r="C1178" s="2">
        <v>37101011</v>
      </c>
      <c r="D1178" s="2" t="s">
        <v>1671</v>
      </c>
      <c r="E1178" s="2" t="s">
        <v>25339</v>
      </c>
      <c r="F1178" s="2" t="s">
        <v>37</v>
      </c>
      <c r="G1178" s="2" t="s">
        <v>38</v>
      </c>
      <c r="H1178" s="2">
        <v>40000000</v>
      </c>
      <c r="I1178" s="2">
        <v>2012</v>
      </c>
      <c r="J1178" s="2">
        <v>5.8</v>
      </c>
    </row>
    <row r="1179" spans="1:10" x14ac:dyDescent="0.3">
      <c r="A1179" s="2" t="s">
        <v>6308</v>
      </c>
      <c r="B1179" s="2">
        <v>111</v>
      </c>
      <c r="C1179" s="2">
        <v>38176892</v>
      </c>
      <c r="D1179" s="2" t="s">
        <v>6403</v>
      </c>
      <c r="E1179" s="2" t="s">
        <v>25340</v>
      </c>
      <c r="F1179" s="2" t="s">
        <v>37</v>
      </c>
      <c r="G1179" s="2" t="s">
        <v>38</v>
      </c>
      <c r="H1179" s="2">
        <v>40000000</v>
      </c>
      <c r="I1179" s="2">
        <v>2011</v>
      </c>
      <c r="J1179" s="2">
        <v>6.2</v>
      </c>
    </row>
    <row r="1180" spans="1:10" x14ac:dyDescent="0.3">
      <c r="A1180" s="2" t="s">
        <v>1324</v>
      </c>
      <c r="B1180" s="2">
        <v>123</v>
      </c>
      <c r="C1180" s="2">
        <v>36283504</v>
      </c>
      <c r="D1180" s="2" t="s">
        <v>24162</v>
      </c>
      <c r="E1180" s="2" t="s">
        <v>25341</v>
      </c>
      <c r="F1180" s="2" t="s">
        <v>37</v>
      </c>
      <c r="G1180" s="2" t="s">
        <v>767</v>
      </c>
      <c r="H1180" s="2">
        <v>40000000</v>
      </c>
      <c r="I1180" s="2">
        <v>1999</v>
      </c>
      <c r="J1180" s="2">
        <v>6.5</v>
      </c>
    </row>
    <row r="1181" spans="1:10" x14ac:dyDescent="0.3">
      <c r="A1181" s="2" t="s">
        <v>760</v>
      </c>
      <c r="B1181" s="2">
        <v>140</v>
      </c>
      <c r="C1181" s="2">
        <v>35183792</v>
      </c>
      <c r="D1181" s="2" t="s">
        <v>13307</v>
      </c>
      <c r="E1181" s="2" t="s">
        <v>25342</v>
      </c>
      <c r="F1181" s="2" t="s">
        <v>37</v>
      </c>
      <c r="G1181" s="2" t="s">
        <v>38</v>
      </c>
      <c r="H1181" s="2">
        <v>38000000</v>
      </c>
      <c r="I1181" s="2">
        <v>1991</v>
      </c>
      <c r="J1181" s="2">
        <v>7.2</v>
      </c>
    </row>
    <row r="1182" spans="1:10" x14ac:dyDescent="0.3">
      <c r="A1182" s="2" t="s">
        <v>6573</v>
      </c>
      <c r="B1182" s="2">
        <v>94</v>
      </c>
      <c r="C1182" s="2">
        <v>38543473</v>
      </c>
      <c r="D1182" s="2" t="s">
        <v>1671</v>
      </c>
      <c r="E1182" s="2" t="s">
        <v>25343</v>
      </c>
      <c r="F1182" s="2" t="s">
        <v>37</v>
      </c>
      <c r="G1182" s="2" t="s">
        <v>38</v>
      </c>
      <c r="H1182" s="2">
        <v>40000000</v>
      </c>
      <c r="I1182" s="2">
        <v>2014</v>
      </c>
      <c r="J1182" s="2">
        <v>5.0999999999999996</v>
      </c>
    </row>
    <row r="1183" spans="1:10" x14ac:dyDescent="0.3">
      <c r="A1183" s="2" t="s">
        <v>6578</v>
      </c>
      <c r="B1183" s="2">
        <v>94</v>
      </c>
      <c r="C1183" s="2">
        <v>36037909</v>
      </c>
      <c r="D1183" s="2" t="s">
        <v>1671</v>
      </c>
      <c r="E1183" s="2" t="s">
        <v>25344</v>
      </c>
      <c r="F1183" s="2" t="s">
        <v>37</v>
      </c>
      <c r="G1183" s="2" t="s">
        <v>767</v>
      </c>
      <c r="H1183" s="2">
        <v>60000000</v>
      </c>
      <c r="I1183" s="2">
        <v>2000</v>
      </c>
      <c r="J1183" s="2">
        <v>4.7</v>
      </c>
    </row>
    <row r="1184" spans="1:10" x14ac:dyDescent="0.3">
      <c r="A1184" s="2" t="s">
        <v>5239</v>
      </c>
      <c r="B1184" s="2">
        <v>92</v>
      </c>
      <c r="C1184" s="2">
        <v>42575718</v>
      </c>
      <c r="D1184" s="2" t="s">
        <v>6403</v>
      </c>
      <c r="E1184" s="2" t="s">
        <v>25345</v>
      </c>
      <c r="F1184" s="2" t="s">
        <v>37</v>
      </c>
      <c r="G1184" s="2" t="s">
        <v>38</v>
      </c>
      <c r="H1184" s="2">
        <v>40000000</v>
      </c>
      <c r="I1184" s="2">
        <v>2011</v>
      </c>
      <c r="J1184" s="2">
        <v>5.9</v>
      </c>
    </row>
    <row r="1185" spans="1:10" x14ac:dyDescent="0.3">
      <c r="A1185" s="2" t="s">
        <v>6588</v>
      </c>
      <c r="B1185" s="2">
        <v>102</v>
      </c>
      <c r="C1185" s="2">
        <v>33864342</v>
      </c>
      <c r="D1185" s="2" t="s">
        <v>1671</v>
      </c>
      <c r="E1185" s="2" t="s">
        <v>25346</v>
      </c>
      <c r="F1185" s="2" t="s">
        <v>37</v>
      </c>
      <c r="G1185" s="2" t="s">
        <v>56</v>
      </c>
      <c r="H1185" s="2">
        <v>40000000</v>
      </c>
      <c r="I1185" s="2">
        <v>1999</v>
      </c>
      <c r="J1185" s="2">
        <v>5.8</v>
      </c>
    </row>
    <row r="1186" spans="1:10" x14ac:dyDescent="0.3">
      <c r="A1186" s="2" t="s">
        <v>2565</v>
      </c>
      <c r="B1186" s="2">
        <v>123</v>
      </c>
      <c r="C1186" s="2">
        <v>33508922</v>
      </c>
      <c r="D1186" s="2" t="s">
        <v>3409</v>
      </c>
      <c r="E1186" s="2" t="s">
        <v>25347</v>
      </c>
      <c r="F1186" s="2" t="s">
        <v>37</v>
      </c>
      <c r="G1186" s="2" t="s">
        <v>38</v>
      </c>
      <c r="H1186" s="2">
        <v>40000000</v>
      </c>
      <c r="I1186" s="2">
        <v>2000</v>
      </c>
      <c r="J1186" s="2">
        <v>7.2</v>
      </c>
    </row>
    <row r="1187" spans="1:10" x14ac:dyDescent="0.3">
      <c r="A1187" s="2" t="s">
        <v>3494</v>
      </c>
      <c r="B1187" s="2">
        <v>104</v>
      </c>
      <c r="C1187" s="2">
        <v>42071069</v>
      </c>
      <c r="D1187" s="2" t="s">
        <v>1671</v>
      </c>
      <c r="E1187" s="2" t="s">
        <v>25348</v>
      </c>
      <c r="F1187" s="2" t="s">
        <v>37</v>
      </c>
      <c r="G1187" s="2" t="s">
        <v>38</v>
      </c>
      <c r="H1187" s="2">
        <v>30000000</v>
      </c>
      <c r="I1187" s="2">
        <v>2005</v>
      </c>
      <c r="J1187" s="2">
        <v>6.2</v>
      </c>
    </row>
    <row r="1188" spans="1:10" x14ac:dyDescent="0.3">
      <c r="A1188" s="2" t="s">
        <v>2785</v>
      </c>
      <c r="B1188" s="2">
        <v>102</v>
      </c>
      <c r="C1188" s="2">
        <v>32853640</v>
      </c>
      <c r="D1188" s="2" t="s">
        <v>1671</v>
      </c>
      <c r="E1188" s="2" t="s">
        <v>25349</v>
      </c>
      <c r="F1188" s="2" t="s">
        <v>37</v>
      </c>
      <c r="G1188" s="2" t="s">
        <v>38</v>
      </c>
      <c r="H1188" s="2">
        <v>40000000</v>
      </c>
      <c r="I1188" s="2">
        <v>2008</v>
      </c>
      <c r="J1188" s="2">
        <v>5.7</v>
      </c>
    </row>
    <row r="1189" spans="1:10" x14ac:dyDescent="0.3">
      <c r="A1189" s="2" t="s">
        <v>2513</v>
      </c>
      <c r="B1189" s="2">
        <v>136</v>
      </c>
      <c r="C1189" s="2">
        <v>42615685</v>
      </c>
      <c r="D1189" s="2" t="s">
        <v>1671</v>
      </c>
      <c r="E1189" s="2" t="s">
        <v>25350</v>
      </c>
      <c r="F1189" s="2" t="s">
        <v>37</v>
      </c>
      <c r="G1189" s="2" t="s">
        <v>38</v>
      </c>
      <c r="H1189" s="2">
        <v>40000000</v>
      </c>
      <c r="I1189" s="2">
        <v>2014</v>
      </c>
      <c r="J1189" s="2">
        <v>6.1</v>
      </c>
    </row>
    <row r="1190" spans="1:10" x14ac:dyDescent="0.3">
      <c r="A1190" s="2" t="s">
        <v>5834</v>
      </c>
      <c r="B1190" s="2">
        <v>93</v>
      </c>
      <c r="C1190" s="2">
        <v>32055248</v>
      </c>
      <c r="D1190" s="2" t="s">
        <v>1325</v>
      </c>
      <c r="E1190" s="2" t="s">
        <v>25351</v>
      </c>
      <c r="F1190" s="2" t="s">
        <v>37</v>
      </c>
      <c r="G1190" s="2" t="s">
        <v>38</v>
      </c>
      <c r="H1190" s="2">
        <v>25000000</v>
      </c>
      <c r="I1190" s="2">
        <v>1994</v>
      </c>
      <c r="J1190" s="2">
        <v>6</v>
      </c>
    </row>
    <row r="1191" spans="1:10" x14ac:dyDescent="0.3">
      <c r="A1191" s="2" t="s">
        <v>6620</v>
      </c>
      <c r="B1191" s="2">
        <v>129</v>
      </c>
      <c r="C1191" s="2">
        <v>31836745</v>
      </c>
      <c r="D1191" s="2" t="s">
        <v>953</v>
      </c>
      <c r="E1191" s="2" t="s">
        <v>25352</v>
      </c>
      <c r="F1191" s="2" t="s">
        <v>37</v>
      </c>
      <c r="G1191" s="2" t="s">
        <v>38</v>
      </c>
      <c r="H1191" s="2">
        <v>40000000</v>
      </c>
      <c r="I1191" s="2">
        <v>2011</v>
      </c>
      <c r="J1191" s="2">
        <v>6.9</v>
      </c>
    </row>
    <row r="1192" spans="1:10" x14ac:dyDescent="0.3">
      <c r="A1192" s="2" t="s">
        <v>5774</v>
      </c>
      <c r="B1192" s="2">
        <v>107</v>
      </c>
      <c r="C1192" s="2">
        <v>30993544</v>
      </c>
      <c r="D1192" s="2" t="s">
        <v>1671</v>
      </c>
      <c r="E1192" s="2" t="s">
        <v>25353</v>
      </c>
      <c r="F1192" s="2" t="s">
        <v>37</v>
      </c>
      <c r="G1192" s="2" t="s">
        <v>38</v>
      </c>
      <c r="H1192" s="2">
        <v>40000000</v>
      </c>
      <c r="I1192" s="2">
        <v>2010</v>
      </c>
      <c r="J1192" s="2">
        <v>6.5</v>
      </c>
    </row>
    <row r="1193" spans="1:10" x14ac:dyDescent="0.3">
      <c r="A1193" s="2" t="s">
        <v>5423</v>
      </c>
      <c r="B1193" s="2">
        <v>117</v>
      </c>
      <c r="C1193" s="2">
        <v>30981850</v>
      </c>
      <c r="D1193" s="2" t="s">
        <v>13307</v>
      </c>
      <c r="E1193" s="2" t="s">
        <v>25354</v>
      </c>
      <c r="F1193" s="2" t="s">
        <v>37</v>
      </c>
      <c r="G1193" s="2" t="s">
        <v>38</v>
      </c>
      <c r="H1193" s="2">
        <v>40000000</v>
      </c>
      <c r="I1193" s="2">
        <v>2005</v>
      </c>
      <c r="J1193" s="2">
        <v>5</v>
      </c>
    </row>
    <row r="1194" spans="1:10" x14ac:dyDescent="0.3">
      <c r="A1194" s="2" t="s">
        <v>6637</v>
      </c>
      <c r="B1194" s="2">
        <v>116</v>
      </c>
      <c r="C1194" s="2">
        <v>30199105</v>
      </c>
      <c r="D1194" s="2" t="s">
        <v>1325</v>
      </c>
      <c r="E1194" s="2" t="s">
        <v>25355</v>
      </c>
      <c r="F1194" s="2" t="s">
        <v>37</v>
      </c>
      <c r="G1194" s="2" t="s">
        <v>38</v>
      </c>
      <c r="H1194" s="2">
        <v>40000000</v>
      </c>
      <c r="I1194" s="2">
        <v>2000</v>
      </c>
      <c r="J1194" s="2">
        <v>5.7</v>
      </c>
    </row>
    <row r="1195" spans="1:10" x14ac:dyDescent="0.3">
      <c r="A1195" s="2" t="s">
        <v>1252</v>
      </c>
      <c r="B1195" s="2">
        <v>135</v>
      </c>
      <c r="C1195" s="2">
        <v>29077547</v>
      </c>
      <c r="D1195" s="2" t="s">
        <v>3409</v>
      </c>
      <c r="E1195" s="2" t="s">
        <v>25356</v>
      </c>
      <c r="F1195" s="2" t="s">
        <v>37</v>
      </c>
      <c r="G1195" s="2" t="s">
        <v>38</v>
      </c>
      <c r="H1195" s="2">
        <v>40000000</v>
      </c>
      <c r="I1195" s="2">
        <v>2005</v>
      </c>
      <c r="J1195" s="2">
        <v>7</v>
      </c>
    </row>
    <row r="1196" spans="1:10" x14ac:dyDescent="0.3">
      <c r="A1196" s="2" t="s">
        <v>1757</v>
      </c>
      <c r="B1196" s="2">
        <v>107</v>
      </c>
      <c r="C1196" s="2">
        <v>29374178</v>
      </c>
      <c r="D1196" s="2" t="s">
        <v>24163</v>
      </c>
      <c r="E1196" s="2" t="s">
        <v>25357</v>
      </c>
      <c r="F1196" s="2" t="s">
        <v>37</v>
      </c>
      <c r="G1196" s="2" t="s">
        <v>38</v>
      </c>
      <c r="H1196" s="2">
        <v>40000000</v>
      </c>
      <c r="I1196" s="2">
        <v>2000</v>
      </c>
      <c r="J1196" s="2">
        <v>5.0999999999999996</v>
      </c>
    </row>
    <row r="1197" spans="1:10" x14ac:dyDescent="0.3">
      <c r="A1197" s="2" t="s">
        <v>4591</v>
      </c>
      <c r="B1197" s="2">
        <v>90</v>
      </c>
      <c r="C1197" s="2">
        <v>28535768</v>
      </c>
      <c r="D1197" s="2" t="s">
        <v>1671</v>
      </c>
      <c r="E1197" s="2" t="s">
        <v>25358</v>
      </c>
      <c r="F1197" s="2" t="s">
        <v>37</v>
      </c>
      <c r="G1197" s="2" t="s">
        <v>38</v>
      </c>
      <c r="H1197" s="2">
        <v>40000000</v>
      </c>
      <c r="I1197" s="2">
        <v>1999</v>
      </c>
      <c r="J1197" s="2">
        <v>5.3</v>
      </c>
    </row>
    <row r="1198" spans="1:10" x14ac:dyDescent="0.3">
      <c r="A1198" s="2" t="s">
        <v>4712</v>
      </c>
      <c r="B1198" s="2">
        <v>99</v>
      </c>
      <c r="C1198" s="2">
        <v>27663982</v>
      </c>
      <c r="D1198" s="2" t="s">
        <v>6403</v>
      </c>
      <c r="E1198" s="2" t="s">
        <v>25359</v>
      </c>
      <c r="F1198" s="2" t="s">
        <v>37</v>
      </c>
      <c r="G1198" s="2" t="s">
        <v>38</v>
      </c>
      <c r="H1198" s="2">
        <v>40000000</v>
      </c>
      <c r="I1198" s="2">
        <v>1996</v>
      </c>
      <c r="J1198" s="2">
        <v>4.4000000000000004</v>
      </c>
    </row>
    <row r="1199" spans="1:10" x14ac:dyDescent="0.3">
      <c r="A1199" s="2" t="s">
        <v>1819</v>
      </c>
      <c r="B1199" s="2">
        <v>104</v>
      </c>
      <c r="C1199" s="2">
        <v>27053815</v>
      </c>
      <c r="D1199" s="2" t="s">
        <v>1325</v>
      </c>
      <c r="E1199" s="2" t="s">
        <v>25360</v>
      </c>
      <c r="F1199" s="2" t="s">
        <v>37</v>
      </c>
      <c r="G1199" s="2" t="s">
        <v>767</v>
      </c>
      <c r="H1199" s="2">
        <v>40000000</v>
      </c>
      <c r="I1199" s="2">
        <v>2001</v>
      </c>
      <c r="J1199" s="2">
        <v>4.7</v>
      </c>
    </row>
    <row r="1200" spans="1:10" x14ac:dyDescent="0.3">
      <c r="A1200" s="2" t="s">
        <v>6667</v>
      </c>
      <c r="B1200" s="2">
        <v>115</v>
      </c>
      <c r="C1200" s="2">
        <v>26814957</v>
      </c>
      <c r="D1200" s="2" t="s">
        <v>13307</v>
      </c>
      <c r="E1200" s="2" t="s">
        <v>25361</v>
      </c>
      <c r="F1200" s="2" t="s">
        <v>37</v>
      </c>
      <c r="G1200" s="2" t="s">
        <v>56</v>
      </c>
      <c r="H1200" s="2">
        <v>35000000</v>
      </c>
      <c r="I1200" s="2">
        <v>2008</v>
      </c>
      <c r="J1200" s="2">
        <v>6.7</v>
      </c>
    </row>
    <row r="1201" spans="1:10" x14ac:dyDescent="0.3">
      <c r="A1201" s="2" t="s">
        <v>6671</v>
      </c>
      <c r="B1201" s="2">
        <v>119</v>
      </c>
      <c r="C1201" s="2">
        <v>25178165</v>
      </c>
      <c r="D1201" s="2" t="s">
        <v>3409</v>
      </c>
      <c r="E1201" s="2" t="s">
        <v>25362</v>
      </c>
      <c r="F1201" s="2" t="s">
        <v>37</v>
      </c>
      <c r="G1201" s="2" t="s">
        <v>38</v>
      </c>
      <c r="H1201" s="2">
        <v>40000000</v>
      </c>
      <c r="I1201" s="2">
        <v>2001</v>
      </c>
      <c r="J1201" s="2">
        <v>6.7</v>
      </c>
    </row>
    <row r="1202" spans="1:10" x14ac:dyDescent="0.3">
      <c r="A1202" s="2" t="s">
        <v>2722</v>
      </c>
      <c r="B1202" s="2">
        <v>99</v>
      </c>
      <c r="C1202" s="2">
        <v>25117498</v>
      </c>
      <c r="D1202" s="2" t="s">
        <v>6403</v>
      </c>
      <c r="E1202" s="2" t="s">
        <v>25363</v>
      </c>
      <c r="F1202" s="2" t="s">
        <v>37</v>
      </c>
      <c r="G1202" s="2" t="s">
        <v>38</v>
      </c>
      <c r="H1202" s="2">
        <v>40000000</v>
      </c>
      <c r="I1202" s="2">
        <v>2007</v>
      </c>
      <c r="J1202" s="2">
        <v>5.7</v>
      </c>
    </row>
    <row r="1203" spans="1:10" x14ac:dyDescent="0.3">
      <c r="A1203" s="2" t="s">
        <v>487</v>
      </c>
      <c r="B1203" s="2">
        <v>112</v>
      </c>
      <c r="C1203" s="2">
        <v>32645</v>
      </c>
      <c r="D1203" s="2" t="s">
        <v>24163</v>
      </c>
      <c r="E1203" s="2" t="s">
        <v>25364</v>
      </c>
      <c r="F1203" s="2" t="s">
        <v>37</v>
      </c>
      <c r="G1203" s="2" t="s">
        <v>38</v>
      </c>
      <c r="H1203" s="2">
        <v>500000</v>
      </c>
      <c r="I1203" s="2">
        <v>1973</v>
      </c>
      <c r="J1203" s="2">
        <v>7.4</v>
      </c>
    </row>
    <row r="1204" spans="1:10" x14ac:dyDescent="0.3">
      <c r="A1204" s="2" t="s">
        <v>5624</v>
      </c>
      <c r="B1204" s="2">
        <v>128</v>
      </c>
      <c r="C1204" s="2">
        <v>24332324</v>
      </c>
      <c r="D1204" s="2" t="s">
        <v>1671</v>
      </c>
      <c r="E1204" s="2" t="s">
        <v>25365</v>
      </c>
      <c r="F1204" s="2" t="s">
        <v>37</v>
      </c>
      <c r="G1204" s="2" t="s">
        <v>38</v>
      </c>
      <c r="H1204" s="2">
        <v>40000000</v>
      </c>
      <c r="I1204" s="2">
        <v>1994</v>
      </c>
      <c r="J1204" s="2">
        <v>6.1</v>
      </c>
    </row>
    <row r="1205" spans="1:10" x14ac:dyDescent="0.3">
      <c r="A1205" s="2" t="s">
        <v>5589</v>
      </c>
      <c r="B1205" s="2">
        <v>112</v>
      </c>
      <c r="C1205" s="2">
        <v>36665854</v>
      </c>
      <c r="D1205" s="2" t="s">
        <v>1325</v>
      </c>
      <c r="E1205" s="2" t="s">
        <v>25366</v>
      </c>
      <c r="F1205" s="2" t="s">
        <v>37</v>
      </c>
      <c r="G1205" s="2" t="s">
        <v>1465</v>
      </c>
      <c r="H1205" s="2">
        <v>40000000</v>
      </c>
      <c r="I1205" s="2">
        <v>2011</v>
      </c>
      <c r="J1205" s="2">
        <v>6.4</v>
      </c>
    </row>
    <row r="1206" spans="1:10" x14ac:dyDescent="0.3">
      <c r="A1206" s="2" t="s">
        <v>6694</v>
      </c>
      <c r="B1206" s="2">
        <v>86</v>
      </c>
      <c r="C1206" s="2">
        <v>22717758</v>
      </c>
      <c r="D1206" s="2" t="s">
        <v>953</v>
      </c>
      <c r="E1206" s="2" t="s">
        <v>25367</v>
      </c>
      <c r="F1206" s="2" t="s">
        <v>37</v>
      </c>
      <c r="G1206" s="2" t="s">
        <v>38</v>
      </c>
      <c r="H1206" s="2">
        <v>40000000</v>
      </c>
      <c r="I1206" s="2">
        <v>1998</v>
      </c>
      <c r="J1206" s="2">
        <v>6.2</v>
      </c>
    </row>
    <row r="1207" spans="1:10" x14ac:dyDescent="0.3">
      <c r="A1207" s="2" t="s">
        <v>3516</v>
      </c>
      <c r="B1207" s="2">
        <v>108</v>
      </c>
      <c r="C1207" s="2">
        <v>22433915</v>
      </c>
      <c r="D1207" s="2" t="s">
        <v>24163</v>
      </c>
      <c r="E1207" s="2" t="s">
        <v>25368</v>
      </c>
      <c r="F1207" s="2" t="s">
        <v>37</v>
      </c>
      <c r="G1207" s="2" t="s">
        <v>38</v>
      </c>
      <c r="H1207" s="2">
        <v>60000000</v>
      </c>
      <c r="I1207" s="2">
        <v>2002</v>
      </c>
      <c r="J1207" s="2">
        <v>6.2</v>
      </c>
    </row>
    <row r="1208" spans="1:10" x14ac:dyDescent="0.3">
      <c r="A1208" s="2" t="s">
        <v>6704</v>
      </c>
      <c r="B1208" s="2">
        <v>128</v>
      </c>
      <c r="C1208" s="2">
        <v>22326247</v>
      </c>
      <c r="D1208" s="2" t="s">
        <v>3409</v>
      </c>
      <c r="E1208" s="2" t="s">
        <v>25369</v>
      </c>
      <c r="F1208" s="2" t="s">
        <v>37</v>
      </c>
      <c r="G1208" s="2" t="s">
        <v>38</v>
      </c>
      <c r="H1208" s="2">
        <v>60000000</v>
      </c>
      <c r="I1208" s="2">
        <v>1999</v>
      </c>
      <c r="J1208" s="2">
        <v>5.9</v>
      </c>
    </row>
    <row r="1209" spans="1:10" x14ac:dyDescent="0.3">
      <c r="A1209" s="2" t="s">
        <v>6710</v>
      </c>
      <c r="B1209" s="2">
        <v>84</v>
      </c>
      <c r="C1209" s="2">
        <v>21176322</v>
      </c>
      <c r="D1209" s="2" t="s">
        <v>1325</v>
      </c>
      <c r="E1209" s="2" t="s">
        <v>25370</v>
      </c>
      <c r="F1209" s="2" t="s">
        <v>37</v>
      </c>
      <c r="G1209" s="2" t="s">
        <v>38</v>
      </c>
      <c r="H1209" s="2">
        <v>40000000</v>
      </c>
      <c r="I1209" s="2">
        <v>2004</v>
      </c>
      <c r="J1209" s="2">
        <v>4</v>
      </c>
    </row>
    <row r="1210" spans="1:10" x14ac:dyDescent="0.3">
      <c r="A1210" s="2" t="s">
        <v>4291</v>
      </c>
      <c r="B1210" s="2">
        <v>111</v>
      </c>
      <c r="C1210" s="2">
        <v>20300000</v>
      </c>
      <c r="D1210" s="2" t="s">
        <v>3409</v>
      </c>
      <c r="E1210" s="2" t="s">
        <v>25371</v>
      </c>
      <c r="F1210" s="2" t="s">
        <v>37</v>
      </c>
      <c r="G1210" s="2" t="s">
        <v>38</v>
      </c>
      <c r="H1210" s="2">
        <v>40000000</v>
      </c>
      <c r="I1210" s="2">
        <v>1996</v>
      </c>
      <c r="J1210" s="2">
        <v>6.2</v>
      </c>
    </row>
    <row r="1211" spans="1:10" x14ac:dyDescent="0.3">
      <c r="A1211" s="2" t="s">
        <v>1304</v>
      </c>
      <c r="B1211" s="2">
        <v>131</v>
      </c>
      <c r="C1211" s="2">
        <v>20302961</v>
      </c>
      <c r="D1211" s="2" t="s">
        <v>3409</v>
      </c>
      <c r="E1211" s="2" t="s">
        <v>25372</v>
      </c>
      <c r="F1211" s="2" t="s">
        <v>37</v>
      </c>
      <c r="G1211" s="2" t="s">
        <v>1465</v>
      </c>
      <c r="H1211" s="2">
        <v>45000000</v>
      </c>
      <c r="I1211" s="2">
        <v>1995</v>
      </c>
      <c r="J1211" s="2">
        <v>4.5999999999999996</v>
      </c>
    </row>
    <row r="1212" spans="1:10" x14ac:dyDescent="0.3">
      <c r="A1212" s="2" t="s">
        <v>6724</v>
      </c>
      <c r="B1212" s="2">
        <v>123</v>
      </c>
      <c r="C1212" s="2">
        <v>15962471</v>
      </c>
      <c r="D1212" s="2" t="s">
        <v>13307</v>
      </c>
      <c r="E1212" s="2" t="s">
        <v>25373</v>
      </c>
      <c r="F1212" s="2" t="s">
        <v>37</v>
      </c>
      <c r="G1212" s="2" t="s">
        <v>38</v>
      </c>
      <c r="H1212" s="2">
        <v>40000000</v>
      </c>
      <c r="I1212" s="2">
        <v>2006</v>
      </c>
      <c r="J1212" s="2">
        <v>6.4</v>
      </c>
    </row>
    <row r="1213" spans="1:10" x14ac:dyDescent="0.3">
      <c r="A1213" s="2" t="s">
        <v>5328</v>
      </c>
      <c r="B1213" s="2">
        <v>101</v>
      </c>
      <c r="C1213" s="2">
        <v>14942422</v>
      </c>
      <c r="D1213" s="2" t="s">
        <v>1325</v>
      </c>
      <c r="E1213" s="2" t="s">
        <v>25374</v>
      </c>
      <c r="F1213" s="2" t="s">
        <v>37</v>
      </c>
      <c r="G1213" s="2" t="s">
        <v>38</v>
      </c>
      <c r="H1213" s="2">
        <v>40000000</v>
      </c>
      <c r="I1213" s="2">
        <v>1995</v>
      </c>
      <c r="J1213" s="2">
        <v>5.9</v>
      </c>
    </row>
    <row r="1214" spans="1:10" x14ac:dyDescent="0.3">
      <c r="A1214" s="2" t="s">
        <v>6731</v>
      </c>
      <c r="B1214" s="2">
        <v>102</v>
      </c>
      <c r="C1214" s="2">
        <v>14967182</v>
      </c>
      <c r="D1214" s="2" t="s">
        <v>1325</v>
      </c>
      <c r="E1214" s="2" t="s">
        <v>25375</v>
      </c>
      <c r="F1214" s="2" t="s">
        <v>37</v>
      </c>
      <c r="G1214" s="2" t="s">
        <v>38</v>
      </c>
      <c r="H1214" s="2">
        <v>40000000</v>
      </c>
      <c r="I1214" s="2">
        <v>2000</v>
      </c>
      <c r="J1214" s="2">
        <v>5.0999999999999996</v>
      </c>
    </row>
    <row r="1215" spans="1:10" x14ac:dyDescent="0.3">
      <c r="A1215" s="2" t="s">
        <v>6736</v>
      </c>
      <c r="B1215" s="2">
        <v>114</v>
      </c>
      <c r="C1215" s="2">
        <v>18996755</v>
      </c>
      <c r="D1215" s="2" t="s">
        <v>3409</v>
      </c>
      <c r="E1215" s="2" t="s">
        <v>25376</v>
      </c>
      <c r="F1215" s="2" t="s">
        <v>37</v>
      </c>
      <c r="G1215" s="2" t="s">
        <v>3571</v>
      </c>
      <c r="H1215" s="2">
        <v>45000000</v>
      </c>
      <c r="I1215" s="2">
        <v>2012</v>
      </c>
      <c r="J1215" s="2">
        <v>7.6</v>
      </c>
    </row>
    <row r="1216" spans="1:10" x14ac:dyDescent="0.3">
      <c r="A1216" s="2" t="s">
        <v>6742</v>
      </c>
      <c r="B1216" s="2">
        <v>107</v>
      </c>
      <c r="C1216" s="2">
        <v>14375181</v>
      </c>
      <c r="D1216" s="2" t="s">
        <v>1325</v>
      </c>
      <c r="E1216" s="2" t="s">
        <v>25377</v>
      </c>
      <c r="F1216" s="2" t="s">
        <v>37</v>
      </c>
      <c r="G1216" s="2" t="s">
        <v>38</v>
      </c>
      <c r="H1216" s="2">
        <v>51000000</v>
      </c>
      <c r="I1216" s="2">
        <v>1987</v>
      </c>
      <c r="J1216" s="2">
        <v>4.2</v>
      </c>
    </row>
    <row r="1217" spans="1:10" x14ac:dyDescent="0.3">
      <c r="A1217" s="2" t="s">
        <v>5382</v>
      </c>
      <c r="B1217" s="2">
        <v>87</v>
      </c>
      <c r="C1217" s="2">
        <v>20999103</v>
      </c>
      <c r="D1217" s="2" t="s">
        <v>953</v>
      </c>
      <c r="E1217" s="2" t="s">
        <v>25378</v>
      </c>
      <c r="F1217" s="2" t="s">
        <v>37</v>
      </c>
      <c r="G1217" s="2" t="s">
        <v>38</v>
      </c>
      <c r="H1217" s="2">
        <v>40000000</v>
      </c>
      <c r="I1217" s="2">
        <v>2009</v>
      </c>
      <c r="J1217" s="2">
        <v>7.8</v>
      </c>
    </row>
    <row r="1218" spans="1:10" x14ac:dyDescent="0.3">
      <c r="A1218" s="2" t="s">
        <v>4437</v>
      </c>
      <c r="B1218" s="2">
        <v>103</v>
      </c>
      <c r="C1218" s="2">
        <v>14448589</v>
      </c>
      <c r="D1218" s="2" t="s">
        <v>1671</v>
      </c>
      <c r="E1218" s="2" t="s">
        <v>25379</v>
      </c>
      <c r="F1218" s="2" t="s">
        <v>37</v>
      </c>
      <c r="G1218" s="2" t="s">
        <v>38</v>
      </c>
      <c r="H1218" s="2">
        <v>40000000</v>
      </c>
      <c r="I1218" s="2">
        <v>2002</v>
      </c>
      <c r="J1218" s="2">
        <v>5.8</v>
      </c>
    </row>
    <row r="1219" spans="1:10" x14ac:dyDescent="0.3">
      <c r="A1219" s="2" t="s">
        <v>5367</v>
      </c>
      <c r="B1219" s="2">
        <v>99</v>
      </c>
      <c r="C1219" s="2">
        <v>14358033</v>
      </c>
      <c r="D1219" s="2" t="s">
        <v>1671</v>
      </c>
      <c r="E1219" s="2" t="s">
        <v>25380</v>
      </c>
      <c r="F1219" s="2" t="s">
        <v>37</v>
      </c>
      <c r="G1219" s="2" t="s">
        <v>38</v>
      </c>
      <c r="H1219" s="2">
        <v>40000000</v>
      </c>
      <c r="I1219" s="2">
        <v>1992</v>
      </c>
      <c r="J1219" s="2">
        <v>5.9</v>
      </c>
    </row>
    <row r="1220" spans="1:10" x14ac:dyDescent="0.3">
      <c r="A1220" s="2" t="s">
        <v>4176</v>
      </c>
      <c r="B1220" s="2">
        <v>122</v>
      </c>
      <c r="C1220" s="2">
        <v>33201661</v>
      </c>
      <c r="D1220" s="2" t="s">
        <v>1671</v>
      </c>
      <c r="E1220" s="2" t="s">
        <v>25381</v>
      </c>
      <c r="F1220" s="2" t="s">
        <v>1464</v>
      </c>
      <c r="G1220" s="2" t="s">
        <v>1465</v>
      </c>
      <c r="H1220" s="2">
        <v>77000000</v>
      </c>
      <c r="I1220" s="2">
        <v>2001</v>
      </c>
      <c r="J1220" s="2">
        <v>8.4</v>
      </c>
    </row>
    <row r="1221" spans="1:10" x14ac:dyDescent="0.3">
      <c r="A1221" s="2" t="s">
        <v>6767</v>
      </c>
      <c r="B1221" s="2">
        <v>91</v>
      </c>
      <c r="C1221" s="2">
        <v>14018364</v>
      </c>
      <c r="D1221" s="2" t="s">
        <v>1671</v>
      </c>
      <c r="E1221" s="2" t="s">
        <v>25382</v>
      </c>
      <c r="F1221" s="2" t="s">
        <v>37</v>
      </c>
      <c r="G1221" s="2" t="s">
        <v>38</v>
      </c>
      <c r="H1221" s="2">
        <v>30000000</v>
      </c>
      <c r="I1221" s="2">
        <v>2004</v>
      </c>
      <c r="J1221" s="2">
        <v>4.8</v>
      </c>
    </row>
    <row r="1222" spans="1:10" x14ac:dyDescent="0.3">
      <c r="A1222" s="2" t="s">
        <v>6775</v>
      </c>
      <c r="B1222" s="2">
        <v>103</v>
      </c>
      <c r="C1222" s="2">
        <v>13395939</v>
      </c>
      <c r="D1222" s="2" t="s">
        <v>1671</v>
      </c>
      <c r="E1222" s="2" t="s">
        <v>25383</v>
      </c>
      <c r="F1222" s="2" t="s">
        <v>37</v>
      </c>
      <c r="G1222" s="2" t="s">
        <v>56</v>
      </c>
      <c r="H1222" s="2">
        <v>60000000</v>
      </c>
      <c r="I1222" s="2">
        <v>2004</v>
      </c>
      <c r="J1222" s="2">
        <v>6.2</v>
      </c>
    </row>
    <row r="1223" spans="1:10" x14ac:dyDescent="0.3">
      <c r="A1223" s="2" t="s">
        <v>6297</v>
      </c>
      <c r="B1223" s="2">
        <v>107</v>
      </c>
      <c r="C1223" s="2">
        <v>20113965</v>
      </c>
      <c r="D1223" s="2" t="s">
        <v>13307</v>
      </c>
      <c r="E1223" s="2" t="s">
        <v>25384</v>
      </c>
      <c r="F1223" s="2" t="s">
        <v>37</v>
      </c>
      <c r="G1223" s="2" t="s">
        <v>38</v>
      </c>
      <c r="H1223" s="2">
        <v>40000000</v>
      </c>
      <c r="I1223" s="2">
        <v>2012</v>
      </c>
      <c r="J1223" s="2">
        <v>6.5</v>
      </c>
    </row>
    <row r="1224" spans="1:10" x14ac:dyDescent="0.3">
      <c r="A1224" s="2" t="s">
        <v>6783</v>
      </c>
      <c r="B1224" s="2">
        <v>106</v>
      </c>
      <c r="C1224" s="2">
        <v>13376506</v>
      </c>
      <c r="D1224" s="2" t="s">
        <v>3409</v>
      </c>
      <c r="E1224" s="2" t="s">
        <v>25385</v>
      </c>
      <c r="F1224" s="2" t="s">
        <v>37</v>
      </c>
      <c r="G1224" s="2" t="s">
        <v>38</v>
      </c>
      <c r="H1224" s="2">
        <v>40000000</v>
      </c>
      <c r="I1224" s="2">
        <v>1999</v>
      </c>
      <c r="J1224" s="2">
        <v>6.3</v>
      </c>
    </row>
    <row r="1225" spans="1:10" x14ac:dyDescent="0.3">
      <c r="A1225" s="2" t="s">
        <v>6788</v>
      </c>
      <c r="B1225" s="2">
        <v>101</v>
      </c>
      <c r="C1225" s="2">
        <v>13208023</v>
      </c>
      <c r="D1225" s="2" t="s">
        <v>24163</v>
      </c>
      <c r="E1225" s="2" t="s">
        <v>25386</v>
      </c>
      <c r="F1225" s="2" t="s">
        <v>37</v>
      </c>
      <c r="G1225" s="2" t="s">
        <v>56</v>
      </c>
      <c r="H1225" s="2">
        <v>42000000</v>
      </c>
      <c r="I1225" s="2">
        <v>2002</v>
      </c>
      <c r="J1225" s="2">
        <v>3.3</v>
      </c>
    </row>
    <row r="1226" spans="1:10" x14ac:dyDescent="0.3">
      <c r="A1226" s="2" t="s">
        <v>1744</v>
      </c>
      <c r="B1226" s="2">
        <v>109</v>
      </c>
      <c r="C1226" s="2">
        <v>13838130</v>
      </c>
      <c r="D1226" s="2" t="s">
        <v>1325</v>
      </c>
      <c r="E1226" s="2" t="s">
        <v>25387</v>
      </c>
      <c r="F1226" s="2" t="s">
        <v>37</v>
      </c>
      <c r="G1226" s="2" t="s">
        <v>38</v>
      </c>
      <c r="H1226" s="2">
        <v>40000000</v>
      </c>
      <c r="I1226" s="2">
        <v>2009</v>
      </c>
      <c r="J1226" s="2">
        <v>5.9</v>
      </c>
    </row>
    <row r="1227" spans="1:10" x14ac:dyDescent="0.3">
      <c r="A1227" s="2" t="s">
        <v>5469</v>
      </c>
      <c r="B1227" s="2">
        <v>89</v>
      </c>
      <c r="C1227" s="2">
        <v>9652000</v>
      </c>
      <c r="D1227" s="2" t="s">
        <v>1671</v>
      </c>
      <c r="E1227" s="2" t="s">
        <v>25388</v>
      </c>
      <c r="F1227" s="2" t="s">
        <v>37</v>
      </c>
      <c r="G1227" s="2" t="s">
        <v>38</v>
      </c>
      <c r="H1227" s="2">
        <v>40000000</v>
      </c>
      <c r="I1227" s="2">
        <v>2003</v>
      </c>
      <c r="J1227" s="2">
        <v>5.8</v>
      </c>
    </row>
    <row r="1228" spans="1:10" x14ac:dyDescent="0.3">
      <c r="A1228" s="2" t="s">
        <v>6804</v>
      </c>
      <c r="B1228" s="2">
        <v>119</v>
      </c>
      <c r="C1228" s="2">
        <v>7000000</v>
      </c>
      <c r="D1228" s="2" t="s">
        <v>1325</v>
      </c>
      <c r="E1228" s="2" t="s">
        <v>25389</v>
      </c>
      <c r="F1228" s="2" t="s">
        <v>37</v>
      </c>
      <c r="G1228" s="2" t="s">
        <v>56</v>
      </c>
      <c r="H1228" s="2">
        <v>36000000</v>
      </c>
      <c r="I1228" s="2">
        <v>1980</v>
      </c>
      <c r="J1228" s="2">
        <v>4.7</v>
      </c>
    </row>
    <row r="1229" spans="1:10" x14ac:dyDescent="0.3">
      <c r="A1229" s="2" t="s">
        <v>6809</v>
      </c>
      <c r="B1229" s="2">
        <v>83</v>
      </c>
      <c r="C1229" s="2">
        <v>10431220</v>
      </c>
      <c r="D1229" s="2" t="s">
        <v>1325</v>
      </c>
      <c r="E1229" s="2" t="s">
        <v>25390</v>
      </c>
      <c r="F1229" s="2" t="s">
        <v>37</v>
      </c>
      <c r="G1229" s="2" t="s">
        <v>38</v>
      </c>
      <c r="H1229" s="2">
        <v>24000000</v>
      </c>
      <c r="I1229" s="2">
        <v>1999</v>
      </c>
      <c r="J1229" s="2">
        <v>4.0999999999999996</v>
      </c>
    </row>
    <row r="1230" spans="1:10" x14ac:dyDescent="0.3">
      <c r="A1230" s="2" t="s">
        <v>6813</v>
      </c>
      <c r="B1230" s="2">
        <v>108</v>
      </c>
      <c r="C1230" s="2">
        <v>10326062</v>
      </c>
      <c r="D1230" s="2" t="s">
        <v>1325</v>
      </c>
      <c r="E1230" s="2" t="s">
        <v>25391</v>
      </c>
      <c r="F1230" s="2" t="s">
        <v>37</v>
      </c>
      <c r="G1230" s="2" t="s">
        <v>767</v>
      </c>
      <c r="H1230" s="2">
        <v>33000000</v>
      </c>
      <c r="I1230" s="2">
        <v>2009</v>
      </c>
      <c r="J1230" s="2">
        <v>6.8</v>
      </c>
    </row>
    <row r="1231" spans="1:10" x14ac:dyDescent="0.3">
      <c r="A1231" s="2" t="s">
        <v>5164</v>
      </c>
      <c r="B1231" s="2">
        <v>102</v>
      </c>
      <c r="C1231" s="2">
        <v>6114237</v>
      </c>
      <c r="D1231" s="2" t="s">
        <v>3409</v>
      </c>
      <c r="E1231" s="2" t="s">
        <v>25392</v>
      </c>
      <c r="F1231" s="2" t="s">
        <v>37</v>
      </c>
      <c r="G1231" s="2" t="s">
        <v>38</v>
      </c>
      <c r="H1231" s="2">
        <v>40000000</v>
      </c>
      <c r="I1231" s="2">
        <v>2001</v>
      </c>
      <c r="J1231" s="2">
        <v>6.2</v>
      </c>
    </row>
    <row r="1232" spans="1:10" x14ac:dyDescent="0.3">
      <c r="A1232" s="2" t="s">
        <v>6637</v>
      </c>
      <c r="B1232" s="2">
        <v>93</v>
      </c>
      <c r="C1232" s="2">
        <v>4835968</v>
      </c>
      <c r="D1232" s="2" t="s">
        <v>1325</v>
      </c>
      <c r="E1232" s="2" t="s">
        <v>25393</v>
      </c>
      <c r="F1232" s="2" t="s">
        <v>37</v>
      </c>
      <c r="G1232" s="2" t="s">
        <v>56</v>
      </c>
      <c r="H1232" s="2">
        <v>40000000</v>
      </c>
      <c r="I1232" s="2">
        <v>2002</v>
      </c>
      <c r="J1232" s="2">
        <v>4.5</v>
      </c>
    </row>
    <row r="1233" spans="1:10" x14ac:dyDescent="0.3">
      <c r="A1233" s="2" t="s">
        <v>27874</v>
      </c>
      <c r="B1233" s="2">
        <v>84</v>
      </c>
      <c r="C1233" s="2">
        <v>4777007</v>
      </c>
      <c r="D1233" s="2" t="s">
        <v>1671</v>
      </c>
      <c r="E1233" s="2" t="s">
        <v>25394</v>
      </c>
      <c r="F1233" s="2" t="s">
        <v>37</v>
      </c>
      <c r="G1233" s="2" t="s">
        <v>1465</v>
      </c>
      <c r="H1233" s="2">
        <v>40000000</v>
      </c>
      <c r="I1233" s="2">
        <v>2001</v>
      </c>
      <c r="J1233" s="2">
        <v>5.8</v>
      </c>
    </row>
    <row r="1234" spans="1:10" x14ac:dyDescent="0.3">
      <c r="A1234" s="2" t="s">
        <v>5289</v>
      </c>
      <c r="B1234" s="2">
        <v>107</v>
      </c>
      <c r="C1234" s="2">
        <v>3675072</v>
      </c>
      <c r="D1234" s="2" t="s">
        <v>953</v>
      </c>
      <c r="E1234" s="2" t="s">
        <v>25395</v>
      </c>
      <c r="F1234" s="2" t="s">
        <v>37</v>
      </c>
      <c r="G1234" s="2" t="s">
        <v>56</v>
      </c>
      <c r="H1234" s="2">
        <v>26000000</v>
      </c>
      <c r="I1234" s="2">
        <v>2007</v>
      </c>
      <c r="J1234" s="2">
        <v>7.3</v>
      </c>
    </row>
    <row r="1235" spans="1:10" x14ac:dyDescent="0.3">
      <c r="A1235" s="2" t="s">
        <v>4099</v>
      </c>
      <c r="B1235" s="2">
        <v>91</v>
      </c>
      <c r="C1235" s="2">
        <v>18438149</v>
      </c>
      <c r="D1235" s="2" t="s">
        <v>1671</v>
      </c>
      <c r="E1235" s="2" t="s">
        <v>25396</v>
      </c>
      <c r="F1235" s="2" t="s">
        <v>37</v>
      </c>
      <c r="G1235" s="2" t="s">
        <v>38</v>
      </c>
      <c r="H1235" s="2">
        <v>40000000</v>
      </c>
      <c r="I1235" s="2">
        <v>2012</v>
      </c>
      <c r="J1235" s="2">
        <v>5.9</v>
      </c>
    </row>
    <row r="1236" spans="1:10" x14ac:dyDescent="0.3">
      <c r="A1236" s="2" t="s">
        <v>6844</v>
      </c>
      <c r="B1236" s="2">
        <v>94</v>
      </c>
      <c r="C1236" s="2">
        <v>511920</v>
      </c>
      <c r="D1236" s="2" t="s">
        <v>953</v>
      </c>
      <c r="E1236" s="2" t="s">
        <v>25397</v>
      </c>
      <c r="F1236" s="2" t="s">
        <v>37</v>
      </c>
      <c r="G1236" s="2" t="s">
        <v>38</v>
      </c>
      <c r="H1236" s="2">
        <v>40000000</v>
      </c>
      <c r="I1236" s="2">
        <v>2008</v>
      </c>
      <c r="J1236" s="2">
        <v>4.4000000000000004</v>
      </c>
    </row>
    <row r="1237" spans="1:10" x14ac:dyDescent="0.3">
      <c r="A1237" s="2" t="s">
        <v>4965</v>
      </c>
      <c r="B1237" s="2">
        <v>115</v>
      </c>
      <c r="C1237" s="2">
        <v>10640645</v>
      </c>
      <c r="D1237" s="2" t="s">
        <v>1325</v>
      </c>
      <c r="E1237" s="2" t="s">
        <v>25398</v>
      </c>
      <c r="F1237" s="2" t="s">
        <v>37</v>
      </c>
      <c r="G1237" s="2" t="s">
        <v>38</v>
      </c>
      <c r="H1237" s="2">
        <v>40000000</v>
      </c>
      <c r="I1237" s="2">
        <v>2015</v>
      </c>
      <c r="J1237" s="2">
        <v>5.8</v>
      </c>
    </row>
    <row r="1238" spans="1:10" x14ac:dyDescent="0.3">
      <c r="A1238" s="2" t="s">
        <v>6854</v>
      </c>
      <c r="B1238" s="2">
        <v>93</v>
      </c>
      <c r="C1238" s="2">
        <v>652526</v>
      </c>
      <c r="D1238" s="2" t="s">
        <v>1325</v>
      </c>
      <c r="E1238" s="2" t="s">
        <v>25399</v>
      </c>
      <c r="F1238" s="2" t="s">
        <v>37</v>
      </c>
      <c r="G1238" s="2" t="s">
        <v>767</v>
      </c>
      <c r="H1238" s="2">
        <v>40000000</v>
      </c>
      <c r="I1238" s="2">
        <v>2006</v>
      </c>
      <c r="J1238" s="2">
        <v>5.0999999999999996</v>
      </c>
    </row>
    <row r="1239" spans="1:10" x14ac:dyDescent="0.3">
      <c r="A1239" s="2" t="s">
        <v>2641</v>
      </c>
      <c r="B1239" s="2">
        <v>105</v>
      </c>
      <c r="C1239" s="2">
        <v>80050171</v>
      </c>
      <c r="D1239" s="2" t="s">
        <v>3409</v>
      </c>
      <c r="E1239" s="2" t="s">
        <v>25400</v>
      </c>
      <c r="F1239" s="2" t="s">
        <v>37</v>
      </c>
      <c r="G1239" s="2" t="s">
        <v>38</v>
      </c>
      <c r="H1239" s="2">
        <v>20000000</v>
      </c>
      <c r="I1239" s="2">
        <v>2007</v>
      </c>
      <c r="J1239" s="2">
        <v>6.9</v>
      </c>
    </row>
    <row r="1240" spans="1:10" x14ac:dyDescent="0.3">
      <c r="A1240" s="2" t="s">
        <v>4392</v>
      </c>
      <c r="B1240" s="2">
        <v>107</v>
      </c>
      <c r="C1240" s="2">
        <v>7564000</v>
      </c>
      <c r="D1240" s="2" t="s">
        <v>1671</v>
      </c>
      <c r="E1240" s="2" t="s">
        <v>25401</v>
      </c>
      <c r="F1240" s="2" t="s">
        <v>37</v>
      </c>
      <c r="G1240" s="2" t="s">
        <v>38</v>
      </c>
      <c r="H1240" s="2">
        <v>20000000</v>
      </c>
      <c r="I1240" s="2">
        <v>1995</v>
      </c>
      <c r="J1240" s="2">
        <v>6.2</v>
      </c>
    </row>
    <row r="1241" spans="1:10" x14ac:dyDescent="0.3">
      <c r="A1241" s="2" t="s">
        <v>6868</v>
      </c>
      <c r="B1241" s="2">
        <v>101</v>
      </c>
      <c r="C1241" s="2">
        <v>876671</v>
      </c>
      <c r="D1241" s="2" t="s">
        <v>953</v>
      </c>
      <c r="E1241" s="2" t="s">
        <v>25402</v>
      </c>
      <c r="F1241" s="2" t="s">
        <v>37</v>
      </c>
      <c r="G1241" s="2" t="s">
        <v>38</v>
      </c>
      <c r="H1241" s="2">
        <v>25000000</v>
      </c>
      <c r="I1241" s="2">
        <v>2007</v>
      </c>
      <c r="J1241" s="2">
        <v>6.9</v>
      </c>
    </row>
    <row r="1242" spans="1:10" x14ac:dyDescent="0.3">
      <c r="A1242" s="2" t="s">
        <v>4260</v>
      </c>
      <c r="B1242" s="2">
        <v>111</v>
      </c>
      <c r="C1242" s="2">
        <v>2869369</v>
      </c>
      <c r="D1242" s="2" t="s">
        <v>1671</v>
      </c>
      <c r="E1242" s="2" t="s">
        <v>25403</v>
      </c>
      <c r="F1242" s="2" t="s">
        <v>37</v>
      </c>
      <c r="G1242" s="2" t="s">
        <v>56</v>
      </c>
      <c r="H1242" s="2">
        <v>30000000</v>
      </c>
      <c r="I1242" s="2">
        <v>1994</v>
      </c>
      <c r="J1242" s="2">
        <v>7.3</v>
      </c>
    </row>
    <row r="1243" spans="1:10" x14ac:dyDescent="0.3">
      <c r="A1243" s="2" t="s">
        <v>6880</v>
      </c>
      <c r="B1243" s="2">
        <v>113</v>
      </c>
      <c r="C1243" s="2">
        <v>128978</v>
      </c>
      <c r="D1243" s="2" t="s">
        <v>1325</v>
      </c>
      <c r="E1243" s="2" t="s">
        <v>25404</v>
      </c>
      <c r="F1243" s="2" t="s">
        <v>1946</v>
      </c>
      <c r="G1243" s="2" t="s">
        <v>3859</v>
      </c>
      <c r="H1243" s="2">
        <v>40000000</v>
      </c>
      <c r="I1243" s="2">
        <v>2007</v>
      </c>
      <c r="J1243" s="2">
        <v>7.1</v>
      </c>
    </row>
    <row r="1244" spans="1:10" x14ac:dyDescent="0.3">
      <c r="A1244" s="2" t="s">
        <v>2017</v>
      </c>
      <c r="B1244" s="2">
        <v>112</v>
      </c>
      <c r="C1244" s="2">
        <v>77231</v>
      </c>
      <c r="D1244" s="2" t="s">
        <v>3409</v>
      </c>
      <c r="E1244" s="2" t="s">
        <v>25405</v>
      </c>
      <c r="F1244" s="2" t="s">
        <v>6890</v>
      </c>
      <c r="G1244" s="2" t="s">
        <v>1465</v>
      </c>
      <c r="H1244" s="2">
        <v>25000000</v>
      </c>
      <c r="I1244" s="2">
        <v>2005</v>
      </c>
      <c r="J1244" s="2">
        <v>6</v>
      </c>
    </row>
    <row r="1245" spans="1:10" x14ac:dyDescent="0.3">
      <c r="A1245" s="2" t="s">
        <v>6891</v>
      </c>
      <c r="B1245" s="2">
        <v>126</v>
      </c>
      <c r="C1245" s="2">
        <v>4563029</v>
      </c>
      <c r="D1245" s="2" t="s">
        <v>1325</v>
      </c>
      <c r="E1245" s="2" t="s">
        <v>25406</v>
      </c>
      <c r="F1245" s="2" t="s">
        <v>37</v>
      </c>
      <c r="G1245" s="2" t="s">
        <v>5694</v>
      </c>
      <c r="H1245" s="2">
        <v>39200000</v>
      </c>
      <c r="I1245" s="2">
        <v>2013</v>
      </c>
      <c r="J1245" s="2">
        <v>7</v>
      </c>
    </row>
    <row r="1246" spans="1:10" x14ac:dyDescent="0.3">
      <c r="A1246" s="2" t="s">
        <v>1039</v>
      </c>
      <c r="B1246" s="2">
        <v>98</v>
      </c>
      <c r="C1246" s="2">
        <v>50693162</v>
      </c>
      <c r="D1246" s="2" t="s">
        <v>1325</v>
      </c>
      <c r="E1246" s="2" t="s">
        <v>25407</v>
      </c>
      <c r="F1246" s="2" t="s">
        <v>37</v>
      </c>
      <c r="G1246" s="2" t="s">
        <v>38</v>
      </c>
      <c r="H1246" s="2">
        <v>23000000</v>
      </c>
      <c r="I1246" s="2">
        <v>1994</v>
      </c>
      <c r="J1246" s="2">
        <v>7.6</v>
      </c>
    </row>
    <row r="1247" spans="1:10" x14ac:dyDescent="0.3">
      <c r="A1247" s="2" t="s">
        <v>1257</v>
      </c>
      <c r="B1247" s="2">
        <v>107</v>
      </c>
      <c r="C1247" s="2">
        <v>63411478</v>
      </c>
      <c r="D1247" s="2" t="s">
        <v>3409</v>
      </c>
      <c r="E1247" s="2" t="s">
        <v>25408</v>
      </c>
      <c r="F1247" s="2" t="s">
        <v>37</v>
      </c>
      <c r="G1247" s="2" t="s">
        <v>38</v>
      </c>
      <c r="H1247" s="2">
        <v>39000000</v>
      </c>
      <c r="I1247" s="2">
        <v>2009</v>
      </c>
      <c r="J1247" s="2">
        <v>7.1</v>
      </c>
    </row>
    <row r="1248" spans="1:10" x14ac:dyDescent="0.3">
      <c r="A1248" s="2" t="s">
        <v>499</v>
      </c>
      <c r="B1248" s="2">
        <v>106</v>
      </c>
      <c r="C1248" s="2">
        <v>144512310</v>
      </c>
      <c r="D1248" s="2" t="s">
        <v>1325</v>
      </c>
      <c r="E1248" s="2" t="s">
        <v>24259</v>
      </c>
      <c r="F1248" s="2" t="s">
        <v>37</v>
      </c>
      <c r="G1248" s="2" t="s">
        <v>38</v>
      </c>
      <c r="H1248" s="2">
        <v>38000000</v>
      </c>
      <c r="I1248" s="2">
        <v>2001</v>
      </c>
      <c r="J1248" s="2">
        <v>6.7</v>
      </c>
    </row>
    <row r="1249" spans="1:10" x14ac:dyDescent="0.3">
      <c r="A1249" s="2" t="s">
        <v>255</v>
      </c>
      <c r="B1249" s="2">
        <v>87</v>
      </c>
      <c r="C1249" s="2">
        <v>35287788</v>
      </c>
      <c r="D1249" s="2" t="s">
        <v>11526</v>
      </c>
      <c r="E1249" s="2" t="s">
        <v>25409</v>
      </c>
      <c r="F1249" s="2" t="s">
        <v>37</v>
      </c>
      <c r="G1249" s="2" t="s">
        <v>38</v>
      </c>
      <c r="H1249" s="2">
        <v>39000000</v>
      </c>
      <c r="I1249" s="2">
        <v>2012</v>
      </c>
      <c r="J1249" s="2">
        <v>7</v>
      </c>
    </row>
    <row r="1250" spans="1:10" x14ac:dyDescent="0.3">
      <c r="A1250" s="2" t="s">
        <v>96</v>
      </c>
      <c r="B1250" s="2">
        <v>119</v>
      </c>
      <c r="C1250" s="2">
        <v>25335935</v>
      </c>
      <c r="D1250" s="2" t="s">
        <v>1325</v>
      </c>
      <c r="E1250" s="2" t="s">
        <v>25410</v>
      </c>
      <c r="F1250" s="2" t="s">
        <v>37</v>
      </c>
      <c r="G1250" s="2" t="s">
        <v>38</v>
      </c>
      <c r="H1250" s="2">
        <v>40000000</v>
      </c>
      <c r="I1250" s="2">
        <v>2005</v>
      </c>
      <c r="J1250" s="2">
        <v>8</v>
      </c>
    </row>
    <row r="1251" spans="1:10" x14ac:dyDescent="0.3">
      <c r="A1251" s="2" t="s">
        <v>4699</v>
      </c>
      <c r="B1251" s="2">
        <v>110</v>
      </c>
      <c r="C1251" s="2">
        <v>5881504</v>
      </c>
      <c r="D1251" s="2" t="s">
        <v>13307</v>
      </c>
      <c r="E1251" s="2" t="s">
        <v>25411</v>
      </c>
      <c r="F1251" s="2" t="s">
        <v>37</v>
      </c>
      <c r="G1251" s="2" t="s">
        <v>38</v>
      </c>
      <c r="H1251" s="2">
        <v>39000000</v>
      </c>
      <c r="I1251" s="2">
        <v>2004</v>
      </c>
      <c r="J1251" s="2">
        <v>5.3</v>
      </c>
    </row>
    <row r="1252" spans="1:10" x14ac:dyDescent="0.3">
      <c r="A1252" s="2" t="s">
        <v>4863</v>
      </c>
      <c r="B1252" s="2">
        <v>125</v>
      </c>
      <c r="C1252" s="2">
        <v>60000000</v>
      </c>
      <c r="D1252" s="2" t="s">
        <v>1325</v>
      </c>
      <c r="E1252" s="2" t="s">
        <v>25412</v>
      </c>
      <c r="F1252" s="2" t="s">
        <v>37</v>
      </c>
      <c r="G1252" s="2" t="s">
        <v>56</v>
      </c>
      <c r="H1252" s="2">
        <v>39000000</v>
      </c>
      <c r="I1252" s="2">
        <v>1983</v>
      </c>
      <c r="J1252" s="2">
        <v>4.9000000000000004</v>
      </c>
    </row>
    <row r="1253" spans="1:10" x14ac:dyDescent="0.3">
      <c r="A1253" s="2" t="s">
        <v>2467</v>
      </c>
      <c r="B1253" s="2">
        <v>113</v>
      </c>
      <c r="C1253" s="2">
        <v>29802761</v>
      </c>
      <c r="D1253" s="2" t="s">
        <v>1671</v>
      </c>
      <c r="E1253" s="2" t="s">
        <v>25413</v>
      </c>
      <c r="F1253" s="2" t="s">
        <v>37</v>
      </c>
      <c r="G1253" s="2" t="s">
        <v>38</v>
      </c>
      <c r="H1253" s="2">
        <v>40000000</v>
      </c>
      <c r="I1253" s="2">
        <v>2013</v>
      </c>
      <c r="J1253" s="2">
        <v>6.4</v>
      </c>
    </row>
    <row r="1254" spans="1:10" x14ac:dyDescent="0.3">
      <c r="A1254" s="2" t="s">
        <v>1340</v>
      </c>
      <c r="B1254" s="2">
        <v>150</v>
      </c>
      <c r="C1254" s="2">
        <v>626809</v>
      </c>
      <c r="D1254" s="2" t="s">
        <v>1325</v>
      </c>
      <c r="E1254" s="2" t="s">
        <v>25414</v>
      </c>
      <c r="F1254" s="2" t="s">
        <v>1946</v>
      </c>
      <c r="G1254" s="2" t="s">
        <v>892</v>
      </c>
      <c r="H1254" s="2">
        <v>553632000</v>
      </c>
      <c r="I1254" s="2">
        <v>2008</v>
      </c>
      <c r="J1254" s="2">
        <v>7.4</v>
      </c>
    </row>
    <row r="1255" spans="1:10" x14ac:dyDescent="0.3">
      <c r="A1255" s="2" t="s">
        <v>3136</v>
      </c>
      <c r="B1255" s="2">
        <v>108</v>
      </c>
      <c r="C1255" s="2">
        <v>127214072</v>
      </c>
      <c r="D1255" s="2" t="s">
        <v>1671</v>
      </c>
      <c r="E1255" s="2" t="s">
        <v>25415</v>
      </c>
      <c r="F1255" s="2" t="s">
        <v>37</v>
      </c>
      <c r="G1255" s="2" t="s">
        <v>38</v>
      </c>
      <c r="H1255" s="2">
        <v>38000000</v>
      </c>
      <c r="I1255" s="2">
        <v>2002</v>
      </c>
      <c r="J1255" s="2">
        <v>6.1</v>
      </c>
    </row>
    <row r="1256" spans="1:10" x14ac:dyDescent="0.3">
      <c r="A1256" s="2" t="s">
        <v>3102</v>
      </c>
      <c r="B1256" s="2">
        <v>96</v>
      </c>
      <c r="C1256" s="2">
        <v>88915214</v>
      </c>
      <c r="D1256" s="2" t="s">
        <v>1671</v>
      </c>
      <c r="E1256" s="2" t="s">
        <v>25416</v>
      </c>
      <c r="F1256" s="2" t="s">
        <v>37</v>
      </c>
      <c r="G1256" s="2" t="s">
        <v>38</v>
      </c>
      <c r="H1256" s="2">
        <v>38000000</v>
      </c>
      <c r="I1256" s="2">
        <v>2009</v>
      </c>
      <c r="J1256" s="2">
        <v>6.5</v>
      </c>
    </row>
    <row r="1257" spans="1:10" x14ac:dyDescent="0.3">
      <c r="A1257" s="2" t="s">
        <v>6963</v>
      </c>
      <c r="B1257" s="2">
        <v>93</v>
      </c>
      <c r="C1257" s="2">
        <v>30400000</v>
      </c>
      <c r="D1257" s="2" t="s">
        <v>1671</v>
      </c>
      <c r="E1257" s="2" t="s">
        <v>25417</v>
      </c>
      <c r="F1257" s="2" t="s">
        <v>37</v>
      </c>
      <c r="G1257" s="2" t="s">
        <v>38</v>
      </c>
      <c r="H1257" s="2">
        <v>39000000</v>
      </c>
      <c r="I1257" s="2">
        <v>1996</v>
      </c>
      <c r="J1257" s="2">
        <v>5.7</v>
      </c>
    </row>
    <row r="1258" spans="1:10" x14ac:dyDescent="0.3">
      <c r="A1258" s="2" t="s">
        <v>4903</v>
      </c>
      <c r="B1258" s="2">
        <v>100</v>
      </c>
      <c r="C1258" s="2">
        <v>85570368</v>
      </c>
      <c r="D1258" s="2" t="s">
        <v>1325</v>
      </c>
      <c r="E1258" s="2" t="s">
        <v>25418</v>
      </c>
      <c r="F1258" s="2" t="s">
        <v>37</v>
      </c>
      <c r="G1258" s="2" t="s">
        <v>38</v>
      </c>
      <c r="H1258" s="2">
        <v>38000000</v>
      </c>
      <c r="I1258" s="2">
        <v>2002</v>
      </c>
      <c r="J1258" s="2">
        <v>5.0999999999999996</v>
      </c>
    </row>
    <row r="1259" spans="1:10" x14ac:dyDescent="0.3">
      <c r="A1259" s="2" t="s">
        <v>6973</v>
      </c>
      <c r="B1259" s="2">
        <v>118</v>
      </c>
      <c r="C1259" s="2">
        <v>75668868</v>
      </c>
      <c r="D1259" s="2" t="s">
        <v>1325</v>
      </c>
      <c r="E1259" s="2" t="s">
        <v>25419</v>
      </c>
      <c r="F1259" s="2" t="s">
        <v>37</v>
      </c>
      <c r="G1259" s="2" t="s">
        <v>38</v>
      </c>
      <c r="H1259" s="2">
        <v>35000000</v>
      </c>
      <c r="I1259" s="2">
        <v>1994</v>
      </c>
      <c r="J1259" s="2">
        <v>6.6</v>
      </c>
    </row>
    <row r="1260" spans="1:10" x14ac:dyDescent="0.3">
      <c r="A1260" s="2" t="s">
        <v>6977</v>
      </c>
      <c r="B1260" s="2">
        <v>122</v>
      </c>
      <c r="C1260" s="2">
        <v>6594136</v>
      </c>
      <c r="D1260" s="2" t="s">
        <v>1325</v>
      </c>
      <c r="E1260" s="2" t="s">
        <v>25420</v>
      </c>
      <c r="F1260" s="2" t="s">
        <v>1946</v>
      </c>
      <c r="G1260" s="2" t="s">
        <v>3859</v>
      </c>
      <c r="H1260" s="2">
        <v>38600000</v>
      </c>
      <c r="I1260" s="2">
        <v>2013</v>
      </c>
      <c r="J1260" s="2">
        <v>6.5</v>
      </c>
    </row>
    <row r="1261" spans="1:10" x14ac:dyDescent="0.3">
      <c r="A1261" s="2" t="s">
        <v>696</v>
      </c>
      <c r="B1261" s="2">
        <v>120</v>
      </c>
      <c r="C1261" s="2">
        <v>58700247</v>
      </c>
      <c r="D1261" s="2" t="s">
        <v>3409</v>
      </c>
      <c r="E1261" s="2" t="s">
        <v>25421</v>
      </c>
      <c r="F1261" s="2" t="s">
        <v>37</v>
      </c>
      <c r="G1261" s="2" t="s">
        <v>38</v>
      </c>
      <c r="H1261" s="2">
        <v>38000000</v>
      </c>
      <c r="I1261" s="2">
        <v>2011</v>
      </c>
      <c r="J1261" s="2">
        <v>6.9</v>
      </c>
    </row>
    <row r="1262" spans="1:10" x14ac:dyDescent="0.3">
      <c r="A1262" s="2" t="s">
        <v>6997</v>
      </c>
      <c r="B1262" s="2">
        <v>146</v>
      </c>
      <c r="C1262" s="2">
        <v>50668906</v>
      </c>
      <c r="D1262" s="2" t="s">
        <v>13307</v>
      </c>
      <c r="E1262" s="2" t="s">
        <v>25422</v>
      </c>
      <c r="F1262" s="2" t="s">
        <v>37</v>
      </c>
      <c r="G1262" s="2" t="s">
        <v>38</v>
      </c>
      <c r="H1262" s="2">
        <v>38000000</v>
      </c>
      <c r="I1262" s="2">
        <v>1999</v>
      </c>
      <c r="J1262" s="2">
        <v>7.6</v>
      </c>
    </row>
    <row r="1263" spans="1:10" x14ac:dyDescent="0.3">
      <c r="A1263" s="2" t="s">
        <v>741</v>
      </c>
      <c r="B1263" s="2">
        <v>115</v>
      </c>
      <c r="C1263" s="2">
        <v>39177215</v>
      </c>
      <c r="D1263" s="2" t="s">
        <v>24163</v>
      </c>
      <c r="E1263" s="2" t="s">
        <v>25423</v>
      </c>
      <c r="F1263" s="2" t="s">
        <v>37</v>
      </c>
      <c r="G1263" s="2" t="s">
        <v>38</v>
      </c>
      <c r="H1263" s="2">
        <v>38000000</v>
      </c>
      <c r="I1263" s="2">
        <v>2002</v>
      </c>
      <c r="J1263" s="2">
        <v>5.6</v>
      </c>
    </row>
    <row r="1264" spans="1:10" x14ac:dyDescent="0.3">
      <c r="A1264" s="2" t="s">
        <v>7005</v>
      </c>
      <c r="B1264" s="2">
        <v>123</v>
      </c>
      <c r="C1264" s="2">
        <v>40334024</v>
      </c>
      <c r="D1264" s="2" t="s">
        <v>1671</v>
      </c>
      <c r="E1264" s="2" t="s">
        <v>25424</v>
      </c>
      <c r="F1264" s="2" t="s">
        <v>37</v>
      </c>
      <c r="G1264" s="2" t="s">
        <v>38</v>
      </c>
      <c r="H1264" s="2">
        <v>35000000</v>
      </c>
      <c r="I1264" s="2">
        <v>2001</v>
      </c>
      <c r="J1264" s="2">
        <v>6.2</v>
      </c>
    </row>
    <row r="1265" spans="1:10" x14ac:dyDescent="0.3">
      <c r="A1265" s="2" t="s">
        <v>5133</v>
      </c>
      <c r="B1265" s="2">
        <v>94</v>
      </c>
      <c r="C1265" s="2">
        <v>71038190</v>
      </c>
      <c r="D1265" s="2" t="s">
        <v>1325</v>
      </c>
      <c r="E1265" s="2" t="s">
        <v>25425</v>
      </c>
      <c r="F1265" s="2" t="s">
        <v>37</v>
      </c>
      <c r="G1265" s="2" t="s">
        <v>38</v>
      </c>
      <c r="H1265" s="2">
        <v>30000000</v>
      </c>
      <c r="I1265" s="2">
        <v>2015</v>
      </c>
      <c r="J1265" s="2">
        <v>4.4000000000000004</v>
      </c>
    </row>
    <row r="1266" spans="1:10" x14ac:dyDescent="0.3">
      <c r="A1266" s="2" t="s">
        <v>7015</v>
      </c>
      <c r="B1266" s="2">
        <v>102</v>
      </c>
      <c r="C1266" s="2">
        <v>24044532</v>
      </c>
      <c r="D1266" s="2" t="s">
        <v>3409</v>
      </c>
      <c r="E1266" s="2" t="s">
        <v>25426</v>
      </c>
      <c r="F1266" s="2" t="s">
        <v>37</v>
      </c>
      <c r="G1266" s="2" t="s">
        <v>38</v>
      </c>
      <c r="H1266" s="2">
        <v>38000000</v>
      </c>
      <c r="I1266" s="2">
        <v>2001</v>
      </c>
      <c r="J1266" s="2">
        <v>5.6</v>
      </c>
    </row>
    <row r="1267" spans="1:10" x14ac:dyDescent="0.3">
      <c r="A1267" s="2" t="s">
        <v>4203</v>
      </c>
      <c r="B1267" s="2">
        <v>98</v>
      </c>
      <c r="C1267" s="2">
        <v>22770864</v>
      </c>
      <c r="D1267" s="2" t="s">
        <v>1671</v>
      </c>
      <c r="E1267" s="2" t="s">
        <v>25427</v>
      </c>
      <c r="F1267" s="2" t="s">
        <v>37</v>
      </c>
      <c r="G1267" s="2" t="s">
        <v>38</v>
      </c>
      <c r="H1267" s="2">
        <v>38000000</v>
      </c>
      <c r="I1267" s="2">
        <v>2001</v>
      </c>
      <c r="J1267" s="2">
        <v>5.5</v>
      </c>
    </row>
    <row r="1268" spans="1:10" x14ac:dyDescent="0.3">
      <c r="A1268" s="2" t="s">
        <v>3817</v>
      </c>
      <c r="B1268" s="2">
        <v>133</v>
      </c>
      <c r="C1268" s="2">
        <v>18653746</v>
      </c>
      <c r="D1268" s="2" t="s">
        <v>24162</v>
      </c>
      <c r="E1268" s="2" t="s">
        <v>25428</v>
      </c>
      <c r="F1268" s="2" t="s">
        <v>37</v>
      </c>
      <c r="G1268" s="2" t="s">
        <v>3571</v>
      </c>
      <c r="H1268" s="2">
        <v>38000000</v>
      </c>
      <c r="I1268" s="2">
        <v>1999</v>
      </c>
      <c r="J1268" s="2">
        <v>6.7</v>
      </c>
    </row>
    <row r="1269" spans="1:10" x14ac:dyDescent="0.3">
      <c r="A1269" s="2" t="s">
        <v>741</v>
      </c>
      <c r="B1269" s="2">
        <v>118</v>
      </c>
      <c r="C1269" s="2">
        <v>17305211</v>
      </c>
      <c r="D1269" s="2" t="s">
        <v>24163</v>
      </c>
      <c r="E1269" s="2" t="s">
        <v>25429</v>
      </c>
      <c r="F1269" s="2" t="s">
        <v>37</v>
      </c>
      <c r="G1269" s="2" t="s">
        <v>38</v>
      </c>
      <c r="H1269" s="2">
        <v>38000000</v>
      </c>
      <c r="I1269" s="2">
        <v>1996</v>
      </c>
      <c r="J1269" s="2">
        <v>6.1</v>
      </c>
    </row>
    <row r="1270" spans="1:10" x14ac:dyDescent="0.3">
      <c r="A1270" s="2" t="s">
        <v>4437</v>
      </c>
      <c r="B1270" s="2">
        <v>105</v>
      </c>
      <c r="C1270" s="2">
        <v>16991902</v>
      </c>
      <c r="D1270" s="2" t="s">
        <v>3409</v>
      </c>
      <c r="E1270" s="2" t="s">
        <v>25430</v>
      </c>
      <c r="F1270" s="2" t="s">
        <v>37</v>
      </c>
      <c r="G1270" s="2" t="s">
        <v>38</v>
      </c>
      <c r="H1270" s="2">
        <v>57000000</v>
      </c>
      <c r="I1270" s="2">
        <v>2001</v>
      </c>
      <c r="J1270" s="2">
        <v>6.2</v>
      </c>
    </row>
    <row r="1271" spans="1:10" x14ac:dyDescent="0.3">
      <c r="A1271" s="2" t="s">
        <v>7037</v>
      </c>
      <c r="B1271" s="2">
        <v>109</v>
      </c>
      <c r="C1271" s="2">
        <v>47536959</v>
      </c>
      <c r="D1271" s="2" t="s">
        <v>3409</v>
      </c>
      <c r="E1271" s="2" t="s">
        <v>25431</v>
      </c>
      <c r="F1271" s="2" t="s">
        <v>37</v>
      </c>
      <c r="G1271" s="2" t="s">
        <v>38</v>
      </c>
      <c r="H1271" s="2">
        <v>10000000</v>
      </c>
      <c r="I1271" s="2">
        <v>2009</v>
      </c>
      <c r="J1271" s="2">
        <v>7.3</v>
      </c>
    </row>
    <row r="1272" spans="1:10" x14ac:dyDescent="0.3">
      <c r="A1272" s="2" t="s">
        <v>187</v>
      </c>
      <c r="B1272" s="2">
        <v>129</v>
      </c>
      <c r="C1272" s="2">
        <v>10300000</v>
      </c>
      <c r="D1272" s="2" t="s">
        <v>953</v>
      </c>
      <c r="E1272" s="2" t="s">
        <v>25432</v>
      </c>
      <c r="F1272" s="2" t="s">
        <v>37</v>
      </c>
      <c r="G1272" s="2" t="s">
        <v>38</v>
      </c>
      <c r="H1272" s="2">
        <v>38000000</v>
      </c>
      <c r="I1272" s="2">
        <v>1996</v>
      </c>
      <c r="J1272" s="2">
        <v>6.6</v>
      </c>
    </row>
    <row r="1273" spans="1:10" x14ac:dyDescent="0.3">
      <c r="A1273" s="2" t="s">
        <v>5367</v>
      </c>
      <c r="B1273" s="2">
        <v>109</v>
      </c>
      <c r="C1273" s="2">
        <v>13782838</v>
      </c>
      <c r="D1273" s="2" t="s">
        <v>6403</v>
      </c>
      <c r="E1273" s="2" t="s">
        <v>25433</v>
      </c>
      <c r="F1273" s="2" t="s">
        <v>37</v>
      </c>
      <c r="G1273" s="2" t="s">
        <v>38</v>
      </c>
      <c r="H1273" s="2">
        <v>15000000</v>
      </c>
      <c r="I1273" s="2">
        <v>1982</v>
      </c>
      <c r="J1273" s="2">
        <v>8.1999999999999993</v>
      </c>
    </row>
    <row r="1274" spans="1:10" x14ac:dyDescent="0.3">
      <c r="A1274" s="2" t="s">
        <v>1394</v>
      </c>
      <c r="B1274" s="2">
        <v>127</v>
      </c>
      <c r="C1274" s="2">
        <v>41997790</v>
      </c>
      <c r="D1274" s="2" t="s">
        <v>1325</v>
      </c>
      <c r="E1274" s="2" t="s">
        <v>25434</v>
      </c>
      <c r="F1274" s="2" t="s">
        <v>37</v>
      </c>
      <c r="G1274" s="2" t="s">
        <v>38</v>
      </c>
      <c r="H1274" s="2">
        <v>38000000</v>
      </c>
      <c r="I1274" s="2">
        <v>2013</v>
      </c>
      <c r="J1274" s="2">
        <v>6.4</v>
      </c>
    </row>
    <row r="1275" spans="1:10" x14ac:dyDescent="0.3">
      <c r="A1275" s="2" t="s">
        <v>7057</v>
      </c>
      <c r="B1275" s="2">
        <v>118</v>
      </c>
      <c r="C1275" s="2">
        <v>6482195</v>
      </c>
      <c r="D1275" s="2" t="s">
        <v>24163</v>
      </c>
      <c r="E1275" s="2" t="s">
        <v>25435</v>
      </c>
      <c r="F1275" s="2" t="s">
        <v>37</v>
      </c>
      <c r="G1275" s="2" t="s">
        <v>38</v>
      </c>
      <c r="H1275" s="2">
        <v>37000000</v>
      </c>
      <c r="I1275" s="2">
        <v>1997</v>
      </c>
      <c r="J1275" s="2">
        <v>6.4</v>
      </c>
    </row>
    <row r="1276" spans="1:10" x14ac:dyDescent="0.3">
      <c r="A1276" s="2" t="s">
        <v>7064</v>
      </c>
      <c r="B1276" s="2">
        <v>110</v>
      </c>
      <c r="C1276" s="2">
        <v>623374</v>
      </c>
      <c r="D1276" s="2" t="s">
        <v>1325</v>
      </c>
      <c r="E1276" s="2" t="s">
        <v>25436</v>
      </c>
      <c r="F1276" s="2" t="s">
        <v>37</v>
      </c>
      <c r="G1276" s="2" t="s">
        <v>38</v>
      </c>
      <c r="H1276" s="2">
        <v>38000000</v>
      </c>
      <c r="I1276" s="2">
        <v>2001</v>
      </c>
      <c r="J1276" s="2">
        <v>5.2</v>
      </c>
    </row>
    <row r="1277" spans="1:10" x14ac:dyDescent="0.3">
      <c r="A1277" s="2" t="s">
        <v>3117</v>
      </c>
      <c r="B1277" s="2">
        <v>90</v>
      </c>
      <c r="C1277" s="2">
        <v>7871693</v>
      </c>
      <c r="D1277" s="2" t="s">
        <v>953</v>
      </c>
      <c r="E1277" s="2" t="s">
        <v>25437</v>
      </c>
      <c r="F1277" s="2" t="s">
        <v>37</v>
      </c>
      <c r="G1277" s="2" t="s">
        <v>38</v>
      </c>
      <c r="H1277" s="2">
        <v>55000000</v>
      </c>
      <c r="I1277" s="2">
        <v>2008</v>
      </c>
      <c r="J1277" s="2">
        <v>6.5</v>
      </c>
    </row>
    <row r="1278" spans="1:10" x14ac:dyDescent="0.3">
      <c r="A1278" s="2" t="s">
        <v>7076</v>
      </c>
      <c r="B1278" s="2">
        <v>144</v>
      </c>
      <c r="C1278" s="2">
        <v>16377274</v>
      </c>
      <c r="D1278" s="2" t="s">
        <v>3409</v>
      </c>
      <c r="E1278" s="2" t="s">
        <v>25438</v>
      </c>
      <c r="F1278" s="2" t="s">
        <v>37</v>
      </c>
      <c r="G1278" s="2" t="s">
        <v>38</v>
      </c>
      <c r="H1278" s="2">
        <v>32000000</v>
      </c>
      <c r="I1278" s="2">
        <v>2012</v>
      </c>
      <c r="J1278" s="2">
        <v>7.1</v>
      </c>
    </row>
    <row r="1279" spans="1:10" x14ac:dyDescent="0.3">
      <c r="A1279" s="2" t="s">
        <v>5164</v>
      </c>
      <c r="B1279" s="2">
        <v>130</v>
      </c>
      <c r="C1279" s="2">
        <v>9589875</v>
      </c>
      <c r="D1279" s="2" t="s">
        <v>13307</v>
      </c>
      <c r="E1279" s="2" t="s">
        <v>25439</v>
      </c>
      <c r="F1279" s="2" t="s">
        <v>37</v>
      </c>
      <c r="G1279" s="2" t="s">
        <v>38</v>
      </c>
      <c r="H1279" s="2">
        <v>40000000</v>
      </c>
      <c r="I1279" s="2">
        <v>2008</v>
      </c>
      <c r="J1279" s="2">
        <v>7.3</v>
      </c>
    </row>
    <row r="1280" spans="1:10" x14ac:dyDescent="0.3">
      <c r="A1280" s="2" t="s">
        <v>7094</v>
      </c>
      <c r="B1280" s="2">
        <v>112</v>
      </c>
      <c r="C1280" s="2">
        <v>34912982</v>
      </c>
      <c r="D1280" s="2" t="s">
        <v>1325</v>
      </c>
      <c r="E1280" s="2" t="s">
        <v>25440</v>
      </c>
      <c r="F1280" s="2" t="s">
        <v>37</v>
      </c>
      <c r="G1280" s="2" t="s">
        <v>38</v>
      </c>
      <c r="H1280" s="2">
        <v>38000000</v>
      </c>
      <c r="I1280" s="2">
        <v>2016</v>
      </c>
      <c r="J1280" s="2">
        <v>5.2</v>
      </c>
    </row>
    <row r="1281" spans="1:10" x14ac:dyDescent="0.3">
      <c r="A1281" s="2" t="s">
        <v>7100</v>
      </c>
      <c r="B1281" s="2">
        <v>133</v>
      </c>
      <c r="C1281" s="2">
        <v>109712885</v>
      </c>
      <c r="D1281" s="2" t="s">
        <v>3409</v>
      </c>
      <c r="E1281" s="2" t="s">
        <v>25441</v>
      </c>
      <c r="F1281" s="2" t="s">
        <v>37</v>
      </c>
      <c r="G1281" s="2" t="s">
        <v>38</v>
      </c>
      <c r="H1281" s="2">
        <v>35000000</v>
      </c>
      <c r="I1281" s="2">
        <v>2015</v>
      </c>
      <c r="J1281" s="2">
        <v>7.7</v>
      </c>
    </row>
    <row r="1282" spans="1:10" x14ac:dyDescent="0.3">
      <c r="A1282" s="2" t="s">
        <v>6002</v>
      </c>
      <c r="B1282" s="2">
        <v>150</v>
      </c>
      <c r="C1282" s="2">
        <v>92173235</v>
      </c>
      <c r="D1282" s="2" t="s">
        <v>24163</v>
      </c>
      <c r="E1282" s="2" t="s">
        <v>25442</v>
      </c>
      <c r="F1282" s="2" t="s">
        <v>37</v>
      </c>
      <c r="G1282" s="2" t="s">
        <v>38</v>
      </c>
      <c r="H1282" s="2">
        <v>37000000</v>
      </c>
      <c r="I1282" s="2">
        <v>2010</v>
      </c>
      <c r="J1282" s="2">
        <v>7.6</v>
      </c>
    </row>
    <row r="1283" spans="1:10" x14ac:dyDescent="0.3">
      <c r="A1283" s="2" t="s">
        <v>7109</v>
      </c>
      <c r="B1283" s="2">
        <v>110</v>
      </c>
      <c r="C1283" s="2">
        <v>41102171</v>
      </c>
      <c r="D1283" s="2" t="s">
        <v>1671</v>
      </c>
      <c r="E1283" s="2" t="s">
        <v>25443</v>
      </c>
      <c r="F1283" s="2" t="s">
        <v>37</v>
      </c>
      <c r="G1283" s="2" t="s">
        <v>38</v>
      </c>
      <c r="H1283" s="2">
        <v>40000000</v>
      </c>
      <c r="I1283" s="2">
        <v>2012</v>
      </c>
      <c r="J1283" s="2">
        <v>5.7</v>
      </c>
    </row>
    <row r="1284" spans="1:10" x14ac:dyDescent="0.3">
      <c r="A1284" s="2" t="s">
        <v>7113</v>
      </c>
      <c r="B1284" s="2">
        <v>96</v>
      </c>
      <c r="C1284" s="2">
        <v>60338891</v>
      </c>
      <c r="D1284" s="2" t="s">
        <v>1671</v>
      </c>
      <c r="E1284" s="2" t="s">
        <v>25444</v>
      </c>
      <c r="F1284" s="2" t="s">
        <v>37</v>
      </c>
      <c r="G1284" s="2" t="s">
        <v>38</v>
      </c>
      <c r="H1284" s="2">
        <v>37000000</v>
      </c>
      <c r="I1284" s="2">
        <v>2008</v>
      </c>
      <c r="J1284" s="2">
        <v>7</v>
      </c>
    </row>
    <row r="1285" spans="1:10" x14ac:dyDescent="0.3">
      <c r="A1285" s="2" t="s">
        <v>7117</v>
      </c>
      <c r="B1285" s="2">
        <v>96</v>
      </c>
      <c r="C1285" s="2">
        <v>48006503</v>
      </c>
      <c r="D1285" s="2" t="s">
        <v>953</v>
      </c>
      <c r="E1285" s="2" t="s">
        <v>25445</v>
      </c>
      <c r="F1285" s="2" t="s">
        <v>37</v>
      </c>
      <c r="G1285" s="2" t="s">
        <v>38</v>
      </c>
      <c r="H1285" s="2">
        <v>37000000</v>
      </c>
      <c r="I1285" s="2">
        <v>2008</v>
      </c>
      <c r="J1285" s="2">
        <v>6</v>
      </c>
    </row>
    <row r="1286" spans="1:10" x14ac:dyDescent="0.3">
      <c r="A1286" s="2" t="s">
        <v>850</v>
      </c>
      <c r="B1286" s="2">
        <v>123</v>
      </c>
      <c r="C1286" s="2">
        <v>26903709</v>
      </c>
      <c r="D1286" s="2" t="s">
        <v>1325</v>
      </c>
      <c r="E1286" s="2" t="s">
        <v>25446</v>
      </c>
      <c r="F1286" s="2" t="s">
        <v>37</v>
      </c>
      <c r="G1286" s="2" t="s">
        <v>56</v>
      </c>
      <c r="H1286" s="2">
        <v>38000000</v>
      </c>
      <c r="I1286" s="2">
        <v>2013</v>
      </c>
      <c r="J1286" s="2">
        <v>8.1</v>
      </c>
    </row>
    <row r="1287" spans="1:10" x14ac:dyDescent="0.3">
      <c r="A1287" s="2" t="s">
        <v>7076</v>
      </c>
      <c r="B1287" s="2">
        <v>188</v>
      </c>
      <c r="C1287" s="2">
        <v>22450975</v>
      </c>
      <c r="D1287" s="2" t="s">
        <v>3409</v>
      </c>
      <c r="E1287" s="2" t="s">
        <v>25447</v>
      </c>
      <c r="F1287" s="2" t="s">
        <v>37</v>
      </c>
      <c r="G1287" s="2" t="s">
        <v>38</v>
      </c>
      <c r="H1287" s="2">
        <v>37000000</v>
      </c>
      <c r="I1287" s="2">
        <v>1999</v>
      </c>
      <c r="J1287" s="2">
        <v>8</v>
      </c>
    </row>
    <row r="1288" spans="1:10" x14ac:dyDescent="0.3">
      <c r="A1288" s="2" t="s">
        <v>7134</v>
      </c>
      <c r="B1288" s="2">
        <v>107</v>
      </c>
      <c r="C1288" s="2">
        <v>44867349</v>
      </c>
      <c r="D1288" s="2" t="s">
        <v>1325</v>
      </c>
      <c r="E1288" s="2" t="s">
        <v>25448</v>
      </c>
      <c r="F1288" s="2" t="s">
        <v>37</v>
      </c>
      <c r="G1288" s="2" t="s">
        <v>38</v>
      </c>
      <c r="H1288" s="2">
        <v>37000000</v>
      </c>
      <c r="I1288" s="2">
        <v>2010</v>
      </c>
      <c r="J1288" s="2">
        <v>5.6</v>
      </c>
    </row>
    <row r="1289" spans="1:10" x14ac:dyDescent="0.3">
      <c r="A1289" s="2" t="s">
        <v>7138</v>
      </c>
      <c r="B1289" s="2">
        <v>110</v>
      </c>
      <c r="C1289" s="2">
        <v>46813366</v>
      </c>
      <c r="D1289" s="2" t="s">
        <v>1671</v>
      </c>
      <c r="E1289" s="2" t="s">
        <v>25449</v>
      </c>
      <c r="F1289" s="2" t="s">
        <v>37</v>
      </c>
      <c r="G1289" s="2" t="s">
        <v>38</v>
      </c>
      <c r="H1289" s="2">
        <v>38000000</v>
      </c>
      <c r="I1289" s="2">
        <v>2016</v>
      </c>
      <c r="J1289" s="2">
        <v>6.1</v>
      </c>
    </row>
    <row r="1290" spans="1:10" x14ac:dyDescent="0.3">
      <c r="A1290" s="2" t="s">
        <v>7142</v>
      </c>
      <c r="B1290" s="2">
        <v>113</v>
      </c>
      <c r="C1290" s="2">
        <v>72279690</v>
      </c>
      <c r="D1290" s="2" t="s">
        <v>3409</v>
      </c>
      <c r="E1290" s="2" t="s">
        <v>25450</v>
      </c>
      <c r="F1290" s="2" t="s">
        <v>37</v>
      </c>
      <c r="G1290" s="2" t="s">
        <v>38</v>
      </c>
      <c r="H1290" s="2">
        <v>37000000</v>
      </c>
      <c r="I1290" s="2">
        <v>2011</v>
      </c>
      <c r="J1290" s="2">
        <v>6.9</v>
      </c>
    </row>
    <row r="1291" spans="1:10" x14ac:dyDescent="0.3">
      <c r="A1291" s="2" t="s">
        <v>6148</v>
      </c>
      <c r="B1291" s="2">
        <v>122</v>
      </c>
      <c r="C1291" s="2">
        <v>191449475</v>
      </c>
      <c r="D1291" s="2" t="s">
        <v>3409</v>
      </c>
      <c r="E1291" s="2" t="s">
        <v>25451</v>
      </c>
      <c r="F1291" s="2" t="s">
        <v>37</v>
      </c>
      <c r="G1291" s="2" t="s">
        <v>38</v>
      </c>
      <c r="H1291" s="2">
        <v>37000000</v>
      </c>
      <c r="I1291" s="2">
        <v>2008</v>
      </c>
      <c r="J1291" s="2">
        <v>5.2</v>
      </c>
    </row>
    <row r="1292" spans="1:10" x14ac:dyDescent="0.3">
      <c r="A1292" s="2" t="s">
        <v>6396</v>
      </c>
      <c r="B1292" s="2">
        <v>116</v>
      </c>
      <c r="C1292" s="2">
        <v>71026631</v>
      </c>
      <c r="D1292" s="2" t="s">
        <v>24163</v>
      </c>
      <c r="E1292" s="2" t="s">
        <v>25452</v>
      </c>
      <c r="F1292" s="2" t="s">
        <v>37</v>
      </c>
      <c r="G1292" s="2" t="s">
        <v>38</v>
      </c>
      <c r="H1292" s="2">
        <v>36000000</v>
      </c>
      <c r="I1292" s="2">
        <v>2002</v>
      </c>
      <c r="J1292" s="2">
        <v>7</v>
      </c>
    </row>
    <row r="1293" spans="1:10" x14ac:dyDescent="0.3">
      <c r="A1293" s="2" t="s">
        <v>2656</v>
      </c>
      <c r="B1293" s="2">
        <v>93</v>
      </c>
      <c r="C1293" s="2">
        <v>68208190</v>
      </c>
      <c r="D1293" s="2" t="s">
        <v>1325</v>
      </c>
      <c r="E1293" s="2" t="s">
        <v>25453</v>
      </c>
      <c r="F1293" s="2" t="s">
        <v>37</v>
      </c>
      <c r="G1293" s="2" t="s">
        <v>38</v>
      </c>
      <c r="H1293" s="2">
        <v>65000000</v>
      </c>
      <c r="I1293" s="2">
        <v>1999</v>
      </c>
      <c r="J1293" s="2">
        <v>6.3</v>
      </c>
    </row>
    <row r="1294" spans="1:10" x14ac:dyDescent="0.3">
      <c r="A1294" s="2" t="s">
        <v>5059</v>
      </c>
      <c r="B1294" s="2">
        <v>118</v>
      </c>
      <c r="C1294" s="2">
        <v>150368971</v>
      </c>
      <c r="D1294" s="2" t="s">
        <v>1671</v>
      </c>
      <c r="E1294" s="2" t="s">
        <v>25454</v>
      </c>
      <c r="F1294" s="2" t="s">
        <v>37</v>
      </c>
      <c r="G1294" s="2" t="s">
        <v>38</v>
      </c>
      <c r="H1294" s="2">
        <v>37000000</v>
      </c>
      <c r="I1294" s="2">
        <v>2013</v>
      </c>
      <c r="J1294" s="2">
        <v>7</v>
      </c>
    </row>
    <row r="1295" spans="1:10" x14ac:dyDescent="0.3">
      <c r="A1295" s="2" t="s">
        <v>646</v>
      </c>
      <c r="B1295" s="2">
        <v>93</v>
      </c>
      <c r="C1295" s="2">
        <v>50129186</v>
      </c>
      <c r="D1295" s="2" t="s">
        <v>1325</v>
      </c>
      <c r="E1295" s="2" t="s">
        <v>25455</v>
      </c>
      <c r="F1295" s="2" t="s">
        <v>37</v>
      </c>
      <c r="G1295" s="2" t="s">
        <v>38</v>
      </c>
      <c r="H1295" s="2">
        <v>36000000</v>
      </c>
      <c r="I1295" s="2">
        <v>1997</v>
      </c>
      <c r="J1295" s="2">
        <v>6.9</v>
      </c>
    </row>
    <row r="1296" spans="1:10" x14ac:dyDescent="0.3">
      <c r="A1296" s="2" t="s">
        <v>7174</v>
      </c>
      <c r="B1296" s="2">
        <v>121</v>
      </c>
      <c r="C1296" s="2">
        <v>55500000</v>
      </c>
      <c r="D1296" s="2" t="s">
        <v>1325</v>
      </c>
      <c r="E1296" s="2" t="s">
        <v>25456</v>
      </c>
      <c r="F1296" s="2" t="s">
        <v>37</v>
      </c>
      <c r="G1296" s="2" t="s">
        <v>56</v>
      </c>
      <c r="H1296" s="2">
        <v>36000000</v>
      </c>
      <c r="I1296" s="2">
        <v>1983</v>
      </c>
      <c r="J1296" s="2">
        <v>6.2</v>
      </c>
    </row>
    <row r="1297" spans="1:10" x14ac:dyDescent="0.3">
      <c r="A1297" s="2" t="s">
        <v>7181</v>
      </c>
      <c r="B1297" s="2">
        <v>101</v>
      </c>
      <c r="C1297" s="2">
        <v>50213619</v>
      </c>
      <c r="D1297" s="2" t="s">
        <v>1671</v>
      </c>
      <c r="E1297" s="2" t="s">
        <v>25457</v>
      </c>
      <c r="F1297" s="2" t="s">
        <v>37</v>
      </c>
      <c r="G1297" s="2" t="s">
        <v>38</v>
      </c>
      <c r="H1297" s="2">
        <v>36000000</v>
      </c>
      <c r="I1297" s="2">
        <v>2010</v>
      </c>
      <c r="J1297" s="2">
        <v>6.4</v>
      </c>
    </row>
    <row r="1298" spans="1:10" x14ac:dyDescent="0.3">
      <c r="A1298" s="2" t="s">
        <v>7142</v>
      </c>
      <c r="B1298" s="2">
        <v>107</v>
      </c>
      <c r="C1298" s="2">
        <v>42019483</v>
      </c>
      <c r="D1298" s="2" t="s">
        <v>3409</v>
      </c>
      <c r="E1298" s="2" t="s">
        <v>25458</v>
      </c>
      <c r="F1298" s="2" t="s">
        <v>37</v>
      </c>
      <c r="G1298" s="2" t="s">
        <v>38</v>
      </c>
      <c r="H1298" s="2">
        <v>36000000</v>
      </c>
      <c r="I1298" s="2">
        <v>2014</v>
      </c>
      <c r="J1298" s="2">
        <v>6.4</v>
      </c>
    </row>
    <row r="1299" spans="1:10" x14ac:dyDescent="0.3">
      <c r="A1299" s="2" t="s">
        <v>4712</v>
      </c>
      <c r="B1299" s="2">
        <v>124</v>
      </c>
      <c r="C1299" s="2">
        <v>23360779</v>
      </c>
      <c r="D1299" s="2" t="s">
        <v>1325</v>
      </c>
      <c r="E1299" s="2" t="s">
        <v>25459</v>
      </c>
      <c r="F1299" s="2" t="s">
        <v>37</v>
      </c>
      <c r="G1299" s="2" t="s">
        <v>38</v>
      </c>
      <c r="H1299" s="2">
        <v>34000000</v>
      </c>
      <c r="I1299" s="2">
        <v>2000</v>
      </c>
      <c r="J1299" s="2">
        <v>5.7</v>
      </c>
    </row>
    <row r="1300" spans="1:10" x14ac:dyDescent="0.3">
      <c r="A1300" s="2" t="s">
        <v>3088</v>
      </c>
      <c r="B1300" s="2">
        <v>109</v>
      </c>
      <c r="C1300" s="2">
        <v>26183197</v>
      </c>
      <c r="D1300" s="2" t="s">
        <v>1325</v>
      </c>
      <c r="E1300" s="2" t="s">
        <v>25460</v>
      </c>
      <c r="F1300" s="2" t="s">
        <v>37</v>
      </c>
      <c r="G1300" s="2" t="s">
        <v>38</v>
      </c>
      <c r="H1300" s="2">
        <v>36000000</v>
      </c>
      <c r="I1300" s="2">
        <v>2003</v>
      </c>
      <c r="J1300" s="2">
        <v>6.1</v>
      </c>
    </row>
    <row r="1301" spans="1:10" x14ac:dyDescent="0.3">
      <c r="A1301" s="2" t="s">
        <v>3347</v>
      </c>
      <c r="B1301" s="2">
        <v>105</v>
      </c>
      <c r="C1301" s="2">
        <v>20991497</v>
      </c>
      <c r="D1301" s="2" t="s">
        <v>1671</v>
      </c>
      <c r="E1301" s="2" t="s">
        <v>25461</v>
      </c>
      <c r="F1301" s="2" t="s">
        <v>37</v>
      </c>
      <c r="G1301" s="2" t="s">
        <v>38</v>
      </c>
      <c r="H1301" s="2">
        <v>37000000</v>
      </c>
      <c r="I1301" s="2">
        <v>2015</v>
      </c>
      <c r="J1301" s="2">
        <v>5.4</v>
      </c>
    </row>
    <row r="1302" spans="1:10" x14ac:dyDescent="0.3">
      <c r="A1302" s="2" t="s">
        <v>3891</v>
      </c>
      <c r="B1302" s="2">
        <v>130</v>
      </c>
      <c r="C1302" s="2">
        <v>13052741</v>
      </c>
      <c r="D1302" s="2" t="s">
        <v>3409</v>
      </c>
      <c r="E1302" s="2" t="s">
        <v>25462</v>
      </c>
      <c r="F1302" s="2" t="s">
        <v>37</v>
      </c>
      <c r="G1302" s="2" t="s">
        <v>38</v>
      </c>
      <c r="H1302" s="2">
        <v>36000000</v>
      </c>
      <c r="I1302" s="2">
        <v>1996</v>
      </c>
      <c r="J1302" s="2">
        <v>6.7</v>
      </c>
    </row>
    <row r="1303" spans="1:10" x14ac:dyDescent="0.3">
      <c r="A1303" s="2" t="s">
        <v>7204</v>
      </c>
      <c r="B1303" s="2">
        <v>127</v>
      </c>
      <c r="C1303" s="2">
        <v>14378353</v>
      </c>
      <c r="D1303" s="2" t="s">
        <v>3409</v>
      </c>
      <c r="E1303" s="2" t="s">
        <v>25463</v>
      </c>
      <c r="F1303" s="2" t="s">
        <v>37</v>
      </c>
      <c r="G1303" s="2" t="s">
        <v>38</v>
      </c>
      <c r="H1303" s="2">
        <v>36000000</v>
      </c>
      <c r="I1303" s="2">
        <v>1999</v>
      </c>
      <c r="J1303" s="2">
        <v>6.8</v>
      </c>
    </row>
    <row r="1304" spans="1:10" x14ac:dyDescent="0.3">
      <c r="A1304" s="2" t="s">
        <v>27842</v>
      </c>
      <c r="B1304" s="2">
        <v>114</v>
      </c>
      <c r="C1304" s="2">
        <v>33037754</v>
      </c>
      <c r="D1304" s="2" t="s">
        <v>3409</v>
      </c>
      <c r="E1304" s="2" t="s">
        <v>25464</v>
      </c>
      <c r="F1304" s="2" t="s">
        <v>37</v>
      </c>
      <c r="G1304" s="2" t="s">
        <v>38</v>
      </c>
      <c r="H1304" s="2">
        <v>37000000</v>
      </c>
      <c r="I1304" s="2">
        <v>2011</v>
      </c>
      <c r="J1304" s="2">
        <v>6</v>
      </c>
    </row>
    <row r="1305" spans="1:10" x14ac:dyDescent="0.3">
      <c r="A1305" s="2" t="s">
        <v>5349</v>
      </c>
      <c r="B1305" s="2">
        <v>106</v>
      </c>
      <c r="C1305" s="2">
        <v>12339633</v>
      </c>
      <c r="D1305" s="2" t="s">
        <v>3409</v>
      </c>
      <c r="E1305" s="2" t="s">
        <v>25465</v>
      </c>
      <c r="F1305" s="2" t="s">
        <v>37</v>
      </c>
      <c r="G1305" s="2" t="s">
        <v>38</v>
      </c>
      <c r="H1305" s="2">
        <v>36000000</v>
      </c>
      <c r="I1305" s="2">
        <v>1997</v>
      </c>
      <c r="J1305" s="2">
        <v>7.8</v>
      </c>
    </row>
    <row r="1306" spans="1:10" x14ac:dyDescent="0.3">
      <c r="A1306" s="2" t="s">
        <v>5314</v>
      </c>
      <c r="B1306" s="2">
        <v>95</v>
      </c>
      <c r="C1306" s="2">
        <v>2954405</v>
      </c>
      <c r="D1306" s="2" t="s">
        <v>13307</v>
      </c>
      <c r="E1306" s="2" t="s">
        <v>25466</v>
      </c>
      <c r="F1306" s="2" t="s">
        <v>37</v>
      </c>
      <c r="G1306" s="2" t="s">
        <v>38</v>
      </c>
      <c r="H1306" s="2">
        <v>36000000</v>
      </c>
      <c r="I1306" s="2">
        <v>2000</v>
      </c>
      <c r="J1306" s="2">
        <v>5.3</v>
      </c>
    </row>
    <row r="1307" spans="1:10" x14ac:dyDescent="0.3">
      <c r="A1307" s="2" t="s">
        <v>1453</v>
      </c>
      <c r="B1307" s="2">
        <v>81</v>
      </c>
      <c r="C1307" s="2">
        <v>30105968</v>
      </c>
      <c r="D1307" s="2" t="s">
        <v>953</v>
      </c>
      <c r="E1307" s="2" t="s">
        <v>25467</v>
      </c>
      <c r="F1307" s="2" t="s">
        <v>37</v>
      </c>
      <c r="G1307" s="2" t="s">
        <v>38</v>
      </c>
      <c r="H1307" s="2">
        <v>37000000</v>
      </c>
      <c r="I1307" s="2">
        <v>2008</v>
      </c>
      <c r="J1307" s="2">
        <v>4.5</v>
      </c>
    </row>
    <row r="1308" spans="1:10" x14ac:dyDescent="0.3">
      <c r="A1308" s="2" t="s">
        <v>7227</v>
      </c>
      <c r="B1308" s="2">
        <v>95</v>
      </c>
      <c r="C1308" s="2">
        <v>37788228</v>
      </c>
      <c r="D1308" s="2" t="s">
        <v>1671</v>
      </c>
      <c r="E1308" s="2" t="s">
        <v>25468</v>
      </c>
      <c r="F1308" s="2" t="s">
        <v>37</v>
      </c>
      <c r="G1308" s="2" t="s">
        <v>38</v>
      </c>
      <c r="H1308" s="2">
        <v>35200000</v>
      </c>
      <c r="I1308" s="2">
        <v>2003</v>
      </c>
      <c r="J1308" s="2">
        <v>5.4</v>
      </c>
    </row>
    <row r="1309" spans="1:10" x14ac:dyDescent="0.3">
      <c r="A1309" s="2" t="s">
        <v>2542</v>
      </c>
      <c r="B1309" s="2">
        <v>108</v>
      </c>
      <c r="C1309" s="2">
        <v>277313371</v>
      </c>
      <c r="D1309" s="2" t="s">
        <v>1671</v>
      </c>
      <c r="E1309" s="2" t="s">
        <v>25469</v>
      </c>
      <c r="F1309" s="2" t="s">
        <v>37</v>
      </c>
      <c r="G1309" s="2" t="s">
        <v>38</v>
      </c>
      <c r="H1309" s="2">
        <v>35000000</v>
      </c>
      <c r="I1309" s="2">
        <v>2009</v>
      </c>
      <c r="J1309" s="2">
        <v>7.8</v>
      </c>
    </row>
    <row r="1310" spans="1:10" x14ac:dyDescent="0.3">
      <c r="A1310" s="2" t="s">
        <v>7234</v>
      </c>
      <c r="B1310" s="2">
        <v>105</v>
      </c>
      <c r="C1310" s="2">
        <v>2126511</v>
      </c>
      <c r="D1310" s="2" t="s">
        <v>1325</v>
      </c>
      <c r="E1310" s="2" t="s">
        <v>25470</v>
      </c>
      <c r="F1310" s="2" t="s">
        <v>7241</v>
      </c>
      <c r="G1310" s="2" t="s">
        <v>3859</v>
      </c>
      <c r="H1310" s="2">
        <v>36000000</v>
      </c>
      <c r="I1310" s="2">
        <v>2015</v>
      </c>
      <c r="J1310" s="2">
        <v>7.2</v>
      </c>
    </row>
    <row r="1311" spans="1:10" x14ac:dyDescent="0.3">
      <c r="A1311" s="2" t="s">
        <v>1965</v>
      </c>
      <c r="B1311" s="2">
        <v>95</v>
      </c>
      <c r="C1311" s="2">
        <v>205399422</v>
      </c>
      <c r="D1311" s="2" t="s">
        <v>1325</v>
      </c>
      <c r="E1311" s="2" t="s">
        <v>25471</v>
      </c>
      <c r="F1311" s="2" t="s">
        <v>37</v>
      </c>
      <c r="G1311" s="2" t="s">
        <v>38</v>
      </c>
      <c r="H1311" s="2">
        <v>33000000</v>
      </c>
      <c r="I1311" s="2">
        <v>1999</v>
      </c>
      <c r="J1311" s="2">
        <v>6.6</v>
      </c>
    </row>
    <row r="1312" spans="1:10" x14ac:dyDescent="0.3">
      <c r="A1312" s="2" t="s">
        <v>255</v>
      </c>
      <c r="B1312" s="2">
        <v>126</v>
      </c>
      <c r="C1312" s="2">
        <v>251188924</v>
      </c>
      <c r="D1312" s="2" t="s">
        <v>1325</v>
      </c>
      <c r="E1312" s="2" t="s">
        <v>25472</v>
      </c>
      <c r="F1312" s="2" t="s">
        <v>37</v>
      </c>
      <c r="G1312" s="2" t="s">
        <v>38</v>
      </c>
      <c r="H1312" s="2">
        <v>35000000</v>
      </c>
      <c r="I1312" s="2">
        <v>1989</v>
      </c>
      <c r="J1312" s="2">
        <v>7.6</v>
      </c>
    </row>
    <row r="1313" spans="1:10" x14ac:dyDescent="0.3">
      <c r="A1313" s="2" t="s">
        <v>27872</v>
      </c>
      <c r="B1313" s="2">
        <v>102</v>
      </c>
      <c r="C1313" s="2">
        <v>1068392</v>
      </c>
      <c r="D1313" s="2" t="s">
        <v>13307</v>
      </c>
      <c r="E1313" s="2" t="s">
        <v>25473</v>
      </c>
      <c r="F1313" s="2" t="s">
        <v>37</v>
      </c>
      <c r="G1313" s="2" t="s">
        <v>3571</v>
      </c>
      <c r="H1313" s="2">
        <v>36000000</v>
      </c>
      <c r="I1313" s="2">
        <v>2011</v>
      </c>
      <c r="J1313" s="2">
        <v>5.9</v>
      </c>
    </row>
    <row r="1314" spans="1:10" x14ac:dyDescent="0.3">
      <c r="A1314" s="2" t="s">
        <v>1058</v>
      </c>
      <c r="B1314" s="2">
        <v>121</v>
      </c>
      <c r="C1314" s="2">
        <v>144731527</v>
      </c>
      <c r="D1314" s="2" t="s">
        <v>1325</v>
      </c>
      <c r="E1314" s="2" t="s">
        <v>25474</v>
      </c>
      <c r="F1314" s="2" t="s">
        <v>37</v>
      </c>
      <c r="G1314" s="2" t="s">
        <v>38</v>
      </c>
      <c r="H1314" s="2">
        <v>35000000</v>
      </c>
      <c r="I1314" s="2">
        <v>1992</v>
      </c>
      <c r="J1314" s="2">
        <v>6.7</v>
      </c>
    </row>
    <row r="1315" spans="1:10" x14ac:dyDescent="0.3">
      <c r="A1315" s="2" t="s">
        <v>2054</v>
      </c>
      <c r="B1315" s="2">
        <v>129</v>
      </c>
      <c r="C1315" s="2">
        <v>255950375</v>
      </c>
      <c r="D1315" s="2" t="s">
        <v>13307</v>
      </c>
      <c r="E1315" s="2" t="s">
        <v>25475</v>
      </c>
      <c r="F1315" s="2" t="s">
        <v>37</v>
      </c>
      <c r="G1315" s="2" t="s">
        <v>38</v>
      </c>
      <c r="H1315" s="2">
        <v>29000000</v>
      </c>
      <c r="I1315" s="2">
        <v>2009</v>
      </c>
      <c r="J1315" s="2">
        <v>7.7</v>
      </c>
    </row>
    <row r="1316" spans="1:10" x14ac:dyDescent="0.3">
      <c r="A1316" s="2" t="s">
        <v>4903</v>
      </c>
      <c r="B1316" s="2">
        <v>88</v>
      </c>
      <c r="C1316" s="2">
        <v>112692062</v>
      </c>
      <c r="D1316" s="2" t="s">
        <v>1325</v>
      </c>
      <c r="E1316" s="2" t="s">
        <v>25476</v>
      </c>
      <c r="F1316" s="2" t="s">
        <v>37</v>
      </c>
      <c r="G1316" s="2" t="s">
        <v>38</v>
      </c>
      <c r="H1316" s="2">
        <v>35000000</v>
      </c>
      <c r="I1316" s="2">
        <v>2001</v>
      </c>
      <c r="J1316" s="2">
        <v>5.4</v>
      </c>
    </row>
    <row r="1317" spans="1:10" x14ac:dyDescent="0.3">
      <c r="A1317" s="2" t="s">
        <v>2599</v>
      </c>
      <c r="B1317" s="2">
        <v>106</v>
      </c>
      <c r="C1317" s="2">
        <v>117528646</v>
      </c>
      <c r="D1317" s="2" t="s">
        <v>1671</v>
      </c>
      <c r="E1317" s="2" t="s">
        <v>25477</v>
      </c>
      <c r="F1317" s="2" t="s">
        <v>37</v>
      </c>
      <c r="G1317" s="2" t="s">
        <v>38</v>
      </c>
      <c r="H1317" s="2">
        <v>35000000</v>
      </c>
      <c r="I1317" s="2">
        <v>2011</v>
      </c>
      <c r="J1317" s="2">
        <v>6.9</v>
      </c>
    </row>
    <row r="1318" spans="1:10" x14ac:dyDescent="0.3">
      <c r="A1318" s="2" t="s">
        <v>7113</v>
      </c>
      <c r="B1318" s="2">
        <v>110</v>
      </c>
      <c r="C1318" s="2">
        <v>171031347</v>
      </c>
      <c r="D1318" s="2" t="s">
        <v>953</v>
      </c>
      <c r="E1318" s="2" t="s">
        <v>25478</v>
      </c>
      <c r="F1318" s="2" t="s">
        <v>37</v>
      </c>
      <c r="G1318" s="2" t="s">
        <v>38</v>
      </c>
      <c r="H1318" s="2">
        <v>38000000</v>
      </c>
      <c r="I1318" s="2">
        <v>2010</v>
      </c>
      <c r="J1318" s="2">
        <v>7.7</v>
      </c>
    </row>
    <row r="1319" spans="1:10" x14ac:dyDescent="0.3">
      <c r="A1319" s="2" t="s">
        <v>3930</v>
      </c>
      <c r="B1319" s="2">
        <v>109</v>
      </c>
      <c r="C1319" s="2">
        <v>124732962</v>
      </c>
      <c r="D1319" s="2" t="s">
        <v>1671</v>
      </c>
      <c r="E1319" s="2" t="s">
        <v>25479</v>
      </c>
      <c r="F1319" s="2" t="s">
        <v>37</v>
      </c>
      <c r="G1319" s="2" t="s">
        <v>38</v>
      </c>
      <c r="H1319" s="2">
        <v>35000000</v>
      </c>
      <c r="I1319" s="2">
        <v>2006</v>
      </c>
      <c r="J1319" s="2">
        <v>6.8</v>
      </c>
    </row>
    <row r="1320" spans="1:10" x14ac:dyDescent="0.3">
      <c r="A1320" s="2" t="s">
        <v>7281</v>
      </c>
      <c r="B1320" s="2">
        <v>143</v>
      </c>
      <c r="C1320" s="2">
        <v>82300000</v>
      </c>
      <c r="D1320" s="2" t="s">
        <v>953</v>
      </c>
      <c r="E1320" s="2" t="s">
        <v>25480</v>
      </c>
      <c r="F1320" s="2" t="s">
        <v>37</v>
      </c>
      <c r="G1320" s="2" t="s">
        <v>38</v>
      </c>
      <c r="H1320" s="2">
        <v>35000000</v>
      </c>
      <c r="I1320" s="2">
        <v>1979</v>
      </c>
      <c r="J1320" s="2">
        <v>6.4</v>
      </c>
    </row>
    <row r="1321" spans="1:10" x14ac:dyDescent="0.3">
      <c r="A1321" s="2" t="s">
        <v>2599</v>
      </c>
      <c r="B1321" s="2">
        <v>120</v>
      </c>
      <c r="C1321" s="2">
        <v>134455175</v>
      </c>
      <c r="D1321" s="2" t="s">
        <v>1671</v>
      </c>
      <c r="E1321" s="2" t="s">
        <v>25481</v>
      </c>
      <c r="F1321" s="2" t="s">
        <v>37</v>
      </c>
      <c r="G1321" s="2" t="s">
        <v>38</v>
      </c>
      <c r="H1321" s="2">
        <v>35000000</v>
      </c>
      <c r="I1321" s="2">
        <v>2013</v>
      </c>
      <c r="J1321" s="2">
        <v>5.7</v>
      </c>
    </row>
    <row r="1322" spans="1:10" x14ac:dyDescent="0.3">
      <c r="A1322" s="2" t="s">
        <v>487</v>
      </c>
      <c r="B1322" s="2">
        <v>128</v>
      </c>
      <c r="C1322" s="2">
        <v>79100000</v>
      </c>
      <c r="D1322" s="2" t="s">
        <v>24163</v>
      </c>
      <c r="E1322" s="2" t="s">
        <v>25482</v>
      </c>
      <c r="F1322" s="2" t="s">
        <v>37</v>
      </c>
      <c r="G1322" s="2" t="s">
        <v>38</v>
      </c>
      <c r="H1322" s="2">
        <v>35000000</v>
      </c>
      <c r="I1322" s="2">
        <v>1991</v>
      </c>
      <c r="J1322" s="2">
        <v>7.3</v>
      </c>
    </row>
    <row r="1323" spans="1:10" x14ac:dyDescent="0.3">
      <c r="A1323" s="2" t="s">
        <v>3102</v>
      </c>
      <c r="B1323" s="2">
        <v>123</v>
      </c>
      <c r="C1323" s="2">
        <v>81159365</v>
      </c>
      <c r="D1323" s="2" t="s">
        <v>24163</v>
      </c>
      <c r="E1323" s="2" t="s">
        <v>25483</v>
      </c>
      <c r="F1323" s="2" t="s">
        <v>37</v>
      </c>
      <c r="G1323" s="2" t="s">
        <v>38</v>
      </c>
      <c r="H1323" s="2">
        <v>35000000</v>
      </c>
      <c r="I1323" s="2">
        <v>2008</v>
      </c>
      <c r="J1323" s="2">
        <v>6.8</v>
      </c>
    </row>
    <row r="1324" spans="1:10" x14ac:dyDescent="0.3">
      <c r="A1324" s="2" t="s">
        <v>3218</v>
      </c>
      <c r="B1324" s="2">
        <v>129</v>
      </c>
      <c r="C1324" s="2">
        <v>110008260</v>
      </c>
      <c r="D1324" s="2" t="s">
        <v>1671</v>
      </c>
      <c r="E1324" s="2" t="s">
        <v>25484</v>
      </c>
      <c r="F1324" s="2" t="s">
        <v>37</v>
      </c>
      <c r="G1324" s="2" t="s">
        <v>677</v>
      </c>
      <c r="H1324" s="2">
        <v>35000000</v>
      </c>
      <c r="I1324" s="2">
        <v>2015</v>
      </c>
      <c r="J1324" s="2">
        <v>6.3</v>
      </c>
    </row>
    <row r="1325" spans="1:10" x14ac:dyDescent="0.3">
      <c r="A1325" s="2" t="s">
        <v>7302</v>
      </c>
      <c r="B1325" s="2">
        <v>105</v>
      </c>
      <c r="C1325" s="2">
        <v>67962333</v>
      </c>
      <c r="D1325" s="2" t="s">
        <v>1671</v>
      </c>
      <c r="E1325" s="2" t="s">
        <v>25485</v>
      </c>
      <c r="F1325" s="2" t="s">
        <v>37</v>
      </c>
      <c r="G1325" s="2" t="s">
        <v>38</v>
      </c>
      <c r="H1325" s="2">
        <v>35000000</v>
      </c>
      <c r="I1325" s="2">
        <v>2005</v>
      </c>
      <c r="J1325" s="2">
        <v>5.9</v>
      </c>
    </row>
    <row r="1326" spans="1:10" x14ac:dyDescent="0.3">
      <c r="A1326" s="2" t="s">
        <v>2647</v>
      </c>
      <c r="B1326" s="2">
        <v>162</v>
      </c>
      <c r="C1326" s="2">
        <v>78651430</v>
      </c>
      <c r="D1326" s="2" t="s">
        <v>3409</v>
      </c>
      <c r="E1326" s="2" t="s">
        <v>25486</v>
      </c>
      <c r="F1326" s="2" t="s">
        <v>37</v>
      </c>
      <c r="G1326" s="2" t="s">
        <v>38</v>
      </c>
      <c r="H1326" s="2">
        <v>27000000</v>
      </c>
      <c r="I1326" s="2">
        <v>1996</v>
      </c>
      <c r="J1326" s="2">
        <v>7.4</v>
      </c>
    </row>
    <row r="1327" spans="1:10" x14ac:dyDescent="0.3">
      <c r="A1327" s="2" t="s">
        <v>4914</v>
      </c>
      <c r="B1327" s="2">
        <v>138</v>
      </c>
      <c r="C1327" s="2">
        <v>64604977</v>
      </c>
      <c r="D1327" s="2" t="s">
        <v>24163</v>
      </c>
      <c r="E1327" s="2" t="s">
        <v>25487</v>
      </c>
      <c r="F1327" s="2" t="s">
        <v>37</v>
      </c>
      <c r="G1327" s="2" t="s">
        <v>38</v>
      </c>
      <c r="H1327" s="2">
        <v>35000000</v>
      </c>
      <c r="I1327" s="2">
        <v>1997</v>
      </c>
      <c r="J1327" s="2">
        <v>8.3000000000000007</v>
      </c>
    </row>
    <row r="1328" spans="1:10" x14ac:dyDescent="0.3">
      <c r="A1328" s="2" t="s">
        <v>597</v>
      </c>
      <c r="B1328" s="2">
        <v>100</v>
      </c>
      <c r="C1328" s="2">
        <v>63939454</v>
      </c>
      <c r="D1328" s="2" t="s">
        <v>953</v>
      </c>
      <c r="E1328" s="2" t="s">
        <v>25488</v>
      </c>
      <c r="F1328" s="2" t="s">
        <v>37</v>
      </c>
      <c r="G1328" s="2" t="s">
        <v>38</v>
      </c>
      <c r="H1328" s="2">
        <v>35000000</v>
      </c>
      <c r="I1328" s="2">
        <v>2005</v>
      </c>
      <c r="J1328" s="2">
        <v>6.2</v>
      </c>
    </row>
    <row r="1329" spans="1:10" x14ac:dyDescent="0.3">
      <c r="A1329" s="2" t="s">
        <v>1954</v>
      </c>
      <c r="B1329" s="2">
        <v>90</v>
      </c>
      <c r="C1329" s="2">
        <v>63826569</v>
      </c>
      <c r="D1329" s="2" t="s">
        <v>1671</v>
      </c>
      <c r="E1329" s="2" t="s">
        <v>25489</v>
      </c>
      <c r="F1329" s="2" t="s">
        <v>37</v>
      </c>
      <c r="G1329" s="2" t="s">
        <v>38</v>
      </c>
      <c r="H1329" s="2">
        <v>35000000</v>
      </c>
      <c r="I1329" s="2">
        <v>1997</v>
      </c>
      <c r="J1329" s="2">
        <v>6.3</v>
      </c>
    </row>
    <row r="1330" spans="1:10" x14ac:dyDescent="0.3">
      <c r="A1330" s="2" t="s">
        <v>1489</v>
      </c>
      <c r="B1330" s="2">
        <v>108</v>
      </c>
      <c r="C1330" s="2">
        <v>60054449</v>
      </c>
      <c r="D1330" s="2" t="s">
        <v>1325</v>
      </c>
      <c r="E1330" s="2" t="s">
        <v>25490</v>
      </c>
      <c r="F1330" s="2" t="s">
        <v>37</v>
      </c>
      <c r="G1330" s="2" t="s">
        <v>38</v>
      </c>
      <c r="H1330" s="2">
        <v>35000000</v>
      </c>
      <c r="I1330" s="2">
        <v>1995</v>
      </c>
      <c r="J1330" s="2">
        <v>5.8</v>
      </c>
    </row>
    <row r="1331" spans="1:10" x14ac:dyDescent="0.3">
      <c r="A1331" s="2" t="s">
        <v>6308</v>
      </c>
      <c r="B1331" s="2">
        <v>101</v>
      </c>
      <c r="C1331" s="2">
        <v>26505000</v>
      </c>
      <c r="D1331" s="2" t="s">
        <v>6403</v>
      </c>
      <c r="E1331" s="2" t="s">
        <v>25491</v>
      </c>
      <c r="F1331" s="2" t="s">
        <v>37</v>
      </c>
      <c r="G1331" s="2" t="s">
        <v>38</v>
      </c>
      <c r="H1331" s="2">
        <v>1800000</v>
      </c>
      <c r="I1331" s="2">
        <v>1984</v>
      </c>
      <c r="J1331" s="2">
        <v>7.5</v>
      </c>
    </row>
    <row r="1332" spans="1:10" x14ac:dyDescent="0.3">
      <c r="A1332" s="2" t="s">
        <v>2448</v>
      </c>
      <c r="B1332" s="2">
        <v>109</v>
      </c>
      <c r="C1332" s="2">
        <v>61280963</v>
      </c>
      <c r="D1332" s="2" t="s">
        <v>6403</v>
      </c>
      <c r="E1332" s="2" t="s">
        <v>25492</v>
      </c>
      <c r="F1332" s="2" t="s">
        <v>37</v>
      </c>
      <c r="G1332" s="2" t="s">
        <v>38</v>
      </c>
      <c r="H1332" s="2">
        <v>33000000</v>
      </c>
      <c r="I1332" s="2">
        <v>2000</v>
      </c>
      <c r="J1332" s="2">
        <v>6.3</v>
      </c>
    </row>
    <row r="1333" spans="1:10" x14ac:dyDescent="0.3">
      <c r="A1333" s="2" t="s">
        <v>3367</v>
      </c>
      <c r="B1333" s="2">
        <v>132</v>
      </c>
      <c r="C1333" s="2">
        <v>56876365</v>
      </c>
      <c r="D1333" s="2" t="s">
        <v>1325</v>
      </c>
      <c r="E1333" s="2" t="s">
        <v>25493</v>
      </c>
      <c r="F1333" s="2" t="s">
        <v>37</v>
      </c>
      <c r="G1333" s="2" t="s">
        <v>38</v>
      </c>
      <c r="H1333" s="2">
        <v>35000000</v>
      </c>
      <c r="I1333" s="2">
        <v>1998</v>
      </c>
      <c r="J1333" s="2">
        <v>6.4</v>
      </c>
    </row>
    <row r="1334" spans="1:10" x14ac:dyDescent="0.3">
      <c r="A1334" s="2" t="s">
        <v>3367</v>
      </c>
      <c r="B1334" s="2">
        <v>123</v>
      </c>
      <c r="C1334" s="2">
        <v>59699513</v>
      </c>
      <c r="D1334" s="2" t="s">
        <v>13307</v>
      </c>
      <c r="E1334" s="2" t="s">
        <v>25494</v>
      </c>
      <c r="F1334" s="2" t="s">
        <v>37</v>
      </c>
      <c r="G1334" s="2" t="s">
        <v>38</v>
      </c>
      <c r="H1334" s="2">
        <v>35000000</v>
      </c>
      <c r="I1334" s="2">
        <v>2010</v>
      </c>
      <c r="J1334" s="2">
        <v>7.2</v>
      </c>
    </row>
    <row r="1335" spans="1:10" x14ac:dyDescent="0.3">
      <c r="A1335" s="2" t="s">
        <v>7348</v>
      </c>
      <c r="B1335" s="2">
        <v>87</v>
      </c>
      <c r="C1335" s="2">
        <v>54132596</v>
      </c>
      <c r="D1335" s="2" t="s">
        <v>1325</v>
      </c>
      <c r="E1335" s="2" t="s">
        <v>25495</v>
      </c>
      <c r="F1335" s="2" t="s">
        <v>37</v>
      </c>
      <c r="G1335" s="2" t="s">
        <v>3859</v>
      </c>
      <c r="H1335" s="2">
        <v>34000000</v>
      </c>
      <c r="I1335" s="2">
        <v>2007</v>
      </c>
      <c r="J1335" s="2">
        <v>6.3</v>
      </c>
    </row>
    <row r="1336" spans="1:10" x14ac:dyDescent="0.3">
      <c r="A1336" s="2" t="s">
        <v>7352</v>
      </c>
      <c r="B1336" s="2">
        <v>109</v>
      </c>
      <c r="C1336" s="2">
        <v>52277485</v>
      </c>
      <c r="D1336" s="2" t="s">
        <v>13307</v>
      </c>
      <c r="E1336" s="2" t="s">
        <v>25496</v>
      </c>
      <c r="F1336" s="2" t="s">
        <v>37</v>
      </c>
      <c r="G1336" s="2" t="s">
        <v>38</v>
      </c>
      <c r="H1336" s="2">
        <v>35000000</v>
      </c>
      <c r="I1336" s="2">
        <v>2003</v>
      </c>
      <c r="J1336" s="2">
        <v>6.9</v>
      </c>
    </row>
    <row r="1337" spans="1:10" x14ac:dyDescent="0.3">
      <c r="A1337" s="2" t="s">
        <v>3732</v>
      </c>
      <c r="B1337" s="2">
        <v>109</v>
      </c>
      <c r="C1337" s="2">
        <v>55802754</v>
      </c>
      <c r="D1337" s="2" t="s">
        <v>1671</v>
      </c>
      <c r="E1337" s="2" t="s">
        <v>25497</v>
      </c>
      <c r="F1337" s="2" t="s">
        <v>37</v>
      </c>
      <c r="G1337" s="2" t="s">
        <v>38</v>
      </c>
      <c r="H1337" s="2">
        <v>35000000</v>
      </c>
      <c r="I1337" s="2">
        <v>2011</v>
      </c>
      <c r="J1337" s="2">
        <v>6.6</v>
      </c>
    </row>
    <row r="1338" spans="1:10" x14ac:dyDescent="0.3">
      <c r="A1338" s="2" t="s">
        <v>6417</v>
      </c>
      <c r="B1338" s="2">
        <v>92</v>
      </c>
      <c r="C1338" s="2">
        <v>55291815</v>
      </c>
      <c r="D1338" s="2" t="s">
        <v>1671</v>
      </c>
      <c r="E1338" s="2" t="s">
        <v>25498</v>
      </c>
      <c r="F1338" s="2" t="s">
        <v>37</v>
      </c>
      <c r="G1338" s="2" t="s">
        <v>38</v>
      </c>
      <c r="H1338" s="2">
        <v>35000000</v>
      </c>
      <c r="I1338" s="2">
        <v>2016</v>
      </c>
      <c r="J1338" s="2">
        <v>6</v>
      </c>
    </row>
    <row r="1339" spans="1:10" x14ac:dyDescent="0.3">
      <c r="A1339" s="2" t="s">
        <v>2054</v>
      </c>
      <c r="B1339" s="2">
        <v>125</v>
      </c>
      <c r="C1339" s="2">
        <v>83299761</v>
      </c>
      <c r="D1339" s="2" t="s">
        <v>13307</v>
      </c>
      <c r="E1339" s="2" t="s">
        <v>25499</v>
      </c>
      <c r="F1339" s="2" t="s">
        <v>37</v>
      </c>
      <c r="G1339" s="2" t="s">
        <v>38</v>
      </c>
      <c r="H1339" s="2">
        <v>35000000</v>
      </c>
      <c r="I1339" s="2">
        <v>2013</v>
      </c>
      <c r="J1339" s="2">
        <v>7.5</v>
      </c>
    </row>
    <row r="1340" spans="1:10" x14ac:dyDescent="0.3">
      <c r="A1340" s="2" t="s">
        <v>5076</v>
      </c>
      <c r="B1340" s="2">
        <v>202</v>
      </c>
      <c r="C1340" s="2">
        <v>48169908</v>
      </c>
      <c r="D1340" s="2" t="s">
        <v>13307</v>
      </c>
      <c r="E1340" s="2" t="s">
        <v>25500</v>
      </c>
      <c r="F1340" s="2" t="s">
        <v>37</v>
      </c>
      <c r="G1340" s="2" t="s">
        <v>38</v>
      </c>
      <c r="H1340" s="2">
        <v>33000000</v>
      </c>
      <c r="I1340" s="2">
        <v>1992</v>
      </c>
      <c r="J1340" s="2">
        <v>7.7</v>
      </c>
    </row>
    <row r="1341" spans="1:10" x14ac:dyDescent="0.3">
      <c r="A1341" s="2" t="s">
        <v>3218</v>
      </c>
      <c r="B1341" s="2">
        <v>134</v>
      </c>
      <c r="C1341" s="2">
        <v>67523385</v>
      </c>
      <c r="D1341" s="2" t="s">
        <v>1671</v>
      </c>
      <c r="E1341" s="2" t="s">
        <v>25501</v>
      </c>
      <c r="F1341" s="2" t="s">
        <v>37</v>
      </c>
      <c r="G1341" s="2" t="s">
        <v>38</v>
      </c>
      <c r="H1341" s="2">
        <v>35000000</v>
      </c>
      <c r="I1341" s="2">
        <v>2012</v>
      </c>
      <c r="J1341" s="2">
        <v>6.2</v>
      </c>
    </row>
    <row r="1342" spans="1:10" x14ac:dyDescent="0.3">
      <c r="A1342" s="2" t="s">
        <v>2166</v>
      </c>
      <c r="B1342" s="2">
        <v>88</v>
      </c>
      <c r="C1342" s="2">
        <v>49474048</v>
      </c>
      <c r="D1342" s="2" t="s">
        <v>1671</v>
      </c>
      <c r="E1342" s="2" t="s">
        <v>25502</v>
      </c>
      <c r="F1342" s="2" t="s">
        <v>37</v>
      </c>
      <c r="G1342" s="2" t="s">
        <v>38</v>
      </c>
      <c r="H1342" s="2">
        <v>35000000</v>
      </c>
      <c r="I1342" s="2">
        <v>2009</v>
      </c>
      <c r="J1342" s="2">
        <v>5.4</v>
      </c>
    </row>
    <row r="1343" spans="1:10" x14ac:dyDescent="0.3">
      <c r="A1343" s="2" t="s">
        <v>7379</v>
      </c>
      <c r="B1343" s="2">
        <v>92</v>
      </c>
      <c r="C1343" s="2">
        <v>45802315</v>
      </c>
      <c r="D1343" s="2" t="s">
        <v>1325</v>
      </c>
      <c r="E1343" s="2" t="s">
        <v>25503</v>
      </c>
      <c r="F1343" s="2" t="s">
        <v>37</v>
      </c>
      <c r="G1343" s="2" t="s">
        <v>38</v>
      </c>
      <c r="H1343" s="2">
        <v>35000000</v>
      </c>
      <c r="I1343" s="2">
        <v>2009</v>
      </c>
      <c r="J1343" s="2">
        <v>6.6</v>
      </c>
    </row>
    <row r="1344" spans="1:10" x14ac:dyDescent="0.3">
      <c r="A1344" s="2" t="s">
        <v>6297</v>
      </c>
      <c r="B1344" s="2">
        <v>91</v>
      </c>
      <c r="C1344" s="2">
        <v>43792641</v>
      </c>
      <c r="D1344" s="2" t="s">
        <v>1671</v>
      </c>
      <c r="E1344" s="2" t="s">
        <v>25504</v>
      </c>
      <c r="F1344" s="2" t="s">
        <v>37</v>
      </c>
      <c r="G1344" s="2" t="s">
        <v>38</v>
      </c>
      <c r="H1344" s="2">
        <v>35000000</v>
      </c>
      <c r="I1344" s="2">
        <v>2007</v>
      </c>
      <c r="J1344" s="2">
        <v>5.3</v>
      </c>
    </row>
    <row r="1345" spans="1:10" x14ac:dyDescent="0.3">
      <c r="A1345" s="2" t="s">
        <v>2178</v>
      </c>
      <c r="B1345" s="2">
        <v>75</v>
      </c>
      <c r="C1345" s="2">
        <v>57651794</v>
      </c>
      <c r="D1345" s="2" t="s">
        <v>1671</v>
      </c>
      <c r="E1345" s="2" t="s">
        <v>25505</v>
      </c>
      <c r="F1345" s="2" t="s">
        <v>37</v>
      </c>
      <c r="G1345" s="2" t="s">
        <v>38</v>
      </c>
      <c r="H1345" s="2">
        <v>33000000</v>
      </c>
      <c r="I1345" s="2">
        <v>2006</v>
      </c>
      <c r="J1345" s="2">
        <v>5.6</v>
      </c>
    </row>
    <row r="1346" spans="1:10" x14ac:dyDescent="0.3">
      <c r="A1346" s="2" t="s">
        <v>7392</v>
      </c>
      <c r="B1346" s="2">
        <v>98</v>
      </c>
      <c r="C1346" s="2">
        <v>43894863</v>
      </c>
      <c r="D1346" s="2" t="s">
        <v>1671</v>
      </c>
      <c r="E1346" s="2" t="s">
        <v>25506</v>
      </c>
      <c r="F1346" s="2" t="s">
        <v>37</v>
      </c>
      <c r="G1346" s="2" t="s">
        <v>38</v>
      </c>
      <c r="H1346" s="2">
        <v>30000000</v>
      </c>
      <c r="I1346" s="2">
        <v>2005</v>
      </c>
      <c r="J1346" s="2">
        <v>5.9</v>
      </c>
    </row>
    <row r="1347" spans="1:10" x14ac:dyDescent="0.3">
      <c r="A1347" s="2" t="s">
        <v>371</v>
      </c>
      <c r="B1347" s="2">
        <v>147</v>
      </c>
      <c r="C1347" s="2">
        <v>41954997</v>
      </c>
      <c r="D1347" s="2" t="s">
        <v>13307</v>
      </c>
      <c r="E1347" s="2" t="s">
        <v>25507</v>
      </c>
      <c r="F1347" s="2" t="s">
        <v>37</v>
      </c>
      <c r="G1347" s="2" t="s">
        <v>38</v>
      </c>
      <c r="H1347" s="2">
        <v>35000000</v>
      </c>
      <c r="I1347" s="2">
        <v>1997</v>
      </c>
      <c r="J1347" s="2">
        <v>7.8</v>
      </c>
    </row>
    <row r="1348" spans="1:10" x14ac:dyDescent="0.3">
      <c r="A1348" s="2" t="s">
        <v>2331</v>
      </c>
      <c r="B1348" s="2">
        <v>100</v>
      </c>
      <c r="C1348" s="2">
        <v>39532308</v>
      </c>
      <c r="D1348" s="2" t="s">
        <v>1325</v>
      </c>
      <c r="E1348" s="2" t="s">
        <v>25508</v>
      </c>
      <c r="F1348" s="2" t="s">
        <v>37</v>
      </c>
      <c r="G1348" s="2" t="s">
        <v>56</v>
      </c>
      <c r="H1348" s="2">
        <v>33000000</v>
      </c>
      <c r="I1348" s="2">
        <v>2002</v>
      </c>
      <c r="J1348" s="2">
        <v>6.7</v>
      </c>
    </row>
    <row r="1349" spans="1:10" x14ac:dyDescent="0.3">
      <c r="A1349" s="2" t="s">
        <v>7404</v>
      </c>
      <c r="B1349" s="2">
        <v>120</v>
      </c>
      <c r="C1349" s="2">
        <v>76600000</v>
      </c>
      <c r="D1349" s="2" t="s">
        <v>1266</v>
      </c>
      <c r="E1349" s="2" t="s">
        <v>25509</v>
      </c>
      <c r="F1349" s="2" t="s">
        <v>37</v>
      </c>
      <c r="G1349" s="2" t="s">
        <v>38</v>
      </c>
      <c r="H1349" s="2">
        <v>10700000</v>
      </c>
      <c r="I1349" s="2">
        <v>1982</v>
      </c>
      <c r="J1349" s="2">
        <v>7.4</v>
      </c>
    </row>
    <row r="1350" spans="1:10" x14ac:dyDescent="0.3">
      <c r="A1350" s="2" t="s">
        <v>7113</v>
      </c>
      <c r="B1350" s="2">
        <v>104</v>
      </c>
      <c r="C1350" s="2">
        <v>39692139</v>
      </c>
      <c r="D1350" s="2" t="s">
        <v>1671</v>
      </c>
      <c r="E1350" s="2" t="s">
        <v>25510</v>
      </c>
      <c r="F1350" s="2" t="s">
        <v>37</v>
      </c>
      <c r="G1350" s="2" t="s">
        <v>38</v>
      </c>
      <c r="H1350" s="2">
        <v>35000000</v>
      </c>
      <c r="I1350" s="2">
        <v>2004</v>
      </c>
      <c r="J1350" s="2">
        <v>6.2</v>
      </c>
    </row>
    <row r="1351" spans="1:10" x14ac:dyDescent="0.3">
      <c r="A1351" s="2" t="s">
        <v>2048</v>
      </c>
      <c r="B1351" s="2">
        <v>103</v>
      </c>
      <c r="C1351" s="2">
        <v>40687294</v>
      </c>
      <c r="D1351" s="2" t="s">
        <v>1325</v>
      </c>
      <c r="E1351" s="2" t="s">
        <v>25511</v>
      </c>
      <c r="F1351" s="2" t="s">
        <v>37</v>
      </c>
      <c r="G1351" s="2" t="s">
        <v>268</v>
      </c>
      <c r="H1351" s="2">
        <v>35000000</v>
      </c>
      <c r="I1351" s="2">
        <v>2008</v>
      </c>
      <c r="J1351" s="2">
        <v>5.4</v>
      </c>
    </row>
    <row r="1352" spans="1:10" x14ac:dyDescent="0.3">
      <c r="A1352" s="2" t="s">
        <v>5349</v>
      </c>
      <c r="B1352" s="2">
        <v>109</v>
      </c>
      <c r="C1352" s="2">
        <v>37553932</v>
      </c>
      <c r="D1352" s="2" t="s">
        <v>1325</v>
      </c>
      <c r="E1352" s="2" t="s">
        <v>25512</v>
      </c>
      <c r="F1352" s="2" t="s">
        <v>37</v>
      </c>
      <c r="G1352" s="2" t="s">
        <v>38</v>
      </c>
      <c r="H1352" s="2">
        <v>40000000</v>
      </c>
      <c r="I1352" s="2">
        <v>2011</v>
      </c>
      <c r="J1352" s="2">
        <v>6.7</v>
      </c>
    </row>
    <row r="1353" spans="1:10" x14ac:dyDescent="0.3">
      <c r="A1353" s="2" t="s">
        <v>7422</v>
      </c>
      <c r="B1353" s="2">
        <v>104</v>
      </c>
      <c r="C1353" s="2">
        <v>37481242</v>
      </c>
      <c r="D1353" s="2" t="s">
        <v>1671</v>
      </c>
      <c r="E1353" s="2" t="s">
        <v>25513</v>
      </c>
      <c r="F1353" s="2" t="s">
        <v>37</v>
      </c>
      <c r="G1353" s="2" t="s">
        <v>38</v>
      </c>
      <c r="H1353" s="2">
        <v>35000000</v>
      </c>
      <c r="I1353" s="2">
        <v>2010</v>
      </c>
      <c r="J1353" s="2">
        <v>5.3</v>
      </c>
    </row>
    <row r="1354" spans="1:10" x14ac:dyDescent="0.3">
      <c r="A1354" s="2" t="s">
        <v>7427</v>
      </c>
      <c r="B1354" s="2">
        <v>112</v>
      </c>
      <c r="C1354" s="2">
        <v>39026186</v>
      </c>
      <c r="D1354" s="2" t="s">
        <v>1671</v>
      </c>
      <c r="E1354" s="2" t="s">
        <v>25514</v>
      </c>
      <c r="F1354" s="2" t="s">
        <v>37</v>
      </c>
      <c r="G1354" s="2" t="s">
        <v>38</v>
      </c>
      <c r="H1354" s="2">
        <v>35000000</v>
      </c>
      <c r="I1354" s="2">
        <v>2011</v>
      </c>
      <c r="J1354" s="2">
        <v>5.9</v>
      </c>
    </row>
    <row r="1355" spans="1:10" x14ac:dyDescent="0.3">
      <c r="A1355" s="2" t="s">
        <v>7439</v>
      </c>
      <c r="B1355" s="2">
        <v>95</v>
      </c>
      <c r="C1355" s="2">
        <v>33422806</v>
      </c>
      <c r="D1355" s="2" t="s">
        <v>953</v>
      </c>
      <c r="E1355" s="2" t="s">
        <v>25515</v>
      </c>
      <c r="F1355" s="2" t="s">
        <v>37</v>
      </c>
      <c r="G1355" s="2" t="s">
        <v>38</v>
      </c>
      <c r="H1355" s="2">
        <v>50000000</v>
      </c>
      <c r="I1355" s="2">
        <v>2001</v>
      </c>
      <c r="J1355" s="2">
        <v>4.8</v>
      </c>
    </row>
    <row r="1356" spans="1:10" x14ac:dyDescent="0.3">
      <c r="A1356" s="2" t="s">
        <v>7451</v>
      </c>
      <c r="B1356" s="2">
        <v>102</v>
      </c>
      <c r="C1356" s="2">
        <v>33423521</v>
      </c>
      <c r="D1356" s="2" t="s">
        <v>1325</v>
      </c>
      <c r="E1356" s="2" t="s">
        <v>25516</v>
      </c>
      <c r="F1356" s="2" t="s">
        <v>37</v>
      </c>
      <c r="G1356" s="2" t="s">
        <v>677</v>
      </c>
      <c r="H1356" s="2">
        <v>35000000</v>
      </c>
      <c r="I1356" s="2">
        <v>1994</v>
      </c>
      <c r="J1356" s="2">
        <v>3.8</v>
      </c>
    </row>
    <row r="1357" spans="1:10" x14ac:dyDescent="0.3">
      <c r="A1357" s="2" t="s">
        <v>3817</v>
      </c>
      <c r="B1357" s="2">
        <v>150</v>
      </c>
      <c r="C1357" s="2">
        <v>32519322</v>
      </c>
      <c r="D1357" s="2" t="s">
        <v>13307</v>
      </c>
      <c r="E1357" s="2" t="s">
        <v>25517</v>
      </c>
      <c r="F1357" s="2" t="s">
        <v>37</v>
      </c>
      <c r="G1357" s="2" t="s">
        <v>1465</v>
      </c>
      <c r="H1357" s="2">
        <v>35000000</v>
      </c>
      <c r="I1357" s="2">
        <v>2002</v>
      </c>
      <c r="J1357" s="2">
        <v>8.5</v>
      </c>
    </row>
    <row r="1358" spans="1:10" x14ac:dyDescent="0.3">
      <c r="A1358" s="2" t="s">
        <v>6148</v>
      </c>
      <c r="B1358" s="2">
        <v>101</v>
      </c>
      <c r="C1358" s="2">
        <v>37617947</v>
      </c>
      <c r="D1358" s="2" t="s">
        <v>3409</v>
      </c>
      <c r="E1358" s="2" t="s">
        <v>25518</v>
      </c>
      <c r="F1358" s="2" t="s">
        <v>37</v>
      </c>
      <c r="G1358" s="2" t="s">
        <v>38</v>
      </c>
      <c r="H1358" s="2">
        <v>30000000</v>
      </c>
      <c r="I1358" s="2">
        <v>2006</v>
      </c>
      <c r="J1358" s="2">
        <v>6.8</v>
      </c>
    </row>
    <row r="1359" spans="1:10" x14ac:dyDescent="0.3">
      <c r="A1359" s="2" t="s">
        <v>5128</v>
      </c>
      <c r="B1359" s="2">
        <v>108</v>
      </c>
      <c r="C1359" s="2">
        <v>32048809</v>
      </c>
      <c r="D1359" s="2" t="s">
        <v>6403</v>
      </c>
      <c r="E1359" s="2" t="s">
        <v>25519</v>
      </c>
      <c r="F1359" s="2" t="s">
        <v>37</v>
      </c>
      <c r="G1359" s="2" t="s">
        <v>370</v>
      </c>
      <c r="H1359" s="2">
        <v>30000000</v>
      </c>
      <c r="I1359" s="2">
        <v>2005</v>
      </c>
      <c r="J1359" s="2">
        <v>5.3</v>
      </c>
    </row>
    <row r="1360" spans="1:10" x14ac:dyDescent="0.3">
      <c r="A1360" s="2" t="s">
        <v>3066</v>
      </c>
      <c r="B1360" s="2">
        <v>98</v>
      </c>
      <c r="C1360" s="2">
        <v>33987757</v>
      </c>
      <c r="D1360" s="2" t="s">
        <v>3409</v>
      </c>
      <c r="E1360" s="2" t="s">
        <v>25520</v>
      </c>
      <c r="F1360" s="2" t="s">
        <v>37</v>
      </c>
      <c r="G1360" s="2" t="s">
        <v>38</v>
      </c>
      <c r="H1360" s="2">
        <v>27000000</v>
      </c>
      <c r="I1360" s="2">
        <v>2004</v>
      </c>
      <c r="J1360" s="2">
        <v>7.3</v>
      </c>
    </row>
    <row r="1361" spans="1:10" x14ac:dyDescent="0.3">
      <c r="A1361" s="2" t="s">
        <v>3694</v>
      </c>
      <c r="B1361" s="2">
        <v>137</v>
      </c>
      <c r="C1361" s="2">
        <v>37304950</v>
      </c>
      <c r="D1361" s="2" t="s">
        <v>13307</v>
      </c>
      <c r="E1361" s="2" t="s">
        <v>25521</v>
      </c>
      <c r="F1361" s="2" t="s">
        <v>37</v>
      </c>
      <c r="G1361" s="2" t="s">
        <v>38</v>
      </c>
      <c r="H1361" s="2">
        <v>35000000</v>
      </c>
      <c r="I1361" s="2">
        <v>2011</v>
      </c>
      <c r="J1361" s="2">
        <v>6.6</v>
      </c>
    </row>
    <row r="1362" spans="1:10" x14ac:dyDescent="0.3">
      <c r="A1362" s="2" t="s">
        <v>7480</v>
      </c>
      <c r="B1362" s="2">
        <v>112</v>
      </c>
      <c r="C1362" s="2">
        <v>30691439</v>
      </c>
      <c r="D1362" s="2" t="s">
        <v>6403</v>
      </c>
      <c r="E1362" s="2" t="s">
        <v>25522</v>
      </c>
      <c r="F1362" s="2" t="s">
        <v>37</v>
      </c>
      <c r="G1362" s="2" t="s">
        <v>38</v>
      </c>
      <c r="H1362" s="2">
        <v>35000000</v>
      </c>
      <c r="I1362" s="2">
        <v>2008</v>
      </c>
      <c r="J1362" s="2">
        <v>6.2</v>
      </c>
    </row>
    <row r="1363" spans="1:10" x14ac:dyDescent="0.3">
      <c r="A1363" s="2" t="s">
        <v>7484</v>
      </c>
      <c r="B1363" s="2">
        <v>101</v>
      </c>
      <c r="C1363" s="2">
        <v>30307804</v>
      </c>
      <c r="D1363" s="2" t="s">
        <v>3409</v>
      </c>
      <c r="E1363" s="2" t="s">
        <v>25523</v>
      </c>
      <c r="F1363" s="2" t="s">
        <v>37</v>
      </c>
      <c r="G1363" s="2" t="s">
        <v>38</v>
      </c>
      <c r="H1363" s="2">
        <v>35000000</v>
      </c>
      <c r="I1363" s="2">
        <v>2002</v>
      </c>
      <c r="J1363" s="2">
        <v>5.2</v>
      </c>
    </row>
    <row r="1364" spans="1:10" x14ac:dyDescent="0.3">
      <c r="A1364" s="2" t="s">
        <v>2722</v>
      </c>
      <c r="B1364" s="2">
        <v>103</v>
      </c>
      <c r="C1364" s="2">
        <v>30669413</v>
      </c>
      <c r="D1364" s="2" t="s">
        <v>1325</v>
      </c>
      <c r="E1364" s="2" t="s">
        <v>25524</v>
      </c>
      <c r="F1364" s="2" t="s">
        <v>37</v>
      </c>
      <c r="G1364" s="2" t="s">
        <v>38</v>
      </c>
      <c r="H1364" s="2">
        <v>35000000</v>
      </c>
      <c r="I1364" s="2">
        <v>1990</v>
      </c>
      <c r="J1364" s="2">
        <v>6.2</v>
      </c>
    </row>
    <row r="1365" spans="1:10" x14ac:dyDescent="0.3">
      <c r="A1365" s="2" t="s">
        <v>3470</v>
      </c>
      <c r="B1365" s="2">
        <v>101</v>
      </c>
      <c r="C1365" s="2">
        <v>28687835</v>
      </c>
      <c r="D1365" s="2" t="s">
        <v>24163</v>
      </c>
      <c r="E1365" s="2" t="s">
        <v>25525</v>
      </c>
      <c r="F1365" s="2" t="s">
        <v>37</v>
      </c>
      <c r="G1365" s="2" t="s">
        <v>38</v>
      </c>
      <c r="H1365" s="2">
        <v>35000000</v>
      </c>
      <c r="I1365" s="2">
        <v>2008</v>
      </c>
      <c r="J1365" s="2">
        <v>6.2</v>
      </c>
    </row>
    <row r="1366" spans="1:10" x14ac:dyDescent="0.3">
      <c r="A1366" s="2" t="s">
        <v>7498</v>
      </c>
      <c r="B1366" s="2">
        <v>112</v>
      </c>
      <c r="C1366" s="2">
        <v>26494611</v>
      </c>
      <c r="D1366" s="2" t="s">
        <v>1671</v>
      </c>
      <c r="E1366" s="2" t="s">
        <v>25526</v>
      </c>
      <c r="F1366" s="2" t="s">
        <v>37</v>
      </c>
      <c r="G1366" s="2" t="s">
        <v>38</v>
      </c>
      <c r="H1366" s="2">
        <v>35000000</v>
      </c>
      <c r="I1366" s="2">
        <v>1999</v>
      </c>
      <c r="J1366" s="2">
        <v>6.6</v>
      </c>
    </row>
    <row r="1367" spans="1:10" x14ac:dyDescent="0.3">
      <c r="A1367" s="2" t="s">
        <v>7134</v>
      </c>
      <c r="B1367" s="2">
        <v>102</v>
      </c>
      <c r="C1367" s="2">
        <v>25266129</v>
      </c>
      <c r="D1367" s="2" t="s">
        <v>1671</v>
      </c>
      <c r="E1367" s="2" t="s">
        <v>25527</v>
      </c>
      <c r="F1367" s="2" t="s">
        <v>37</v>
      </c>
      <c r="G1367" s="2" t="s">
        <v>38</v>
      </c>
      <c r="H1367" s="2">
        <v>35000000</v>
      </c>
      <c r="I1367" s="2">
        <v>2004</v>
      </c>
      <c r="J1367" s="2">
        <v>6.2</v>
      </c>
    </row>
    <row r="1368" spans="1:10" x14ac:dyDescent="0.3">
      <c r="A1368" s="2" t="s">
        <v>499</v>
      </c>
      <c r="B1368" s="2">
        <v>101</v>
      </c>
      <c r="C1368" s="2">
        <v>25863915</v>
      </c>
      <c r="D1368" s="2" t="s">
        <v>1325</v>
      </c>
      <c r="E1368" s="2" t="s">
        <v>25528</v>
      </c>
      <c r="F1368" s="2" t="s">
        <v>37</v>
      </c>
      <c r="G1368" s="2" t="s">
        <v>38</v>
      </c>
      <c r="H1368" s="2">
        <v>35000000</v>
      </c>
      <c r="I1368" s="2">
        <v>2012</v>
      </c>
      <c r="J1368" s="2">
        <v>5.0999999999999996</v>
      </c>
    </row>
    <row r="1369" spans="1:10" x14ac:dyDescent="0.3">
      <c r="A1369" s="2" t="s">
        <v>3694</v>
      </c>
      <c r="B1369" s="2">
        <v>155</v>
      </c>
      <c r="C1369" s="2">
        <v>25078937</v>
      </c>
      <c r="D1369" s="2" t="s">
        <v>24163</v>
      </c>
      <c r="E1369" s="2" t="s">
        <v>25529</v>
      </c>
      <c r="F1369" s="2" t="s">
        <v>37</v>
      </c>
      <c r="G1369" s="2" t="s">
        <v>38</v>
      </c>
      <c r="H1369" s="2">
        <v>30000000</v>
      </c>
      <c r="I1369" s="2">
        <v>1997</v>
      </c>
      <c r="J1369" s="2">
        <v>6.6</v>
      </c>
    </row>
    <row r="1370" spans="1:10" x14ac:dyDescent="0.3">
      <c r="A1370" s="2" t="s">
        <v>7525</v>
      </c>
      <c r="B1370" s="2">
        <v>109</v>
      </c>
      <c r="C1370" s="2">
        <v>28995450</v>
      </c>
      <c r="D1370" s="2" t="s">
        <v>1671</v>
      </c>
      <c r="E1370" s="2" t="s">
        <v>25530</v>
      </c>
      <c r="F1370" s="2" t="s">
        <v>37</v>
      </c>
      <c r="G1370" s="2" t="s">
        <v>56</v>
      </c>
      <c r="H1370" s="2">
        <v>35000000</v>
      </c>
      <c r="I1370" s="2">
        <v>2010</v>
      </c>
      <c r="J1370" s="2">
        <v>6.1</v>
      </c>
    </row>
    <row r="1371" spans="1:10" x14ac:dyDescent="0.3">
      <c r="A1371" s="2" t="s">
        <v>5469</v>
      </c>
      <c r="B1371" s="2">
        <v>140</v>
      </c>
      <c r="C1371" s="2">
        <v>24276500</v>
      </c>
      <c r="D1371" s="2" t="s">
        <v>13307</v>
      </c>
      <c r="E1371" s="2" t="s">
        <v>25531</v>
      </c>
      <c r="F1371" s="2" t="s">
        <v>37</v>
      </c>
      <c r="G1371" s="2" t="s">
        <v>38</v>
      </c>
      <c r="H1371" s="2">
        <v>35000000</v>
      </c>
      <c r="I1371" s="2">
        <v>1992</v>
      </c>
      <c r="J1371" s="2">
        <v>6.6</v>
      </c>
    </row>
    <row r="1372" spans="1:10" x14ac:dyDescent="0.3">
      <c r="A1372" s="2" t="s">
        <v>7535</v>
      </c>
      <c r="B1372" s="2">
        <v>108</v>
      </c>
      <c r="C1372" s="2">
        <v>20981633</v>
      </c>
      <c r="D1372" s="2" t="s">
        <v>3409</v>
      </c>
      <c r="E1372" s="2" t="s">
        <v>25532</v>
      </c>
      <c r="F1372" s="2" t="s">
        <v>37</v>
      </c>
      <c r="G1372" s="2" t="s">
        <v>38</v>
      </c>
      <c r="H1372" s="2">
        <v>30000000</v>
      </c>
      <c r="I1372" s="2">
        <v>2008</v>
      </c>
      <c r="J1372" s="2">
        <v>5.9</v>
      </c>
    </row>
    <row r="1373" spans="1:10" x14ac:dyDescent="0.3">
      <c r="A1373" s="2" t="s">
        <v>7540</v>
      </c>
      <c r="B1373" s="2">
        <v>96</v>
      </c>
      <c r="C1373" s="2">
        <v>22913677</v>
      </c>
      <c r="D1373" s="2" t="s">
        <v>1671</v>
      </c>
      <c r="E1373" s="2" t="s">
        <v>25533</v>
      </c>
      <c r="F1373" s="2" t="s">
        <v>37</v>
      </c>
      <c r="G1373" s="2" t="s">
        <v>38</v>
      </c>
      <c r="H1373" s="2">
        <v>35000000</v>
      </c>
      <c r="I1373" s="2">
        <v>2004</v>
      </c>
      <c r="J1373" s="2">
        <v>6.3</v>
      </c>
    </row>
    <row r="1374" spans="1:10" x14ac:dyDescent="0.3">
      <c r="A1374" s="2" t="s">
        <v>7545</v>
      </c>
      <c r="B1374" s="2">
        <v>123</v>
      </c>
      <c r="C1374" s="2">
        <v>34531832</v>
      </c>
      <c r="D1374" s="2" t="s">
        <v>13307</v>
      </c>
      <c r="E1374" s="2" t="s">
        <v>25534</v>
      </c>
      <c r="F1374" s="2" t="s">
        <v>37</v>
      </c>
      <c r="G1374" s="2" t="s">
        <v>56</v>
      </c>
      <c r="H1374" s="2">
        <v>35000000</v>
      </c>
      <c r="I1374" s="2">
        <v>2015</v>
      </c>
      <c r="J1374" s="2">
        <v>7.1</v>
      </c>
    </row>
    <row r="1375" spans="1:10" x14ac:dyDescent="0.3">
      <c r="A1375" s="2" t="s">
        <v>2943</v>
      </c>
      <c r="B1375" s="2">
        <v>106</v>
      </c>
      <c r="C1375" s="2">
        <v>28064226</v>
      </c>
      <c r="D1375" s="2" t="s">
        <v>1325</v>
      </c>
      <c r="E1375" s="2" t="s">
        <v>25535</v>
      </c>
      <c r="F1375" s="2" t="s">
        <v>37</v>
      </c>
      <c r="G1375" s="2" t="s">
        <v>38</v>
      </c>
      <c r="H1375" s="2">
        <v>35000000</v>
      </c>
      <c r="I1375" s="2">
        <v>2011</v>
      </c>
      <c r="J1375" s="2">
        <v>5</v>
      </c>
    </row>
    <row r="1376" spans="1:10" x14ac:dyDescent="0.3">
      <c r="A1376" s="2" t="s">
        <v>7555</v>
      </c>
      <c r="B1376" s="2">
        <v>76</v>
      </c>
      <c r="C1376" s="2">
        <v>19447478</v>
      </c>
      <c r="D1376" s="2" t="s">
        <v>953</v>
      </c>
      <c r="E1376" s="2" t="s">
        <v>25536</v>
      </c>
      <c r="F1376" s="2" t="s">
        <v>37</v>
      </c>
      <c r="G1376" s="2" t="s">
        <v>56</v>
      </c>
      <c r="H1376" s="2">
        <v>35000000</v>
      </c>
      <c r="I1376" s="2">
        <v>2005</v>
      </c>
      <c r="J1376" s="2">
        <v>5.6</v>
      </c>
    </row>
    <row r="1377" spans="1:10" x14ac:dyDescent="0.3">
      <c r="A1377" s="2" t="s">
        <v>4914</v>
      </c>
      <c r="B1377" s="2">
        <v>107</v>
      </c>
      <c r="C1377" s="2">
        <v>19389454</v>
      </c>
      <c r="D1377" s="2" t="s">
        <v>1671</v>
      </c>
      <c r="E1377" s="2" t="s">
        <v>25537</v>
      </c>
      <c r="F1377" s="2" t="s">
        <v>37</v>
      </c>
      <c r="G1377" s="2" t="s">
        <v>38</v>
      </c>
      <c r="H1377" s="2">
        <v>55000000</v>
      </c>
      <c r="I1377" s="2">
        <v>2000</v>
      </c>
      <c r="J1377" s="2">
        <v>7.4</v>
      </c>
    </row>
    <row r="1378" spans="1:10" x14ac:dyDescent="0.3">
      <c r="A1378" s="2" t="s">
        <v>7565</v>
      </c>
      <c r="B1378" s="2">
        <v>82</v>
      </c>
      <c r="C1378" s="2">
        <v>25871834</v>
      </c>
      <c r="D1378" s="2" t="s">
        <v>1325</v>
      </c>
      <c r="E1378" s="2" t="s">
        <v>25538</v>
      </c>
      <c r="F1378" s="2" t="s">
        <v>37</v>
      </c>
      <c r="G1378" s="2" t="s">
        <v>38</v>
      </c>
      <c r="H1378" s="2">
        <v>35000000</v>
      </c>
      <c r="I1378" s="2">
        <v>2008</v>
      </c>
      <c r="J1378" s="2">
        <v>4.5</v>
      </c>
    </row>
    <row r="1379" spans="1:10" x14ac:dyDescent="0.3">
      <c r="A1379" s="2" t="s">
        <v>7572</v>
      </c>
      <c r="B1379" s="2">
        <v>109</v>
      </c>
      <c r="C1379" s="2">
        <v>19692608</v>
      </c>
      <c r="D1379" s="2" t="s">
        <v>24163</v>
      </c>
      <c r="E1379" s="2" t="s">
        <v>25539</v>
      </c>
      <c r="F1379" s="2" t="s">
        <v>37</v>
      </c>
      <c r="G1379" s="2" t="s">
        <v>38</v>
      </c>
      <c r="H1379" s="2">
        <v>35000000</v>
      </c>
      <c r="I1379" s="2">
        <v>2013</v>
      </c>
      <c r="J1379" s="2">
        <v>6.2</v>
      </c>
    </row>
    <row r="1380" spans="1:10" x14ac:dyDescent="0.3">
      <c r="A1380" s="2" t="s">
        <v>6308</v>
      </c>
      <c r="B1380" s="2">
        <v>99</v>
      </c>
      <c r="C1380" s="2">
        <v>19294901</v>
      </c>
      <c r="D1380" s="2" t="s">
        <v>1671</v>
      </c>
      <c r="E1380" s="2" t="s">
        <v>25540</v>
      </c>
      <c r="F1380" s="2" t="s">
        <v>37</v>
      </c>
      <c r="G1380" s="2" t="s">
        <v>38</v>
      </c>
      <c r="H1380" s="2">
        <v>35000000</v>
      </c>
      <c r="I1380" s="2">
        <v>2005</v>
      </c>
      <c r="J1380" s="2">
        <v>5</v>
      </c>
    </row>
    <row r="1381" spans="1:10" x14ac:dyDescent="0.3">
      <c r="A1381" s="2" t="s">
        <v>4401</v>
      </c>
      <c r="B1381" s="2">
        <v>91</v>
      </c>
      <c r="C1381" s="2">
        <v>20275446</v>
      </c>
      <c r="D1381" s="2" t="s">
        <v>1325</v>
      </c>
      <c r="E1381" s="2" t="s">
        <v>25541</v>
      </c>
      <c r="F1381" s="2" t="s">
        <v>37</v>
      </c>
      <c r="G1381" s="2" t="s">
        <v>38</v>
      </c>
      <c r="H1381" s="2">
        <v>35000000</v>
      </c>
      <c r="I1381" s="2">
        <v>2012</v>
      </c>
      <c r="J1381" s="2">
        <v>6.5</v>
      </c>
    </row>
    <row r="1382" spans="1:10" x14ac:dyDescent="0.3">
      <c r="A1382" s="2" t="s">
        <v>6244</v>
      </c>
      <c r="B1382" s="2">
        <v>87</v>
      </c>
      <c r="C1382" s="2">
        <v>34507079</v>
      </c>
      <c r="D1382" s="2" t="s">
        <v>1325</v>
      </c>
      <c r="E1382" s="2" t="s">
        <v>25542</v>
      </c>
      <c r="F1382" s="2" t="s">
        <v>37</v>
      </c>
      <c r="G1382" s="2" t="s">
        <v>38</v>
      </c>
      <c r="H1382" s="2">
        <v>35000000</v>
      </c>
      <c r="I1382" s="2">
        <v>2015</v>
      </c>
      <c r="J1382" s="2">
        <v>5.0999999999999996</v>
      </c>
    </row>
    <row r="1383" spans="1:10" x14ac:dyDescent="0.3">
      <c r="A1383" s="2" t="s">
        <v>4773</v>
      </c>
      <c r="B1383" s="2">
        <v>125</v>
      </c>
      <c r="C1383" s="2">
        <v>18306166</v>
      </c>
      <c r="D1383" s="2" t="s">
        <v>953</v>
      </c>
      <c r="E1383" s="2" t="s">
        <v>25543</v>
      </c>
      <c r="F1383" s="2" t="s">
        <v>37</v>
      </c>
      <c r="G1383" s="2" t="s">
        <v>56</v>
      </c>
      <c r="H1383" s="2">
        <v>35000000</v>
      </c>
      <c r="I1383" s="2">
        <v>2002</v>
      </c>
      <c r="J1383" s="2">
        <v>6.5</v>
      </c>
    </row>
    <row r="1384" spans="1:10" x14ac:dyDescent="0.3">
      <c r="A1384" s="2" t="s">
        <v>3778</v>
      </c>
      <c r="B1384" s="2">
        <v>118</v>
      </c>
      <c r="C1384" s="2">
        <v>17609982</v>
      </c>
      <c r="D1384" s="2" t="s">
        <v>1325</v>
      </c>
      <c r="E1384" s="2" t="s">
        <v>25544</v>
      </c>
      <c r="F1384" s="2" t="s">
        <v>37</v>
      </c>
      <c r="G1384" s="2" t="s">
        <v>38</v>
      </c>
      <c r="H1384" s="2">
        <v>35000000</v>
      </c>
      <c r="I1384" s="2">
        <v>2013</v>
      </c>
      <c r="J1384" s="2">
        <v>6.2</v>
      </c>
    </row>
    <row r="1385" spans="1:10" x14ac:dyDescent="0.3">
      <c r="A1385" s="2" t="s">
        <v>5204</v>
      </c>
      <c r="B1385" s="2">
        <v>98</v>
      </c>
      <c r="C1385" s="2">
        <v>16831505</v>
      </c>
      <c r="D1385" s="2" t="s">
        <v>1671</v>
      </c>
      <c r="E1385" s="2" t="s">
        <v>25545</v>
      </c>
      <c r="F1385" s="2" t="s">
        <v>37</v>
      </c>
      <c r="G1385" s="2" t="s">
        <v>56</v>
      </c>
      <c r="H1385" s="2">
        <v>31000000</v>
      </c>
      <c r="I1385" s="2">
        <v>2004</v>
      </c>
      <c r="J1385" s="2">
        <v>6.3</v>
      </c>
    </row>
    <row r="1386" spans="1:10" x14ac:dyDescent="0.3">
      <c r="A1386" s="2" t="s">
        <v>6063</v>
      </c>
      <c r="B1386" s="2">
        <v>92</v>
      </c>
      <c r="C1386" s="2">
        <v>17596256</v>
      </c>
      <c r="D1386" s="2" t="s">
        <v>1671</v>
      </c>
      <c r="E1386" s="2" t="s">
        <v>25546</v>
      </c>
      <c r="F1386" s="2" t="s">
        <v>37</v>
      </c>
      <c r="G1386" s="2" t="s">
        <v>38</v>
      </c>
      <c r="H1386" s="2">
        <v>35000000</v>
      </c>
      <c r="I1386" s="2">
        <v>2010</v>
      </c>
      <c r="J1386" s="2">
        <v>3.8</v>
      </c>
    </row>
    <row r="1387" spans="1:10" x14ac:dyDescent="0.3">
      <c r="A1387" s="2" t="s">
        <v>4041</v>
      </c>
      <c r="B1387" s="2">
        <v>92</v>
      </c>
      <c r="C1387" s="2">
        <v>14998070</v>
      </c>
      <c r="D1387" s="2" t="s">
        <v>3409</v>
      </c>
      <c r="E1387" s="2" t="s">
        <v>25547</v>
      </c>
      <c r="F1387" s="2" t="s">
        <v>37</v>
      </c>
      <c r="G1387" s="2" t="s">
        <v>38</v>
      </c>
      <c r="H1387" s="2">
        <v>35000000</v>
      </c>
      <c r="I1387" s="2">
        <v>2007</v>
      </c>
      <c r="J1387" s="2">
        <v>6.2</v>
      </c>
    </row>
    <row r="1388" spans="1:10" x14ac:dyDescent="0.3">
      <c r="A1388" s="2" t="s">
        <v>2277</v>
      </c>
      <c r="B1388" s="2">
        <v>115</v>
      </c>
      <c r="C1388" s="2">
        <v>14587732</v>
      </c>
      <c r="D1388" s="2" t="s">
        <v>1325</v>
      </c>
      <c r="E1388" s="2" t="s">
        <v>25548</v>
      </c>
      <c r="F1388" s="2" t="s">
        <v>37</v>
      </c>
      <c r="G1388" s="2" t="s">
        <v>38</v>
      </c>
      <c r="H1388" s="2">
        <v>35000000</v>
      </c>
      <c r="I1388" s="2">
        <v>1991</v>
      </c>
      <c r="J1388" s="2">
        <v>5.7</v>
      </c>
    </row>
    <row r="1389" spans="1:10" x14ac:dyDescent="0.3">
      <c r="A1389" s="2" t="s">
        <v>6573</v>
      </c>
      <c r="B1389" s="2">
        <v>120</v>
      </c>
      <c r="C1389" s="2">
        <v>18317151</v>
      </c>
      <c r="D1389" s="2" t="s">
        <v>1671</v>
      </c>
      <c r="E1389" s="2" t="s">
        <v>25549</v>
      </c>
      <c r="F1389" s="2" t="s">
        <v>37</v>
      </c>
      <c r="G1389" s="2" t="s">
        <v>38</v>
      </c>
      <c r="H1389" s="2">
        <v>35000000</v>
      </c>
      <c r="I1389" s="2">
        <v>2007</v>
      </c>
      <c r="J1389" s="2">
        <v>6.7</v>
      </c>
    </row>
    <row r="1390" spans="1:10" x14ac:dyDescent="0.3">
      <c r="A1390" s="2" t="s">
        <v>27846</v>
      </c>
      <c r="B1390" s="2">
        <v>111</v>
      </c>
      <c r="C1390" s="2">
        <v>11405825</v>
      </c>
      <c r="D1390" s="2" t="s">
        <v>3409</v>
      </c>
      <c r="E1390" s="2" t="s">
        <v>25550</v>
      </c>
      <c r="F1390" s="2" t="s">
        <v>37</v>
      </c>
      <c r="G1390" s="2" t="s">
        <v>38</v>
      </c>
      <c r="H1390" s="2">
        <v>35000000</v>
      </c>
      <c r="I1390" s="2">
        <v>2001</v>
      </c>
      <c r="J1390" s="2">
        <v>6.8</v>
      </c>
    </row>
    <row r="1391" spans="1:10" x14ac:dyDescent="0.3">
      <c r="A1391" s="2" t="s">
        <v>2656</v>
      </c>
      <c r="B1391" s="2">
        <v>94</v>
      </c>
      <c r="C1391" s="2">
        <v>13264986</v>
      </c>
      <c r="D1391" s="2" t="s">
        <v>1325</v>
      </c>
      <c r="E1391" s="2" t="s">
        <v>25551</v>
      </c>
      <c r="F1391" s="2" t="s">
        <v>37</v>
      </c>
      <c r="G1391" s="2" t="s">
        <v>38</v>
      </c>
      <c r="H1391" s="2">
        <v>35000000</v>
      </c>
      <c r="I1391" s="2">
        <v>2001</v>
      </c>
      <c r="J1391" s="2">
        <v>6</v>
      </c>
    </row>
    <row r="1392" spans="1:10" x14ac:dyDescent="0.3">
      <c r="A1392" s="2" t="s">
        <v>27875</v>
      </c>
      <c r="B1392" s="2">
        <v>100</v>
      </c>
      <c r="C1392" s="2">
        <v>10991381</v>
      </c>
      <c r="D1392" s="2" t="s">
        <v>13307</v>
      </c>
      <c r="E1392" s="2" t="s">
        <v>25552</v>
      </c>
      <c r="F1392" s="2" t="s">
        <v>37</v>
      </c>
      <c r="G1392" s="2" t="s">
        <v>56</v>
      </c>
      <c r="H1392" s="2">
        <v>35000000</v>
      </c>
      <c r="I1392" s="2">
        <v>2009</v>
      </c>
      <c r="J1392" s="2">
        <v>7.3</v>
      </c>
    </row>
    <row r="1393" spans="1:10" x14ac:dyDescent="0.3">
      <c r="A1393" s="2" t="s">
        <v>1687</v>
      </c>
      <c r="B1393" s="2">
        <v>101</v>
      </c>
      <c r="C1393" s="2">
        <v>10268846</v>
      </c>
      <c r="D1393" s="2" t="s">
        <v>1325</v>
      </c>
      <c r="E1393" s="2" t="s">
        <v>25553</v>
      </c>
      <c r="F1393" s="2" t="s">
        <v>37</v>
      </c>
      <c r="G1393" s="2" t="s">
        <v>38</v>
      </c>
      <c r="H1393" s="2">
        <v>35000000</v>
      </c>
      <c r="I1393" s="2">
        <v>2009</v>
      </c>
      <c r="J1393" s="2">
        <v>5.5</v>
      </c>
    </row>
    <row r="1394" spans="1:10" x14ac:dyDescent="0.3">
      <c r="A1394" s="2" t="s">
        <v>4945</v>
      </c>
      <c r="B1394" s="2">
        <v>139</v>
      </c>
      <c r="C1394" s="2">
        <v>13303319</v>
      </c>
      <c r="D1394" s="2" t="s">
        <v>3409</v>
      </c>
      <c r="E1394" s="2" t="s">
        <v>25554</v>
      </c>
      <c r="F1394" s="2" t="s">
        <v>37</v>
      </c>
      <c r="G1394" s="2" t="s">
        <v>38</v>
      </c>
      <c r="H1394" s="2">
        <v>32000000</v>
      </c>
      <c r="I1394" s="2">
        <v>2011</v>
      </c>
      <c r="J1394" s="2">
        <v>6.7</v>
      </c>
    </row>
    <row r="1395" spans="1:10" x14ac:dyDescent="0.3">
      <c r="A1395" s="2" t="s">
        <v>7657</v>
      </c>
      <c r="B1395" s="2">
        <v>91</v>
      </c>
      <c r="C1395" s="2">
        <v>10076136</v>
      </c>
      <c r="D1395" s="2" t="s">
        <v>1325</v>
      </c>
      <c r="E1395" s="2" t="s">
        <v>25555</v>
      </c>
      <c r="F1395" s="2" t="s">
        <v>37</v>
      </c>
      <c r="G1395" s="2" t="s">
        <v>7664</v>
      </c>
      <c r="H1395" s="2">
        <v>35000000</v>
      </c>
      <c r="I1395" s="2">
        <v>1998</v>
      </c>
      <c r="J1395" s="2">
        <v>4.8</v>
      </c>
    </row>
    <row r="1396" spans="1:10" x14ac:dyDescent="0.3">
      <c r="A1396" s="2" t="s">
        <v>507</v>
      </c>
      <c r="B1396" s="2">
        <v>109</v>
      </c>
      <c r="C1396" s="2">
        <v>10499968</v>
      </c>
      <c r="D1396" s="2" t="s">
        <v>1325</v>
      </c>
      <c r="E1396" s="2" t="s">
        <v>25556</v>
      </c>
      <c r="F1396" s="2" t="s">
        <v>37</v>
      </c>
      <c r="G1396" s="2" t="s">
        <v>38</v>
      </c>
      <c r="H1396" s="2">
        <v>35000000</v>
      </c>
      <c r="I1396" s="2">
        <v>2014</v>
      </c>
      <c r="J1396" s="2">
        <v>5.7</v>
      </c>
    </row>
    <row r="1397" spans="1:10" x14ac:dyDescent="0.3">
      <c r="A1397" s="2" t="s">
        <v>5081</v>
      </c>
      <c r="B1397" s="2">
        <v>102</v>
      </c>
      <c r="C1397" s="2">
        <v>7659747</v>
      </c>
      <c r="D1397" s="2" t="s">
        <v>1325</v>
      </c>
      <c r="E1397" s="2" t="s">
        <v>25557</v>
      </c>
      <c r="F1397" s="2" t="s">
        <v>37</v>
      </c>
      <c r="G1397" s="2" t="s">
        <v>38</v>
      </c>
      <c r="H1397" s="2">
        <v>38000000</v>
      </c>
      <c r="I1397" s="2">
        <v>2003</v>
      </c>
      <c r="J1397" s="2">
        <v>5.0999999999999996</v>
      </c>
    </row>
    <row r="1398" spans="1:10" x14ac:dyDescent="0.3">
      <c r="A1398" s="2" t="s">
        <v>7673</v>
      </c>
      <c r="B1398" s="2">
        <v>103</v>
      </c>
      <c r="C1398" s="2">
        <v>7948159</v>
      </c>
      <c r="D1398" s="2" t="s">
        <v>1325</v>
      </c>
      <c r="E1398" s="2" t="s">
        <v>25558</v>
      </c>
      <c r="F1398" s="2" t="s">
        <v>37</v>
      </c>
      <c r="G1398" s="2" t="s">
        <v>38</v>
      </c>
      <c r="H1398" s="2">
        <v>35000000</v>
      </c>
      <c r="I1398" s="2">
        <v>2008</v>
      </c>
      <c r="J1398" s="2">
        <v>6</v>
      </c>
    </row>
    <row r="1399" spans="1:10" x14ac:dyDescent="0.3">
      <c r="A1399" s="2" t="s">
        <v>5111</v>
      </c>
      <c r="B1399" s="2">
        <v>83</v>
      </c>
      <c r="C1399" s="2">
        <v>11631245</v>
      </c>
      <c r="D1399" s="2" t="s">
        <v>1325</v>
      </c>
      <c r="E1399" s="2" t="s">
        <v>25559</v>
      </c>
      <c r="F1399" s="2" t="s">
        <v>37</v>
      </c>
      <c r="G1399" s="2" t="s">
        <v>38</v>
      </c>
      <c r="H1399" s="2">
        <v>35000000</v>
      </c>
      <c r="I1399" s="2">
        <v>2006</v>
      </c>
      <c r="J1399" s="2">
        <v>4.2</v>
      </c>
    </row>
    <row r="1400" spans="1:10" x14ac:dyDescent="0.3">
      <c r="A1400" s="2" t="s">
        <v>435</v>
      </c>
      <c r="B1400" s="2">
        <v>123</v>
      </c>
      <c r="C1400" s="2">
        <v>10137502</v>
      </c>
      <c r="D1400" s="2" t="s">
        <v>953</v>
      </c>
      <c r="E1400" s="2" t="s">
        <v>25560</v>
      </c>
      <c r="F1400" s="2" t="s">
        <v>37</v>
      </c>
      <c r="G1400" s="2" t="s">
        <v>38</v>
      </c>
      <c r="H1400" s="2">
        <v>35000000</v>
      </c>
      <c r="I1400" s="2">
        <v>2015</v>
      </c>
      <c r="J1400" s="2">
        <v>7.4</v>
      </c>
    </row>
    <row r="1401" spans="1:10" x14ac:dyDescent="0.3">
      <c r="A1401" s="2" t="s">
        <v>7687</v>
      </c>
      <c r="B1401" s="2">
        <v>101</v>
      </c>
      <c r="C1401" s="2">
        <v>6448817</v>
      </c>
      <c r="D1401" s="2" t="s">
        <v>1325</v>
      </c>
      <c r="E1401" s="2" t="s">
        <v>25561</v>
      </c>
      <c r="F1401" s="2" t="s">
        <v>37</v>
      </c>
      <c r="G1401" s="2" t="s">
        <v>38</v>
      </c>
      <c r="H1401" s="2">
        <v>35000000</v>
      </c>
      <c r="I1401" s="2">
        <v>1997</v>
      </c>
      <c r="J1401" s="2">
        <v>4.5999999999999996</v>
      </c>
    </row>
    <row r="1402" spans="1:10" x14ac:dyDescent="0.3">
      <c r="A1402" s="2" t="s">
        <v>187</v>
      </c>
      <c r="B1402" s="2">
        <v>117</v>
      </c>
      <c r="C1402" s="2">
        <v>7458269</v>
      </c>
      <c r="D1402" s="2" t="s">
        <v>1671</v>
      </c>
      <c r="E1402" s="2" t="s">
        <v>25562</v>
      </c>
      <c r="F1402" s="2" t="s">
        <v>37</v>
      </c>
      <c r="G1402" s="2" t="s">
        <v>38</v>
      </c>
      <c r="H1402" s="2">
        <v>35000000</v>
      </c>
      <c r="I1402" s="2">
        <v>2006</v>
      </c>
      <c r="J1402" s="2">
        <v>6.9</v>
      </c>
    </row>
    <row r="1403" spans="1:10" x14ac:dyDescent="0.3">
      <c r="A1403" s="2" t="s">
        <v>1058</v>
      </c>
      <c r="B1403" s="2">
        <v>114</v>
      </c>
      <c r="C1403" s="2">
        <v>4651977</v>
      </c>
      <c r="D1403" s="2" t="s">
        <v>3409</v>
      </c>
      <c r="E1403" s="2" t="s">
        <v>25563</v>
      </c>
      <c r="F1403" s="2" t="s">
        <v>37</v>
      </c>
      <c r="G1403" s="2" t="s">
        <v>38</v>
      </c>
      <c r="H1403" s="2">
        <v>35000000</v>
      </c>
      <c r="I1403" s="2">
        <v>1992</v>
      </c>
      <c r="J1403" s="2">
        <v>6.9</v>
      </c>
    </row>
    <row r="1404" spans="1:10" x14ac:dyDescent="0.3">
      <c r="A1404" s="2" t="s">
        <v>3778</v>
      </c>
      <c r="B1404" s="2">
        <v>330</v>
      </c>
      <c r="C1404" s="2">
        <v>4496583</v>
      </c>
      <c r="D1404" s="2" t="s">
        <v>24163</v>
      </c>
      <c r="E1404" s="2" t="s">
        <v>25564</v>
      </c>
      <c r="F1404" s="2" t="s">
        <v>37</v>
      </c>
      <c r="G1404" s="2" t="s">
        <v>38</v>
      </c>
      <c r="H1404" s="2">
        <v>35000000</v>
      </c>
      <c r="I1404" s="2">
        <v>1993</v>
      </c>
      <c r="J1404" s="2">
        <v>8</v>
      </c>
    </row>
    <row r="1405" spans="1:10" x14ac:dyDescent="0.3">
      <c r="A1405" s="2" t="s">
        <v>7707</v>
      </c>
      <c r="B1405" s="2">
        <v>121</v>
      </c>
      <c r="C1405" s="2">
        <v>2221994</v>
      </c>
      <c r="D1405" s="2" t="s">
        <v>1325</v>
      </c>
      <c r="E1405" s="2" t="s">
        <v>25565</v>
      </c>
      <c r="F1405" s="2" t="s">
        <v>37</v>
      </c>
      <c r="G1405" s="2" t="s">
        <v>7711</v>
      </c>
      <c r="H1405" s="2">
        <v>35000000</v>
      </c>
      <c r="I1405" s="2">
        <v>1997</v>
      </c>
      <c r="J1405" s="2">
        <v>6.4</v>
      </c>
    </row>
    <row r="1406" spans="1:10" x14ac:dyDescent="0.3">
      <c r="A1406" s="2" t="s">
        <v>2246</v>
      </c>
      <c r="B1406" s="2">
        <v>114</v>
      </c>
      <c r="C1406" s="2">
        <v>6592103</v>
      </c>
      <c r="D1406" s="2" t="s">
        <v>24163</v>
      </c>
      <c r="E1406" s="2" t="s">
        <v>25566</v>
      </c>
      <c r="F1406" s="2" t="s">
        <v>37</v>
      </c>
      <c r="G1406" s="2" t="s">
        <v>1465</v>
      </c>
      <c r="H1406" s="2">
        <v>35000000</v>
      </c>
      <c r="I1406" s="2">
        <v>2002</v>
      </c>
      <c r="J1406" s="2">
        <v>6.3</v>
      </c>
    </row>
    <row r="1407" spans="1:10" x14ac:dyDescent="0.3">
      <c r="A1407" s="2" t="s">
        <v>1064</v>
      </c>
      <c r="B1407" s="2">
        <v>148</v>
      </c>
      <c r="C1407" s="2">
        <v>630779</v>
      </c>
      <c r="D1407" s="2" t="s">
        <v>3409</v>
      </c>
      <c r="E1407" s="2" t="s">
        <v>25567</v>
      </c>
      <c r="F1407" s="2" t="s">
        <v>37</v>
      </c>
      <c r="G1407" s="2" t="s">
        <v>38</v>
      </c>
      <c r="H1407" s="2">
        <v>35000000</v>
      </c>
      <c r="I1407" s="2">
        <v>1999</v>
      </c>
      <c r="J1407" s="2">
        <v>6.8</v>
      </c>
    </row>
    <row r="1408" spans="1:10" x14ac:dyDescent="0.3">
      <c r="A1408" s="2" t="s">
        <v>4021</v>
      </c>
      <c r="B1408" s="2">
        <v>113</v>
      </c>
      <c r="C1408" s="2">
        <v>102413606</v>
      </c>
      <c r="D1408" s="2" t="s">
        <v>1325</v>
      </c>
      <c r="E1408" s="2" t="s">
        <v>25568</v>
      </c>
      <c r="F1408" s="2" t="s">
        <v>37</v>
      </c>
      <c r="G1408" s="2" t="s">
        <v>38</v>
      </c>
      <c r="H1408" s="2">
        <v>34000000</v>
      </c>
      <c r="I1408" s="2">
        <v>2014</v>
      </c>
      <c r="J1408" s="2">
        <v>6.8</v>
      </c>
    </row>
    <row r="1409" spans="1:10" x14ac:dyDescent="0.3">
      <c r="A1409" s="2" t="s">
        <v>7754</v>
      </c>
      <c r="B1409" s="2">
        <v>91</v>
      </c>
      <c r="C1409" s="2">
        <v>10214013</v>
      </c>
      <c r="D1409" s="2" t="s">
        <v>1671</v>
      </c>
      <c r="E1409" s="2" t="s">
        <v>25569</v>
      </c>
      <c r="F1409" s="2" t="s">
        <v>37</v>
      </c>
      <c r="G1409" s="2" t="s">
        <v>38</v>
      </c>
      <c r="H1409" s="2">
        <v>35000000</v>
      </c>
      <c r="I1409" s="2">
        <v>2015</v>
      </c>
      <c r="J1409" s="2">
        <v>5.4</v>
      </c>
    </row>
    <row r="1410" spans="1:10" x14ac:dyDescent="0.3">
      <c r="A1410" s="2" t="s">
        <v>487</v>
      </c>
      <c r="B1410" s="2">
        <v>139</v>
      </c>
      <c r="C1410" s="2">
        <v>32000000</v>
      </c>
      <c r="D1410" s="2" t="s">
        <v>3409</v>
      </c>
      <c r="E1410" s="2" t="s">
        <v>25570</v>
      </c>
      <c r="F1410" s="2" t="s">
        <v>37</v>
      </c>
      <c r="G1410" s="2" t="s">
        <v>38</v>
      </c>
      <c r="H1410" s="2">
        <v>30000000</v>
      </c>
      <c r="I1410" s="2">
        <v>1993</v>
      </c>
      <c r="J1410" s="2">
        <v>7.2</v>
      </c>
    </row>
    <row r="1411" spans="1:10" x14ac:dyDescent="0.3">
      <c r="A1411" s="2" t="s">
        <v>1204</v>
      </c>
      <c r="B1411" s="2">
        <v>96</v>
      </c>
      <c r="C1411" s="2">
        <v>10139254</v>
      </c>
      <c r="D1411" s="2" t="s">
        <v>3409</v>
      </c>
      <c r="E1411" s="2" t="s">
        <v>25571</v>
      </c>
      <c r="F1411" s="2" t="s">
        <v>37</v>
      </c>
      <c r="G1411" s="2" t="s">
        <v>38</v>
      </c>
      <c r="H1411" s="2">
        <v>35000000</v>
      </c>
      <c r="I1411" s="2">
        <v>2006</v>
      </c>
      <c r="J1411" s="2">
        <v>7.3</v>
      </c>
    </row>
    <row r="1412" spans="1:10" x14ac:dyDescent="0.3">
      <c r="A1412" s="2" t="s">
        <v>7767</v>
      </c>
      <c r="B1412" s="2">
        <v>102</v>
      </c>
      <c r="C1412" s="2">
        <v>11227940</v>
      </c>
      <c r="D1412" s="2" t="s">
        <v>1325</v>
      </c>
      <c r="E1412" s="2" t="s">
        <v>25572</v>
      </c>
      <c r="F1412" s="2" t="s">
        <v>37</v>
      </c>
      <c r="G1412" s="2" t="s">
        <v>38</v>
      </c>
      <c r="H1412" s="2">
        <v>34000000</v>
      </c>
      <c r="I1412" s="2">
        <v>1999</v>
      </c>
      <c r="J1412" s="2">
        <v>5.2</v>
      </c>
    </row>
    <row r="1413" spans="1:10" x14ac:dyDescent="0.3">
      <c r="A1413" s="2" t="s">
        <v>1783</v>
      </c>
      <c r="B1413" s="2">
        <v>96</v>
      </c>
      <c r="C1413" s="2">
        <v>183125</v>
      </c>
      <c r="D1413" s="2" t="s">
        <v>1325</v>
      </c>
      <c r="E1413" s="2" t="s">
        <v>25573</v>
      </c>
      <c r="F1413" s="2" t="s">
        <v>37</v>
      </c>
      <c r="G1413" s="2" t="s">
        <v>38</v>
      </c>
      <c r="H1413" s="2">
        <v>35000000</v>
      </c>
      <c r="I1413" s="2">
        <v>2012</v>
      </c>
      <c r="J1413" s="2">
        <v>5.5</v>
      </c>
    </row>
    <row r="1414" spans="1:10" x14ac:dyDescent="0.3">
      <c r="A1414" s="2" t="s">
        <v>7778</v>
      </c>
      <c r="B1414" s="2">
        <v>101</v>
      </c>
      <c r="C1414" s="2">
        <v>15081783</v>
      </c>
      <c r="D1414" s="2" t="s">
        <v>953</v>
      </c>
      <c r="E1414" s="2" t="s">
        <v>25574</v>
      </c>
      <c r="F1414" s="2" t="s">
        <v>676</v>
      </c>
      <c r="G1414" s="2" t="s">
        <v>677</v>
      </c>
      <c r="H1414" s="2">
        <v>34000000</v>
      </c>
      <c r="I1414" s="2">
        <v>2008</v>
      </c>
      <c r="J1414" s="2">
        <v>7.7</v>
      </c>
    </row>
    <row r="1415" spans="1:10" x14ac:dyDescent="0.3">
      <c r="A1415" s="2" t="s">
        <v>7785</v>
      </c>
      <c r="B1415" s="2">
        <v>128</v>
      </c>
      <c r="C1415" s="2">
        <v>37432299</v>
      </c>
      <c r="D1415" s="2" t="s">
        <v>3409</v>
      </c>
      <c r="E1415" s="2" t="s">
        <v>25575</v>
      </c>
      <c r="F1415" s="2" t="s">
        <v>37</v>
      </c>
      <c r="G1415" s="2" t="s">
        <v>38</v>
      </c>
      <c r="H1415" s="2">
        <v>34000000</v>
      </c>
      <c r="I1415" s="2">
        <v>2015</v>
      </c>
      <c r="J1415" s="2">
        <v>7.1</v>
      </c>
    </row>
    <row r="1416" spans="1:10" x14ac:dyDescent="0.3">
      <c r="A1416" s="2" t="s">
        <v>7792</v>
      </c>
      <c r="B1416" s="2">
        <v>109</v>
      </c>
      <c r="C1416" s="2">
        <v>10654581</v>
      </c>
      <c r="D1416" s="2" t="s">
        <v>3409</v>
      </c>
      <c r="E1416" s="2" t="s">
        <v>25576</v>
      </c>
      <c r="F1416" s="2" t="s">
        <v>37</v>
      </c>
      <c r="G1416" s="2" t="s">
        <v>38</v>
      </c>
      <c r="H1416" s="2">
        <v>34000000</v>
      </c>
      <c r="I1416" s="2">
        <v>1999</v>
      </c>
      <c r="J1416" s="2">
        <v>5.3</v>
      </c>
    </row>
    <row r="1417" spans="1:10" x14ac:dyDescent="0.3">
      <c r="A1417" s="2" t="s">
        <v>7796</v>
      </c>
      <c r="B1417" s="2">
        <v>114</v>
      </c>
      <c r="C1417" s="2">
        <v>6543194</v>
      </c>
      <c r="D1417" s="2" t="s">
        <v>953</v>
      </c>
      <c r="E1417" s="2" t="s">
        <v>25577</v>
      </c>
      <c r="F1417" s="2" t="s">
        <v>37</v>
      </c>
      <c r="G1417" s="2" t="s">
        <v>38</v>
      </c>
      <c r="H1417" s="2">
        <v>34000000</v>
      </c>
      <c r="I1417" s="2">
        <v>2000</v>
      </c>
      <c r="J1417" s="2">
        <v>5.6</v>
      </c>
    </row>
    <row r="1418" spans="1:10" x14ac:dyDescent="0.3">
      <c r="A1418" s="2" t="s">
        <v>4628</v>
      </c>
      <c r="B1418" s="2">
        <v>105</v>
      </c>
      <c r="C1418" s="2">
        <v>13101142</v>
      </c>
      <c r="D1418" s="2" t="s">
        <v>1671</v>
      </c>
      <c r="E1418" s="2" t="s">
        <v>25578</v>
      </c>
      <c r="F1418" s="2" t="s">
        <v>37</v>
      </c>
      <c r="G1418" s="2" t="s">
        <v>38</v>
      </c>
      <c r="H1418" s="2">
        <v>35000000</v>
      </c>
      <c r="I1418" s="2">
        <v>2012</v>
      </c>
      <c r="J1418" s="2">
        <v>5.7</v>
      </c>
    </row>
    <row r="1419" spans="1:10" x14ac:dyDescent="0.3">
      <c r="A1419" s="2" t="s">
        <v>6667</v>
      </c>
      <c r="B1419" s="2">
        <v>141</v>
      </c>
      <c r="C1419" s="2">
        <v>8324748</v>
      </c>
      <c r="D1419" s="2" t="s">
        <v>13307</v>
      </c>
      <c r="E1419" s="2" t="s">
        <v>25579</v>
      </c>
      <c r="F1419" s="2" t="s">
        <v>37</v>
      </c>
      <c r="G1419" s="2" t="s">
        <v>56</v>
      </c>
      <c r="H1419" s="2">
        <v>35000000</v>
      </c>
      <c r="I1419" s="2">
        <v>2013</v>
      </c>
      <c r="J1419" s="2">
        <v>7.1</v>
      </c>
    </row>
    <row r="1420" spans="1:10" x14ac:dyDescent="0.3">
      <c r="A1420" s="2" t="s">
        <v>3891</v>
      </c>
      <c r="B1420" s="2">
        <v>138</v>
      </c>
      <c r="C1420" s="2">
        <v>141340178</v>
      </c>
      <c r="D1420" s="2" t="s">
        <v>3409</v>
      </c>
      <c r="E1420" s="2" t="s">
        <v>25580</v>
      </c>
      <c r="F1420" s="2" t="s">
        <v>37</v>
      </c>
      <c r="G1420" s="2" t="s">
        <v>38</v>
      </c>
      <c r="H1420" s="2">
        <v>40000000</v>
      </c>
      <c r="I1420" s="2">
        <v>1992</v>
      </c>
      <c r="J1420" s="2">
        <v>7.6</v>
      </c>
    </row>
    <row r="1421" spans="1:10" x14ac:dyDescent="0.3">
      <c r="A1421" s="2" t="s">
        <v>3444</v>
      </c>
      <c r="B1421" s="2">
        <v>101</v>
      </c>
      <c r="C1421" s="2">
        <v>51758599</v>
      </c>
      <c r="D1421" s="2" t="s">
        <v>1325</v>
      </c>
      <c r="E1421" s="2" t="s">
        <v>25581</v>
      </c>
      <c r="F1421" s="2" t="s">
        <v>37</v>
      </c>
      <c r="G1421" s="2" t="s">
        <v>38</v>
      </c>
      <c r="H1421" s="2">
        <v>33000000</v>
      </c>
      <c r="I1421" s="2">
        <v>2001</v>
      </c>
      <c r="J1421" s="2">
        <v>5.5</v>
      </c>
    </row>
    <row r="1422" spans="1:10" x14ac:dyDescent="0.3">
      <c r="A1422" s="2" t="s">
        <v>1575</v>
      </c>
      <c r="B1422" s="2">
        <v>99</v>
      </c>
      <c r="C1422" s="2">
        <v>117559438</v>
      </c>
      <c r="D1422" s="2" t="s">
        <v>1325</v>
      </c>
      <c r="E1422" s="2" t="s">
        <v>25582</v>
      </c>
      <c r="F1422" s="2" t="s">
        <v>37</v>
      </c>
      <c r="G1422" s="2" t="s">
        <v>38</v>
      </c>
      <c r="H1422" s="2">
        <v>30000000</v>
      </c>
      <c r="I1422" s="2">
        <v>2000</v>
      </c>
      <c r="J1422" s="2">
        <v>5.0999999999999996</v>
      </c>
    </row>
    <row r="1423" spans="1:10" x14ac:dyDescent="0.3">
      <c r="A1423" s="2" t="s">
        <v>7829</v>
      </c>
      <c r="B1423" s="2">
        <v>89</v>
      </c>
      <c r="C1423" s="2">
        <v>21426805</v>
      </c>
      <c r="D1423" s="2" t="s">
        <v>1325</v>
      </c>
      <c r="E1423" s="2" t="s">
        <v>25583</v>
      </c>
      <c r="F1423" s="2" t="s">
        <v>37</v>
      </c>
      <c r="G1423" s="2" t="s">
        <v>38</v>
      </c>
      <c r="H1423" s="2">
        <v>30000000</v>
      </c>
      <c r="I1423" s="2">
        <v>2011</v>
      </c>
      <c r="J1423" s="2">
        <v>4.9000000000000004</v>
      </c>
    </row>
    <row r="1424" spans="1:10" x14ac:dyDescent="0.3">
      <c r="A1424" s="2" t="s">
        <v>7835</v>
      </c>
      <c r="B1424" s="2">
        <v>99</v>
      </c>
      <c r="C1424" s="2">
        <v>35057332</v>
      </c>
      <c r="D1424" s="2" t="s">
        <v>3409</v>
      </c>
      <c r="E1424" s="2" t="s">
        <v>25584</v>
      </c>
      <c r="F1424" s="2" t="s">
        <v>37</v>
      </c>
      <c r="G1424" s="2" t="s">
        <v>38</v>
      </c>
      <c r="H1424" s="2">
        <v>33000000</v>
      </c>
      <c r="I1424" s="2">
        <v>2012</v>
      </c>
      <c r="J1424" s="2">
        <v>6.5</v>
      </c>
    </row>
    <row r="1425" spans="1:10" x14ac:dyDescent="0.3">
      <c r="A1425" s="2" t="s">
        <v>5861</v>
      </c>
      <c r="B1425" s="2">
        <v>105</v>
      </c>
      <c r="C1425" s="2">
        <v>34014398</v>
      </c>
      <c r="D1425" s="2" t="s">
        <v>1325</v>
      </c>
      <c r="E1425" s="2" t="s">
        <v>25585</v>
      </c>
      <c r="F1425" s="2" t="s">
        <v>37</v>
      </c>
      <c r="G1425" s="2" t="s">
        <v>767</v>
      </c>
      <c r="H1425" s="2">
        <v>33000000</v>
      </c>
      <c r="I1425" s="2">
        <v>2006</v>
      </c>
      <c r="J1425" s="2">
        <v>5.6</v>
      </c>
    </row>
    <row r="1426" spans="1:10" x14ac:dyDescent="0.3">
      <c r="A1426" s="2" t="s">
        <v>7847</v>
      </c>
      <c r="B1426" s="2">
        <v>97</v>
      </c>
      <c r="C1426" s="2">
        <v>28927720</v>
      </c>
      <c r="D1426" s="2" t="s">
        <v>24163</v>
      </c>
      <c r="E1426" s="2" t="s">
        <v>25586</v>
      </c>
      <c r="F1426" s="2" t="s">
        <v>37</v>
      </c>
      <c r="G1426" s="2" t="s">
        <v>38</v>
      </c>
      <c r="H1426" s="2">
        <v>33000000</v>
      </c>
      <c r="I1426" s="2">
        <v>2000</v>
      </c>
      <c r="J1426" s="2">
        <v>5.3</v>
      </c>
    </row>
    <row r="1427" spans="1:10" x14ac:dyDescent="0.3">
      <c r="A1427" s="2" t="s">
        <v>7852</v>
      </c>
      <c r="B1427" s="2">
        <v>140</v>
      </c>
      <c r="C1427" s="2">
        <v>33682273</v>
      </c>
      <c r="D1427" s="2" t="s">
        <v>1325</v>
      </c>
      <c r="E1427" s="2" t="s">
        <v>25587</v>
      </c>
      <c r="F1427" s="2" t="s">
        <v>37</v>
      </c>
      <c r="G1427" s="2" t="s">
        <v>38</v>
      </c>
      <c r="H1427" s="2">
        <v>33000000</v>
      </c>
      <c r="I1427" s="2">
        <v>2004</v>
      </c>
      <c r="J1427" s="2">
        <v>6.5</v>
      </c>
    </row>
    <row r="1428" spans="1:10" x14ac:dyDescent="0.3">
      <c r="A1428" s="2" t="s">
        <v>7858</v>
      </c>
      <c r="B1428" s="2">
        <v>118</v>
      </c>
      <c r="C1428" s="2">
        <v>4280577</v>
      </c>
      <c r="D1428" s="2" t="s">
        <v>3409</v>
      </c>
      <c r="E1428" s="2" t="s">
        <v>25588</v>
      </c>
      <c r="F1428" s="2" t="s">
        <v>37</v>
      </c>
      <c r="G1428" s="2" t="s">
        <v>38</v>
      </c>
      <c r="H1428" s="2">
        <v>10000000</v>
      </c>
      <c r="I1428" s="2">
        <v>2005</v>
      </c>
      <c r="J1428" s="2">
        <v>6.8</v>
      </c>
    </row>
    <row r="1429" spans="1:10" x14ac:dyDescent="0.3">
      <c r="A1429" s="2" t="s">
        <v>7862</v>
      </c>
      <c r="B1429" s="2">
        <v>94</v>
      </c>
      <c r="C1429" s="2">
        <v>17120019</v>
      </c>
      <c r="D1429" s="2" t="s">
        <v>1325</v>
      </c>
      <c r="E1429" s="2" t="s">
        <v>25589</v>
      </c>
      <c r="F1429" s="2" t="s">
        <v>37</v>
      </c>
      <c r="G1429" s="2" t="s">
        <v>38</v>
      </c>
      <c r="H1429" s="2">
        <v>30000000</v>
      </c>
      <c r="I1429" s="2">
        <v>2012</v>
      </c>
      <c r="J1429" s="2">
        <v>6.5</v>
      </c>
    </row>
    <row r="1430" spans="1:10" x14ac:dyDescent="0.3">
      <c r="A1430" s="2" t="s">
        <v>371</v>
      </c>
      <c r="B1430" s="2">
        <v>124</v>
      </c>
      <c r="C1430" s="2">
        <v>8406264</v>
      </c>
      <c r="D1430" s="2" t="s">
        <v>1671</v>
      </c>
      <c r="E1430" s="2" t="s">
        <v>25590</v>
      </c>
      <c r="F1430" s="2" t="s">
        <v>37</v>
      </c>
      <c r="G1430" s="2" t="s">
        <v>38</v>
      </c>
      <c r="H1430" s="2">
        <v>38000000</v>
      </c>
      <c r="I1430" s="2">
        <v>1999</v>
      </c>
      <c r="J1430" s="2">
        <v>6</v>
      </c>
    </row>
    <row r="1431" spans="1:10" x14ac:dyDescent="0.3">
      <c r="A1431" s="2" t="s">
        <v>7870</v>
      </c>
      <c r="B1431" s="2">
        <v>134</v>
      </c>
      <c r="C1431" s="2">
        <v>309125409</v>
      </c>
      <c r="D1431" s="2" t="s">
        <v>1325</v>
      </c>
      <c r="E1431" s="2" t="s">
        <v>25591</v>
      </c>
      <c r="F1431" s="2" t="s">
        <v>37</v>
      </c>
      <c r="G1431" s="2" t="s">
        <v>38</v>
      </c>
      <c r="H1431" s="2">
        <v>32500000</v>
      </c>
      <c r="I1431" s="2">
        <v>1983</v>
      </c>
      <c r="J1431" s="2">
        <v>8.4</v>
      </c>
    </row>
    <row r="1432" spans="1:10" x14ac:dyDescent="0.3">
      <c r="A1432" s="2" t="s">
        <v>7875</v>
      </c>
      <c r="B1432" s="2">
        <v>113</v>
      </c>
      <c r="C1432" s="2">
        <v>10955425</v>
      </c>
      <c r="D1432" s="2" t="s">
        <v>1325</v>
      </c>
      <c r="E1432" s="2" t="s">
        <v>25592</v>
      </c>
      <c r="F1432" s="2" t="s">
        <v>37</v>
      </c>
      <c r="G1432" s="2" t="s">
        <v>56</v>
      </c>
      <c r="H1432" s="2">
        <v>30000000</v>
      </c>
      <c r="I1432" s="2">
        <v>2008</v>
      </c>
      <c r="J1432" s="2">
        <v>6</v>
      </c>
    </row>
    <row r="1433" spans="1:10" x14ac:dyDescent="0.3">
      <c r="A1433" s="2" t="s">
        <v>6620</v>
      </c>
      <c r="B1433" s="2">
        <v>124</v>
      </c>
      <c r="C1433" s="2">
        <v>34180954</v>
      </c>
      <c r="D1433" s="2" t="s">
        <v>3409</v>
      </c>
      <c r="E1433" s="2" t="s">
        <v>25593</v>
      </c>
      <c r="F1433" s="2" t="s">
        <v>37</v>
      </c>
      <c r="G1433" s="2" t="s">
        <v>38</v>
      </c>
      <c r="H1433" s="2">
        <v>32000000</v>
      </c>
      <c r="I1433" s="2">
        <v>2008</v>
      </c>
      <c r="J1433" s="2">
        <v>7.6</v>
      </c>
    </row>
    <row r="1434" spans="1:10" x14ac:dyDescent="0.3">
      <c r="A1434" s="2" t="s">
        <v>250</v>
      </c>
      <c r="B1434" s="2">
        <v>97</v>
      </c>
      <c r="C1434" s="2">
        <v>173381405</v>
      </c>
      <c r="D1434" s="2" t="s">
        <v>1671</v>
      </c>
      <c r="E1434" s="2" t="s">
        <v>25594</v>
      </c>
      <c r="F1434" s="2" t="s">
        <v>37</v>
      </c>
      <c r="G1434" s="2" t="s">
        <v>38</v>
      </c>
      <c r="H1434" s="2">
        <v>33000000</v>
      </c>
      <c r="I1434" s="2">
        <v>2003</v>
      </c>
      <c r="J1434" s="2">
        <v>6.9</v>
      </c>
    </row>
    <row r="1435" spans="1:10" x14ac:dyDescent="0.3">
      <c r="A1435" s="2" t="s">
        <v>703</v>
      </c>
      <c r="B1435" s="2">
        <v>123</v>
      </c>
      <c r="C1435" s="2">
        <v>104632573</v>
      </c>
      <c r="D1435" s="2" t="s">
        <v>3409</v>
      </c>
      <c r="E1435" s="2" t="s">
        <v>25595</v>
      </c>
      <c r="F1435" s="2" t="s">
        <v>37</v>
      </c>
      <c r="G1435" s="2" t="s">
        <v>38</v>
      </c>
      <c r="H1435" s="2">
        <v>32000000</v>
      </c>
      <c r="I1435" s="2">
        <v>1996</v>
      </c>
      <c r="J1435" s="2">
        <v>6.4</v>
      </c>
    </row>
    <row r="1436" spans="1:10" x14ac:dyDescent="0.3">
      <c r="A1436" s="2" t="s">
        <v>4107</v>
      </c>
      <c r="B1436" s="2">
        <v>99</v>
      </c>
      <c r="C1436" s="2">
        <v>81150692</v>
      </c>
      <c r="D1436" s="2" t="s">
        <v>953</v>
      </c>
      <c r="E1436" s="2" t="s">
        <v>25596</v>
      </c>
      <c r="F1436" s="2" t="s">
        <v>37</v>
      </c>
      <c r="G1436" s="2" t="s">
        <v>268</v>
      </c>
      <c r="H1436" s="2">
        <v>35000000</v>
      </c>
      <c r="I1436" s="2">
        <v>2002</v>
      </c>
      <c r="J1436" s="2">
        <v>5.0999999999999996</v>
      </c>
    </row>
    <row r="1437" spans="1:10" x14ac:dyDescent="0.3">
      <c r="A1437" s="2" t="s">
        <v>1058</v>
      </c>
      <c r="B1437" s="2">
        <v>101</v>
      </c>
      <c r="C1437" s="2">
        <v>60328558</v>
      </c>
      <c r="D1437" s="2" t="s">
        <v>1671</v>
      </c>
      <c r="E1437" s="2" t="s">
        <v>25597</v>
      </c>
      <c r="F1437" s="2" t="s">
        <v>37</v>
      </c>
      <c r="G1437" s="2" t="s">
        <v>38</v>
      </c>
      <c r="H1437" s="2">
        <v>32000000</v>
      </c>
      <c r="I1437" s="2">
        <v>1988</v>
      </c>
      <c r="J1437" s="2">
        <v>7</v>
      </c>
    </row>
    <row r="1438" spans="1:10" x14ac:dyDescent="0.3">
      <c r="A1438" s="2" t="s">
        <v>7905</v>
      </c>
      <c r="B1438" s="2">
        <v>92</v>
      </c>
      <c r="C1438" s="2">
        <v>80197993</v>
      </c>
      <c r="D1438" s="2" t="s">
        <v>1671</v>
      </c>
      <c r="E1438" s="2" t="s">
        <v>25598</v>
      </c>
      <c r="F1438" s="2" t="s">
        <v>37</v>
      </c>
      <c r="G1438" s="2" t="s">
        <v>767</v>
      </c>
      <c r="H1438" s="2">
        <v>32000000</v>
      </c>
      <c r="I1438" s="2">
        <v>2006</v>
      </c>
      <c r="J1438" s="2">
        <v>5.7</v>
      </c>
    </row>
    <row r="1439" spans="1:10" x14ac:dyDescent="0.3">
      <c r="A1439" s="2" t="s">
        <v>969</v>
      </c>
      <c r="B1439" s="2">
        <v>131</v>
      </c>
      <c r="C1439" s="2">
        <v>169076745</v>
      </c>
      <c r="D1439" s="2" t="s">
        <v>1671</v>
      </c>
      <c r="E1439" s="2" t="s">
        <v>25599</v>
      </c>
      <c r="F1439" s="2" t="s">
        <v>37</v>
      </c>
      <c r="G1439" s="2" t="s">
        <v>38</v>
      </c>
      <c r="H1439" s="2">
        <v>32500000</v>
      </c>
      <c r="I1439" s="2">
        <v>2011</v>
      </c>
      <c r="J1439" s="2">
        <v>6.8</v>
      </c>
    </row>
    <row r="1440" spans="1:10" x14ac:dyDescent="0.3">
      <c r="A1440" s="2" t="s">
        <v>6176</v>
      </c>
      <c r="B1440" s="2">
        <v>107</v>
      </c>
      <c r="C1440" s="2">
        <v>101470202</v>
      </c>
      <c r="D1440" s="2" t="s">
        <v>1671</v>
      </c>
      <c r="E1440" s="2" t="s">
        <v>25600</v>
      </c>
      <c r="F1440" s="2" t="s">
        <v>37</v>
      </c>
      <c r="G1440" s="2" t="s">
        <v>38</v>
      </c>
      <c r="H1440" s="2">
        <v>32000000</v>
      </c>
      <c r="I1440" s="2">
        <v>2013</v>
      </c>
      <c r="J1440" s="2">
        <v>6.7</v>
      </c>
    </row>
    <row r="1441" spans="1:10" x14ac:dyDescent="0.3">
      <c r="A1441" s="2" t="s">
        <v>7919</v>
      </c>
      <c r="B1441" s="2">
        <v>103</v>
      </c>
      <c r="C1441" s="2">
        <v>50041732</v>
      </c>
      <c r="D1441" s="2" t="s">
        <v>6403</v>
      </c>
      <c r="E1441" s="2" t="s">
        <v>25601</v>
      </c>
      <c r="F1441" s="2" t="s">
        <v>37</v>
      </c>
      <c r="G1441" s="2" t="s">
        <v>38</v>
      </c>
      <c r="H1441" s="2">
        <v>29000000</v>
      </c>
      <c r="I1441" s="2">
        <v>1999</v>
      </c>
      <c r="J1441" s="2">
        <v>6.2</v>
      </c>
    </row>
    <row r="1442" spans="1:10" x14ac:dyDescent="0.3">
      <c r="A1442" s="2" t="s">
        <v>7785</v>
      </c>
      <c r="B1442" s="2">
        <v>129</v>
      </c>
      <c r="C1442" s="2">
        <v>48814909</v>
      </c>
      <c r="D1442" s="2" t="s">
        <v>13307</v>
      </c>
      <c r="E1442" s="2" t="s">
        <v>25602</v>
      </c>
      <c r="F1442" s="2" t="s">
        <v>37</v>
      </c>
      <c r="G1442" s="2" t="s">
        <v>38</v>
      </c>
      <c r="H1442" s="2">
        <v>32000000</v>
      </c>
      <c r="I1442" s="2">
        <v>2000</v>
      </c>
      <c r="J1442" s="2">
        <v>7.2</v>
      </c>
    </row>
    <row r="1443" spans="1:10" x14ac:dyDescent="0.3">
      <c r="A1443" s="2" t="s">
        <v>7926</v>
      </c>
      <c r="B1443" s="2">
        <v>107</v>
      </c>
      <c r="C1443" s="2">
        <v>57744720</v>
      </c>
      <c r="D1443" s="2" t="s">
        <v>1325</v>
      </c>
      <c r="E1443" s="2" t="s">
        <v>25603</v>
      </c>
      <c r="F1443" s="2" t="s">
        <v>37</v>
      </c>
      <c r="G1443" s="2" t="s">
        <v>38</v>
      </c>
      <c r="H1443" s="2">
        <v>20000000</v>
      </c>
      <c r="I1443" s="2">
        <v>2010</v>
      </c>
      <c r="J1443" s="2">
        <v>6.2</v>
      </c>
    </row>
    <row r="1444" spans="1:10" x14ac:dyDescent="0.3">
      <c r="A1444" s="2" t="s">
        <v>7930</v>
      </c>
      <c r="B1444" s="2">
        <v>89</v>
      </c>
      <c r="C1444" s="2">
        <v>21784432</v>
      </c>
      <c r="D1444" s="2" t="s">
        <v>1671</v>
      </c>
      <c r="E1444" s="2" t="s">
        <v>25604</v>
      </c>
      <c r="F1444" s="2" t="s">
        <v>37</v>
      </c>
      <c r="G1444" s="2" t="s">
        <v>38</v>
      </c>
      <c r="H1444" s="2">
        <v>35000000</v>
      </c>
      <c r="I1444" s="2">
        <v>2013</v>
      </c>
      <c r="J1444" s="2">
        <v>5.6</v>
      </c>
    </row>
    <row r="1445" spans="1:10" x14ac:dyDescent="0.3">
      <c r="A1445" s="2" t="s">
        <v>4987</v>
      </c>
      <c r="B1445" s="2">
        <v>113</v>
      </c>
      <c r="C1445" s="2">
        <v>37911876</v>
      </c>
      <c r="D1445" s="2" t="s">
        <v>1325</v>
      </c>
      <c r="E1445" s="2" t="s">
        <v>25605</v>
      </c>
      <c r="F1445" s="2" t="s">
        <v>37</v>
      </c>
      <c r="G1445" s="2" t="s">
        <v>38</v>
      </c>
      <c r="H1445" s="2">
        <v>32000000</v>
      </c>
      <c r="I1445" s="2">
        <v>2011</v>
      </c>
      <c r="J1445" s="2">
        <v>4.4000000000000004</v>
      </c>
    </row>
    <row r="1446" spans="1:10" x14ac:dyDescent="0.3">
      <c r="A1446" s="2" t="s">
        <v>728</v>
      </c>
      <c r="B1446" s="2">
        <v>93</v>
      </c>
      <c r="C1446" s="2">
        <v>54696902</v>
      </c>
      <c r="D1446" s="2" t="s">
        <v>24162</v>
      </c>
      <c r="E1446" s="2" t="s">
        <v>25606</v>
      </c>
      <c r="F1446" s="2" t="s">
        <v>37</v>
      </c>
      <c r="G1446" s="2" t="s">
        <v>38</v>
      </c>
      <c r="H1446" s="2">
        <v>32000000</v>
      </c>
      <c r="I1446" s="2">
        <v>2011</v>
      </c>
      <c r="J1446" s="2">
        <v>7.5</v>
      </c>
    </row>
    <row r="1447" spans="1:10" x14ac:dyDescent="0.3">
      <c r="A1447" s="2" t="s">
        <v>5087</v>
      </c>
      <c r="B1447" s="2">
        <v>120</v>
      </c>
      <c r="C1447" s="2">
        <v>36733909</v>
      </c>
      <c r="D1447" s="2" t="s">
        <v>953</v>
      </c>
      <c r="E1447" s="2" t="s">
        <v>25607</v>
      </c>
      <c r="F1447" s="2" t="s">
        <v>37</v>
      </c>
      <c r="G1447" s="2" t="s">
        <v>38</v>
      </c>
      <c r="H1447" s="2">
        <v>32000000</v>
      </c>
      <c r="I1447" s="2">
        <v>1993</v>
      </c>
      <c r="J1447" s="2">
        <v>7.1</v>
      </c>
    </row>
    <row r="1448" spans="1:10" x14ac:dyDescent="0.3">
      <c r="A1448" s="2" t="s">
        <v>1324</v>
      </c>
      <c r="B1448" s="2">
        <v>98</v>
      </c>
      <c r="C1448" s="2">
        <v>35063732</v>
      </c>
      <c r="D1448" s="2" t="s">
        <v>24162</v>
      </c>
      <c r="E1448" s="2" t="s">
        <v>25608</v>
      </c>
      <c r="F1448" s="2" t="s">
        <v>37</v>
      </c>
      <c r="G1448" s="2" t="s">
        <v>38</v>
      </c>
      <c r="H1448" s="2">
        <v>32000000</v>
      </c>
      <c r="I1448" s="2">
        <v>2007</v>
      </c>
      <c r="J1448" s="2">
        <v>6.4</v>
      </c>
    </row>
    <row r="1449" spans="1:10" x14ac:dyDescent="0.3">
      <c r="A1449" s="2" t="s">
        <v>4176</v>
      </c>
      <c r="B1449" s="2">
        <v>105</v>
      </c>
      <c r="C1449" s="2">
        <v>99462</v>
      </c>
      <c r="D1449" s="2" t="s">
        <v>1325</v>
      </c>
      <c r="E1449" s="2" t="s">
        <v>25609</v>
      </c>
      <c r="F1449" s="2" t="s">
        <v>37</v>
      </c>
      <c r="G1449" s="2" t="s">
        <v>1465</v>
      </c>
      <c r="H1449" s="2">
        <v>33000000</v>
      </c>
      <c r="I1449" s="2">
        <v>2013</v>
      </c>
      <c r="J1449" s="2">
        <v>7.1</v>
      </c>
    </row>
    <row r="1450" spans="1:10" x14ac:dyDescent="0.3">
      <c r="A1450" s="2" t="s">
        <v>6839</v>
      </c>
      <c r="B1450" s="2">
        <v>98</v>
      </c>
      <c r="C1450" s="2">
        <v>32701088</v>
      </c>
      <c r="D1450" s="2" t="s">
        <v>3409</v>
      </c>
      <c r="E1450" s="2" t="s">
        <v>25610</v>
      </c>
      <c r="F1450" s="2" t="s">
        <v>37</v>
      </c>
      <c r="G1450" s="2" t="s">
        <v>38</v>
      </c>
      <c r="H1450" s="2">
        <v>32000000</v>
      </c>
      <c r="I1450" s="2">
        <v>2005</v>
      </c>
      <c r="J1450" s="2">
        <v>6.9</v>
      </c>
    </row>
    <row r="1451" spans="1:10" x14ac:dyDescent="0.3">
      <c r="A1451" s="2" t="s">
        <v>5403</v>
      </c>
      <c r="B1451" s="2">
        <v>96</v>
      </c>
      <c r="C1451" s="2">
        <v>31493782</v>
      </c>
      <c r="D1451" s="2" t="s">
        <v>24163</v>
      </c>
      <c r="E1451" s="2" t="s">
        <v>25611</v>
      </c>
      <c r="F1451" s="2" t="s">
        <v>37</v>
      </c>
      <c r="G1451" s="2" t="s">
        <v>38</v>
      </c>
      <c r="H1451" s="2">
        <v>32000000</v>
      </c>
      <c r="I1451" s="2">
        <v>2005</v>
      </c>
      <c r="J1451" s="2">
        <v>7.5</v>
      </c>
    </row>
    <row r="1452" spans="1:10" x14ac:dyDescent="0.3">
      <c r="A1452" s="2" t="s">
        <v>1114</v>
      </c>
      <c r="B1452" s="2">
        <v>87</v>
      </c>
      <c r="C1452" s="2">
        <v>43095600</v>
      </c>
      <c r="D1452" s="2" t="s">
        <v>1325</v>
      </c>
      <c r="E1452" s="2" t="s">
        <v>25612</v>
      </c>
      <c r="F1452" s="2" t="s">
        <v>37</v>
      </c>
      <c r="G1452" s="2" t="s">
        <v>1465</v>
      </c>
      <c r="H1452" s="2">
        <v>32000000</v>
      </c>
      <c r="I1452" s="2">
        <v>2005</v>
      </c>
      <c r="J1452" s="2">
        <v>6.3</v>
      </c>
    </row>
    <row r="1453" spans="1:10" x14ac:dyDescent="0.3">
      <c r="A1453" s="2" t="s">
        <v>79</v>
      </c>
      <c r="B1453" s="2">
        <v>107</v>
      </c>
      <c r="C1453" s="2">
        <v>18636537</v>
      </c>
      <c r="D1453" s="2" t="s">
        <v>1325</v>
      </c>
      <c r="E1453" s="2" t="s">
        <v>25613</v>
      </c>
      <c r="F1453" s="2" t="s">
        <v>37</v>
      </c>
      <c r="G1453" s="2" t="s">
        <v>677</v>
      </c>
      <c r="H1453" s="2">
        <v>32000000</v>
      </c>
      <c r="I1453" s="2">
        <v>1995</v>
      </c>
      <c r="J1453" s="2">
        <v>6.4</v>
      </c>
    </row>
    <row r="1454" spans="1:10" x14ac:dyDescent="0.3">
      <c r="A1454" s="2" t="s">
        <v>5867</v>
      </c>
      <c r="B1454" s="2">
        <v>90</v>
      </c>
      <c r="C1454" s="2">
        <v>17848322</v>
      </c>
      <c r="D1454" s="2" t="s">
        <v>1671</v>
      </c>
      <c r="E1454" s="2" t="s">
        <v>25614</v>
      </c>
      <c r="F1454" s="2" t="s">
        <v>37</v>
      </c>
      <c r="G1454" s="2" t="s">
        <v>7987</v>
      </c>
      <c r="H1454" s="2">
        <v>28000000</v>
      </c>
      <c r="I1454" s="2">
        <v>2004</v>
      </c>
      <c r="J1454" s="2">
        <v>5.9</v>
      </c>
    </row>
    <row r="1455" spans="1:10" x14ac:dyDescent="0.3">
      <c r="A1455" s="2" t="s">
        <v>487</v>
      </c>
      <c r="B1455" s="2">
        <v>121</v>
      </c>
      <c r="C1455" s="2">
        <v>16640210</v>
      </c>
      <c r="D1455" s="2" t="s">
        <v>3409</v>
      </c>
      <c r="E1455" s="2" t="s">
        <v>25615</v>
      </c>
      <c r="F1455" s="2" t="s">
        <v>37</v>
      </c>
      <c r="G1455" s="2" t="s">
        <v>38</v>
      </c>
      <c r="H1455" s="2">
        <v>55000000</v>
      </c>
      <c r="I1455" s="2">
        <v>1999</v>
      </c>
      <c r="J1455" s="2">
        <v>6.8</v>
      </c>
    </row>
    <row r="1456" spans="1:10" x14ac:dyDescent="0.3">
      <c r="A1456" s="2" t="s">
        <v>7993</v>
      </c>
      <c r="B1456" s="2">
        <v>119</v>
      </c>
      <c r="C1456" s="2">
        <v>13763130</v>
      </c>
      <c r="D1456" s="2" t="s">
        <v>1325</v>
      </c>
      <c r="E1456" s="2" t="s">
        <v>25616</v>
      </c>
      <c r="F1456" s="2" t="s">
        <v>37</v>
      </c>
      <c r="G1456" s="2" t="s">
        <v>38</v>
      </c>
      <c r="H1456" s="2">
        <v>32000000</v>
      </c>
      <c r="I1456" s="2">
        <v>2010</v>
      </c>
      <c r="J1456" s="2">
        <v>6.3</v>
      </c>
    </row>
    <row r="1457" spans="1:10" x14ac:dyDescent="0.3">
      <c r="A1457" s="2" t="s">
        <v>7997</v>
      </c>
      <c r="B1457" s="2">
        <v>107</v>
      </c>
      <c r="C1457" s="2">
        <v>10956379</v>
      </c>
      <c r="D1457" s="2" t="s">
        <v>1325</v>
      </c>
      <c r="E1457" s="2" t="s">
        <v>25617</v>
      </c>
      <c r="F1457" s="2" t="s">
        <v>37</v>
      </c>
      <c r="G1457" s="2" t="s">
        <v>5694</v>
      </c>
      <c r="H1457" s="2">
        <v>35000000</v>
      </c>
      <c r="I1457" s="2">
        <v>2007</v>
      </c>
      <c r="J1457" s="2">
        <v>3.6</v>
      </c>
    </row>
    <row r="1458" spans="1:10" x14ac:dyDescent="0.3">
      <c r="A1458" s="2" t="s">
        <v>6997</v>
      </c>
      <c r="B1458" s="2">
        <v>110</v>
      </c>
      <c r="C1458" s="2">
        <v>4357000</v>
      </c>
      <c r="D1458" s="2" t="s">
        <v>1671</v>
      </c>
      <c r="E1458" s="2" t="s">
        <v>25618</v>
      </c>
      <c r="F1458" s="2" t="s">
        <v>37</v>
      </c>
      <c r="G1458" s="2" t="s">
        <v>38</v>
      </c>
      <c r="H1458" s="2">
        <v>30000000</v>
      </c>
      <c r="I1458" s="2">
        <v>1996</v>
      </c>
      <c r="J1458" s="2">
        <v>5.3</v>
      </c>
    </row>
    <row r="1459" spans="1:10" x14ac:dyDescent="0.3">
      <c r="A1459" s="2" t="s">
        <v>8006</v>
      </c>
      <c r="B1459" s="2">
        <v>100</v>
      </c>
      <c r="C1459" s="2">
        <v>22525921</v>
      </c>
      <c r="D1459" s="2" t="s">
        <v>1671</v>
      </c>
      <c r="E1459" s="2" t="s">
        <v>25619</v>
      </c>
      <c r="F1459" s="2" t="s">
        <v>37</v>
      </c>
      <c r="G1459" s="2" t="s">
        <v>38</v>
      </c>
      <c r="H1459" s="2">
        <v>30000000</v>
      </c>
      <c r="I1459" s="2">
        <v>2013</v>
      </c>
      <c r="J1459" s="2">
        <v>5.9</v>
      </c>
    </row>
    <row r="1460" spans="1:10" x14ac:dyDescent="0.3">
      <c r="A1460" s="2" t="s">
        <v>1776</v>
      </c>
      <c r="B1460" s="2">
        <v>75</v>
      </c>
      <c r="C1460" s="2">
        <v>3562749</v>
      </c>
      <c r="D1460" s="2" t="s">
        <v>11526</v>
      </c>
      <c r="E1460" s="2" t="s">
        <v>25620</v>
      </c>
      <c r="F1460" s="2" t="s">
        <v>37</v>
      </c>
      <c r="G1460" s="2" t="s">
        <v>38</v>
      </c>
      <c r="H1460" s="2">
        <v>32000000</v>
      </c>
      <c r="I1460" s="2">
        <v>1997</v>
      </c>
      <c r="J1460" s="2">
        <v>6.9</v>
      </c>
    </row>
    <row r="1461" spans="1:10" x14ac:dyDescent="0.3">
      <c r="A1461" s="2" t="s">
        <v>8015</v>
      </c>
      <c r="B1461" s="2">
        <v>132</v>
      </c>
      <c r="C1461" s="2">
        <v>2899970</v>
      </c>
      <c r="D1461" s="2" t="s">
        <v>3409</v>
      </c>
      <c r="E1461" s="2" t="s">
        <v>25621</v>
      </c>
      <c r="F1461" s="2" t="s">
        <v>37</v>
      </c>
      <c r="G1461" s="2" t="s">
        <v>38</v>
      </c>
      <c r="H1461" s="2">
        <v>32000000</v>
      </c>
      <c r="I1461" s="2">
        <v>1999</v>
      </c>
      <c r="J1461" s="2">
        <v>6.9</v>
      </c>
    </row>
    <row r="1462" spans="1:10" x14ac:dyDescent="0.3">
      <c r="A1462" s="2" t="s">
        <v>1526</v>
      </c>
      <c r="B1462" s="2">
        <v>105</v>
      </c>
      <c r="C1462" s="2">
        <v>1304837</v>
      </c>
      <c r="D1462" s="2" t="s">
        <v>3409</v>
      </c>
      <c r="E1462" s="2" t="s">
        <v>25622</v>
      </c>
      <c r="F1462" s="2" t="s">
        <v>37</v>
      </c>
      <c r="G1462" s="2" t="s">
        <v>38</v>
      </c>
      <c r="H1462" s="2">
        <v>32000000</v>
      </c>
      <c r="I1462" s="2">
        <v>2006</v>
      </c>
      <c r="J1462" s="2">
        <v>6.1</v>
      </c>
    </row>
    <row r="1463" spans="1:10" x14ac:dyDescent="0.3">
      <c r="A1463" s="2" t="s">
        <v>4850</v>
      </c>
      <c r="B1463" s="2">
        <v>289</v>
      </c>
      <c r="C1463" s="2">
        <v>78800000</v>
      </c>
      <c r="D1463" s="2" t="s">
        <v>3409</v>
      </c>
      <c r="E1463" s="2" t="s">
        <v>25623</v>
      </c>
      <c r="F1463" s="2" t="s">
        <v>37</v>
      </c>
      <c r="G1463" s="2" t="s">
        <v>38</v>
      </c>
      <c r="H1463" s="2">
        <v>31500000</v>
      </c>
      <c r="I1463" s="2">
        <v>1979</v>
      </c>
      <c r="J1463" s="2">
        <v>8.5</v>
      </c>
    </row>
    <row r="1464" spans="1:10" x14ac:dyDescent="0.3">
      <c r="A1464" s="2" t="s">
        <v>8032</v>
      </c>
      <c r="B1464" s="2">
        <v>102</v>
      </c>
      <c r="C1464" s="2">
        <v>17797316</v>
      </c>
      <c r="D1464" s="2" t="s">
        <v>1671</v>
      </c>
      <c r="E1464" s="2" t="s">
        <v>25624</v>
      </c>
      <c r="F1464" s="2" t="s">
        <v>37</v>
      </c>
      <c r="G1464" s="2" t="s">
        <v>38</v>
      </c>
      <c r="H1464" s="2">
        <v>32000000</v>
      </c>
      <c r="I1464" s="2">
        <v>2010</v>
      </c>
      <c r="J1464" s="2">
        <v>6.3</v>
      </c>
    </row>
    <row r="1465" spans="1:10" x14ac:dyDescent="0.3">
      <c r="A1465" s="2" t="s">
        <v>4437</v>
      </c>
      <c r="B1465" s="2">
        <v>143</v>
      </c>
      <c r="C1465" s="2">
        <v>82528097</v>
      </c>
      <c r="D1465" s="2" t="s">
        <v>3409</v>
      </c>
      <c r="E1465" s="2" t="s">
        <v>25625</v>
      </c>
      <c r="F1465" s="2" t="s">
        <v>37</v>
      </c>
      <c r="G1465" s="2" t="s">
        <v>38</v>
      </c>
      <c r="H1465" s="2">
        <v>6500000</v>
      </c>
      <c r="I1465" s="2">
        <v>1995</v>
      </c>
      <c r="J1465" s="2">
        <v>7.3</v>
      </c>
    </row>
    <row r="1466" spans="1:10" x14ac:dyDescent="0.3">
      <c r="A1466" s="2" t="s">
        <v>8040</v>
      </c>
      <c r="B1466" s="2">
        <v>113</v>
      </c>
      <c r="C1466" s="2">
        <v>14268533</v>
      </c>
      <c r="D1466" s="2" t="s">
        <v>1325</v>
      </c>
      <c r="E1466" s="2" t="s">
        <v>25626</v>
      </c>
      <c r="F1466" s="2" t="s">
        <v>37</v>
      </c>
      <c r="G1466" s="2" t="s">
        <v>56</v>
      </c>
      <c r="H1466" s="2">
        <v>31500000</v>
      </c>
      <c r="I1466" s="2">
        <v>2016</v>
      </c>
      <c r="J1466" s="2">
        <v>6.3</v>
      </c>
    </row>
    <row r="1467" spans="1:10" x14ac:dyDescent="0.3">
      <c r="A1467" s="2" t="s">
        <v>2213</v>
      </c>
      <c r="B1467" s="2">
        <v>161</v>
      </c>
      <c r="C1467" s="2">
        <v>87100000</v>
      </c>
      <c r="D1467" s="2" t="s">
        <v>13307</v>
      </c>
      <c r="E1467" s="2" t="s">
        <v>25627</v>
      </c>
      <c r="F1467" s="2" t="s">
        <v>37</v>
      </c>
      <c r="G1467" s="2" t="s">
        <v>38</v>
      </c>
      <c r="H1467" s="2">
        <v>31000000</v>
      </c>
      <c r="I1467" s="2">
        <v>1985</v>
      </c>
      <c r="J1467" s="2">
        <v>7.2</v>
      </c>
    </row>
    <row r="1468" spans="1:10" x14ac:dyDescent="0.3">
      <c r="A1468" s="2" t="s">
        <v>435</v>
      </c>
      <c r="B1468" s="2">
        <v>138</v>
      </c>
      <c r="C1468" s="2">
        <v>93749203</v>
      </c>
      <c r="D1468" s="2" t="s">
        <v>3409</v>
      </c>
      <c r="E1468" s="2" t="s">
        <v>25628</v>
      </c>
      <c r="F1468" s="2" t="s">
        <v>37</v>
      </c>
      <c r="G1468" s="2" t="s">
        <v>38</v>
      </c>
      <c r="H1468" s="2">
        <v>31000000</v>
      </c>
      <c r="I1468" s="2">
        <v>2012</v>
      </c>
      <c r="J1468" s="2">
        <v>7.3</v>
      </c>
    </row>
    <row r="1469" spans="1:10" x14ac:dyDescent="0.3">
      <c r="A1469" s="2" t="s">
        <v>8052</v>
      </c>
      <c r="B1469" s="2">
        <v>126</v>
      </c>
      <c r="C1469" s="2">
        <v>62700000</v>
      </c>
      <c r="D1469" s="2" t="s">
        <v>1325</v>
      </c>
      <c r="E1469" s="2" t="s">
        <v>25629</v>
      </c>
      <c r="F1469" s="2" t="s">
        <v>37</v>
      </c>
      <c r="G1469" s="2" t="s">
        <v>56</v>
      </c>
      <c r="H1469" s="2">
        <v>34000000</v>
      </c>
      <c r="I1469" s="2">
        <v>1979</v>
      </c>
      <c r="J1469" s="2">
        <v>6.3</v>
      </c>
    </row>
    <row r="1470" spans="1:10" x14ac:dyDescent="0.3">
      <c r="A1470" s="2" t="s">
        <v>5382</v>
      </c>
      <c r="B1470" s="2">
        <v>99</v>
      </c>
      <c r="C1470" s="2">
        <v>59073773</v>
      </c>
      <c r="D1470" s="2" t="s">
        <v>953</v>
      </c>
      <c r="E1470" s="2" t="s">
        <v>25630</v>
      </c>
      <c r="F1470" s="2" t="s">
        <v>37</v>
      </c>
      <c r="G1470" s="2" t="s">
        <v>38</v>
      </c>
      <c r="H1470" s="2">
        <v>25000000</v>
      </c>
      <c r="I1470" s="2">
        <v>2014</v>
      </c>
      <c r="J1470" s="2">
        <v>8.1</v>
      </c>
    </row>
    <row r="1471" spans="1:10" x14ac:dyDescent="0.3">
      <c r="A1471" s="2" t="s">
        <v>7204</v>
      </c>
      <c r="B1471" s="2">
        <v>101</v>
      </c>
      <c r="C1471" s="2">
        <v>24185781</v>
      </c>
      <c r="D1471" s="2" t="s">
        <v>3409</v>
      </c>
      <c r="E1471" s="2" t="s">
        <v>25631</v>
      </c>
      <c r="F1471" s="2" t="s">
        <v>37</v>
      </c>
      <c r="G1471" s="2" t="s">
        <v>38</v>
      </c>
      <c r="H1471" s="2">
        <v>31000000</v>
      </c>
      <c r="I1471" s="2">
        <v>2001</v>
      </c>
      <c r="J1471" s="2">
        <v>6.9</v>
      </c>
    </row>
    <row r="1472" spans="1:10" x14ac:dyDescent="0.3">
      <c r="A1472" s="2" t="s">
        <v>5087</v>
      </c>
      <c r="B1472" s="2">
        <v>103</v>
      </c>
      <c r="C1472" s="2">
        <v>53133888</v>
      </c>
      <c r="D1472" s="2" t="s">
        <v>1671</v>
      </c>
      <c r="E1472" s="2" t="s">
        <v>25632</v>
      </c>
      <c r="F1472" s="2" t="s">
        <v>37</v>
      </c>
      <c r="G1472" s="2" t="s">
        <v>38</v>
      </c>
      <c r="H1472" s="2">
        <v>31000000</v>
      </c>
      <c r="I1472" s="2">
        <v>1990</v>
      </c>
      <c r="J1472" s="2">
        <v>6.3</v>
      </c>
    </row>
    <row r="1473" spans="1:10" x14ac:dyDescent="0.3">
      <c r="A1473" s="2" t="s">
        <v>3470</v>
      </c>
      <c r="B1473" s="2">
        <v>118</v>
      </c>
      <c r="C1473" s="2">
        <v>44983704</v>
      </c>
      <c r="D1473" s="2" t="s">
        <v>24163</v>
      </c>
      <c r="E1473" s="2" t="s">
        <v>25633</v>
      </c>
      <c r="F1473" s="2" t="s">
        <v>37</v>
      </c>
      <c r="G1473" s="2" t="s">
        <v>38</v>
      </c>
      <c r="H1473" s="2">
        <v>31000000</v>
      </c>
      <c r="I1473" s="2">
        <v>2000</v>
      </c>
      <c r="J1473" s="2">
        <v>7.3</v>
      </c>
    </row>
    <row r="1474" spans="1:10" x14ac:dyDescent="0.3">
      <c r="A1474" s="2" t="s">
        <v>969</v>
      </c>
      <c r="B1474" s="2">
        <v>116</v>
      </c>
      <c r="C1474" s="2">
        <v>118099659</v>
      </c>
      <c r="D1474" s="2" t="s">
        <v>1325</v>
      </c>
      <c r="E1474" s="2" t="s">
        <v>24308</v>
      </c>
      <c r="F1474" s="2" t="s">
        <v>37</v>
      </c>
      <c r="G1474" s="2" t="s">
        <v>38</v>
      </c>
      <c r="H1474" s="2">
        <v>144000000</v>
      </c>
      <c r="I1474" s="2">
        <v>2016</v>
      </c>
      <c r="J1474" s="2">
        <v>5.5</v>
      </c>
    </row>
    <row r="1475" spans="1:10" x14ac:dyDescent="0.3">
      <c r="A1475" s="2" t="s">
        <v>8075</v>
      </c>
      <c r="B1475" s="2">
        <v>99</v>
      </c>
      <c r="C1475" s="2">
        <v>58879132</v>
      </c>
      <c r="D1475" s="2" t="s">
        <v>953</v>
      </c>
      <c r="E1475" s="2" t="s">
        <v>25634</v>
      </c>
      <c r="F1475" s="2" t="s">
        <v>37</v>
      </c>
      <c r="G1475" s="2" t="s">
        <v>38</v>
      </c>
      <c r="H1475" s="2">
        <v>31000000</v>
      </c>
      <c r="I1475" s="2">
        <v>2015</v>
      </c>
      <c r="J1475" s="2">
        <v>6.1</v>
      </c>
    </row>
    <row r="1476" spans="1:10" x14ac:dyDescent="0.3">
      <c r="A1476" s="2" t="s">
        <v>163</v>
      </c>
      <c r="B1476" s="2">
        <v>105</v>
      </c>
      <c r="C1476" s="2">
        <v>72077000</v>
      </c>
      <c r="D1476" s="2" t="s">
        <v>1671</v>
      </c>
      <c r="E1476" s="2" t="s">
        <v>25635</v>
      </c>
      <c r="F1476" s="2" t="s">
        <v>37</v>
      </c>
      <c r="G1476" s="2" t="s">
        <v>38</v>
      </c>
      <c r="H1476" s="2">
        <v>30250000</v>
      </c>
      <c r="I1476" s="2">
        <v>1995</v>
      </c>
      <c r="J1476" s="2">
        <v>6.9</v>
      </c>
    </row>
    <row r="1477" spans="1:10" x14ac:dyDescent="0.3">
      <c r="A1477" s="2" t="s">
        <v>157</v>
      </c>
      <c r="B1477" s="2">
        <v>113</v>
      </c>
      <c r="C1477" s="2">
        <v>170684505</v>
      </c>
      <c r="D1477" s="2" t="s">
        <v>1671</v>
      </c>
      <c r="E1477" s="2" t="s">
        <v>25636</v>
      </c>
      <c r="F1477" s="2" t="s">
        <v>37</v>
      </c>
      <c r="G1477" s="2" t="s">
        <v>38</v>
      </c>
      <c r="H1477" s="2">
        <v>45000000</v>
      </c>
      <c r="I1477" s="2">
        <v>2002</v>
      </c>
      <c r="J1477" s="2">
        <v>7.2</v>
      </c>
    </row>
    <row r="1478" spans="1:10" x14ac:dyDescent="0.3">
      <c r="A1478" s="2" t="s">
        <v>2178</v>
      </c>
      <c r="B1478" s="2">
        <v>93</v>
      </c>
      <c r="C1478" s="2">
        <v>163479795</v>
      </c>
      <c r="D1478" s="2" t="s">
        <v>1671</v>
      </c>
      <c r="E1478" s="2" t="s">
        <v>25637</v>
      </c>
      <c r="F1478" s="2" t="s">
        <v>37</v>
      </c>
      <c r="G1478" s="2" t="s">
        <v>38</v>
      </c>
      <c r="H1478" s="2">
        <v>34200000</v>
      </c>
      <c r="I1478" s="2">
        <v>1999</v>
      </c>
      <c r="J1478" s="2">
        <v>6.4</v>
      </c>
    </row>
    <row r="1479" spans="1:10" x14ac:dyDescent="0.3">
      <c r="A1479" s="2" t="s">
        <v>8092</v>
      </c>
      <c r="B1479" s="2">
        <v>108</v>
      </c>
      <c r="C1479" s="2">
        <v>145096820</v>
      </c>
      <c r="D1479" s="2" t="s">
        <v>1671</v>
      </c>
      <c r="E1479" s="2" t="s">
        <v>25638</v>
      </c>
      <c r="F1479" s="2" t="s">
        <v>37</v>
      </c>
      <c r="G1479" s="2" t="s">
        <v>38</v>
      </c>
      <c r="H1479" s="2">
        <v>30000000</v>
      </c>
      <c r="I1479" s="2">
        <v>2001</v>
      </c>
      <c r="J1479" s="2">
        <v>6.4</v>
      </c>
    </row>
    <row r="1480" spans="1:10" x14ac:dyDescent="0.3">
      <c r="A1480" s="2" t="s">
        <v>306</v>
      </c>
      <c r="B1480" s="2">
        <v>74</v>
      </c>
      <c r="C1480" s="2">
        <v>191796233</v>
      </c>
      <c r="D1480" s="2" t="s">
        <v>953</v>
      </c>
      <c r="E1480" s="2" t="s">
        <v>25639</v>
      </c>
      <c r="F1480" s="2" t="s">
        <v>37</v>
      </c>
      <c r="G1480" s="2" t="s">
        <v>38</v>
      </c>
      <c r="H1480" s="2">
        <v>30000000</v>
      </c>
      <c r="I1480" s="2">
        <v>1995</v>
      </c>
      <c r="J1480" s="2">
        <v>8.3000000000000007</v>
      </c>
    </row>
    <row r="1481" spans="1:10" x14ac:dyDescent="0.3">
      <c r="A1481" s="2" t="s">
        <v>1605</v>
      </c>
      <c r="B1481" s="2">
        <v>116</v>
      </c>
      <c r="C1481" s="2">
        <v>121248145</v>
      </c>
      <c r="D1481" s="2" t="s">
        <v>1325</v>
      </c>
      <c r="E1481" s="2" t="s">
        <v>25640</v>
      </c>
      <c r="F1481" s="2" t="s">
        <v>37</v>
      </c>
      <c r="G1481" s="2" t="s">
        <v>38</v>
      </c>
      <c r="H1481" s="2">
        <v>25000000</v>
      </c>
      <c r="I1481" s="2">
        <v>1994</v>
      </c>
      <c r="J1481" s="2">
        <v>7.2</v>
      </c>
    </row>
    <row r="1482" spans="1:10" x14ac:dyDescent="0.3">
      <c r="A1482" s="2" t="s">
        <v>8102</v>
      </c>
      <c r="B1482" s="2">
        <v>104</v>
      </c>
      <c r="C1482" s="2">
        <v>125014030</v>
      </c>
      <c r="D1482" s="2" t="s">
        <v>3409</v>
      </c>
      <c r="E1482" s="2" t="s">
        <v>25641</v>
      </c>
      <c r="F1482" s="2" t="s">
        <v>37</v>
      </c>
      <c r="G1482" s="2" t="s">
        <v>38</v>
      </c>
      <c r="H1482" s="2">
        <v>30000000</v>
      </c>
      <c r="I1482" s="2">
        <v>2012</v>
      </c>
      <c r="J1482" s="2">
        <v>6.8</v>
      </c>
    </row>
    <row r="1483" spans="1:10" x14ac:dyDescent="0.3">
      <c r="A1483" s="2" t="s">
        <v>8108</v>
      </c>
      <c r="B1483" s="2">
        <v>106</v>
      </c>
      <c r="C1483" s="2">
        <v>11854694</v>
      </c>
      <c r="D1483" s="2" t="s">
        <v>3409</v>
      </c>
      <c r="E1483" s="2" t="s">
        <v>25642</v>
      </c>
      <c r="F1483" s="2" t="s">
        <v>37</v>
      </c>
      <c r="G1483" s="2" t="s">
        <v>38</v>
      </c>
      <c r="H1483" s="2">
        <v>31000000</v>
      </c>
      <c r="I1483" s="2">
        <v>2010</v>
      </c>
      <c r="J1483" s="2">
        <v>6.5</v>
      </c>
    </row>
    <row r="1484" spans="1:10" x14ac:dyDescent="0.3">
      <c r="A1484" s="2" t="s">
        <v>7862</v>
      </c>
      <c r="B1484" s="2">
        <v>120</v>
      </c>
      <c r="C1484" s="2">
        <v>115648585</v>
      </c>
      <c r="D1484" s="2" t="s">
        <v>13307</v>
      </c>
      <c r="E1484" s="2" t="s">
        <v>25643</v>
      </c>
      <c r="F1484" s="2" t="s">
        <v>37</v>
      </c>
      <c r="G1484" s="2" t="s">
        <v>38</v>
      </c>
      <c r="H1484" s="2">
        <v>30000000</v>
      </c>
      <c r="I1484" s="2">
        <v>2000</v>
      </c>
      <c r="J1484" s="2">
        <v>7.8</v>
      </c>
    </row>
    <row r="1485" spans="1:10" x14ac:dyDescent="0.3">
      <c r="A1485" s="2" t="s">
        <v>1311</v>
      </c>
      <c r="B1485" s="2">
        <v>135</v>
      </c>
      <c r="C1485" s="2">
        <v>122012643</v>
      </c>
      <c r="D1485" s="2" t="s">
        <v>1325</v>
      </c>
      <c r="E1485" s="2" t="s">
        <v>25644</v>
      </c>
      <c r="F1485" s="2" t="s">
        <v>37</v>
      </c>
      <c r="G1485" s="2" t="s">
        <v>38</v>
      </c>
      <c r="H1485" s="2">
        <v>30000000</v>
      </c>
      <c r="I1485" s="2">
        <v>1990</v>
      </c>
      <c r="J1485" s="2">
        <v>7.6</v>
      </c>
    </row>
    <row r="1486" spans="1:10" x14ac:dyDescent="0.3">
      <c r="A1486" s="2" t="s">
        <v>7037</v>
      </c>
      <c r="B1486" s="2">
        <v>132</v>
      </c>
      <c r="C1486" s="2">
        <v>116631310</v>
      </c>
      <c r="D1486" s="2" t="s">
        <v>13307</v>
      </c>
      <c r="E1486" s="2" t="s">
        <v>25645</v>
      </c>
      <c r="F1486" s="2" t="s">
        <v>37</v>
      </c>
      <c r="G1486" s="2" t="s">
        <v>38</v>
      </c>
      <c r="H1486" s="2">
        <v>30000000</v>
      </c>
      <c r="I1486" s="2">
        <v>2013</v>
      </c>
      <c r="J1486" s="2">
        <v>7.2</v>
      </c>
    </row>
    <row r="1487" spans="1:10" x14ac:dyDescent="0.3">
      <c r="A1487" s="2" t="s">
        <v>5059</v>
      </c>
      <c r="B1487" s="2">
        <v>92</v>
      </c>
      <c r="C1487" s="2">
        <v>114324072</v>
      </c>
      <c r="D1487" s="2" t="s">
        <v>1671</v>
      </c>
      <c r="E1487" s="2" t="s">
        <v>25646</v>
      </c>
      <c r="F1487" s="2" t="s">
        <v>37</v>
      </c>
      <c r="G1487" s="2" t="s">
        <v>38</v>
      </c>
      <c r="H1487" s="2">
        <v>20000000</v>
      </c>
      <c r="I1487" s="2">
        <v>2004</v>
      </c>
      <c r="J1487" s="2">
        <v>6.7</v>
      </c>
    </row>
    <row r="1488" spans="1:10" x14ac:dyDescent="0.3">
      <c r="A1488" s="2" t="s">
        <v>163</v>
      </c>
      <c r="B1488" s="2">
        <v>99</v>
      </c>
      <c r="C1488" s="2">
        <v>113502246</v>
      </c>
      <c r="D1488" s="2" t="s">
        <v>1671</v>
      </c>
      <c r="E1488" s="2" t="s">
        <v>25647</v>
      </c>
      <c r="F1488" s="2" t="s">
        <v>37</v>
      </c>
      <c r="G1488" s="2" t="s">
        <v>38</v>
      </c>
      <c r="H1488" s="2">
        <v>38000000</v>
      </c>
      <c r="I1488" s="2">
        <v>1991</v>
      </c>
      <c r="J1488" s="2">
        <v>6.8</v>
      </c>
    </row>
    <row r="1489" spans="1:10" x14ac:dyDescent="0.3">
      <c r="A1489" s="2" t="s">
        <v>4982</v>
      </c>
      <c r="B1489" s="2">
        <v>90</v>
      </c>
      <c r="C1489" s="2">
        <v>108360000</v>
      </c>
      <c r="D1489" s="2" t="s">
        <v>953</v>
      </c>
      <c r="E1489" s="2" t="s">
        <v>25648</v>
      </c>
      <c r="F1489" s="2" t="s">
        <v>37</v>
      </c>
      <c r="G1489" s="2" t="s">
        <v>38</v>
      </c>
      <c r="H1489" s="2">
        <v>30000000</v>
      </c>
      <c r="I1489" s="2">
        <v>1995</v>
      </c>
      <c r="J1489" s="2">
        <v>6.3</v>
      </c>
    </row>
    <row r="1490" spans="1:10" x14ac:dyDescent="0.3">
      <c r="A1490" s="2" t="s">
        <v>3303</v>
      </c>
      <c r="B1490" s="2">
        <v>111</v>
      </c>
      <c r="C1490" s="2">
        <v>108244774</v>
      </c>
      <c r="D1490" s="2" t="s">
        <v>1671</v>
      </c>
      <c r="E1490" s="2" t="s">
        <v>25649</v>
      </c>
      <c r="F1490" s="2" t="s">
        <v>37</v>
      </c>
      <c r="G1490" s="2" t="s">
        <v>38</v>
      </c>
      <c r="H1490" s="2">
        <v>37000000</v>
      </c>
      <c r="I1490" s="2">
        <v>2001</v>
      </c>
      <c r="J1490" s="2">
        <v>6.2</v>
      </c>
    </row>
    <row r="1491" spans="1:10" x14ac:dyDescent="0.3">
      <c r="A1491" s="2" t="s">
        <v>7498</v>
      </c>
      <c r="B1491" s="2">
        <v>103</v>
      </c>
      <c r="C1491" s="2">
        <v>105444419</v>
      </c>
      <c r="D1491" s="2" t="s">
        <v>1671</v>
      </c>
      <c r="E1491" s="2" t="s">
        <v>25650</v>
      </c>
      <c r="F1491" s="2" t="s">
        <v>37</v>
      </c>
      <c r="G1491" s="2" t="s">
        <v>38</v>
      </c>
      <c r="H1491" s="2">
        <v>26000000</v>
      </c>
      <c r="I1491" s="2">
        <v>1996</v>
      </c>
      <c r="J1491" s="2">
        <v>6.2</v>
      </c>
    </row>
    <row r="1492" spans="1:10" x14ac:dyDescent="0.3">
      <c r="A1492" s="2" t="s">
        <v>685</v>
      </c>
      <c r="B1492" s="2">
        <v>127</v>
      </c>
      <c r="C1492" s="2">
        <v>100125340</v>
      </c>
      <c r="D1492" s="2" t="s">
        <v>24163</v>
      </c>
      <c r="E1492" s="2" t="s">
        <v>25651</v>
      </c>
      <c r="F1492" s="2" t="s">
        <v>37</v>
      </c>
      <c r="G1492" s="2" t="s">
        <v>38</v>
      </c>
      <c r="H1492" s="2">
        <v>33000000</v>
      </c>
      <c r="I1492" s="2">
        <v>1995</v>
      </c>
      <c r="J1492" s="2">
        <v>8.6</v>
      </c>
    </row>
    <row r="1493" spans="1:10" x14ac:dyDescent="0.3">
      <c r="A1493" s="2" t="s">
        <v>1389</v>
      </c>
      <c r="B1493" s="2">
        <v>112</v>
      </c>
      <c r="C1493" s="2">
        <v>115646235</v>
      </c>
      <c r="D1493" s="2" t="s">
        <v>1325</v>
      </c>
      <c r="E1493" s="2" t="s">
        <v>25652</v>
      </c>
      <c r="F1493" s="2" t="s">
        <v>37</v>
      </c>
      <c r="G1493" s="2" t="s">
        <v>8144</v>
      </c>
      <c r="H1493" s="2">
        <v>30000000</v>
      </c>
      <c r="I1493" s="2">
        <v>2009</v>
      </c>
      <c r="J1493" s="2">
        <v>8</v>
      </c>
    </row>
    <row r="1494" spans="1:10" x14ac:dyDescent="0.3">
      <c r="A1494" s="2" t="s">
        <v>8145</v>
      </c>
      <c r="B1494" s="2">
        <v>87</v>
      </c>
      <c r="C1494" s="2">
        <v>85416609</v>
      </c>
      <c r="D1494" s="2" t="s">
        <v>953</v>
      </c>
      <c r="E1494" s="2" t="s">
        <v>25653</v>
      </c>
      <c r="F1494" s="2" t="s">
        <v>37</v>
      </c>
      <c r="G1494" s="2" t="s">
        <v>38</v>
      </c>
      <c r="H1494" s="2">
        <v>30000000</v>
      </c>
      <c r="I1494" s="2">
        <v>2004</v>
      </c>
      <c r="J1494" s="2">
        <v>7</v>
      </c>
    </row>
    <row r="1495" spans="1:10" x14ac:dyDescent="0.3">
      <c r="A1495" s="2" t="s">
        <v>3694</v>
      </c>
      <c r="B1495" s="2">
        <v>138</v>
      </c>
      <c r="C1495" s="2">
        <v>90135191</v>
      </c>
      <c r="D1495" s="2" t="s">
        <v>24163</v>
      </c>
      <c r="E1495" s="2" t="s">
        <v>25654</v>
      </c>
      <c r="F1495" s="2" t="s">
        <v>37</v>
      </c>
      <c r="G1495" s="2" t="s">
        <v>38</v>
      </c>
      <c r="H1495" s="2">
        <v>25000000</v>
      </c>
      <c r="I1495" s="2">
        <v>2003</v>
      </c>
      <c r="J1495" s="2">
        <v>8</v>
      </c>
    </row>
    <row r="1496" spans="1:10" x14ac:dyDescent="0.3">
      <c r="A1496" s="2" t="s">
        <v>3694</v>
      </c>
      <c r="B1496" s="2">
        <v>132</v>
      </c>
      <c r="C1496" s="2">
        <v>100422786</v>
      </c>
      <c r="D1496" s="2" t="s">
        <v>3409</v>
      </c>
      <c r="E1496" s="2" t="s">
        <v>25655</v>
      </c>
      <c r="F1496" s="2" t="s">
        <v>37</v>
      </c>
      <c r="G1496" s="2" t="s">
        <v>38</v>
      </c>
      <c r="H1496" s="2">
        <v>30000000</v>
      </c>
      <c r="I1496" s="2">
        <v>2004</v>
      </c>
      <c r="J1496" s="2">
        <v>8.1</v>
      </c>
    </row>
    <row r="1497" spans="1:10" x14ac:dyDescent="0.3">
      <c r="A1497" s="2" t="s">
        <v>4218</v>
      </c>
      <c r="B1497" s="2">
        <v>103</v>
      </c>
      <c r="C1497" s="2">
        <v>106694016</v>
      </c>
      <c r="D1497" s="2" t="s">
        <v>1671</v>
      </c>
      <c r="E1497" s="2" t="s">
        <v>25656</v>
      </c>
      <c r="F1497" s="2" t="s">
        <v>37</v>
      </c>
      <c r="G1497" s="2" t="s">
        <v>38</v>
      </c>
      <c r="H1497" s="2">
        <v>30000000</v>
      </c>
      <c r="I1497" s="2">
        <v>1999</v>
      </c>
      <c r="J1497" s="2">
        <v>6.7</v>
      </c>
    </row>
    <row r="1498" spans="1:10" x14ac:dyDescent="0.3">
      <c r="A1498" s="2" t="s">
        <v>6396</v>
      </c>
      <c r="B1498" s="2">
        <v>123</v>
      </c>
      <c r="C1498" s="2">
        <v>64286</v>
      </c>
      <c r="D1498" s="2" t="s">
        <v>3409</v>
      </c>
      <c r="E1498" s="2" t="s">
        <v>25657</v>
      </c>
      <c r="F1498" s="2" t="s">
        <v>37</v>
      </c>
      <c r="G1498" s="2" t="s">
        <v>38</v>
      </c>
      <c r="H1498" s="2">
        <v>29000000</v>
      </c>
      <c r="I1498" s="2">
        <v>2004</v>
      </c>
      <c r="J1498" s="2">
        <v>7.9</v>
      </c>
    </row>
    <row r="1499" spans="1:10" x14ac:dyDescent="0.3">
      <c r="A1499" s="2" t="s">
        <v>6244</v>
      </c>
      <c r="B1499" s="2">
        <v>111</v>
      </c>
      <c r="C1499" s="2">
        <v>76806312</v>
      </c>
      <c r="D1499" s="2" t="s">
        <v>1671</v>
      </c>
      <c r="E1499" s="2" t="s">
        <v>25658</v>
      </c>
      <c r="F1499" s="2" t="s">
        <v>37</v>
      </c>
      <c r="G1499" s="2" t="s">
        <v>38</v>
      </c>
      <c r="H1499" s="2">
        <v>30000000</v>
      </c>
      <c r="I1499" s="2">
        <v>2008</v>
      </c>
      <c r="J1499" s="2">
        <v>6.1</v>
      </c>
    </row>
    <row r="1500" spans="1:10" x14ac:dyDescent="0.3">
      <c r="A1500" s="2" t="s">
        <v>1679</v>
      </c>
      <c r="B1500" s="2">
        <v>102</v>
      </c>
      <c r="C1500" s="2">
        <v>79566871</v>
      </c>
      <c r="D1500" s="2" t="s">
        <v>1671</v>
      </c>
      <c r="E1500" s="2" t="s">
        <v>25659</v>
      </c>
      <c r="F1500" s="2" t="s">
        <v>37</v>
      </c>
      <c r="G1500" s="2" t="s">
        <v>38</v>
      </c>
      <c r="H1500" s="2">
        <v>30000000</v>
      </c>
      <c r="I1500" s="2">
        <v>2009</v>
      </c>
      <c r="J1500" s="2">
        <v>4.2</v>
      </c>
    </row>
    <row r="1501" spans="1:10" x14ac:dyDescent="0.3">
      <c r="A1501" s="2" t="s">
        <v>8174</v>
      </c>
      <c r="B1501" s="2">
        <v>78</v>
      </c>
      <c r="C1501" s="2">
        <v>76501438</v>
      </c>
      <c r="D1501" s="2" t="s">
        <v>953</v>
      </c>
      <c r="E1501" s="2" t="s">
        <v>25660</v>
      </c>
      <c r="F1501" s="2" t="s">
        <v>37</v>
      </c>
      <c r="G1501" s="2" t="s">
        <v>767</v>
      </c>
      <c r="H1501" s="2">
        <v>30000000</v>
      </c>
      <c r="I1501" s="2">
        <v>2000</v>
      </c>
      <c r="J1501" s="2">
        <v>6.1</v>
      </c>
    </row>
    <row r="1502" spans="1:10" x14ac:dyDescent="0.3">
      <c r="A1502" s="2" t="s">
        <v>6126</v>
      </c>
      <c r="B1502" s="2">
        <v>132</v>
      </c>
      <c r="C1502" s="2">
        <v>74787599</v>
      </c>
      <c r="D1502" s="2" t="s">
        <v>3409</v>
      </c>
      <c r="E1502" s="2" t="s">
        <v>25661</v>
      </c>
      <c r="F1502" s="2" t="s">
        <v>37</v>
      </c>
      <c r="G1502" s="2" t="s">
        <v>38</v>
      </c>
      <c r="H1502" s="2">
        <v>30000000</v>
      </c>
      <c r="I1502" s="2">
        <v>1991</v>
      </c>
      <c r="J1502" s="2">
        <v>6.6</v>
      </c>
    </row>
    <row r="1503" spans="1:10" x14ac:dyDescent="0.3">
      <c r="A1503" s="2" t="s">
        <v>1015</v>
      </c>
      <c r="B1503" s="2">
        <v>133</v>
      </c>
      <c r="C1503" s="2">
        <v>66528842</v>
      </c>
      <c r="D1503" s="2" t="s">
        <v>3409</v>
      </c>
      <c r="E1503" s="2" t="s">
        <v>25662</v>
      </c>
      <c r="F1503" s="2" t="s">
        <v>37</v>
      </c>
      <c r="G1503" s="2" t="s">
        <v>38</v>
      </c>
      <c r="H1503" s="2">
        <v>30000000</v>
      </c>
      <c r="I1503" s="2">
        <v>1994</v>
      </c>
      <c r="J1503" s="2">
        <v>7.5</v>
      </c>
    </row>
    <row r="1504" spans="1:10" x14ac:dyDescent="0.3">
      <c r="A1504" s="2" t="s">
        <v>8186</v>
      </c>
      <c r="B1504" s="2">
        <v>108</v>
      </c>
      <c r="C1504" s="2">
        <v>83813460</v>
      </c>
      <c r="D1504" s="2" t="s">
        <v>3409</v>
      </c>
      <c r="E1504" s="2" t="s">
        <v>25663</v>
      </c>
      <c r="F1504" s="2" t="s">
        <v>37</v>
      </c>
      <c r="G1504" s="2" t="s">
        <v>38</v>
      </c>
      <c r="H1504" s="2">
        <v>25000000</v>
      </c>
      <c r="I1504" s="2">
        <v>2009</v>
      </c>
      <c r="J1504" s="2">
        <v>7.4</v>
      </c>
    </row>
    <row r="1505" spans="1:10" x14ac:dyDescent="0.3">
      <c r="A1505" s="2" t="s">
        <v>8191</v>
      </c>
      <c r="B1505" s="2">
        <v>125</v>
      </c>
      <c r="C1505" s="2">
        <v>65010106</v>
      </c>
      <c r="D1505" s="2" t="s">
        <v>1671</v>
      </c>
      <c r="E1505" s="2" t="s">
        <v>25664</v>
      </c>
      <c r="F1505" s="2" t="s">
        <v>37</v>
      </c>
      <c r="G1505" s="2" t="s">
        <v>38</v>
      </c>
      <c r="H1505" s="2">
        <v>30000000</v>
      </c>
      <c r="I1505" s="2">
        <v>2002</v>
      </c>
      <c r="J1505" s="2">
        <v>7.2</v>
      </c>
    </row>
    <row r="1506" spans="1:10" x14ac:dyDescent="0.3">
      <c r="A1506" s="2" t="s">
        <v>8197</v>
      </c>
      <c r="B1506" s="2">
        <v>98</v>
      </c>
      <c r="C1506" s="2">
        <v>66359959</v>
      </c>
      <c r="D1506" s="2" t="s">
        <v>1671</v>
      </c>
      <c r="E1506" s="2" t="s">
        <v>25665</v>
      </c>
      <c r="F1506" s="2" t="s">
        <v>37</v>
      </c>
      <c r="G1506" s="2" t="s">
        <v>38</v>
      </c>
      <c r="H1506" s="2">
        <v>35000000</v>
      </c>
      <c r="I1506" s="2">
        <v>2013</v>
      </c>
      <c r="J1506" s="2">
        <v>6.9</v>
      </c>
    </row>
    <row r="1507" spans="1:10" x14ac:dyDescent="0.3">
      <c r="A1507" s="2" t="s">
        <v>8205</v>
      </c>
      <c r="B1507" s="2">
        <v>119</v>
      </c>
      <c r="C1507" s="2">
        <v>66468315</v>
      </c>
      <c r="D1507" s="2" t="s">
        <v>1325</v>
      </c>
      <c r="E1507" s="2" t="s">
        <v>25666</v>
      </c>
      <c r="F1507" s="2" t="s">
        <v>37</v>
      </c>
      <c r="G1507" s="2" t="s">
        <v>38</v>
      </c>
      <c r="H1507" s="2">
        <v>30000000</v>
      </c>
      <c r="I1507" s="2">
        <v>2012</v>
      </c>
      <c r="J1507" s="2">
        <v>7.4</v>
      </c>
    </row>
    <row r="1508" spans="1:10" x14ac:dyDescent="0.3">
      <c r="A1508" s="2" t="s">
        <v>198</v>
      </c>
      <c r="B1508" s="2">
        <v>87</v>
      </c>
      <c r="C1508" s="2">
        <v>64172251</v>
      </c>
      <c r="D1508" s="2" t="s">
        <v>1671</v>
      </c>
      <c r="E1508" s="2" t="s">
        <v>25667</v>
      </c>
      <c r="F1508" s="2" t="s">
        <v>37</v>
      </c>
      <c r="G1508" s="2" t="s">
        <v>38</v>
      </c>
      <c r="H1508" s="2">
        <v>30000000</v>
      </c>
      <c r="I1508" s="2">
        <v>2001</v>
      </c>
      <c r="J1508" s="2">
        <v>5.4</v>
      </c>
    </row>
    <row r="1509" spans="1:10" x14ac:dyDescent="0.3">
      <c r="A1509" s="2" t="s">
        <v>8213</v>
      </c>
      <c r="B1509" s="2">
        <v>91</v>
      </c>
      <c r="C1509" s="2">
        <v>66600000</v>
      </c>
      <c r="D1509" s="2" t="s">
        <v>1671</v>
      </c>
      <c r="E1509" s="2" t="s">
        <v>25668</v>
      </c>
      <c r="F1509" s="2" t="s">
        <v>37</v>
      </c>
      <c r="G1509" s="2" t="s">
        <v>370</v>
      </c>
      <c r="H1509" s="2">
        <v>30000000</v>
      </c>
      <c r="I1509" s="2">
        <v>1995</v>
      </c>
      <c r="J1509" s="2">
        <v>6.8</v>
      </c>
    </row>
    <row r="1510" spans="1:10" x14ac:dyDescent="0.3">
      <c r="A1510" s="2" t="s">
        <v>3930</v>
      </c>
      <c r="B1510" s="2">
        <v>100</v>
      </c>
      <c r="C1510" s="2">
        <v>63536011</v>
      </c>
      <c r="D1510" s="2" t="s">
        <v>1671</v>
      </c>
      <c r="E1510" s="2" t="s">
        <v>25669</v>
      </c>
      <c r="F1510" s="2" t="s">
        <v>37</v>
      </c>
      <c r="G1510" s="2" t="s">
        <v>38</v>
      </c>
      <c r="H1510" s="2">
        <v>30000000</v>
      </c>
      <c r="I1510" s="2">
        <v>2012</v>
      </c>
      <c r="J1510" s="2">
        <v>6.3</v>
      </c>
    </row>
    <row r="1511" spans="1:10" x14ac:dyDescent="0.3">
      <c r="A1511" s="2" t="s">
        <v>6417</v>
      </c>
      <c r="B1511" s="2">
        <v>118</v>
      </c>
      <c r="C1511" s="2">
        <v>62877175</v>
      </c>
      <c r="D1511" s="2" t="s">
        <v>1671</v>
      </c>
      <c r="E1511" s="2" t="s">
        <v>25670</v>
      </c>
      <c r="F1511" s="2" t="s">
        <v>37</v>
      </c>
      <c r="G1511" s="2" t="s">
        <v>38</v>
      </c>
      <c r="H1511" s="2">
        <v>30000000</v>
      </c>
      <c r="I1511" s="2">
        <v>2008</v>
      </c>
      <c r="J1511" s="2">
        <v>7.2</v>
      </c>
    </row>
    <row r="1512" spans="1:10" x14ac:dyDescent="0.3">
      <c r="A1512" s="2" t="s">
        <v>2943</v>
      </c>
      <c r="B1512" s="2">
        <v>109</v>
      </c>
      <c r="C1512" s="2">
        <v>74484168</v>
      </c>
      <c r="D1512" s="2" t="s">
        <v>1325</v>
      </c>
      <c r="E1512" s="2" t="s">
        <v>25671</v>
      </c>
      <c r="F1512" s="2" t="s">
        <v>37</v>
      </c>
      <c r="G1512" s="2" t="s">
        <v>38</v>
      </c>
      <c r="H1512" s="2">
        <v>45000000</v>
      </c>
      <c r="I1512" s="2">
        <v>2005</v>
      </c>
      <c r="J1512" s="2">
        <v>6.9</v>
      </c>
    </row>
    <row r="1513" spans="1:10" x14ac:dyDescent="0.3">
      <c r="A1513" s="2" t="s">
        <v>8235</v>
      </c>
      <c r="B1513" s="2">
        <v>99</v>
      </c>
      <c r="C1513" s="2">
        <v>60269340</v>
      </c>
      <c r="D1513" s="2" t="s">
        <v>1671</v>
      </c>
      <c r="E1513" s="2" t="s">
        <v>25672</v>
      </c>
      <c r="F1513" s="2" t="s">
        <v>37</v>
      </c>
      <c r="G1513" s="2" t="s">
        <v>38</v>
      </c>
      <c r="H1513" s="2">
        <v>30000000</v>
      </c>
      <c r="I1513" s="2">
        <v>2008</v>
      </c>
      <c r="J1513" s="2">
        <v>6</v>
      </c>
    </row>
    <row r="1514" spans="1:10" x14ac:dyDescent="0.3">
      <c r="A1514" s="2" t="s">
        <v>8239</v>
      </c>
      <c r="B1514" s="2">
        <v>114</v>
      </c>
      <c r="C1514" s="2">
        <v>60033780</v>
      </c>
      <c r="D1514" s="2" t="s">
        <v>3409</v>
      </c>
      <c r="E1514" s="2" t="s">
        <v>25673</v>
      </c>
      <c r="F1514" s="2" t="s">
        <v>37</v>
      </c>
      <c r="G1514" s="2" t="s">
        <v>38</v>
      </c>
      <c r="H1514" s="2">
        <v>30000000</v>
      </c>
      <c r="I1514" s="2">
        <v>1998</v>
      </c>
      <c r="J1514" s="2">
        <v>5.9</v>
      </c>
    </row>
    <row r="1515" spans="1:10" x14ac:dyDescent="0.3">
      <c r="A1515" s="2" t="s">
        <v>2561</v>
      </c>
      <c r="B1515" s="2">
        <v>89</v>
      </c>
      <c r="C1515" s="2">
        <v>58715510</v>
      </c>
      <c r="D1515" s="2" t="s">
        <v>1671</v>
      </c>
      <c r="E1515" s="2" t="s">
        <v>25674</v>
      </c>
      <c r="F1515" s="2" t="s">
        <v>37</v>
      </c>
      <c r="G1515" s="2" t="s">
        <v>38</v>
      </c>
      <c r="H1515" s="2">
        <v>30000000</v>
      </c>
      <c r="I1515" s="2">
        <v>2009</v>
      </c>
      <c r="J1515" s="2">
        <v>5.4</v>
      </c>
    </row>
    <row r="1516" spans="1:10" x14ac:dyDescent="0.3">
      <c r="A1516" s="2" t="s">
        <v>2785</v>
      </c>
      <c r="B1516" s="2">
        <v>95</v>
      </c>
      <c r="C1516" s="2">
        <v>58156435</v>
      </c>
      <c r="D1516" s="2" t="s">
        <v>953</v>
      </c>
      <c r="E1516" s="2" t="s">
        <v>25675</v>
      </c>
      <c r="F1516" s="2" t="s">
        <v>37</v>
      </c>
      <c r="G1516" s="2" t="s">
        <v>38</v>
      </c>
      <c r="H1516" s="2">
        <v>19000000</v>
      </c>
      <c r="I1516" s="2">
        <v>2004</v>
      </c>
      <c r="J1516" s="2">
        <v>5.9</v>
      </c>
    </row>
    <row r="1517" spans="1:10" x14ac:dyDescent="0.3">
      <c r="A1517" s="2" t="s">
        <v>2561</v>
      </c>
      <c r="B1517" s="2">
        <v>98</v>
      </c>
      <c r="C1517" s="2">
        <v>56044241</v>
      </c>
      <c r="D1517" s="2" t="s">
        <v>1671</v>
      </c>
      <c r="E1517" s="2" t="s">
        <v>25676</v>
      </c>
      <c r="F1517" s="2" t="s">
        <v>37</v>
      </c>
      <c r="G1517" s="2" t="s">
        <v>38</v>
      </c>
      <c r="H1517" s="2">
        <v>37000000</v>
      </c>
      <c r="I1517" s="2">
        <v>2004</v>
      </c>
      <c r="J1517" s="2">
        <v>6.1</v>
      </c>
    </row>
    <row r="1518" spans="1:10" x14ac:dyDescent="0.3">
      <c r="A1518" s="2" t="s">
        <v>4003</v>
      </c>
      <c r="B1518" s="2">
        <v>94</v>
      </c>
      <c r="C1518" s="2">
        <v>56816662</v>
      </c>
      <c r="D1518" s="2" t="s">
        <v>1671</v>
      </c>
      <c r="E1518" s="2" t="s">
        <v>25677</v>
      </c>
      <c r="F1518" s="2" t="s">
        <v>37</v>
      </c>
      <c r="G1518" s="2" t="s">
        <v>3571</v>
      </c>
      <c r="H1518" s="2">
        <v>17000000</v>
      </c>
      <c r="I1518" s="2">
        <v>2011</v>
      </c>
      <c r="J1518" s="2">
        <v>7.7</v>
      </c>
    </row>
    <row r="1519" spans="1:10" x14ac:dyDescent="0.3">
      <c r="A1519" s="2" t="s">
        <v>8261</v>
      </c>
      <c r="B1519" s="2">
        <v>85</v>
      </c>
      <c r="C1519" s="2">
        <v>64238770</v>
      </c>
      <c r="D1519" s="2" t="s">
        <v>953</v>
      </c>
      <c r="E1519" s="2" t="s">
        <v>25678</v>
      </c>
      <c r="F1519" s="2" t="s">
        <v>37</v>
      </c>
      <c r="G1519" s="2" t="s">
        <v>268</v>
      </c>
      <c r="H1519" s="2">
        <v>42000000</v>
      </c>
      <c r="I1519" s="2">
        <v>2014</v>
      </c>
      <c r="J1519" s="2">
        <v>5.8</v>
      </c>
    </row>
    <row r="1520" spans="1:10" x14ac:dyDescent="0.3">
      <c r="A1520" s="2" t="s">
        <v>8265</v>
      </c>
      <c r="B1520" s="2">
        <v>124</v>
      </c>
      <c r="C1520" s="2">
        <v>52937130</v>
      </c>
      <c r="D1520" s="2" t="s">
        <v>13307</v>
      </c>
      <c r="E1520" s="2" t="s">
        <v>25679</v>
      </c>
      <c r="F1520" s="2" t="s">
        <v>37</v>
      </c>
      <c r="G1520" s="2" t="s">
        <v>38</v>
      </c>
      <c r="H1520" s="2">
        <v>30000000</v>
      </c>
      <c r="I1520" s="2">
        <v>2001</v>
      </c>
      <c r="J1520" s="2">
        <v>7.6</v>
      </c>
    </row>
    <row r="1521" spans="1:10" x14ac:dyDescent="0.3">
      <c r="A1521" s="2" t="s">
        <v>7015</v>
      </c>
      <c r="B1521" s="2">
        <v>131</v>
      </c>
      <c r="C1521" s="2">
        <v>52799004</v>
      </c>
      <c r="D1521" s="2" t="s">
        <v>3409</v>
      </c>
      <c r="E1521" s="2" t="s">
        <v>25680</v>
      </c>
      <c r="F1521" s="2" t="s">
        <v>37</v>
      </c>
      <c r="G1521" s="2" t="s">
        <v>38</v>
      </c>
      <c r="H1521" s="2">
        <v>55000000</v>
      </c>
      <c r="I1521" s="2">
        <v>1999</v>
      </c>
      <c r="J1521" s="2">
        <v>6.1</v>
      </c>
    </row>
    <row r="1522" spans="1:10" x14ac:dyDescent="0.3">
      <c r="A1522" s="2" t="s">
        <v>8274</v>
      </c>
      <c r="B1522" s="2">
        <v>107</v>
      </c>
      <c r="C1522" s="2">
        <v>55210049</v>
      </c>
      <c r="D1522" s="2" t="s">
        <v>1325</v>
      </c>
      <c r="E1522" s="2" t="s">
        <v>25681</v>
      </c>
      <c r="F1522" s="2" t="s">
        <v>37</v>
      </c>
      <c r="G1522" s="2" t="s">
        <v>38</v>
      </c>
      <c r="H1522" s="2">
        <v>27800000</v>
      </c>
      <c r="I1522" s="2">
        <v>1989</v>
      </c>
      <c r="J1522" s="2">
        <v>5.4</v>
      </c>
    </row>
    <row r="1523" spans="1:10" x14ac:dyDescent="0.3">
      <c r="A1523" s="2" t="s">
        <v>5911</v>
      </c>
      <c r="B1523" s="2">
        <v>99</v>
      </c>
      <c r="C1523" s="2">
        <v>51432423</v>
      </c>
      <c r="D1523" s="2" t="s">
        <v>1671</v>
      </c>
      <c r="E1523" s="2" t="s">
        <v>25682</v>
      </c>
      <c r="F1523" s="2" t="s">
        <v>37</v>
      </c>
      <c r="G1523" s="2" t="s">
        <v>38</v>
      </c>
      <c r="H1523" s="2">
        <v>30000000</v>
      </c>
      <c r="I1523" s="2">
        <v>2002</v>
      </c>
      <c r="J1523" s="2">
        <v>5.0999999999999996</v>
      </c>
    </row>
    <row r="1524" spans="1:10" x14ac:dyDescent="0.3">
      <c r="A1524" s="2" t="s">
        <v>2467</v>
      </c>
      <c r="B1524" s="2">
        <v>83</v>
      </c>
      <c r="C1524" s="2">
        <v>51109400</v>
      </c>
      <c r="D1524" s="2" t="s">
        <v>1671</v>
      </c>
      <c r="E1524" s="2" t="s">
        <v>25683</v>
      </c>
      <c r="F1524" s="2" t="s">
        <v>37</v>
      </c>
      <c r="G1524" s="2" t="s">
        <v>38</v>
      </c>
      <c r="H1524" s="2">
        <v>30000000</v>
      </c>
      <c r="I1524" s="2">
        <v>1994</v>
      </c>
      <c r="J1524" s="2">
        <v>6.4</v>
      </c>
    </row>
    <row r="1525" spans="1:10" x14ac:dyDescent="0.3">
      <c r="A1525" s="2" t="s">
        <v>6142</v>
      </c>
      <c r="B1525" s="2">
        <v>131</v>
      </c>
      <c r="C1525" s="2">
        <v>50300000</v>
      </c>
      <c r="D1525" s="2" t="s">
        <v>1325</v>
      </c>
      <c r="E1525" s="2" t="s">
        <v>25684</v>
      </c>
      <c r="F1525" s="2" t="s">
        <v>37</v>
      </c>
      <c r="G1525" s="2" t="s">
        <v>56</v>
      </c>
      <c r="H1525" s="2">
        <v>30000000</v>
      </c>
      <c r="I1525" s="2">
        <v>1985</v>
      </c>
      <c r="J1525" s="2">
        <v>6.3</v>
      </c>
    </row>
    <row r="1526" spans="1:10" x14ac:dyDescent="0.3">
      <c r="A1526" s="2" t="s">
        <v>8293</v>
      </c>
      <c r="B1526" s="2">
        <v>85</v>
      </c>
      <c r="C1526" s="2">
        <v>56068547</v>
      </c>
      <c r="D1526" s="2" t="s">
        <v>11526</v>
      </c>
      <c r="E1526" s="2" t="s">
        <v>25685</v>
      </c>
      <c r="F1526" s="2" t="s">
        <v>37</v>
      </c>
      <c r="G1526" s="2" t="s">
        <v>56</v>
      </c>
      <c r="H1526" s="2">
        <v>30000000</v>
      </c>
      <c r="I1526" s="2">
        <v>2005</v>
      </c>
      <c r="J1526" s="2">
        <v>7.5</v>
      </c>
    </row>
    <row r="1527" spans="1:10" x14ac:dyDescent="0.3">
      <c r="A1527" s="2" t="s">
        <v>5462</v>
      </c>
      <c r="B1527" s="2">
        <v>126</v>
      </c>
      <c r="C1527" s="2">
        <v>53680848</v>
      </c>
      <c r="D1527" s="2" t="s">
        <v>3409</v>
      </c>
      <c r="E1527" s="2" t="s">
        <v>25686</v>
      </c>
      <c r="F1527" s="2" t="s">
        <v>37</v>
      </c>
      <c r="G1527" s="2" t="s">
        <v>38</v>
      </c>
      <c r="H1527" s="2">
        <v>30000000</v>
      </c>
      <c r="I1527" s="2">
        <v>2007</v>
      </c>
      <c r="J1527" s="2">
        <v>7.1</v>
      </c>
    </row>
    <row r="1528" spans="1:10" x14ac:dyDescent="0.3">
      <c r="A1528" s="2" t="s">
        <v>940</v>
      </c>
      <c r="B1528" s="2">
        <v>123</v>
      </c>
      <c r="C1528" s="2">
        <v>50921738</v>
      </c>
      <c r="D1528" s="2" t="s">
        <v>3409</v>
      </c>
      <c r="E1528" s="2" t="s">
        <v>25687</v>
      </c>
      <c r="F1528" s="2" t="s">
        <v>37</v>
      </c>
      <c r="G1528" s="2" t="s">
        <v>56</v>
      </c>
      <c r="H1528" s="2">
        <v>30000000</v>
      </c>
      <c r="I1528" s="2">
        <v>2007</v>
      </c>
      <c r="J1528" s="2">
        <v>7.8</v>
      </c>
    </row>
    <row r="1529" spans="1:10" x14ac:dyDescent="0.3">
      <c r="A1529" s="2" t="s">
        <v>2561</v>
      </c>
      <c r="B1529" s="2">
        <v>105</v>
      </c>
      <c r="C1529" s="2">
        <v>53021560</v>
      </c>
      <c r="D1529" s="2" t="s">
        <v>1671</v>
      </c>
      <c r="E1529" s="2" t="s">
        <v>25688</v>
      </c>
      <c r="F1529" s="2" t="s">
        <v>37</v>
      </c>
      <c r="G1529" s="2" t="s">
        <v>38</v>
      </c>
      <c r="H1529" s="2">
        <v>30000000</v>
      </c>
      <c r="I1529" s="2">
        <v>2010</v>
      </c>
      <c r="J1529" s="2">
        <v>6.5</v>
      </c>
    </row>
    <row r="1530" spans="1:10" x14ac:dyDescent="0.3">
      <c r="A1530" s="2" t="s">
        <v>187</v>
      </c>
      <c r="B1530" s="2">
        <v>125</v>
      </c>
      <c r="C1530" s="2">
        <v>45645204</v>
      </c>
      <c r="D1530" s="2" t="s">
        <v>1325</v>
      </c>
      <c r="E1530" s="2" t="s">
        <v>25689</v>
      </c>
      <c r="F1530" s="2" t="s">
        <v>37</v>
      </c>
      <c r="G1530" s="2" t="s">
        <v>38</v>
      </c>
      <c r="H1530" s="2">
        <v>30000000</v>
      </c>
      <c r="I1530" s="2">
        <v>1989</v>
      </c>
      <c r="J1530" s="2">
        <v>6.6</v>
      </c>
    </row>
    <row r="1531" spans="1:10" x14ac:dyDescent="0.3">
      <c r="A1531" s="2" t="s">
        <v>255</v>
      </c>
      <c r="B1531" s="2">
        <v>77</v>
      </c>
      <c r="C1531" s="2">
        <v>53337608</v>
      </c>
      <c r="D1531" s="2" t="s">
        <v>11526</v>
      </c>
      <c r="E1531" s="2" t="s">
        <v>25690</v>
      </c>
      <c r="F1531" s="2" t="s">
        <v>37</v>
      </c>
      <c r="G1531" s="2" t="s">
        <v>38</v>
      </c>
      <c r="H1531" s="2">
        <v>40000000</v>
      </c>
      <c r="I1531" s="2">
        <v>2005</v>
      </c>
      <c r="J1531" s="2">
        <v>7.4</v>
      </c>
    </row>
    <row r="1532" spans="1:10" x14ac:dyDescent="0.3">
      <c r="A1532" s="2" t="s">
        <v>5743</v>
      </c>
      <c r="B1532" s="2">
        <v>121</v>
      </c>
      <c r="C1532" s="2">
        <v>46875468</v>
      </c>
      <c r="D1532" s="2" t="s">
        <v>1325</v>
      </c>
      <c r="E1532" s="2" t="s">
        <v>25691</v>
      </c>
      <c r="F1532" s="2" t="s">
        <v>37</v>
      </c>
      <c r="G1532" s="2" t="s">
        <v>38</v>
      </c>
      <c r="H1532" s="2">
        <v>30000000</v>
      </c>
      <c r="I1532" s="2">
        <v>2015</v>
      </c>
      <c r="J1532" s="2">
        <v>7.6</v>
      </c>
    </row>
    <row r="1533" spans="1:10" x14ac:dyDescent="0.3">
      <c r="A1533" s="2" t="s">
        <v>3098</v>
      </c>
      <c r="B1533" s="2">
        <v>124</v>
      </c>
      <c r="C1533" s="2">
        <v>52418902</v>
      </c>
      <c r="D1533" s="2" t="s">
        <v>3409</v>
      </c>
      <c r="E1533" s="2" t="s">
        <v>25692</v>
      </c>
      <c r="F1533" s="2" t="s">
        <v>37</v>
      </c>
      <c r="G1533" s="2" t="s">
        <v>38</v>
      </c>
      <c r="H1533" s="2">
        <v>30000000</v>
      </c>
      <c r="I1533" s="2">
        <v>2015</v>
      </c>
      <c r="J1533" s="2">
        <v>7.5</v>
      </c>
    </row>
    <row r="1534" spans="1:10" x14ac:dyDescent="0.3">
      <c r="A1534" s="2" t="s">
        <v>79</v>
      </c>
      <c r="B1534" s="2">
        <v>99</v>
      </c>
      <c r="C1534" s="2">
        <v>42057340</v>
      </c>
      <c r="D1534" s="2" t="s">
        <v>6403</v>
      </c>
      <c r="E1534" s="2" t="s">
        <v>25693</v>
      </c>
      <c r="F1534" s="2" t="s">
        <v>37</v>
      </c>
      <c r="G1534" s="2" t="s">
        <v>38</v>
      </c>
      <c r="H1534" s="2">
        <v>30000000</v>
      </c>
      <c r="I1534" s="2">
        <v>2009</v>
      </c>
      <c r="J1534" s="2">
        <v>6.6</v>
      </c>
    </row>
    <row r="1535" spans="1:10" x14ac:dyDescent="0.3">
      <c r="A1535" s="2" t="s">
        <v>8351</v>
      </c>
      <c r="B1535" s="2">
        <v>112</v>
      </c>
      <c r="C1535" s="2">
        <v>42478175</v>
      </c>
      <c r="D1535" s="2" t="s">
        <v>3409</v>
      </c>
      <c r="E1535" s="2" t="s">
        <v>25694</v>
      </c>
      <c r="F1535" s="2" t="s">
        <v>37</v>
      </c>
      <c r="G1535" s="2" t="s">
        <v>38</v>
      </c>
      <c r="H1535" s="2">
        <v>25000000</v>
      </c>
      <c r="I1535" s="2">
        <v>2015</v>
      </c>
      <c r="J1535" s="2">
        <v>7.2</v>
      </c>
    </row>
    <row r="1536" spans="1:10" x14ac:dyDescent="0.3">
      <c r="A1536" s="2" t="s">
        <v>8355</v>
      </c>
      <c r="B1536" s="2">
        <v>111</v>
      </c>
      <c r="C1536" s="2">
        <v>41407470</v>
      </c>
      <c r="D1536" s="2" t="s">
        <v>1671</v>
      </c>
      <c r="E1536" s="2" t="s">
        <v>25695</v>
      </c>
      <c r="F1536" s="2" t="s">
        <v>37</v>
      </c>
      <c r="G1536" s="2" t="s">
        <v>38</v>
      </c>
      <c r="H1536" s="2">
        <v>30000000</v>
      </c>
      <c r="I1536" s="2">
        <v>2003</v>
      </c>
      <c r="J1536" s="2">
        <v>7.6</v>
      </c>
    </row>
    <row r="1537" spans="1:10" x14ac:dyDescent="0.3">
      <c r="A1537" s="2" t="s">
        <v>1071</v>
      </c>
      <c r="B1537" s="2">
        <v>107</v>
      </c>
      <c r="C1537" s="2">
        <v>42385520</v>
      </c>
      <c r="D1537" s="2" t="s">
        <v>3409</v>
      </c>
      <c r="E1537" s="2" t="s">
        <v>25696</v>
      </c>
      <c r="F1537" s="2" t="s">
        <v>37</v>
      </c>
      <c r="G1537" s="2" t="s">
        <v>38</v>
      </c>
      <c r="H1537" s="2">
        <v>30000000</v>
      </c>
      <c r="I1537" s="2">
        <v>2010</v>
      </c>
      <c r="J1537" s="2">
        <v>6.2</v>
      </c>
    </row>
    <row r="1538" spans="1:10" x14ac:dyDescent="0.3">
      <c r="A1538" s="2" t="s">
        <v>5408</v>
      </c>
      <c r="B1538" s="2">
        <v>104</v>
      </c>
      <c r="C1538" s="2">
        <v>40118420</v>
      </c>
      <c r="D1538" s="2" t="s">
        <v>3409</v>
      </c>
      <c r="E1538" s="2" t="s">
        <v>25697</v>
      </c>
      <c r="F1538" s="2" t="s">
        <v>37</v>
      </c>
      <c r="G1538" s="2" t="s">
        <v>38</v>
      </c>
      <c r="H1538" s="2">
        <v>30000000</v>
      </c>
      <c r="I1538" s="2">
        <v>2002</v>
      </c>
      <c r="J1538" s="2">
        <v>5.6</v>
      </c>
    </row>
    <row r="1539" spans="1:10" x14ac:dyDescent="0.3">
      <c r="A1539" s="2" t="s">
        <v>125</v>
      </c>
      <c r="B1539" s="2">
        <v>113</v>
      </c>
      <c r="C1539" s="2">
        <v>40137776</v>
      </c>
      <c r="D1539" s="2" t="s">
        <v>1671</v>
      </c>
      <c r="E1539" s="2" t="s">
        <v>25698</v>
      </c>
      <c r="F1539" s="2" t="s">
        <v>37</v>
      </c>
      <c r="G1539" s="2" t="s">
        <v>38</v>
      </c>
      <c r="H1539" s="2">
        <v>38000000</v>
      </c>
      <c r="I1539" s="2">
        <v>2006</v>
      </c>
      <c r="J1539" s="2">
        <v>7.6</v>
      </c>
    </row>
    <row r="1540" spans="1:10" x14ac:dyDescent="0.3">
      <c r="A1540" s="2" t="s">
        <v>3541</v>
      </c>
      <c r="B1540" s="2">
        <v>113</v>
      </c>
      <c r="C1540" s="2">
        <v>39568996</v>
      </c>
      <c r="D1540" s="2" t="s">
        <v>6403</v>
      </c>
      <c r="E1540" s="2" t="s">
        <v>25699</v>
      </c>
      <c r="F1540" s="2" t="s">
        <v>37</v>
      </c>
      <c r="G1540" s="2" t="s">
        <v>38</v>
      </c>
      <c r="H1540" s="2">
        <v>32000000</v>
      </c>
      <c r="I1540" s="2">
        <v>2007</v>
      </c>
      <c r="J1540" s="2">
        <v>6.6</v>
      </c>
    </row>
    <row r="1541" spans="1:10" x14ac:dyDescent="0.3">
      <c r="A1541" s="2" t="s">
        <v>8378</v>
      </c>
      <c r="B1541" s="2">
        <v>95</v>
      </c>
      <c r="C1541" s="2">
        <v>42043633</v>
      </c>
      <c r="D1541" s="2" t="s">
        <v>1266</v>
      </c>
      <c r="E1541" s="2" t="s">
        <v>25700</v>
      </c>
      <c r="F1541" s="2" t="s">
        <v>37</v>
      </c>
      <c r="G1541" s="2" t="s">
        <v>38</v>
      </c>
      <c r="H1541" s="2">
        <v>30000000</v>
      </c>
      <c r="I1541" s="2">
        <v>2012</v>
      </c>
      <c r="J1541" s="2">
        <v>7</v>
      </c>
    </row>
    <row r="1542" spans="1:10" x14ac:dyDescent="0.3">
      <c r="A1542" s="2" t="s">
        <v>8382</v>
      </c>
      <c r="B1542" s="2">
        <v>86</v>
      </c>
      <c r="C1542" s="2">
        <v>38232624</v>
      </c>
      <c r="D1542" s="2" t="s">
        <v>1671</v>
      </c>
      <c r="E1542" s="2" t="s">
        <v>25701</v>
      </c>
      <c r="F1542" s="2" t="s">
        <v>37</v>
      </c>
      <c r="G1542" s="2" t="s">
        <v>38</v>
      </c>
      <c r="H1542" s="2">
        <v>30000000</v>
      </c>
      <c r="I1542" s="2">
        <v>2008</v>
      </c>
      <c r="J1542" s="2">
        <v>2.7</v>
      </c>
    </row>
    <row r="1543" spans="1:10" x14ac:dyDescent="0.3">
      <c r="A1543" s="2" t="s">
        <v>2429</v>
      </c>
      <c r="B1543" s="2">
        <v>126</v>
      </c>
      <c r="C1543" s="2">
        <v>38413606</v>
      </c>
      <c r="D1543" s="2" t="s">
        <v>1325</v>
      </c>
      <c r="E1543" s="2" t="s">
        <v>25702</v>
      </c>
      <c r="F1543" s="2" t="s">
        <v>37</v>
      </c>
      <c r="G1543" s="2" t="s">
        <v>38</v>
      </c>
      <c r="H1543" s="2">
        <v>30000000</v>
      </c>
      <c r="I1543" s="2">
        <v>1988</v>
      </c>
      <c r="J1543" s="2">
        <v>7.6</v>
      </c>
    </row>
    <row r="1544" spans="1:10" x14ac:dyDescent="0.3">
      <c r="A1544" s="2" t="s">
        <v>2591</v>
      </c>
      <c r="B1544" s="2">
        <v>101</v>
      </c>
      <c r="C1544" s="2">
        <v>38122105</v>
      </c>
      <c r="D1544" s="2" t="s">
        <v>1325</v>
      </c>
      <c r="E1544" s="2" t="s">
        <v>25703</v>
      </c>
      <c r="F1544" s="2" t="s">
        <v>37</v>
      </c>
      <c r="G1544" s="2" t="s">
        <v>38</v>
      </c>
      <c r="H1544" s="2">
        <v>27000000</v>
      </c>
      <c r="I1544" s="2">
        <v>1987</v>
      </c>
      <c r="J1544" s="2">
        <v>6.6</v>
      </c>
    </row>
    <row r="1545" spans="1:10" x14ac:dyDescent="0.3">
      <c r="A1545" s="2" t="s">
        <v>1954</v>
      </c>
      <c r="B1545" s="2">
        <v>102</v>
      </c>
      <c r="C1545" s="2">
        <v>38747385</v>
      </c>
      <c r="D1545" s="2" t="s">
        <v>1671</v>
      </c>
      <c r="E1545" s="2" t="s">
        <v>25704</v>
      </c>
      <c r="F1545" s="2" t="s">
        <v>37</v>
      </c>
      <c r="G1545" s="2" t="s">
        <v>38</v>
      </c>
      <c r="H1545" s="2">
        <v>25000000</v>
      </c>
      <c r="I1545" s="2">
        <v>1986</v>
      </c>
      <c r="J1545" s="2">
        <v>6.9</v>
      </c>
    </row>
    <row r="1546" spans="1:10" x14ac:dyDescent="0.3">
      <c r="A1546" s="2" t="s">
        <v>940</v>
      </c>
      <c r="B1546" s="2">
        <v>111</v>
      </c>
      <c r="C1546" s="2">
        <v>40247512</v>
      </c>
      <c r="D1546" s="2" t="s">
        <v>1325</v>
      </c>
      <c r="E1546" s="2" t="s">
        <v>25705</v>
      </c>
      <c r="F1546" s="2" t="s">
        <v>37</v>
      </c>
      <c r="G1546" s="2" t="s">
        <v>38</v>
      </c>
      <c r="H1546" s="2">
        <v>30000000</v>
      </c>
      <c r="I1546" s="2">
        <v>2011</v>
      </c>
      <c r="J1546" s="2">
        <v>6.8</v>
      </c>
    </row>
    <row r="1547" spans="1:10" x14ac:dyDescent="0.3">
      <c r="A1547" s="2" t="s">
        <v>8410</v>
      </c>
      <c r="B1547" s="2">
        <v>95</v>
      </c>
      <c r="C1547" s="2">
        <v>35927406</v>
      </c>
      <c r="D1547" s="2" t="s">
        <v>1325</v>
      </c>
      <c r="E1547" s="2" t="s">
        <v>25706</v>
      </c>
      <c r="F1547" s="2" t="s">
        <v>37</v>
      </c>
      <c r="G1547" s="2" t="s">
        <v>38</v>
      </c>
      <c r="H1547" s="2">
        <v>30000000</v>
      </c>
      <c r="I1547" s="2">
        <v>1997</v>
      </c>
      <c r="J1547" s="2">
        <v>3.7</v>
      </c>
    </row>
    <row r="1548" spans="1:10" x14ac:dyDescent="0.3">
      <c r="A1548" s="2" t="s">
        <v>322</v>
      </c>
      <c r="B1548" s="2">
        <v>98</v>
      </c>
      <c r="C1548" s="2">
        <v>35565975</v>
      </c>
      <c r="D1548" s="2" t="s">
        <v>1671</v>
      </c>
      <c r="E1548" s="2" t="s">
        <v>25707</v>
      </c>
      <c r="F1548" s="2" t="s">
        <v>37</v>
      </c>
      <c r="G1548" s="2" t="s">
        <v>38</v>
      </c>
      <c r="H1548" s="2">
        <v>30000000</v>
      </c>
      <c r="I1548" s="2">
        <v>2011</v>
      </c>
      <c r="J1548" s="2">
        <v>6.1</v>
      </c>
    </row>
    <row r="1549" spans="1:10" x14ac:dyDescent="0.3">
      <c r="A1549" s="2" t="s">
        <v>8417</v>
      </c>
      <c r="B1549" s="2">
        <v>100</v>
      </c>
      <c r="C1549" s="2">
        <v>35266619</v>
      </c>
      <c r="D1549" s="2" t="s">
        <v>3409</v>
      </c>
      <c r="E1549" s="2" t="s">
        <v>25708</v>
      </c>
      <c r="F1549" s="2" t="s">
        <v>37</v>
      </c>
      <c r="G1549" s="2" t="s">
        <v>38</v>
      </c>
      <c r="H1549" s="2">
        <v>30000000</v>
      </c>
      <c r="I1549" s="2">
        <v>2013</v>
      </c>
      <c r="J1549" s="2">
        <v>5.9</v>
      </c>
    </row>
    <row r="1550" spans="1:10" x14ac:dyDescent="0.3">
      <c r="A1550" s="2" t="s">
        <v>8421</v>
      </c>
      <c r="B1550" s="2">
        <v>118</v>
      </c>
      <c r="C1550" s="2">
        <v>34703228</v>
      </c>
      <c r="D1550" s="2" t="s">
        <v>3409</v>
      </c>
      <c r="E1550" s="2" t="s">
        <v>25709</v>
      </c>
      <c r="F1550" s="2" t="s">
        <v>37</v>
      </c>
      <c r="G1550" s="2" t="s">
        <v>38</v>
      </c>
      <c r="H1550" s="2">
        <v>30000000</v>
      </c>
      <c r="I1550" s="2">
        <v>2006</v>
      </c>
      <c r="J1550" s="2">
        <v>6.7</v>
      </c>
    </row>
    <row r="1551" spans="1:10" x14ac:dyDescent="0.3">
      <c r="A1551" s="2" t="s">
        <v>8430</v>
      </c>
      <c r="B1551" s="2">
        <v>125</v>
      </c>
      <c r="C1551" s="2">
        <v>38432823</v>
      </c>
      <c r="D1551" s="2" t="s">
        <v>24163</v>
      </c>
      <c r="E1551" s="2" t="s">
        <v>25710</v>
      </c>
      <c r="F1551" s="2" t="s">
        <v>37</v>
      </c>
      <c r="G1551" s="2" t="s">
        <v>38</v>
      </c>
      <c r="H1551" s="2">
        <v>30000000</v>
      </c>
      <c r="I1551" s="2">
        <v>2006</v>
      </c>
      <c r="J1551" s="2">
        <v>6.9</v>
      </c>
    </row>
    <row r="1552" spans="1:10" x14ac:dyDescent="0.3">
      <c r="A1552" s="2" t="s">
        <v>4591</v>
      </c>
      <c r="B1552" s="2">
        <v>94</v>
      </c>
      <c r="C1552" s="2">
        <v>32095318</v>
      </c>
      <c r="D1552" s="2" t="s">
        <v>1671</v>
      </c>
      <c r="E1552" s="2" t="s">
        <v>25711</v>
      </c>
      <c r="F1552" s="2" t="s">
        <v>37</v>
      </c>
      <c r="G1552" s="2" t="s">
        <v>38</v>
      </c>
      <c r="H1552" s="2">
        <v>45000000</v>
      </c>
      <c r="I1552" s="2">
        <v>2001</v>
      </c>
      <c r="J1552" s="2">
        <v>5.5</v>
      </c>
    </row>
    <row r="1553" spans="1:10" x14ac:dyDescent="0.3">
      <c r="A1553" s="2" t="s">
        <v>8439</v>
      </c>
      <c r="B1553" s="2">
        <v>79</v>
      </c>
      <c r="C1553" s="2">
        <v>31743332</v>
      </c>
      <c r="D1553" s="2" t="s">
        <v>1325</v>
      </c>
      <c r="E1553" s="2" t="s">
        <v>25712</v>
      </c>
      <c r="F1553" s="2" t="s">
        <v>37</v>
      </c>
      <c r="G1553" s="2" t="s">
        <v>38</v>
      </c>
      <c r="H1553" s="2">
        <v>30000000</v>
      </c>
      <c r="I1553" s="2">
        <v>2009</v>
      </c>
      <c r="J1553" s="2">
        <v>7.1</v>
      </c>
    </row>
    <row r="1554" spans="1:10" x14ac:dyDescent="0.3">
      <c r="A1554" s="2" t="s">
        <v>1526</v>
      </c>
      <c r="B1554" s="2">
        <v>106</v>
      </c>
      <c r="C1554" s="2">
        <v>32154410</v>
      </c>
      <c r="D1554" s="2" t="s">
        <v>24163</v>
      </c>
      <c r="E1554" s="2" t="s">
        <v>25713</v>
      </c>
      <c r="F1554" s="2" t="s">
        <v>37</v>
      </c>
      <c r="G1554" s="2" t="s">
        <v>38</v>
      </c>
      <c r="H1554" s="2">
        <v>30000000</v>
      </c>
      <c r="I1554" s="2">
        <v>2013</v>
      </c>
      <c r="J1554" s="2">
        <v>7.1</v>
      </c>
    </row>
    <row r="1555" spans="1:10" x14ac:dyDescent="0.3">
      <c r="A1555" s="2" t="s">
        <v>8455</v>
      </c>
      <c r="B1555" s="2">
        <v>63</v>
      </c>
      <c r="C1555" s="2">
        <v>26687172</v>
      </c>
      <c r="D1555" s="2" t="s">
        <v>953</v>
      </c>
      <c r="E1555" s="2" t="s">
        <v>25714</v>
      </c>
      <c r="F1555" s="2" t="s">
        <v>37</v>
      </c>
      <c r="G1555" s="2" t="s">
        <v>38</v>
      </c>
      <c r="H1555" s="2">
        <v>30000000</v>
      </c>
      <c r="I1555" s="2">
        <v>2011</v>
      </c>
      <c r="J1555" s="2">
        <v>7.3</v>
      </c>
    </row>
    <row r="1556" spans="1:10" x14ac:dyDescent="0.3">
      <c r="A1556" s="2" t="s">
        <v>8461</v>
      </c>
      <c r="B1556" s="2">
        <v>85</v>
      </c>
      <c r="C1556" s="2">
        <v>26096584</v>
      </c>
      <c r="D1556" s="2" t="s">
        <v>1671</v>
      </c>
      <c r="E1556" s="2" t="s">
        <v>25715</v>
      </c>
      <c r="F1556" s="2" t="s">
        <v>37</v>
      </c>
      <c r="G1556" s="2" t="s">
        <v>38</v>
      </c>
      <c r="H1556" s="2">
        <v>19000000</v>
      </c>
      <c r="I1556" s="2">
        <v>2003</v>
      </c>
      <c r="J1556" s="2">
        <v>3.4</v>
      </c>
    </row>
    <row r="1557" spans="1:10" x14ac:dyDescent="0.3">
      <c r="A1557" s="2" t="s">
        <v>1680</v>
      </c>
      <c r="B1557" s="2">
        <v>108</v>
      </c>
      <c r="C1557" s="2">
        <v>26525834</v>
      </c>
      <c r="D1557" s="2" t="s">
        <v>1671</v>
      </c>
      <c r="E1557" s="2" t="s">
        <v>25716</v>
      </c>
      <c r="F1557" s="2" t="s">
        <v>37</v>
      </c>
      <c r="G1557" s="2" t="s">
        <v>38</v>
      </c>
      <c r="H1557" s="2">
        <v>30000000</v>
      </c>
      <c r="I1557" s="2">
        <v>1998</v>
      </c>
      <c r="J1557" s="2">
        <v>6.8</v>
      </c>
    </row>
    <row r="1558" spans="1:10" x14ac:dyDescent="0.3">
      <c r="A1558" s="2" t="s">
        <v>3453</v>
      </c>
      <c r="B1558" s="2">
        <v>139</v>
      </c>
      <c r="C1558" s="2">
        <v>30513940</v>
      </c>
      <c r="D1558" s="2" t="s">
        <v>13307</v>
      </c>
      <c r="E1558" s="2" t="s">
        <v>25717</v>
      </c>
      <c r="F1558" s="2" t="s">
        <v>37</v>
      </c>
      <c r="G1558" s="2" t="s">
        <v>38</v>
      </c>
      <c r="H1558" s="2">
        <v>30000000</v>
      </c>
      <c r="I1558" s="2">
        <v>2014</v>
      </c>
      <c r="J1558" s="2">
        <v>6.9</v>
      </c>
    </row>
    <row r="1559" spans="1:10" x14ac:dyDescent="0.3">
      <c r="A1559" s="2" t="s">
        <v>5273</v>
      </c>
      <c r="B1559" s="2">
        <v>127</v>
      </c>
      <c r="C1559" s="2">
        <v>23209440</v>
      </c>
      <c r="D1559" s="2" t="s">
        <v>3409</v>
      </c>
      <c r="E1559" s="2" t="s">
        <v>25718</v>
      </c>
      <c r="F1559" s="2" t="s">
        <v>37</v>
      </c>
      <c r="G1559" s="2" t="s">
        <v>38</v>
      </c>
      <c r="H1559" s="2">
        <v>30000000</v>
      </c>
      <c r="I1559" s="2">
        <v>1998</v>
      </c>
      <c r="J1559" s="2">
        <v>7</v>
      </c>
    </row>
    <row r="1560" spans="1:10" x14ac:dyDescent="0.3">
      <c r="A1560" s="2" t="s">
        <v>8480</v>
      </c>
      <c r="B1560" s="2">
        <v>106</v>
      </c>
      <c r="C1560" s="2">
        <v>24048000</v>
      </c>
      <c r="D1560" s="2" t="s">
        <v>1325</v>
      </c>
      <c r="E1560" s="2" t="s">
        <v>25719</v>
      </c>
      <c r="F1560" s="2" t="s">
        <v>37</v>
      </c>
      <c r="G1560" s="2" t="s">
        <v>38</v>
      </c>
      <c r="H1560" s="2">
        <v>30000000</v>
      </c>
      <c r="I1560" s="2">
        <v>1995</v>
      </c>
      <c r="J1560" s="2">
        <v>5.5</v>
      </c>
    </row>
    <row r="1561" spans="1:10" x14ac:dyDescent="0.3">
      <c r="A1561" s="2" t="s">
        <v>2698</v>
      </c>
      <c r="B1561" s="2">
        <v>95</v>
      </c>
      <c r="C1561" s="2">
        <v>22526144</v>
      </c>
      <c r="D1561" s="2" t="s">
        <v>1671</v>
      </c>
      <c r="E1561" s="2" t="s">
        <v>25720</v>
      </c>
      <c r="F1561" s="2" t="s">
        <v>37</v>
      </c>
      <c r="G1561" s="2" t="s">
        <v>38</v>
      </c>
      <c r="H1561" s="2">
        <v>30000000</v>
      </c>
      <c r="I1561" s="2">
        <v>2006</v>
      </c>
      <c r="J1561" s="2">
        <v>5.0999999999999996</v>
      </c>
    </row>
    <row r="1562" spans="1:10" x14ac:dyDescent="0.3">
      <c r="A1562" s="2" t="s">
        <v>2682</v>
      </c>
      <c r="B1562" s="2">
        <v>118</v>
      </c>
      <c r="C1562" s="2">
        <v>30523568</v>
      </c>
      <c r="D1562" s="2" t="s">
        <v>6403</v>
      </c>
      <c r="E1562" s="2" t="s">
        <v>25721</v>
      </c>
      <c r="F1562" s="2" t="s">
        <v>37</v>
      </c>
      <c r="G1562" s="2" t="s">
        <v>38</v>
      </c>
      <c r="H1562" s="2">
        <v>30000000</v>
      </c>
      <c r="I1562" s="2">
        <v>2014</v>
      </c>
      <c r="J1562" s="2">
        <v>6.2</v>
      </c>
    </row>
    <row r="1563" spans="1:10" x14ac:dyDescent="0.3">
      <c r="A1563" s="2" t="s">
        <v>8490</v>
      </c>
      <c r="B1563" s="2">
        <v>108</v>
      </c>
      <c r="C1563" s="2">
        <v>23070045</v>
      </c>
      <c r="D1563" s="2" t="s">
        <v>953</v>
      </c>
      <c r="E1563" s="2" t="s">
        <v>25722</v>
      </c>
      <c r="F1563" s="2" t="s">
        <v>37</v>
      </c>
      <c r="G1563" s="2" t="s">
        <v>38</v>
      </c>
      <c r="H1563" s="2">
        <v>30000000</v>
      </c>
      <c r="I1563" s="2">
        <v>2011</v>
      </c>
      <c r="J1563" s="2">
        <v>5.9</v>
      </c>
    </row>
    <row r="1564" spans="1:10" x14ac:dyDescent="0.3">
      <c r="A1564" s="2" t="s">
        <v>8495</v>
      </c>
      <c r="B1564" s="2">
        <v>105</v>
      </c>
      <c r="C1564" s="2">
        <v>20422207</v>
      </c>
      <c r="D1564" s="2" t="s">
        <v>1671</v>
      </c>
      <c r="E1564" s="2" t="s">
        <v>25723</v>
      </c>
      <c r="F1564" s="2" t="s">
        <v>37</v>
      </c>
      <c r="G1564" s="2" t="s">
        <v>38</v>
      </c>
      <c r="H1564" s="2">
        <v>35000000</v>
      </c>
      <c r="I1564" s="2">
        <v>2004</v>
      </c>
      <c r="J1564" s="2">
        <v>5.2</v>
      </c>
    </row>
    <row r="1565" spans="1:10" x14ac:dyDescent="0.3">
      <c r="A1565" s="2" t="s">
        <v>6417</v>
      </c>
      <c r="B1565" s="2">
        <v>131</v>
      </c>
      <c r="C1565" s="2">
        <v>28644770</v>
      </c>
      <c r="D1565" s="2" t="s">
        <v>1671</v>
      </c>
      <c r="E1565" s="2" t="s">
        <v>25724</v>
      </c>
      <c r="F1565" s="2" t="s">
        <v>37</v>
      </c>
      <c r="G1565" s="2" t="s">
        <v>38</v>
      </c>
      <c r="H1565" s="2">
        <v>30000000</v>
      </c>
      <c r="I1565" s="2">
        <v>2012</v>
      </c>
      <c r="J1565" s="2">
        <v>6.2</v>
      </c>
    </row>
    <row r="1566" spans="1:10" x14ac:dyDescent="0.3">
      <c r="A1566" s="2" t="s">
        <v>8504</v>
      </c>
      <c r="B1566" s="2">
        <v>104</v>
      </c>
      <c r="C1566" s="2">
        <v>21800302</v>
      </c>
      <c r="D1566" s="2" t="s">
        <v>1671</v>
      </c>
      <c r="E1566" s="2" t="s">
        <v>25725</v>
      </c>
      <c r="F1566" s="2" t="s">
        <v>37</v>
      </c>
      <c r="G1566" s="2" t="s">
        <v>38</v>
      </c>
      <c r="H1566" s="2">
        <v>30000000</v>
      </c>
      <c r="I1566" s="2">
        <v>2004</v>
      </c>
      <c r="J1566" s="2">
        <v>5.5</v>
      </c>
    </row>
    <row r="1567" spans="1:10" x14ac:dyDescent="0.3">
      <c r="A1567" s="2" t="s">
        <v>8508</v>
      </c>
      <c r="B1567" s="2">
        <v>133</v>
      </c>
      <c r="C1567" s="2">
        <v>21129348</v>
      </c>
      <c r="D1567" s="2" t="s">
        <v>24163</v>
      </c>
      <c r="E1567" s="2" t="s">
        <v>25726</v>
      </c>
      <c r="F1567" s="2" t="s">
        <v>37</v>
      </c>
      <c r="G1567" s="2" t="s">
        <v>38</v>
      </c>
      <c r="H1567" s="2">
        <v>35000000</v>
      </c>
      <c r="I1567" s="2">
        <v>2010</v>
      </c>
      <c r="J1567" s="2">
        <v>7.4</v>
      </c>
    </row>
    <row r="1568" spans="1:10" x14ac:dyDescent="0.3">
      <c r="A1568" s="2" t="s">
        <v>8514</v>
      </c>
      <c r="B1568" s="2">
        <v>94</v>
      </c>
      <c r="C1568" s="2">
        <v>18500966</v>
      </c>
      <c r="D1568" s="2" t="s">
        <v>1325</v>
      </c>
      <c r="E1568" s="2" t="s">
        <v>25727</v>
      </c>
      <c r="F1568" s="2" t="s">
        <v>37</v>
      </c>
      <c r="G1568" s="2" t="s">
        <v>38</v>
      </c>
      <c r="H1568" s="2">
        <v>30000000</v>
      </c>
      <c r="I1568" s="2">
        <v>2006</v>
      </c>
      <c r="J1568" s="2">
        <v>4.4000000000000004</v>
      </c>
    </row>
    <row r="1569" spans="1:10" x14ac:dyDescent="0.3">
      <c r="A1569" s="2" t="s">
        <v>27847</v>
      </c>
      <c r="B1569" s="2">
        <v>109</v>
      </c>
      <c r="C1569" s="2">
        <v>19976073</v>
      </c>
      <c r="D1569" s="2" t="s">
        <v>1325</v>
      </c>
      <c r="E1569" s="2" t="s">
        <v>25728</v>
      </c>
      <c r="F1569" s="2" t="s">
        <v>37</v>
      </c>
      <c r="G1569" s="2" t="s">
        <v>38</v>
      </c>
      <c r="H1569" s="2">
        <v>20000000</v>
      </c>
      <c r="I1569" s="2">
        <v>2005</v>
      </c>
      <c r="J1569" s="2">
        <v>6.3</v>
      </c>
    </row>
    <row r="1570" spans="1:10" x14ac:dyDescent="0.3">
      <c r="A1570" s="2" t="s">
        <v>3098</v>
      </c>
      <c r="B1570" s="2">
        <v>96</v>
      </c>
      <c r="C1570" s="2">
        <v>18967571</v>
      </c>
      <c r="D1570" s="2" t="s">
        <v>1325</v>
      </c>
      <c r="E1570" s="2" t="s">
        <v>25729</v>
      </c>
      <c r="F1570" s="2" t="s">
        <v>37</v>
      </c>
      <c r="G1570" s="2" t="s">
        <v>38</v>
      </c>
      <c r="H1570" s="2">
        <v>30000000</v>
      </c>
      <c r="I1570" s="2">
        <v>1998</v>
      </c>
      <c r="J1570" s="2">
        <v>6.1</v>
      </c>
    </row>
    <row r="1571" spans="1:10" x14ac:dyDescent="0.3">
      <c r="A1571" s="2" t="s">
        <v>8528</v>
      </c>
      <c r="B1571" s="2">
        <v>105</v>
      </c>
      <c r="C1571" s="2">
        <v>17100000</v>
      </c>
      <c r="D1571" s="2" t="s">
        <v>1325</v>
      </c>
      <c r="E1571" s="2" t="s">
        <v>25730</v>
      </c>
      <c r="F1571" s="2" t="s">
        <v>37</v>
      </c>
      <c r="G1571" s="2" t="s">
        <v>38</v>
      </c>
      <c r="H1571" s="2">
        <v>25000000</v>
      </c>
      <c r="I1571" s="2">
        <v>1996</v>
      </c>
      <c r="J1571" s="2">
        <v>5.3</v>
      </c>
    </row>
    <row r="1572" spans="1:10" x14ac:dyDescent="0.3">
      <c r="A1572" s="2" t="s">
        <v>8534</v>
      </c>
      <c r="B1572" s="2">
        <v>99</v>
      </c>
      <c r="C1572" s="2">
        <v>17266505</v>
      </c>
      <c r="D1572" s="2" t="s">
        <v>1325</v>
      </c>
      <c r="E1572" s="2" t="s">
        <v>25731</v>
      </c>
      <c r="F1572" s="2" t="s">
        <v>37</v>
      </c>
      <c r="G1572" s="2" t="s">
        <v>38</v>
      </c>
      <c r="H1572" s="2">
        <v>30000000</v>
      </c>
      <c r="I1572" s="2">
        <v>2002</v>
      </c>
      <c r="J1572" s="2">
        <v>5.4</v>
      </c>
    </row>
    <row r="1573" spans="1:10" x14ac:dyDescent="0.3">
      <c r="A1573" s="2" t="s">
        <v>1015</v>
      </c>
      <c r="B1573" s="2">
        <v>112</v>
      </c>
      <c r="C1573" s="2">
        <v>32357532</v>
      </c>
      <c r="D1573" s="2" t="s">
        <v>1671</v>
      </c>
      <c r="E1573" s="2" t="s">
        <v>25732</v>
      </c>
      <c r="F1573" s="2" t="s">
        <v>37</v>
      </c>
      <c r="G1573" s="2" t="s">
        <v>38</v>
      </c>
      <c r="H1573" s="2">
        <v>30000000</v>
      </c>
      <c r="I1573" s="2">
        <v>2010</v>
      </c>
      <c r="J1573" s="2">
        <v>6.7</v>
      </c>
    </row>
    <row r="1574" spans="1:10" x14ac:dyDescent="0.3">
      <c r="A1574" s="2" t="s">
        <v>4134</v>
      </c>
      <c r="B1574" s="2">
        <v>108</v>
      </c>
      <c r="C1574" s="2">
        <v>16930884</v>
      </c>
      <c r="D1574" s="2" t="s">
        <v>24163</v>
      </c>
      <c r="E1574" s="2" t="s">
        <v>25733</v>
      </c>
      <c r="F1574" s="2" t="s">
        <v>37</v>
      </c>
      <c r="G1574" s="2" t="s">
        <v>38</v>
      </c>
      <c r="H1574" s="2">
        <v>30000000</v>
      </c>
      <c r="I1574" s="2">
        <v>2007</v>
      </c>
      <c r="J1574" s="2">
        <v>5.9</v>
      </c>
    </row>
    <row r="1575" spans="1:10" x14ac:dyDescent="0.3">
      <c r="A1575" s="2" t="s">
        <v>8546</v>
      </c>
      <c r="B1575" s="2">
        <v>126</v>
      </c>
      <c r="C1575" s="2">
        <v>18324242</v>
      </c>
      <c r="D1575" s="2" t="s">
        <v>3409</v>
      </c>
      <c r="E1575" s="2" t="s">
        <v>25734</v>
      </c>
      <c r="F1575" s="2" t="s">
        <v>37</v>
      </c>
      <c r="G1575" s="2" t="s">
        <v>38</v>
      </c>
      <c r="H1575" s="2">
        <v>35000000</v>
      </c>
      <c r="I1575" s="2">
        <v>2005</v>
      </c>
      <c r="J1575" s="2">
        <v>7.3</v>
      </c>
    </row>
    <row r="1576" spans="1:10" x14ac:dyDescent="0.3">
      <c r="A1576" s="2" t="s">
        <v>5225</v>
      </c>
      <c r="B1576" s="2">
        <v>98</v>
      </c>
      <c r="C1576" s="2">
        <v>16323969</v>
      </c>
      <c r="D1576" s="2" t="s">
        <v>1671</v>
      </c>
      <c r="E1576" s="2" t="s">
        <v>25735</v>
      </c>
      <c r="F1576" s="2" t="s">
        <v>37</v>
      </c>
      <c r="G1576" s="2" t="s">
        <v>38</v>
      </c>
      <c r="H1576" s="2">
        <v>40000000</v>
      </c>
      <c r="I1576" s="2">
        <v>2004</v>
      </c>
      <c r="J1576" s="2">
        <v>5.5</v>
      </c>
    </row>
    <row r="1577" spans="1:10" x14ac:dyDescent="0.3">
      <c r="A1577" s="2" t="s">
        <v>8553</v>
      </c>
      <c r="B1577" s="2">
        <v>104</v>
      </c>
      <c r="C1577" s="2">
        <v>16999046</v>
      </c>
      <c r="D1577" s="2" t="s">
        <v>3409</v>
      </c>
      <c r="E1577" s="2" t="s">
        <v>25736</v>
      </c>
      <c r="F1577" s="2" t="s">
        <v>37</v>
      </c>
      <c r="G1577" s="2" t="s">
        <v>268</v>
      </c>
      <c r="H1577" s="2">
        <v>26000000</v>
      </c>
      <c r="I1577" s="2">
        <v>2009</v>
      </c>
      <c r="J1577" s="2">
        <v>5.8</v>
      </c>
    </row>
    <row r="1578" spans="1:10" x14ac:dyDescent="0.3">
      <c r="A1578" s="2" t="s">
        <v>8560</v>
      </c>
      <c r="B1578" s="2">
        <v>110</v>
      </c>
      <c r="C1578" s="2">
        <v>16295774</v>
      </c>
      <c r="D1578" s="2" t="s">
        <v>1325</v>
      </c>
      <c r="E1578" s="2" t="s">
        <v>25737</v>
      </c>
      <c r="F1578" s="2" t="s">
        <v>37</v>
      </c>
      <c r="G1578" s="2" t="s">
        <v>38</v>
      </c>
      <c r="H1578" s="2">
        <v>35000000</v>
      </c>
      <c r="I1578" s="2">
        <v>1986</v>
      </c>
      <c r="J1578" s="2">
        <v>4.5999999999999996</v>
      </c>
    </row>
    <row r="1579" spans="1:10" x14ac:dyDescent="0.3">
      <c r="A1579" s="2" t="s">
        <v>8565</v>
      </c>
      <c r="B1579" s="2">
        <v>130</v>
      </c>
      <c r="C1579" s="2">
        <v>15709385</v>
      </c>
      <c r="D1579" s="2" t="s">
        <v>24163</v>
      </c>
      <c r="E1579" s="2" t="s">
        <v>25738</v>
      </c>
      <c r="F1579" s="2" t="s">
        <v>37</v>
      </c>
      <c r="G1579" s="2" t="s">
        <v>38</v>
      </c>
      <c r="H1579" s="2">
        <v>30000000</v>
      </c>
      <c r="I1579" s="2">
        <v>2008</v>
      </c>
      <c r="J1579" s="2">
        <v>6.7</v>
      </c>
    </row>
    <row r="1580" spans="1:10" x14ac:dyDescent="0.3">
      <c r="A1580" s="2" t="s">
        <v>8569</v>
      </c>
      <c r="B1580" s="2">
        <v>93</v>
      </c>
      <c r="C1580" s="2">
        <v>14888028</v>
      </c>
      <c r="D1580" s="2" t="s">
        <v>953</v>
      </c>
      <c r="E1580" s="2" t="s">
        <v>25739</v>
      </c>
      <c r="F1580" s="2" t="s">
        <v>37</v>
      </c>
      <c r="G1580" s="2" t="s">
        <v>38</v>
      </c>
      <c r="H1580" s="2">
        <v>30000000</v>
      </c>
      <c r="I1580" s="2">
        <v>2005</v>
      </c>
      <c r="J1580" s="2">
        <v>5.0999999999999996</v>
      </c>
    </row>
    <row r="1581" spans="1:10" x14ac:dyDescent="0.3">
      <c r="A1581" s="2" t="s">
        <v>3891</v>
      </c>
      <c r="B1581" s="2">
        <v>96</v>
      </c>
      <c r="C1581" s="2">
        <v>14208384</v>
      </c>
      <c r="D1581" s="2" t="s">
        <v>1671</v>
      </c>
      <c r="E1581" s="2" t="s">
        <v>25740</v>
      </c>
      <c r="F1581" s="2" t="s">
        <v>37</v>
      </c>
      <c r="G1581" s="2" t="s">
        <v>38</v>
      </c>
      <c r="H1581" s="2">
        <v>30000000</v>
      </c>
      <c r="I1581" s="2">
        <v>2003</v>
      </c>
      <c r="J1581" s="2">
        <v>5.6</v>
      </c>
    </row>
    <row r="1582" spans="1:10" x14ac:dyDescent="0.3">
      <c r="A1582" s="2" t="s">
        <v>6046</v>
      </c>
      <c r="B1582" s="2">
        <v>114</v>
      </c>
      <c r="C1582" s="2">
        <v>12831121</v>
      </c>
      <c r="D1582" s="2" t="s">
        <v>3409</v>
      </c>
      <c r="E1582" s="2" t="s">
        <v>25741</v>
      </c>
      <c r="F1582" s="2" t="s">
        <v>37</v>
      </c>
      <c r="G1582" s="2" t="s">
        <v>38</v>
      </c>
      <c r="H1582" s="2">
        <v>30000000</v>
      </c>
      <c r="I1582" s="2">
        <v>2004</v>
      </c>
      <c r="J1582" s="2">
        <v>7</v>
      </c>
    </row>
    <row r="1583" spans="1:10" x14ac:dyDescent="0.3">
      <c r="A1583" s="2" t="s">
        <v>3585</v>
      </c>
      <c r="B1583" s="2">
        <v>106</v>
      </c>
      <c r="C1583" s="2">
        <v>18298649</v>
      </c>
      <c r="D1583" s="2" t="s">
        <v>1671</v>
      </c>
      <c r="E1583" s="2" t="s">
        <v>25742</v>
      </c>
      <c r="F1583" s="2" t="s">
        <v>37</v>
      </c>
      <c r="G1583" s="2" t="s">
        <v>38</v>
      </c>
      <c r="H1583" s="2">
        <v>30000000</v>
      </c>
      <c r="I1583" s="2">
        <v>2011</v>
      </c>
      <c r="J1583" s="2">
        <v>6.4</v>
      </c>
    </row>
    <row r="1584" spans="1:10" x14ac:dyDescent="0.3">
      <c r="A1584" s="2" t="s">
        <v>4945</v>
      </c>
      <c r="B1584" s="2">
        <v>150</v>
      </c>
      <c r="C1584" s="2">
        <v>12712093</v>
      </c>
      <c r="D1584" s="2" t="s">
        <v>13307</v>
      </c>
      <c r="E1584" s="2" t="s">
        <v>25743</v>
      </c>
      <c r="F1584" s="2" t="s">
        <v>37</v>
      </c>
      <c r="G1584" s="2" t="s">
        <v>38</v>
      </c>
      <c r="H1584" s="2">
        <v>30000000</v>
      </c>
      <c r="I1584" s="2">
        <v>2005</v>
      </c>
      <c r="J1584" s="2">
        <v>6.7</v>
      </c>
    </row>
    <row r="1585" spans="1:10" x14ac:dyDescent="0.3">
      <c r="A1585" s="2" t="s">
        <v>8596</v>
      </c>
      <c r="B1585" s="2">
        <v>100</v>
      </c>
      <c r="C1585" s="2">
        <v>11576087</v>
      </c>
      <c r="D1585" s="2" t="s">
        <v>1325</v>
      </c>
      <c r="E1585" s="2" t="s">
        <v>25744</v>
      </c>
      <c r="F1585" s="2" t="s">
        <v>37</v>
      </c>
      <c r="G1585" s="2" t="s">
        <v>38</v>
      </c>
      <c r="H1585" s="2">
        <v>30000000</v>
      </c>
      <c r="I1585" s="2">
        <v>1999</v>
      </c>
      <c r="J1585" s="2">
        <v>4.0999999999999996</v>
      </c>
    </row>
    <row r="1586" spans="1:10" x14ac:dyDescent="0.3">
      <c r="A1586" s="2" t="s">
        <v>5050</v>
      </c>
      <c r="B1586" s="2">
        <v>100</v>
      </c>
      <c r="C1586" s="2">
        <v>11900000</v>
      </c>
      <c r="D1586" s="2" t="s">
        <v>3409</v>
      </c>
      <c r="E1586" s="2" t="s">
        <v>25745</v>
      </c>
      <c r="F1586" s="2" t="s">
        <v>37</v>
      </c>
      <c r="G1586" s="2" t="s">
        <v>38</v>
      </c>
      <c r="H1586" s="2">
        <v>30000000</v>
      </c>
      <c r="I1586" s="2">
        <v>1999</v>
      </c>
      <c r="J1586" s="2">
        <v>5.5</v>
      </c>
    </row>
    <row r="1587" spans="1:10" x14ac:dyDescent="0.3">
      <c r="A1587" s="2" t="s">
        <v>5495</v>
      </c>
      <c r="B1587" s="2">
        <v>100</v>
      </c>
      <c r="C1587" s="2">
        <v>9353573</v>
      </c>
      <c r="D1587" s="2" t="s">
        <v>1325</v>
      </c>
      <c r="E1587" s="2" t="s">
        <v>25746</v>
      </c>
      <c r="F1587" s="2" t="s">
        <v>37</v>
      </c>
      <c r="G1587" s="2" t="s">
        <v>38</v>
      </c>
      <c r="H1587" s="2">
        <v>45000000</v>
      </c>
      <c r="I1587" s="2">
        <v>2009</v>
      </c>
      <c r="J1587" s="2">
        <v>2.7</v>
      </c>
    </row>
    <row r="1588" spans="1:10" x14ac:dyDescent="0.3">
      <c r="A1588" s="2" t="s">
        <v>8607</v>
      </c>
      <c r="B1588" s="2">
        <v>107</v>
      </c>
      <c r="C1588" s="2">
        <v>12026670</v>
      </c>
      <c r="D1588" s="2" t="s">
        <v>1325</v>
      </c>
      <c r="E1588" s="2" t="s">
        <v>25747</v>
      </c>
      <c r="F1588" s="2" t="s">
        <v>37</v>
      </c>
      <c r="G1588" s="2" t="s">
        <v>38</v>
      </c>
      <c r="H1588" s="2">
        <v>45000000</v>
      </c>
      <c r="I1588" s="2">
        <v>2013</v>
      </c>
      <c r="J1588" s="2">
        <v>6.4</v>
      </c>
    </row>
    <row r="1589" spans="1:10" x14ac:dyDescent="0.3">
      <c r="A1589" s="2" t="s">
        <v>8613</v>
      </c>
      <c r="B1589" s="2">
        <v>102</v>
      </c>
      <c r="C1589" s="2">
        <v>14334645</v>
      </c>
      <c r="D1589" s="2" t="s">
        <v>3409</v>
      </c>
      <c r="E1589" s="2" t="s">
        <v>25748</v>
      </c>
      <c r="F1589" s="2" t="s">
        <v>37</v>
      </c>
      <c r="G1589" s="2" t="s">
        <v>38</v>
      </c>
      <c r="H1589" s="2">
        <v>25000000</v>
      </c>
      <c r="I1589" s="2">
        <v>2004</v>
      </c>
      <c r="J1589" s="2">
        <v>4.8</v>
      </c>
    </row>
    <row r="1590" spans="1:10" x14ac:dyDescent="0.3">
      <c r="A1590" s="2" t="s">
        <v>8618</v>
      </c>
      <c r="B1590" s="2">
        <v>101</v>
      </c>
      <c r="C1590" s="2">
        <v>12189514</v>
      </c>
      <c r="D1590" s="2" t="s">
        <v>1671</v>
      </c>
      <c r="E1590" s="2" t="s">
        <v>25749</v>
      </c>
      <c r="F1590" s="2" t="s">
        <v>37</v>
      </c>
      <c r="G1590" s="2" t="s">
        <v>38</v>
      </c>
      <c r="H1590" s="2">
        <v>23000000</v>
      </c>
      <c r="I1590" s="2">
        <v>2004</v>
      </c>
      <c r="J1590" s="2">
        <v>6.1</v>
      </c>
    </row>
    <row r="1591" spans="1:10" x14ac:dyDescent="0.3">
      <c r="A1591" s="2" t="s">
        <v>8624</v>
      </c>
      <c r="B1591" s="2">
        <v>86</v>
      </c>
      <c r="C1591" s="2">
        <v>10134754</v>
      </c>
      <c r="D1591" s="2" t="s">
        <v>11526</v>
      </c>
      <c r="E1591" s="2" t="s">
        <v>25750</v>
      </c>
      <c r="F1591" s="2" t="s">
        <v>37</v>
      </c>
      <c r="G1591" s="2" t="s">
        <v>38</v>
      </c>
      <c r="H1591" s="2">
        <v>30000000</v>
      </c>
      <c r="I1591" s="2">
        <v>2011</v>
      </c>
      <c r="J1591" s="2">
        <v>4.8</v>
      </c>
    </row>
    <row r="1592" spans="1:10" x14ac:dyDescent="0.3">
      <c r="A1592" s="2" t="s">
        <v>27846</v>
      </c>
      <c r="B1592" s="2">
        <v>108</v>
      </c>
      <c r="C1592" s="2">
        <v>8535575</v>
      </c>
      <c r="D1592" s="2" t="s">
        <v>3409</v>
      </c>
      <c r="E1592" s="2" t="s">
        <v>25751</v>
      </c>
      <c r="F1592" s="2" t="s">
        <v>37</v>
      </c>
      <c r="G1592" s="2" t="s">
        <v>38</v>
      </c>
      <c r="H1592" s="2">
        <v>30000000</v>
      </c>
      <c r="I1592" s="2">
        <v>2005</v>
      </c>
      <c r="J1592" s="2">
        <v>7</v>
      </c>
    </row>
    <row r="1593" spans="1:10" x14ac:dyDescent="0.3">
      <c r="A1593" s="2" t="s">
        <v>2791</v>
      </c>
      <c r="B1593" s="2">
        <v>123</v>
      </c>
      <c r="C1593" s="2">
        <v>7689458</v>
      </c>
      <c r="D1593" s="2" t="s">
        <v>953</v>
      </c>
      <c r="E1593" s="2" t="s">
        <v>25752</v>
      </c>
      <c r="F1593" s="2" t="s">
        <v>37</v>
      </c>
      <c r="G1593" s="2" t="s">
        <v>56</v>
      </c>
      <c r="H1593" s="2">
        <v>40000000</v>
      </c>
      <c r="I1593" s="2">
        <v>2009</v>
      </c>
      <c r="J1593" s="2">
        <v>6.8</v>
      </c>
    </row>
    <row r="1594" spans="1:10" x14ac:dyDescent="0.3">
      <c r="A1594" s="2" t="s">
        <v>5683</v>
      </c>
      <c r="B1594" s="2">
        <v>88</v>
      </c>
      <c r="C1594" s="2">
        <v>19316646</v>
      </c>
      <c r="D1594" s="2" t="s">
        <v>24163</v>
      </c>
      <c r="E1594" s="2" t="s">
        <v>25753</v>
      </c>
      <c r="F1594" s="2" t="s">
        <v>37</v>
      </c>
      <c r="G1594" s="2" t="s">
        <v>38</v>
      </c>
      <c r="H1594" s="2">
        <v>30000000</v>
      </c>
      <c r="I1594" s="2">
        <v>2013</v>
      </c>
      <c r="J1594" s="2">
        <v>5.6</v>
      </c>
    </row>
    <row r="1595" spans="1:10" x14ac:dyDescent="0.3">
      <c r="A1595" s="2" t="s">
        <v>5867</v>
      </c>
      <c r="B1595" s="2">
        <v>109</v>
      </c>
      <c r="C1595" s="2">
        <v>10965209</v>
      </c>
      <c r="D1595" s="2" t="s">
        <v>1325</v>
      </c>
      <c r="E1595" s="2" t="s">
        <v>25754</v>
      </c>
      <c r="F1595" s="2" t="s">
        <v>37</v>
      </c>
      <c r="G1595" s="2" t="s">
        <v>38</v>
      </c>
      <c r="H1595" s="2">
        <v>30000000</v>
      </c>
      <c r="I1595" s="2">
        <v>2001</v>
      </c>
      <c r="J1595" s="2">
        <v>6.1</v>
      </c>
    </row>
    <row r="1596" spans="1:10" x14ac:dyDescent="0.3">
      <c r="A1596" s="2" t="s">
        <v>1015</v>
      </c>
      <c r="B1596" s="2">
        <v>122</v>
      </c>
      <c r="C1596" s="2">
        <v>26830000</v>
      </c>
      <c r="D1596" s="2" t="s">
        <v>3409</v>
      </c>
      <c r="E1596" s="2" t="s">
        <v>25755</v>
      </c>
      <c r="F1596" s="2" t="s">
        <v>37</v>
      </c>
      <c r="G1596" s="2" t="s">
        <v>38</v>
      </c>
      <c r="H1596" s="2">
        <v>18000000</v>
      </c>
      <c r="I1596" s="2">
        <v>1989</v>
      </c>
      <c r="J1596" s="2">
        <v>7.9</v>
      </c>
    </row>
    <row r="1597" spans="1:10" x14ac:dyDescent="0.3">
      <c r="A1597" s="2" t="s">
        <v>8662</v>
      </c>
      <c r="B1597" s="2">
        <v>251</v>
      </c>
      <c r="C1597" s="2">
        <v>5300000</v>
      </c>
      <c r="D1597" s="2" t="s">
        <v>24163</v>
      </c>
      <c r="E1597" s="2" t="s">
        <v>25756</v>
      </c>
      <c r="F1597" s="2" t="s">
        <v>37</v>
      </c>
      <c r="G1597" s="2" t="s">
        <v>7090</v>
      </c>
      <c r="H1597" s="2">
        <v>30000000</v>
      </c>
      <c r="I1597" s="2">
        <v>1984</v>
      </c>
      <c r="J1597" s="2">
        <v>8.4</v>
      </c>
    </row>
    <row r="1598" spans="1:10" x14ac:dyDescent="0.3">
      <c r="A1598" s="2" t="s">
        <v>8666</v>
      </c>
      <c r="B1598" s="2">
        <v>118</v>
      </c>
      <c r="C1598" s="2">
        <v>10880926</v>
      </c>
      <c r="D1598" s="2" t="s">
        <v>1325</v>
      </c>
      <c r="E1598" s="2" t="s">
        <v>25757</v>
      </c>
      <c r="F1598" s="2" t="s">
        <v>37</v>
      </c>
      <c r="G1598" s="2" t="s">
        <v>38</v>
      </c>
      <c r="H1598" s="2">
        <v>30000000</v>
      </c>
      <c r="I1598" s="2">
        <v>2013</v>
      </c>
      <c r="J1598" s="2">
        <v>6.5</v>
      </c>
    </row>
    <row r="1599" spans="1:10" x14ac:dyDescent="0.3">
      <c r="A1599" s="2" t="s">
        <v>8671</v>
      </c>
      <c r="B1599" s="2">
        <v>131</v>
      </c>
      <c r="C1599" s="2">
        <v>3752725</v>
      </c>
      <c r="D1599" s="2" t="s">
        <v>3409</v>
      </c>
      <c r="E1599" s="2" t="s">
        <v>25758</v>
      </c>
      <c r="F1599" s="2" t="s">
        <v>37</v>
      </c>
      <c r="G1599" s="2" t="s">
        <v>38</v>
      </c>
      <c r="H1599" s="2">
        <v>18000000</v>
      </c>
      <c r="I1599" s="2">
        <v>2004</v>
      </c>
      <c r="J1599" s="2">
        <v>7.1</v>
      </c>
    </row>
    <row r="1600" spans="1:10" x14ac:dyDescent="0.3">
      <c r="A1600" s="2" t="s">
        <v>5050</v>
      </c>
      <c r="B1600" s="2">
        <v>109</v>
      </c>
      <c r="C1600" s="2">
        <v>3517797</v>
      </c>
      <c r="D1600" s="2" t="s">
        <v>1325</v>
      </c>
      <c r="E1600" s="2" t="s">
        <v>25759</v>
      </c>
      <c r="F1600" s="2" t="s">
        <v>37</v>
      </c>
      <c r="G1600" s="2" t="s">
        <v>1465</v>
      </c>
      <c r="H1600" s="2">
        <v>25000000</v>
      </c>
      <c r="I1600" s="2">
        <v>2002</v>
      </c>
      <c r="J1600" s="2">
        <v>6.6</v>
      </c>
    </row>
    <row r="1601" spans="1:10" x14ac:dyDescent="0.3">
      <c r="A1601" s="2" t="s">
        <v>8213</v>
      </c>
      <c r="B1601" s="2">
        <v>88</v>
      </c>
      <c r="C1601" s="2">
        <v>2975649</v>
      </c>
      <c r="D1601" s="2" t="s">
        <v>13307</v>
      </c>
      <c r="E1601" s="2" t="s">
        <v>25760</v>
      </c>
      <c r="F1601" s="2" t="s">
        <v>37</v>
      </c>
      <c r="G1601" s="2" t="s">
        <v>56</v>
      </c>
      <c r="H1601" s="2">
        <v>30000000</v>
      </c>
      <c r="I1601" s="2">
        <v>2006</v>
      </c>
      <c r="J1601" s="2">
        <v>7</v>
      </c>
    </row>
    <row r="1602" spans="1:10" x14ac:dyDescent="0.3">
      <c r="A1602" s="2" t="s">
        <v>8690</v>
      </c>
      <c r="B1602" s="2">
        <v>103</v>
      </c>
      <c r="C1602" s="2">
        <v>668171</v>
      </c>
      <c r="D1602" s="2" t="s">
        <v>1325</v>
      </c>
      <c r="E1602" s="2" t="s">
        <v>25761</v>
      </c>
      <c r="F1602" s="2" t="s">
        <v>1946</v>
      </c>
      <c r="G1602" s="2" t="s">
        <v>892</v>
      </c>
      <c r="H1602" s="2">
        <v>60000000</v>
      </c>
      <c r="I1602" s="2">
        <v>2005</v>
      </c>
      <c r="J1602" s="2">
        <v>5.6</v>
      </c>
    </row>
    <row r="1603" spans="1:10" x14ac:dyDescent="0.3">
      <c r="A1603" s="2" t="s">
        <v>8696</v>
      </c>
      <c r="B1603" s="2">
        <v>87</v>
      </c>
      <c r="C1603" s="2">
        <v>480314</v>
      </c>
      <c r="D1603" s="2" t="s">
        <v>1325</v>
      </c>
      <c r="E1603" s="2" t="s">
        <v>25762</v>
      </c>
      <c r="F1603" s="2" t="s">
        <v>37</v>
      </c>
      <c r="G1603" s="2" t="s">
        <v>38</v>
      </c>
      <c r="H1603" s="2">
        <v>21000000</v>
      </c>
      <c r="I1603" s="2">
        <v>2006</v>
      </c>
      <c r="J1603" s="2">
        <v>4.8</v>
      </c>
    </row>
    <row r="1604" spans="1:10" x14ac:dyDescent="0.3">
      <c r="A1604" s="2" t="s">
        <v>8702</v>
      </c>
      <c r="B1604" s="2">
        <v>160</v>
      </c>
      <c r="C1604" s="2">
        <v>3904982</v>
      </c>
      <c r="D1604" s="2" t="s">
        <v>13307</v>
      </c>
      <c r="E1604" s="2" t="s">
        <v>25763</v>
      </c>
      <c r="F1604" s="2" t="s">
        <v>37</v>
      </c>
      <c r="G1604" s="2" t="s">
        <v>38</v>
      </c>
      <c r="H1604" s="2">
        <v>30000000</v>
      </c>
      <c r="I1604" s="2">
        <v>2007</v>
      </c>
      <c r="J1604" s="2">
        <v>7.5</v>
      </c>
    </row>
    <row r="1605" spans="1:10" x14ac:dyDescent="0.3">
      <c r="A1605" s="2" t="s">
        <v>8707</v>
      </c>
      <c r="B1605" s="2">
        <v>121</v>
      </c>
      <c r="C1605" s="2">
        <v>127437</v>
      </c>
      <c r="D1605" s="2" t="s">
        <v>1325</v>
      </c>
      <c r="E1605" s="2" t="s">
        <v>25764</v>
      </c>
      <c r="F1605" s="2" t="s">
        <v>1946</v>
      </c>
      <c r="G1605" s="2" t="s">
        <v>892</v>
      </c>
      <c r="H1605" s="2">
        <v>18000000</v>
      </c>
      <c r="I1605" s="2">
        <v>2011</v>
      </c>
      <c r="J1605" s="2">
        <v>6</v>
      </c>
    </row>
    <row r="1606" spans="1:10" x14ac:dyDescent="0.3">
      <c r="A1606" s="2" t="s">
        <v>125</v>
      </c>
      <c r="B1606" s="2">
        <v>129</v>
      </c>
      <c r="C1606" s="2">
        <v>537580</v>
      </c>
      <c r="D1606" s="2" t="s">
        <v>1325</v>
      </c>
      <c r="E1606" s="2" t="s">
        <v>25765</v>
      </c>
      <c r="F1606" s="2" t="s">
        <v>37</v>
      </c>
      <c r="G1606" s="2" t="s">
        <v>38</v>
      </c>
      <c r="H1606" s="2">
        <v>30000000</v>
      </c>
      <c r="I1606" s="2">
        <v>2011</v>
      </c>
      <c r="J1606" s="2">
        <v>6.8</v>
      </c>
    </row>
    <row r="1607" spans="1:10" x14ac:dyDescent="0.3">
      <c r="A1607" s="2" t="s">
        <v>8764</v>
      </c>
      <c r="B1607" s="2">
        <v>115</v>
      </c>
      <c r="C1607" s="2">
        <v>183436380</v>
      </c>
      <c r="D1607" s="2" t="s">
        <v>1671</v>
      </c>
      <c r="E1607" s="2" t="s">
        <v>25766</v>
      </c>
      <c r="F1607" s="2" t="s">
        <v>37</v>
      </c>
      <c r="G1607" s="2" t="s">
        <v>38</v>
      </c>
      <c r="H1607" s="2">
        <v>29000000</v>
      </c>
      <c r="I1607" s="2">
        <v>2015</v>
      </c>
      <c r="J1607" s="2">
        <v>6.5</v>
      </c>
    </row>
    <row r="1608" spans="1:10" x14ac:dyDescent="0.3">
      <c r="A1608" s="2" t="s">
        <v>1421</v>
      </c>
      <c r="B1608" s="2">
        <v>153</v>
      </c>
      <c r="C1608" s="2">
        <v>119518352</v>
      </c>
      <c r="D1608" s="2" t="s">
        <v>13307</v>
      </c>
      <c r="E1608" s="2" t="s">
        <v>25767</v>
      </c>
      <c r="F1608" s="2" t="s">
        <v>37</v>
      </c>
      <c r="G1608" s="2" t="s">
        <v>38</v>
      </c>
      <c r="H1608" s="2">
        <v>28000000</v>
      </c>
      <c r="I1608" s="2">
        <v>2005</v>
      </c>
      <c r="J1608" s="2">
        <v>7.9</v>
      </c>
    </row>
    <row r="1609" spans="1:10" x14ac:dyDescent="0.3">
      <c r="A1609" s="2" t="s">
        <v>8782</v>
      </c>
      <c r="B1609" s="2">
        <v>128</v>
      </c>
      <c r="C1609" s="2">
        <v>37036404</v>
      </c>
      <c r="D1609" s="2" t="s">
        <v>1671</v>
      </c>
      <c r="E1609" s="2" t="s">
        <v>25768</v>
      </c>
      <c r="F1609" s="2" t="s">
        <v>37</v>
      </c>
      <c r="G1609" s="2" t="s">
        <v>38</v>
      </c>
      <c r="H1609" s="2">
        <v>30000000</v>
      </c>
      <c r="I1609" s="2">
        <v>2000</v>
      </c>
      <c r="J1609" s="2">
        <v>6.4</v>
      </c>
    </row>
    <row r="1610" spans="1:10" x14ac:dyDescent="0.3">
      <c r="A1610" s="2" t="s">
        <v>5111</v>
      </c>
      <c r="B1610" s="2">
        <v>89</v>
      </c>
      <c r="C1610" s="2">
        <v>22359293</v>
      </c>
      <c r="D1610" s="2" t="s">
        <v>953</v>
      </c>
      <c r="E1610" s="2" t="s">
        <v>25769</v>
      </c>
      <c r="F1610" s="2" t="s">
        <v>37</v>
      </c>
      <c r="G1610" s="2" t="s">
        <v>56</v>
      </c>
      <c r="H1610" s="2">
        <v>29000000</v>
      </c>
      <c r="I1610" s="2">
        <v>1997</v>
      </c>
      <c r="J1610" s="2">
        <v>5.8</v>
      </c>
    </row>
    <row r="1611" spans="1:10" x14ac:dyDescent="0.3">
      <c r="A1611" s="2" t="s">
        <v>850</v>
      </c>
      <c r="B1611" s="2">
        <v>122</v>
      </c>
      <c r="C1611" s="2">
        <v>18593156</v>
      </c>
      <c r="D1611" s="2" t="s">
        <v>3409</v>
      </c>
      <c r="E1611" s="2" t="s">
        <v>25770</v>
      </c>
      <c r="F1611" s="2" t="s">
        <v>37</v>
      </c>
      <c r="G1611" s="2" t="s">
        <v>38</v>
      </c>
      <c r="H1611" s="2">
        <v>35000000</v>
      </c>
      <c r="I1611" s="2">
        <v>2008</v>
      </c>
      <c r="J1611" s="2">
        <v>7.7</v>
      </c>
    </row>
    <row r="1612" spans="1:10" x14ac:dyDescent="0.3">
      <c r="A1612" s="2" t="s">
        <v>6102</v>
      </c>
      <c r="B1612" s="2">
        <v>99</v>
      </c>
      <c r="C1612" s="2">
        <v>16930185</v>
      </c>
      <c r="D1612" s="2" t="s">
        <v>1671</v>
      </c>
      <c r="E1612" s="2" t="s">
        <v>25771</v>
      </c>
      <c r="F1612" s="2" t="s">
        <v>37</v>
      </c>
      <c r="G1612" s="2" t="s">
        <v>767</v>
      </c>
      <c r="H1612" s="2">
        <v>29000000</v>
      </c>
      <c r="I1612" s="2">
        <v>2002</v>
      </c>
      <c r="J1612" s="2">
        <v>5.3</v>
      </c>
    </row>
    <row r="1613" spans="1:10" x14ac:dyDescent="0.3">
      <c r="A1613" s="2" t="s">
        <v>4309</v>
      </c>
      <c r="B1613" s="2">
        <v>99</v>
      </c>
      <c r="C1613" s="2">
        <v>63034755</v>
      </c>
      <c r="D1613" s="2" t="s">
        <v>1671</v>
      </c>
      <c r="E1613" s="2" t="s">
        <v>25772</v>
      </c>
      <c r="F1613" s="2" t="s">
        <v>37</v>
      </c>
      <c r="G1613" s="2" t="s">
        <v>38</v>
      </c>
      <c r="H1613" s="2">
        <v>29000000</v>
      </c>
      <c r="I1613" s="2">
        <v>2016</v>
      </c>
      <c r="J1613" s="2">
        <v>5.3</v>
      </c>
    </row>
    <row r="1614" spans="1:10" x14ac:dyDescent="0.3">
      <c r="A1614" s="2" t="s">
        <v>8807</v>
      </c>
      <c r="B1614" s="2">
        <v>147</v>
      </c>
      <c r="C1614" s="2">
        <v>5899797</v>
      </c>
      <c r="D1614" s="2" t="s">
        <v>13307</v>
      </c>
      <c r="E1614" s="2" t="s">
        <v>25773</v>
      </c>
      <c r="F1614" s="2" t="s">
        <v>37</v>
      </c>
      <c r="G1614" s="2" t="s">
        <v>56</v>
      </c>
      <c r="H1614" s="2">
        <v>29000000</v>
      </c>
      <c r="I1614" s="2">
        <v>1987</v>
      </c>
      <c r="J1614" s="2">
        <v>7.5</v>
      </c>
    </row>
    <row r="1615" spans="1:10" x14ac:dyDescent="0.3">
      <c r="A1615" s="2" t="s">
        <v>3639</v>
      </c>
      <c r="B1615" s="2">
        <v>112</v>
      </c>
      <c r="C1615" s="2">
        <v>4554569</v>
      </c>
      <c r="D1615" s="2" t="s">
        <v>1671</v>
      </c>
      <c r="E1615" s="2" t="s">
        <v>25774</v>
      </c>
      <c r="F1615" s="2" t="s">
        <v>37</v>
      </c>
      <c r="G1615" s="2" t="s">
        <v>38</v>
      </c>
      <c r="H1615" s="2">
        <v>28000000</v>
      </c>
      <c r="I1615" s="2">
        <v>1999</v>
      </c>
      <c r="J1615" s="2">
        <v>6.9</v>
      </c>
    </row>
    <row r="1616" spans="1:10" x14ac:dyDescent="0.3">
      <c r="A1616" s="2" t="s">
        <v>8814</v>
      </c>
      <c r="B1616" s="2">
        <v>88</v>
      </c>
      <c r="C1616" s="2">
        <v>17016190</v>
      </c>
      <c r="D1616" s="2" t="s">
        <v>1671</v>
      </c>
      <c r="E1616" s="2" t="s">
        <v>25775</v>
      </c>
      <c r="F1616" s="2" t="s">
        <v>37</v>
      </c>
      <c r="G1616" s="2" t="s">
        <v>8819</v>
      </c>
      <c r="H1616" s="2">
        <v>12000000</v>
      </c>
      <c r="I1616" s="2">
        <v>2004</v>
      </c>
      <c r="J1616" s="2">
        <v>4.9000000000000004</v>
      </c>
    </row>
    <row r="1617" spans="1:10" x14ac:dyDescent="0.3">
      <c r="A1617" s="2" t="s">
        <v>8820</v>
      </c>
      <c r="B1617" s="2">
        <v>94</v>
      </c>
      <c r="C1617" s="2">
        <v>6301131</v>
      </c>
      <c r="D1617" s="2" t="s">
        <v>3409</v>
      </c>
      <c r="E1617" s="2" t="s">
        <v>25776</v>
      </c>
      <c r="F1617" s="2" t="s">
        <v>37</v>
      </c>
      <c r="G1617" s="2" t="s">
        <v>38</v>
      </c>
      <c r="H1617" s="2">
        <v>29000000</v>
      </c>
      <c r="I1617" s="2">
        <v>2005</v>
      </c>
      <c r="J1617" s="2">
        <v>7.1</v>
      </c>
    </row>
    <row r="1618" spans="1:10" x14ac:dyDescent="0.3">
      <c r="A1618" s="2" t="s">
        <v>1658</v>
      </c>
      <c r="B1618" s="2">
        <v>90</v>
      </c>
      <c r="C1618" s="2">
        <v>217350219</v>
      </c>
      <c r="D1618" s="2" t="s">
        <v>953</v>
      </c>
      <c r="E1618" s="2" t="s">
        <v>25777</v>
      </c>
      <c r="F1618" s="2" t="s">
        <v>37</v>
      </c>
      <c r="G1618" s="2" t="s">
        <v>38</v>
      </c>
      <c r="H1618" s="2">
        <v>28000000</v>
      </c>
      <c r="I1618" s="2">
        <v>1992</v>
      </c>
      <c r="J1618" s="2">
        <v>8</v>
      </c>
    </row>
    <row r="1619" spans="1:10" x14ac:dyDescent="0.3">
      <c r="A1619" s="2" t="s">
        <v>3088</v>
      </c>
      <c r="B1619" s="2">
        <v>167</v>
      </c>
      <c r="C1619" s="2">
        <v>161029270</v>
      </c>
      <c r="D1619" s="2" t="s">
        <v>13307</v>
      </c>
      <c r="E1619" s="2" t="s">
        <v>25778</v>
      </c>
      <c r="F1619" s="2" t="s">
        <v>37</v>
      </c>
      <c r="G1619" s="2" t="s">
        <v>38</v>
      </c>
      <c r="H1619" s="2">
        <v>28000000</v>
      </c>
      <c r="I1619" s="2">
        <v>2015</v>
      </c>
      <c r="J1619" s="2">
        <v>7.9</v>
      </c>
    </row>
    <row r="1620" spans="1:10" x14ac:dyDescent="0.3">
      <c r="A1620" s="2" t="s">
        <v>389</v>
      </c>
      <c r="B1620" s="2">
        <v>118</v>
      </c>
      <c r="C1620" s="2">
        <v>179870271</v>
      </c>
      <c r="D1620" s="2" t="s">
        <v>1325</v>
      </c>
      <c r="E1620" s="2" t="s">
        <v>25779</v>
      </c>
      <c r="F1620" s="2" t="s">
        <v>37</v>
      </c>
      <c r="G1620" s="2" t="s">
        <v>38</v>
      </c>
      <c r="H1620" s="2">
        <v>28000000</v>
      </c>
      <c r="I1620" s="2">
        <v>1984</v>
      </c>
      <c r="J1620" s="2">
        <v>7.6</v>
      </c>
    </row>
    <row r="1621" spans="1:10" x14ac:dyDescent="0.3">
      <c r="A1621" s="2" t="s">
        <v>8840</v>
      </c>
      <c r="B1621" s="2">
        <v>83</v>
      </c>
      <c r="C1621" s="2">
        <v>100491683</v>
      </c>
      <c r="D1621" s="2" t="s">
        <v>953</v>
      </c>
      <c r="E1621" s="2" t="s">
        <v>25780</v>
      </c>
      <c r="F1621" s="2" t="s">
        <v>37</v>
      </c>
      <c r="G1621" s="2" t="s">
        <v>38</v>
      </c>
      <c r="H1621" s="2">
        <v>24000000</v>
      </c>
      <c r="I1621" s="2">
        <v>1998</v>
      </c>
      <c r="J1621" s="2">
        <v>5.9</v>
      </c>
    </row>
    <row r="1622" spans="1:10" x14ac:dyDescent="0.3">
      <c r="A1622" s="2" t="s">
        <v>962</v>
      </c>
      <c r="B1622" s="2">
        <v>104</v>
      </c>
      <c r="C1622" s="2">
        <v>74058698</v>
      </c>
      <c r="D1622" s="2" t="s">
        <v>24163</v>
      </c>
      <c r="E1622" s="2" t="s">
        <v>25781</v>
      </c>
      <c r="F1622" s="2" t="s">
        <v>37</v>
      </c>
      <c r="G1622" s="2" t="s">
        <v>38</v>
      </c>
      <c r="H1622" s="2">
        <v>60000000</v>
      </c>
      <c r="I1622" s="2">
        <v>2001</v>
      </c>
      <c r="J1622" s="2">
        <v>6.3</v>
      </c>
    </row>
    <row r="1623" spans="1:10" x14ac:dyDescent="0.3">
      <c r="A1623" s="2" t="s">
        <v>4903</v>
      </c>
      <c r="B1623" s="2">
        <v>102</v>
      </c>
      <c r="C1623" s="2">
        <v>55845943</v>
      </c>
      <c r="D1623" s="2" t="s">
        <v>1325</v>
      </c>
      <c r="E1623" s="2" t="s">
        <v>25782</v>
      </c>
      <c r="F1623" s="2" t="s">
        <v>37</v>
      </c>
      <c r="G1623" s="2" t="s">
        <v>38</v>
      </c>
      <c r="H1623" s="2">
        <v>29000000</v>
      </c>
      <c r="I1623" s="2">
        <v>2003</v>
      </c>
      <c r="J1623" s="2">
        <v>6.4</v>
      </c>
    </row>
    <row r="1624" spans="1:10" x14ac:dyDescent="0.3">
      <c r="A1624" s="2" t="s">
        <v>1311</v>
      </c>
      <c r="B1624" s="2">
        <v>131</v>
      </c>
      <c r="C1624" s="2">
        <v>81350242</v>
      </c>
      <c r="D1624" s="2" t="s">
        <v>1325</v>
      </c>
      <c r="E1624" s="2" t="s">
        <v>25783</v>
      </c>
      <c r="F1624" s="2" t="s">
        <v>37</v>
      </c>
      <c r="G1624" s="2" t="s">
        <v>38</v>
      </c>
      <c r="H1624" s="2">
        <v>28000000</v>
      </c>
      <c r="I1624" s="2">
        <v>1988</v>
      </c>
      <c r="J1624" s="2">
        <v>8.1999999999999993</v>
      </c>
    </row>
    <row r="1625" spans="1:10" x14ac:dyDescent="0.3">
      <c r="A1625" s="2" t="s">
        <v>7885</v>
      </c>
      <c r="B1625" s="2">
        <v>101</v>
      </c>
      <c r="C1625" s="2">
        <v>67266300</v>
      </c>
      <c r="D1625" s="2" t="s">
        <v>1671</v>
      </c>
      <c r="E1625" s="2" t="s">
        <v>25784</v>
      </c>
      <c r="F1625" s="2" t="s">
        <v>37</v>
      </c>
      <c r="G1625" s="2" t="s">
        <v>767</v>
      </c>
      <c r="H1625" s="2">
        <v>28000000</v>
      </c>
      <c r="I1625" s="2">
        <v>2008</v>
      </c>
      <c r="J1625" s="2">
        <v>6.9</v>
      </c>
    </row>
    <row r="1626" spans="1:10" x14ac:dyDescent="0.3">
      <c r="A1626" s="2" t="s">
        <v>1751</v>
      </c>
      <c r="B1626" s="2">
        <v>130</v>
      </c>
      <c r="C1626" s="2">
        <v>70235322</v>
      </c>
      <c r="D1626" s="2" t="s">
        <v>13307</v>
      </c>
      <c r="E1626" s="2" t="s">
        <v>25785</v>
      </c>
      <c r="F1626" s="2" t="s">
        <v>37</v>
      </c>
      <c r="G1626" s="2" t="s">
        <v>38</v>
      </c>
      <c r="H1626" s="2">
        <v>28000000</v>
      </c>
      <c r="I1626" s="2">
        <v>2015</v>
      </c>
      <c r="J1626" s="2">
        <v>7.8</v>
      </c>
    </row>
    <row r="1627" spans="1:10" x14ac:dyDescent="0.3">
      <c r="A1627" s="2" t="s">
        <v>1064</v>
      </c>
      <c r="B1627" s="2">
        <v>120</v>
      </c>
      <c r="C1627" s="2">
        <v>7443007</v>
      </c>
      <c r="D1627" s="2" t="s">
        <v>1671</v>
      </c>
      <c r="E1627" s="2" t="s">
        <v>25786</v>
      </c>
      <c r="F1627" s="2" t="s">
        <v>37</v>
      </c>
      <c r="G1627" s="2" t="s">
        <v>38</v>
      </c>
      <c r="H1627" s="2">
        <v>30000000</v>
      </c>
      <c r="I1627" s="2">
        <v>2009</v>
      </c>
      <c r="J1627" s="2">
        <v>6.7</v>
      </c>
    </row>
    <row r="1628" spans="1:10" x14ac:dyDescent="0.3">
      <c r="A1628" s="2" t="s">
        <v>8565</v>
      </c>
      <c r="B1628" s="2">
        <v>135</v>
      </c>
      <c r="C1628" s="2">
        <v>64371181</v>
      </c>
      <c r="D1628" s="2" t="s">
        <v>13307</v>
      </c>
      <c r="E1628" s="2" t="s">
        <v>25787</v>
      </c>
      <c r="F1628" s="2" t="s">
        <v>37</v>
      </c>
      <c r="G1628" s="2" t="s">
        <v>38</v>
      </c>
      <c r="H1628" s="2">
        <v>28000000</v>
      </c>
      <c r="I1628" s="2">
        <v>2004</v>
      </c>
      <c r="J1628" s="2">
        <v>7.5</v>
      </c>
    </row>
    <row r="1629" spans="1:10" x14ac:dyDescent="0.3">
      <c r="A1629" s="2" t="s">
        <v>111</v>
      </c>
      <c r="B1629" s="2">
        <v>110</v>
      </c>
      <c r="C1629" s="2">
        <v>58885635</v>
      </c>
      <c r="D1629" s="2" t="s">
        <v>1325</v>
      </c>
      <c r="E1629" s="2" t="s">
        <v>25788</v>
      </c>
      <c r="F1629" s="2" t="s">
        <v>37</v>
      </c>
      <c r="G1629" s="2" t="s">
        <v>38</v>
      </c>
      <c r="H1629" s="2">
        <v>26000000</v>
      </c>
      <c r="I1629" s="2">
        <v>2004</v>
      </c>
      <c r="J1629" s="2">
        <v>7.4</v>
      </c>
    </row>
    <row r="1630" spans="1:10" x14ac:dyDescent="0.3">
      <c r="A1630" s="2" t="s">
        <v>2612</v>
      </c>
      <c r="B1630" s="2">
        <v>103</v>
      </c>
      <c r="C1630" s="2">
        <v>60400856</v>
      </c>
      <c r="D1630" s="2" t="s">
        <v>1671</v>
      </c>
      <c r="E1630" s="2" t="s">
        <v>25789</v>
      </c>
      <c r="F1630" s="2" t="s">
        <v>37</v>
      </c>
      <c r="G1630" s="2" t="s">
        <v>767</v>
      </c>
      <c r="H1630" s="2">
        <v>35000000</v>
      </c>
      <c r="I1630" s="2">
        <v>2001</v>
      </c>
      <c r="J1630" s="2">
        <v>5.2</v>
      </c>
    </row>
    <row r="1631" spans="1:10" x14ac:dyDescent="0.3">
      <c r="A1631" s="2" t="s">
        <v>5382</v>
      </c>
      <c r="B1631" s="2">
        <v>110</v>
      </c>
      <c r="C1631" s="2">
        <v>52353636</v>
      </c>
      <c r="D1631" s="2" t="s">
        <v>1671</v>
      </c>
      <c r="E1631" s="2" t="s">
        <v>25790</v>
      </c>
      <c r="F1631" s="2" t="s">
        <v>37</v>
      </c>
      <c r="G1631" s="2" t="s">
        <v>38</v>
      </c>
      <c r="H1631" s="2">
        <v>21000000</v>
      </c>
      <c r="I1631" s="2">
        <v>2001</v>
      </c>
      <c r="J1631" s="2">
        <v>7.6</v>
      </c>
    </row>
    <row r="1632" spans="1:10" x14ac:dyDescent="0.3">
      <c r="A1632" s="2" t="s">
        <v>1421</v>
      </c>
      <c r="B1632" s="2">
        <v>91</v>
      </c>
      <c r="C1632" s="2">
        <v>51475962</v>
      </c>
      <c r="D1632" s="2" t="s">
        <v>24162</v>
      </c>
      <c r="E1632" s="2" t="s">
        <v>25791</v>
      </c>
      <c r="F1632" s="2" t="s">
        <v>37</v>
      </c>
      <c r="G1632" s="2" t="s">
        <v>38</v>
      </c>
      <c r="H1632" s="2">
        <v>30000000</v>
      </c>
      <c r="I1632" s="2">
        <v>2003</v>
      </c>
      <c r="J1632" s="2">
        <v>7.3</v>
      </c>
    </row>
    <row r="1633" spans="1:10" x14ac:dyDescent="0.3">
      <c r="A1633" s="2" t="s">
        <v>703</v>
      </c>
      <c r="B1633" s="2">
        <v>105</v>
      </c>
      <c r="C1633" s="2">
        <v>63910583</v>
      </c>
      <c r="D1633" s="2" t="s">
        <v>1671</v>
      </c>
      <c r="E1633" s="2" t="s">
        <v>25792</v>
      </c>
      <c r="F1633" s="2" t="s">
        <v>37</v>
      </c>
      <c r="G1633" s="2" t="s">
        <v>38</v>
      </c>
      <c r="H1633" s="2">
        <v>28000000</v>
      </c>
      <c r="I1633" s="2">
        <v>2013</v>
      </c>
      <c r="J1633" s="2">
        <v>6.6</v>
      </c>
    </row>
    <row r="1634" spans="1:10" x14ac:dyDescent="0.3">
      <c r="A1634" s="2" t="s">
        <v>6142</v>
      </c>
      <c r="B1634" s="2">
        <v>127</v>
      </c>
      <c r="C1634" s="2">
        <v>62300000</v>
      </c>
      <c r="D1634" s="2" t="s">
        <v>1325</v>
      </c>
      <c r="E1634" s="2" t="s">
        <v>25793</v>
      </c>
      <c r="F1634" s="2" t="s">
        <v>37</v>
      </c>
      <c r="G1634" s="2" t="s">
        <v>56</v>
      </c>
      <c r="H1634" s="2">
        <v>28000000</v>
      </c>
      <c r="I1634" s="2">
        <v>1981</v>
      </c>
      <c r="J1634" s="2">
        <v>6.8</v>
      </c>
    </row>
    <row r="1635" spans="1:10" x14ac:dyDescent="0.3">
      <c r="A1635" s="2" t="s">
        <v>1679</v>
      </c>
      <c r="B1635" s="2">
        <v>82</v>
      </c>
      <c r="C1635" s="2">
        <v>49968653</v>
      </c>
      <c r="D1635" s="2" t="s">
        <v>1671</v>
      </c>
      <c r="E1635" s="2" t="s">
        <v>25794</v>
      </c>
      <c r="F1635" s="2" t="s">
        <v>37</v>
      </c>
      <c r="G1635" s="2" t="s">
        <v>38</v>
      </c>
      <c r="H1635" s="2">
        <v>28000000</v>
      </c>
      <c r="I1635" s="2">
        <v>2001</v>
      </c>
      <c r="J1635" s="2">
        <v>6.9</v>
      </c>
    </row>
    <row r="1636" spans="1:10" x14ac:dyDescent="0.3">
      <c r="A1636" s="2" t="s">
        <v>1819</v>
      </c>
      <c r="B1636" s="2">
        <v>99</v>
      </c>
      <c r="C1636" s="2">
        <v>44450000</v>
      </c>
      <c r="D1636" s="2" t="s">
        <v>1325</v>
      </c>
      <c r="E1636" s="2" t="s">
        <v>25795</v>
      </c>
      <c r="F1636" s="2" t="s">
        <v>37</v>
      </c>
      <c r="G1636" s="2" t="s">
        <v>268</v>
      </c>
      <c r="H1636" s="2">
        <v>27000000</v>
      </c>
      <c r="I1636" s="2">
        <v>1994</v>
      </c>
      <c r="J1636" s="2">
        <v>5.8</v>
      </c>
    </row>
    <row r="1637" spans="1:10" x14ac:dyDescent="0.3">
      <c r="A1637" s="2" t="s">
        <v>2112</v>
      </c>
      <c r="B1637" s="2">
        <v>90</v>
      </c>
      <c r="C1637" s="2">
        <v>45162741</v>
      </c>
      <c r="D1637" s="2" t="s">
        <v>1671</v>
      </c>
      <c r="E1637" s="2" t="s">
        <v>25796</v>
      </c>
      <c r="F1637" s="2" t="s">
        <v>37</v>
      </c>
      <c r="G1637" s="2" t="s">
        <v>767</v>
      </c>
      <c r="H1637" s="2">
        <v>28000000</v>
      </c>
      <c r="I1637" s="2">
        <v>2001</v>
      </c>
      <c r="J1637" s="2">
        <v>6.6</v>
      </c>
    </row>
    <row r="1638" spans="1:10" x14ac:dyDescent="0.3">
      <c r="A1638" s="2" t="s">
        <v>27846</v>
      </c>
      <c r="B1638" s="2">
        <v>115</v>
      </c>
      <c r="C1638" s="2">
        <v>71346930</v>
      </c>
      <c r="D1638" s="2" t="s">
        <v>3409</v>
      </c>
      <c r="E1638" s="2" t="s">
        <v>25797</v>
      </c>
      <c r="F1638" s="2" t="s">
        <v>37</v>
      </c>
      <c r="G1638" s="2" t="s">
        <v>38</v>
      </c>
      <c r="H1638" s="2">
        <v>28000000</v>
      </c>
      <c r="I1638" s="2">
        <v>2013</v>
      </c>
      <c r="J1638" s="2">
        <v>6.7</v>
      </c>
    </row>
    <row r="1639" spans="1:10" x14ac:dyDescent="0.3">
      <c r="A1639" s="2" t="s">
        <v>4066</v>
      </c>
      <c r="B1639" s="2">
        <v>96</v>
      </c>
      <c r="C1639" s="2">
        <v>39514713</v>
      </c>
      <c r="D1639" s="2" t="s">
        <v>1671</v>
      </c>
      <c r="E1639" s="2" t="s">
        <v>25798</v>
      </c>
      <c r="F1639" s="2" t="s">
        <v>37</v>
      </c>
      <c r="G1639" s="2" t="s">
        <v>38</v>
      </c>
      <c r="H1639" s="2">
        <v>28000000</v>
      </c>
      <c r="I1639" s="2">
        <v>1993</v>
      </c>
      <c r="J1639" s="2">
        <v>6.7</v>
      </c>
    </row>
    <row r="1640" spans="1:10" x14ac:dyDescent="0.3">
      <c r="A1640" s="2" t="s">
        <v>7204</v>
      </c>
      <c r="B1640" s="2">
        <v>104</v>
      </c>
      <c r="C1640" s="2">
        <v>43097652</v>
      </c>
      <c r="D1640" s="2" t="s">
        <v>1671</v>
      </c>
      <c r="E1640" s="2" t="s">
        <v>25799</v>
      </c>
      <c r="F1640" s="2" t="s">
        <v>37</v>
      </c>
      <c r="G1640" s="2" t="s">
        <v>38</v>
      </c>
      <c r="H1640" s="2">
        <v>28000000</v>
      </c>
      <c r="I1640" s="2">
        <v>2007</v>
      </c>
      <c r="J1640" s="2">
        <v>6.3</v>
      </c>
    </row>
    <row r="1641" spans="1:10" x14ac:dyDescent="0.3">
      <c r="A1641" s="2" t="s">
        <v>692</v>
      </c>
      <c r="B1641" s="2">
        <v>117</v>
      </c>
      <c r="C1641" s="2">
        <v>48043505</v>
      </c>
      <c r="D1641" s="2" t="s">
        <v>1325</v>
      </c>
      <c r="E1641" s="2" t="s">
        <v>25800</v>
      </c>
      <c r="F1641" s="2" t="s">
        <v>37</v>
      </c>
      <c r="G1641" s="2" t="s">
        <v>56</v>
      </c>
      <c r="H1641" s="2">
        <v>30000000</v>
      </c>
      <c r="I1641" s="2">
        <v>2010</v>
      </c>
      <c r="J1641" s="2">
        <v>7.7</v>
      </c>
    </row>
    <row r="1642" spans="1:10" x14ac:dyDescent="0.3">
      <c r="A1642" s="2" t="s">
        <v>4212</v>
      </c>
      <c r="B1642" s="2">
        <v>83</v>
      </c>
      <c r="C1642" s="2">
        <v>37053924</v>
      </c>
      <c r="D1642" s="2" t="s">
        <v>1325</v>
      </c>
      <c r="E1642" s="2" t="s">
        <v>25801</v>
      </c>
      <c r="F1642" s="2" t="s">
        <v>37</v>
      </c>
      <c r="G1642" s="2" t="s">
        <v>767</v>
      </c>
      <c r="H1642" s="2">
        <v>28000000</v>
      </c>
      <c r="I1642" s="2">
        <v>2011</v>
      </c>
      <c r="J1642" s="2">
        <v>6.1</v>
      </c>
    </row>
    <row r="1643" spans="1:10" x14ac:dyDescent="0.3">
      <c r="A1643" s="2" t="s">
        <v>5486</v>
      </c>
      <c r="B1643" s="2">
        <v>99</v>
      </c>
      <c r="C1643" s="2">
        <v>33000377</v>
      </c>
      <c r="D1643" s="2" t="s">
        <v>1325</v>
      </c>
      <c r="E1643" s="2" t="s">
        <v>25802</v>
      </c>
      <c r="F1643" s="2" t="s">
        <v>37</v>
      </c>
      <c r="G1643" s="2" t="s">
        <v>38</v>
      </c>
      <c r="H1643" s="2">
        <v>28000000</v>
      </c>
      <c r="I1643" s="2">
        <v>2000</v>
      </c>
      <c r="J1643" s="2">
        <v>4.9000000000000004</v>
      </c>
    </row>
    <row r="1644" spans="1:10" x14ac:dyDescent="0.3">
      <c r="A1644" s="2" t="s">
        <v>8950</v>
      </c>
      <c r="B1644" s="2">
        <v>81</v>
      </c>
      <c r="C1644" s="2">
        <v>66950483</v>
      </c>
      <c r="D1644" s="2" t="s">
        <v>1671</v>
      </c>
      <c r="E1644" s="2" t="s">
        <v>25803</v>
      </c>
      <c r="F1644" s="2" t="s">
        <v>37</v>
      </c>
      <c r="G1644" s="2" t="s">
        <v>38</v>
      </c>
      <c r="H1644" s="2">
        <v>28000000</v>
      </c>
      <c r="I1644" s="2">
        <v>2014</v>
      </c>
      <c r="J1644" s="2">
        <v>6.2</v>
      </c>
    </row>
    <row r="1645" spans="1:10" x14ac:dyDescent="0.3">
      <c r="A1645" s="2" t="s">
        <v>940</v>
      </c>
      <c r="B1645" s="2">
        <v>135</v>
      </c>
      <c r="C1645" s="2">
        <v>38372662</v>
      </c>
      <c r="D1645" s="2" t="s">
        <v>3409</v>
      </c>
      <c r="E1645" s="2" t="s">
        <v>25804</v>
      </c>
      <c r="F1645" s="2" t="s">
        <v>37</v>
      </c>
      <c r="G1645" s="2" t="s">
        <v>1465</v>
      </c>
      <c r="H1645" s="2">
        <v>28000000</v>
      </c>
      <c r="I1645" s="2">
        <v>2005</v>
      </c>
      <c r="J1645" s="2">
        <v>7.8</v>
      </c>
    </row>
    <row r="1646" spans="1:10" x14ac:dyDescent="0.3">
      <c r="A1646" s="2" t="s">
        <v>187</v>
      </c>
      <c r="B1646" s="2">
        <v>117</v>
      </c>
      <c r="C1646" s="2">
        <v>27000000</v>
      </c>
      <c r="D1646" s="2" t="s">
        <v>12332</v>
      </c>
      <c r="E1646" s="2" t="s">
        <v>25805</v>
      </c>
      <c r="F1646" s="2" t="s">
        <v>37</v>
      </c>
      <c r="G1646" s="2" t="s">
        <v>38</v>
      </c>
      <c r="H1646" s="2">
        <v>28000000</v>
      </c>
      <c r="I1646" s="2">
        <v>1982</v>
      </c>
      <c r="J1646" s="2">
        <v>8.1999999999999993</v>
      </c>
    </row>
    <row r="1647" spans="1:10" x14ac:dyDescent="0.3">
      <c r="A1647" s="2" t="s">
        <v>3516</v>
      </c>
      <c r="B1647" s="2">
        <v>139</v>
      </c>
      <c r="C1647" s="2">
        <v>31600000</v>
      </c>
      <c r="D1647" s="2" t="s">
        <v>953</v>
      </c>
      <c r="E1647" s="2" t="s">
        <v>25806</v>
      </c>
      <c r="F1647" s="2" t="s">
        <v>37</v>
      </c>
      <c r="G1647" s="2" t="s">
        <v>38</v>
      </c>
      <c r="H1647" s="2">
        <v>28000000</v>
      </c>
      <c r="I1647" s="2">
        <v>1995</v>
      </c>
      <c r="J1647" s="2">
        <v>6.9</v>
      </c>
    </row>
    <row r="1648" spans="1:10" x14ac:dyDescent="0.3">
      <c r="A1648" s="2" t="s">
        <v>327</v>
      </c>
      <c r="B1648" s="2">
        <v>123</v>
      </c>
      <c r="C1648" s="2">
        <v>30688364</v>
      </c>
      <c r="D1648" s="2" t="s">
        <v>1325</v>
      </c>
      <c r="E1648" s="2" t="s">
        <v>25807</v>
      </c>
      <c r="F1648" s="2" t="s">
        <v>37</v>
      </c>
      <c r="G1648" s="2" t="s">
        <v>38</v>
      </c>
      <c r="H1648" s="2">
        <v>28000000</v>
      </c>
      <c r="I1648" s="2">
        <v>2014</v>
      </c>
      <c r="J1648" s="2">
        <v>6.2</v>
      </c>
    </row>
    <row r="1649" spans="1:10" x14ac:dyDescent="0.3">
      <c r="A1649" s="2" t="s">
        <v>8972</v>
      </c>
      <c r="B1649" s="2">
        <v>117</v>
      </c>
      <c r="C1649" s="2">
        <v>28563179</v>
      </c>
      <c r="D1649" s="2" t="s">
        <v>24163</v>
      </c>
      <c r="E1649" s="2" t="s">
        <v>25808</v>
      </c>
      <c r="F1649" s="2" t="s">
        <v>37</v>
      </c>
      <c r="G1649" s="2" t="s">
        <v>38</v>
      </c>
      <c r="H1649" s="2">
        <v>21000000</v>
      </c>
      <c r="I1649" s="2">
        <v>2007</v>
      </c>
      <c r="J1649" s="2">
        <v>6.9</v>
      </c>
    </row>
    <row r="1650" spans="1:10" x14ac:dyDescent="0.3">
      <c r="A1650" s="2" t="s">
        <v>8978</v>
      </c>
      <c r="B1650" s="2">
        <v>97</v>
      </c>
      <c r="C1650" s="2">
        <v>16779636</v>
      </c>
      <c r="D1650" s="2" t="s">
        <v>3409</v>
      </c>
      <c r="E1650" s="2" t="s">
        <v>25809</v>
      </c>
      <c r="F1650" s="2" t="s">
        <v>37</v>
      </c>
      <c r="G1650" s="2" t="s">
        <v>38</v>
      </c>
      <c r="H1650" s="2">
        <v>28000000</v>
      </c>
      <c r="I1650" s="2">
        <v>2000</v>
      </c>
      <c r="J1650" s="2">
        <v>4.8</v>
      </c>
    </row>
    <row r="1651" spans="1:10" x14ac:dyDescent="0.3">
      <c r="A1651" s="2" t="s">
        <v>4239</v>
      </c>
      <c r="B1651" s="2">
        <v>103</v>
      </c>
      <c r="C1651" s="2">
        <v>17324744</v>
      </c>
      <c r="D1651" s="2" t="s">
        <v>1671</v>
      </c>
      <c r="E1651" s="2" t="s">
        <v>25810</v>
      </c>
      <c r="F1651" s="2" t="s">
        <v>37</v>
      </c>
      <c r="G1651" s="2" t="s">
        <v>38</v>
      </c>
      <c r="H1651" s="2">
        <v>28000000</v>
      </c>
      <c r="I1651" s="2">
        <v>2006</v>
      </c>
      <c r="J1651" s="2">
        <v>5.3</v>
      </c>
    </row>
    <row r="1652" spans="1:10" x14ac:dyDescent="0.3">
      <c r="A1652" s="2" t="s">
        <v>1965</v>
      </c>
      <c r="B1652" s="2">
        <v>119</v>
      </c>
      <c r="C1652" s="2">
        <v>8888143</v>
      </c>
      <c r="D1652" s="2" t="s">
        <v>1671</v>
      </c>
      <c r="E1652" s="2" t="s">
        <v>25811</v>
      </c>
      <c r="F1652" s="2" t="s">
        <v>37</v>
      </c>
      <c r="G1652" s="2" t="s">
        <v>268</v>
      </c>
      <c r="H1652" s="2">
        <v>28000000</v>
      </c>
      <c r="I1652" s="2">
        <v>1999</v>
      </c>
      <c r="J1652" s="2">
        <v>6.7</v>
      </c>
    </row>
    <row r="1653" spans="1:10" x14ac:dyDescent="0.3">
      <c r="A1653" s="2" t="s">
        <v>4107</v>
      </c>
      <c r="B1653" s="2">
        <v>94</v>
      </c>
      <c r="C1653" s="2">
        <v>24268828</v>
      </c>
      <c r="D1653" s="2" t="s">
        <v>1325</v>
      </c>
      <c r="E1653" s="2" t="s">
        <v>25812</v>
      </c>
      <c r="F1653" s="2" t="s">
        <v>37</v>
      </c>
      <c r="G1653" s="2" t="s">
        <v>38</v>
      </c>
      <c r="H1653" s="2">
        <v>28000000</v>
      </c>
      <c r="I1653" s="2">
        <v>2010</v>
      </c>
      <c r="J1653" s="2">
        <v>5.4</v>
      </c>
    </row>
    <row r="1654" spans="1:10" x14ac:dyDescent="0.3">
      <c r="A1654" s="2" t="s">
        <v>7443</v>
      </c>
      <c r="B1654" s="2">
        <v>89</v>
      </c>
      <c r="C1654" s="2">
        <v>8119205</v>
      </c>
      <c r="D1654" s="2" t="s">
        <v>1671</v>
      </c>
      <c r="E1654" s="2" t="s">
        <v>25813</v>
      </c>
      <c r="F1654" s="2" t="s">
        <v>37</v>
      </c>
      <c r="G1654" s="2" t="s">
        <v>38</v>
      </c>
      <c r="H1654" s="2">
        <v>28000000</v>
      </c>
      <c r="I1654" s="2">
        <v>1997</v>
      </c>
      <c r="J1654" s="2">
        <v>5.4</v>
      </c>
    </row>
    <row r="1655" spans="1:10" x14ac:dyDescent="0.3">
      <c r="A1655" s="2" t="s">
        <v>5367</v>
      </c>
      <c r="B1655" s="2">
        <v>98</v>
      </c>
      <c r="C1655" s="2">
        <v>8434601</v>
      </c>
      <c r="D1655" s="2" t="s">
        <v>1325</v>
      </c>
      <c r="E1655" s="2" t="s">
        <v>25814</v>
      </c>
      <c r="F1655" s="2" t="s">
        <v>37</v>
      </c>
      <c r="G1655" s="2" t="s">
        <v>38</v>
      </c>
      <c r="H1655" s="2">
        <v>28000000</v>
      </c>
      <c r="I1655" s="2">
        <v>2001</v>
      </c>
      <c r="J1655" s="2">
        <v>4.9000000000000004</v>
      </c>
    </row>
    <row r="1656" spans="1:10" x14ac:dyDescent="0.3">
      <c r="A1656" s="2" t="s">
        <v>5418</v>
      </c>
      <c r="B1656" s="2">
        <v>107</v>
      </c>
      <c r="C1656" s="2">
        <v>6998324</v>
      </c>
      <c r="D1656" s="2" t="s">
        <v>1671</v>
      </c>
      <c r="E1656" s="2" t="s">
        <v>25815</v>
      </c>
      <c r="F1656" s="2" t="s">
        <v>37</v>
      </c>
      <c r="G1656" s="2" t="s">
        <v>38</v>
      </c>
      <c r="H1656" s="2">
        <v>28000000</v>
      </c>
      <c r="I1656" s="2">
        <v>2015</v>
      </c>
      <c r="J1656" s="2">
        <v>6.1</v>
      </c>
    </row>
    <row r="1657" spans="1:10" x14ac:dyDescent="0.3">
      <c r="A1657" s="2" t="s">
        <v>6074</v>
      </c>
      <c r="B1657" s="2">
        <v>108</v>
      </c>
      <c r="C1657" s="2">
        <v>10907291</v>
      </c>
      <c r="D1657" s="2" t="s">
        <v>1325</v>
      </c>
      <c r="E1657" s="2" t="s">
        <v>25816</v>
      </c>
      <c r="F1657" s="2" t="s">
        <v>37</v>
      </c>
      <c r="G1657" s="2" t="s">
        <v>38</v>
      </c>
      <c r="H1657" s="2">
        <v>28000000</v>
      </c>
      <c r="I1657" s="2">
        <v>2016</v>
      </c>
      <c r="J1657" s="2">
        <v>5.8</v>
      </c>
    </row>
    <row r="1658" spans="1:10" x14ac:dyDescent="0.3">
      <c r="A1658" s="2" t="s">
        <v>487</v>
      </c>
      <c r="B1658" s="2">
        <v>134</v>
      </c>
      <c r="C1658" s="2">
        <v>5532301</v>
      </c>
      <c r="D1658" s="2" t="s">
        <v>13307</v>
      </c>
      <c r="E1658" s="2" t="s">
        <v>25817</v>
      </c>
      <c r="F1658" s="2" t="s">
        <v>37</v>
      </c>
      <c r="G1658" s="2" t="s">
        <v>38</v>
      </c>
      <c r="H1658" s="2">
        <v>28000000</v>
      </c>
      <c r="I1658" s="2">
        <v>1997</v>
      </c>
      <c r="J1658" s="2">
        <v>7</v>
      </c>
    </row>
    <row r="1659" spans="1:10" x14ac:dyDescent="0.3">
      <c r="A1659" s="2" t="s">
        <v>9025</v>
      </c>
      <c r="B1659" s="2">
        <v>110</v>
      </c>
      <c r="C1659" s="2">
        <v>2775593</v>
      </c>
      <c r="D1659" s="2" t="s">
        <v>1671</v>
      </c>
      <c r="E1659" s="2" t="s">
        <v>25818</v>
      </c>
      <c r="F1659" s="2" t="s">
        <v>37</v>
      </c>
      <c r="G1659" s="2" t="s">
        <v>56</v>
      </c>
      <c r="H1659" s="2">
        <v>27000000</v>
      </c>
      <c r="I1659" s="2">
        <v>2008</v>
      </c>
      <c r="J1659" s="2">
        <v>6.5</v>
      </c>
    </row>
    <row r="1660" spans="1:10" x14ac:dyDescent="0.3">
      <c r="A1660" s="2" t="s">
        <v>9031</v>
      </c>
      <c r="B1660" s="2">
        <v>103</v>
      </c>
      <c r="C1660" s="2">
        <v>28751715</v>
      </c>
      <c r="D1660" s="2" t="s">
        <v>1325</v>
      </c>
      <c r="E1660" s="2" t="s">
        <v>25819</v>
      </c>
      <c r="F1660" s="2" t="s">
        <v>37</v>
      </c>
      <c r="G1660" s="2" t="s">
        <v>38</v>
      </c>
      <c r="H1660" s="2">
        <v>28000000</v>
      </c>
      <c r="I1660" s="2">
        <v>2013</v>
      </c>
      <c r="J1660" s="2">
        <v>6.6</v>
      </c>
    </row>
    <row r="1661" spans="1:10" x14ac:dyDescent="0.3">
      <c r="A1661" s="2" t="s">
        <v>9043</v>
      </c>
      <c r="B1661" s="2">
        <v>100</v>
      </c>
      <c r="C1661" s="2">
        <v>20285518</v>
      </c>
      <c r="D1661" s="2" t="s">
        <v>1325</v>
      </c>
      <c r="E1661" s="2" t="s">
        <v>25820</v>
      </c>
      <c r="F1661" s="2" t="s">
        <v>37</v>
      </c>
      <c r="G1661" s="2" t="s">
        <v>1465</v>
      </c>
      <c r="H1661" s="2">
        <v>28000000</v>
      </c>
      <c r="I1661" s="2">
        <v>2014</v>
      </c>
      <c r="J1661" s="2">
        <v>5.7</v>
      </c>
    </row>
    <row r="1662" spans="1:10" x14ac:dyDescent="0.3">
      <c r="A1662" s="2" t="s">
        <v>6142</v>
      </c>
      <c r="B1662" s="2">
        <v>131</v>
      </c>
      <c r="C1662" s="2">
        <v>67900000</v>
      </c>
      <c r="D1662" s="2" t="s">
        <v>1325</v>
      </c>
      <c r="E1662" s="2" t="s">
        <v>25821</v>
      </c>
      <c r="F1662" s="2" t="s">
        <v>37</v>
      </c>
      <c r="G1662" s="2" t="s">
        <v>56</v>
      </c>
      <c r="H1662" s="2">
        <v>27500000</v>
      </c>
      <c r="I1662" s="2">
        <v>1983</v>
      </c>
      <c r="J1662" s="2">
        <v>6.6</v>
      </c>
    </row>
    <row r="1663" spans="1:10" x14ac:dyDescent="0.3">
      <c r="A1663" s="2" t="s">
        <v>3218</v>
      </c>
      <c r="B1663" s="2">
        <v>133</v>
      </c>
      <c r="C1663" s="2">
        <v>148734225</v>
      </c>
      <c r="D1663" s="2" t="s">
        <v>1671</v>
      </c>
      <c r="E1663" s="2" t="s">
        <v>25822</v>
      </c>
      <c r="F1663" s="2" t="s">
        <v>37</v>
      </c>
      <c r="G1663" s="2" t="s">
        <v>38</v>
      </c>
      <c r="H1663" s="2">
        <v>30000000</v>
      </c>
      <c r="I1663" s="2">
        <v>2007</v>
      </c>
      <c r="J1663" s="2">
        <v>7</v>
      </c>
    </row>
    <row r="1664" spans="1:10" x14ac:dyDescent="0.3">
      <c r="A1664" s="2" t="s">
        <v>6396</v>
      </c>
      <c r="B1664" s="2">
        <v>109</v>
      </c>
      <c r="C1664" s="2">
        <v>49185998</v>
      </c>
      <c r="D1664" s="2" t="s">
        <v>3409</v>
      </c>
      <c r="E1664" s="2" t="s">
        <v>25823</v>
      </c>
      <c r="F1664" s="2" t="s">
        <v>37</v>
      </c>
      <c r="G1664" s="2" t="s">
        <v>38</v>
      </c>
      <c r="H1664" s="2">
        <v>30000000</v>
      </c>
      <c r="I1664" s="2">
        <v>2009</v>
      </c>
      <c r="J1664" s="2">
        <v>7.4</v>
      </c>
    </row>
    <row r="1665" spans="1:10" x14ac:dyDescent="0.3">
      <c r="A1665" s="2" t="s">
        <v>6800</v>
      </c>
      <c r="B1665" s="2">
        <v>114</v>
      </c>
      <c r="C1665" s="2">
        <v>42168445</v>
      </c>
      <c r="D1665" s="2" t="s">
        <v>1671</v>
      </c>
      <c r="E1665" s="2" t="s">
        <v>25824</v>
      </c>
      <c r="F1665" s="2" t="s">
        <v>37</v>
      </c>
      <c r="G1665" s="2" t="s">
        <v>38</v>
      </c>
      <c r="H1665" s="2">
        <v>35000000</v>
      </c>
      <c r="I1665" s="2">
        <v>2008</v>
      </c>
      <c r="J1665" s="2">
        <v>5.3</v>
      </c>
    </row>
    <row r="1666" spans="1:10" x14ac:dyDescent="0.3">
      <c r="A1666" s="2" t="s">
        <v>9065</v>
      </c>
      <c r="B1666" s="2">
        <v>164</v>
      </c>
      <c r="C1666" s="2">
        <v>26400000</v>
      </c>
      <c r="D1666" s="2" t="s">
        <v>953</v>
      </c>
      <c r="E1666" s="2" t="s">
        <v>25825</v>
      </c>
      <c r="F1666" s="2" t="s">
        <v>37</v>
      </c>
      <c r="G1666" s="2" t="s">
        <v>56</v>
      </c>
      <c r="H1666" s="2">
        <v>16000000</v>
      </c>
      <c r="I1666" s="2">
        <v>1984</v>
      </c>
      <c r="J1666" s="2">
        <v>7.4</v>
      </c>
    </row>
    <row r="1667" spans="1:10" x14ac:dyDescent="0.3">
      <c r="A1667" s="2" t="s">
        <v>9070</v>
      </c>
      <c r="B1667" s="2">
        <v>92</v>
      </c>
      <c r="C1667" s="2">
        <v>17508670</v>
      </c>
      <c r="D1667" s="2" t="s">
        <v>24163</v>
      </c>
      <c r="E1667" s="2" t="s">
        <v>25826</v>
      </c>
      <c r="F1667" s="2" t="s">
        <v>37</v>
      </c>
      <c r="G1667" s="2" t="s">
        <v>56</v>
      </c>
      <c r="H1667" s="2">
        <v>15000000</v>
      </c>
      <c r="I1667" s="2">
        <v>2006</v>
      </c>
      <c r="J1667" s="2">
        <v>7.4</v>
      </c>
    </row>
    <row r="1668" spans="1:10" x14ac:dyDescent="0.3">
      <c r="A1668" s="2" t="s">
        <v>816</v>
      </c>
      <c r="B1668" s="2">
        <v>122</v>
      </c>
      <c r="C1668" s="2">
        <v>9664316</v>
      </c>
      <c r="D1668" s="2" t="s">
        <v>3409</v>
      </c>
      <c r="E1668" s="2" t="s">
        <v>25827</v>
      </c>
      <c r="F1668" s="2" t="s">
        <v>37</v>
      </c>
      <c r="G1668" s="2" t="s">
        <v>38</v>
      </c>
      <c r="H1668" s="2">
        <v>27500000</v>
      </c>
      <c r="I1668" s="2">
        <v>2007</v>
      </c>
      <c r="J1668" s="2">
        <v>6.8</v>
      </c>
    </row>
    <row r="1669" spans="1:10" x14ac:dyDescent="0.3">
      <c r="A1669" s="2" t="s">
        <v>9085</v>
      </c>
      <c r="B1669" s="2">
        <v>110</v>
      </c>
      <c r="C1669" s="2">
        <v>74888996</v>
      </c>
      <c r="D1669" s="2" t="s">
        <v>1325</v>
      </c>
      <c r="E1669" s="2" t="s">
        <v>25828</v>
      </c>
      <c r="F1669" s="2" t="s">
        <v>37</v>
      </c>
      <c r="G1669" s="2" t="s">
        <v>38</v>
      </c>
      <c r="H1669" s="2">
        <v>30000000</v>
      </c>
      <c r="I1669" s="2">
        <v>1991</v>
      </c>
      <c r="J1669" s="2">
        <v>7.2</v>
      </c>
    </row>
    <row r="1670" spans="1:10" x14ac:dyDescent="0.3">
      <c r="A1670" s="2" t="s">
        <v>9089</v>
      </c>
      <c r="B1670" s="2">
        <v>116</v>
      </c>
      <c r="C1670" s="2">
        <v>69586544</v>
      </c>
      <c r="D1670" s="2" t="s">
        <v>3409</v>
      </c>
      <c r="E1670" s="2" t="s">
        <v>25829</v>
      </c>
      <c r="F1670" s="2" t="s">
        <v>37</v>
      </c>
      <c r="G1670" s="2" t="s">
        <v>38</v>
      </c>
      <c r="H1670" s="2">
        <v>27000000</v>
      </c>
      <c r="I1670" s="2">
        <v>2002</v>
      </c>
      <c r="J1670" s="2">
        <v>6</v>
      </c>
    </row>
    <row r="1671" spans="1:10" x14ac:dyDescent="0.3">
      <c r="A1671" s="2" t="s">
        <v>250</v>
      </c>
      <c r="B1671" s="2">
        <v>106</v>
      </c>
      <c r="C1671" s="2">
        <v>362645141</v>
      </c>
      <c r="D1671" s="2" t="s">
        <v>953</v>
      </c>
      <c r="E1671" s="2" t="s">
        <v>24241</v>
      </c>
      <c r="F1671" s="2" t="s">
        <v>37</v>
      </c>
      <c r="G1671" s="2" t="s">
        <v>56</v>
      </c>
      <c r="H1671" s="2">
        <v>175000000</v>
      </c>
      <c r="I1671" s="2">
        <v>2016</v>
      </c>
      <c r="J1671" s="2">
        <v>7.8</v>
      </c>
    </row>
    <row r="1672" spans="1:10" x14ac:dyDescent="0.3">
      <c r="A1672" s="2" t="s">
        <v>5164</v>
      </c>
      <c r="B1672" s="2">
        <v>115</v>
      </c>
      <c r="C1672" s="2">
        <v>60491560</v>
      </c>
      <c r="D1672" s="2" t="s">
        <v>24163</v>
      </c>
      <c r="E1672" s="2" t="s">
        <v>25830</v>
      </c>
      <c r="F1672" s="2" t="s">
        <v>37</v>
      </c>
      <c r="G1672" s="2" t="s">
        <v>38</v>
      </c>
      <c r="H1672" s="2">
        <v>27000000</v>
      </c>
      <c r="I1672" s="2">
        <v>1997</v>
      </c>
      <c r="J1672" s="2">
        <v>6.6</v>
      </c>
    </row>
    <row r="1673" spans="1:10" x14ac:dyDescent="0.3">
      <c r="A1673" s="2" t="s">
        <v>5245</v>
      </c>
      <c r="B1673" s="2">
        <v>148</v>
      </c>
      <c r="C1673" s="2">
        <v>54200000</v>
      </c>
      <c r="D1673" s="2" t="s">
        <v>1325</v>
      </c>
      <c r="E1673" s="2" t="s">
        <v>25831</v>
      </c>
      <c r="F1673" s="2" t="s">
        <v>37</v>
      </c>
      <c r="G1673" s="2" t="s">
        <v>38</v>
      </c>
      <c r="H1673" s="2">
        <v>27000000</v>
      </c>
      <c r="I1673" s="2">
        <v>1980</v>
      </c>
      <c r="J1673" s="2">
        <v>7.9</v>
      </c>
    </row>
    <row r="1674" spans="1:10" x14ac:dyDescent="0.3">
      <c r="A1674" s="2" t="s">
        <v>3405</v>
      </c>
      <c r="B1674" s="2">
        <v>118</v>
      </c>
      <c r="C1674" s="2">
        <v>30920167</v>
      </c>
      <c r="D1674" s="2" t="s">
        <v>1671</v>
      </c>
      <c r="E1674" s="2" t="s">
        <v>25832</v>
      </c>
      <c r="F1674" s="2" t="s">
        <v>37</v>
      </c>
      <c r="G1674" s="2" t="s">
        <v>38</v>
      </c>
      <c r="H1674" s="2">
        <v>25000000</v>
      </c>
      <c r="I1674" s="2">
        <v>2012</v>
      </c>
      <c r="J1674" s="2">
        <v>5.7</v>
      </c>
    </row>
    <row r="1675" spans="1:10" x14ac:dyDescent="0.3">
      <c r="A1675" s="2" t="s">
        <v>198</v>
      </c>
      <c r="B1675" s="2">
        <v>101</v>
      </c>
      <c r="C1675" s="2">
        <v>40566655</v>
      </c>
      <c r="D1675" s="2" t="s">
        <v>1671</v>
      </c>
      <c r="E1675" s="2" t="s">
        <v>25833</v>
      </c>
      <c r="F1675" s="2" t="s">
        <v>37</v>
      </c>
      <c r="G1675" s="2" t="s">
        <v>56</v>
      </c>
      <c r="H1675" s="2">
        <v>30000000</v>
      </c>
      <c r="I1675" s="2">
        <v>2002</v>
      </c>
      <c r="J1675" s="2">
        <v>7.1</v>
      </c>
    </row>
    <row r="1676" spans="1:10" x14ac:dyDescent="0.3">
      <c r="A1676" s="2" t="s">
        <v>7064</v>
      </c>
      <c r="B1676" s="2">
        <v>82</v>
      </c>
      <c r="C1676" s="2">
        <v>31768374</v>
      </c>
      <c r="D1676" s="2" t="s">
        <v>1325</v>
      </c>
      <c r="E1676" s="2" t="s">
        <v>25834</v>
      </c>
      <c r="F1676" s="2" t="s">
        <v>37</v>
      </c>
      <c r="G1676" s="2" t="s">
        <v>38</v>
      </c>
      <c r="H1676" s="2">
        <v>27000000</v>
      </c>
      <c r="I1676" s="2">
        <v>1999</v>
      </c>
      <c r="J1676" s="2">
        <v>5.6</v>
      </c>
    </row>
    <row r="1677" spans="1:10" x14ac:dyDescent="0.3">
      <c r="A1677" s="2" t="s">
        <v>6046</v>
      </c>
      <c r="B1677" s="2">
        <v>110</v>
      </c>
      <c r="C1677" s="2">
        <v>22494487</v>
      </c>
      <c r="D1677" s="2" t="s">
        <v>24163</v>
      </c>
      <c r="E1677" s="2" t="s">
        <v>25835</v>
      </c>
      <c r="F1677" s="2" t="s">
        <v>37</v>
      </c>
      <c r="G1677" s="2" t="s">
        <v>767</v>
      </c>
      <c r="H1677" s="2">
        <v>27000000</v>
      </c>
      <c r="I1677" s="2">
        <v>2006</v>
      </c>
      <c r="J1677" s="2">
        <v>7.8</v>
      </c>
    </row>
    <row r="1678" spans="1:10" x14ac:dyDescent="0.3">
      <c r="A1678" s="2" t="s">
        <v>9128</v>
      </c>
      <c r="B1678" s="2">
        <v>193</v>
      </c>
      <c r="C1678" s="2">
        <v>21500000</v>
      </c>
      <c r="D1678" s="2" t="s">
        <v>953</v>
      </c>
      <c r="E1678" s="2" t="s">
        <v>25836</v>
      </c>
      <c r="F1678" s="2" t="s">
        <v>37</v>
      </c>
      <c r="G1678" s="2" t="s">
        <v>38</v>
      </c>
      <c r="H1678" s="2">
        <v>27000000</v>
      </c>
      <c r="I1678" s="2">
        <v>1983</v>
      </c>
      <c r="J1678" s="2">
        <v>7.9</v>
      </c>
    </row>
    <row r="1679" spans="1:10" x14ac:dyDescent="0.3">
      <c r="A1679" s="2" t="s">
        <v>428</v>
      </c>
      <c r="B1679" s="2">
        <v>130</v>
      </c>
      <c r="C1679" s="2">
        <v>4463292</v>
      </c>
      <c r="D1679" s="2" t="s">
        <v>3409</v>
      </c>
      <c r="E1679" s="2" t="s">
        <v>25837</v>
      </c>
      <c r="F1679" s="2" t="s">
        <v>37</v>
      </c>
      <c r="G1679" s="2" t="s">
        <v>56</v>
      </c>
      <c r="H1679" s="2">
        <v>30000000</v>
      </c>
      <c r="I1679" s="2">
        <v>2011</v>
      </c>
      <c r="J1679" s="2">
        <v>6.9</v>
      </c>
    </row>
    <row r="1680" spans="1:10" x14ac:dyDescent="0.3">
      <c r="A1680" s="2" t="s">
        <v>1039</v>
      </c>
      <c r="B1680" s="2">
        <v>111</v>
      </c>
      <c r="C1680" s="2">
        <v>14337579</v>
      </c>
      <c r="D1680" s="2" t="s">
        <v>1325</v>
      </c>
      <c r="E1680" s="2" t="s">
        <v>25838</v>
      </c>
      <c r="F1680" s="2" t="s">
        <v>37</v>
      </c>
      <c r="G1680" s="2" t="s">
        <v>370</v>
      </c>
      <c r="H1680" s="2">
        <v>27000000</v>
      </c>
      <c r="I1680" s="2">
        <v>1998</v>
      </c>
      <c r="J1680" s="2">
        <v>7.7</v>
      </c>
    </row>
    <row r="1681" spans="1:10" x14ac:dyDescent="0.3">
      <c r="A1681" s="2" t="s">
        <v>9144</v>
      </c>
      <c r="B1681" s="2">
        <v>110</v>
      </c>
      <c r="C1681" s="2">
        <v>13823741</v>
      </c>
      <c r="D1681" s="2" t="s">
        <v>13307</v>
      </c>
      <c r="E1681" s="2" t="s">
        <v>25839</v>
      </c>
      <c r="F1681" s="2" t="s">
        <v>37</v>
      </c>
      <c r="G1681" s="2" t="s">
        <v>56</v>
      </c>
      <c r="H1681" s="2">
        <v>13500000</v>
      </c>
      <c r="I1681" s="2">
        <v>2008</v>
      </c>
      <c r="J1681" s="2">
        <v>6.9</v>
      </c>
    </row>
    <row r="1682" spans="1:10" x14ac:dyDescent="0.3">
      <c r="A1682" s="2" t="s">
        <v>9162</v>
      </c>
      <c r="B1682" s="2">
        <v>123</v>
      </c>
      <c r="C1682" s="2">
        <v>10297897</v>
      </c>
      <c r="D1682" s="2" t="s">
        <v>1325</v>
      </c>
      <c r="E1682" s="2" t="s">
        <v>25840</v>
      </c>
      <c r="F1682" s="2" t="s">
        <v>37</v>
      </c>
      <c r="G1682" s="2" t="s">
        <v>38</v>
      </c>
      <c r="H1682" s="2">
        <v>27000000</v>
      </c>
      <c r="I1682" s="2">
        <v>1998</v>
      </c>
      <c r="J1682" s="2">
        <v>6</v>
      </c>
    </row>
    <row r="1683" spans="1:10" x14ac:dyDescent="0.3">
      <c r="A1683" s="2" t="s">
        <v>6813</v>
      </c>
      <c r="B1683" s="2">
        <v>109</v>
      </c>
      <c r="C1683" s="2">
        <v>13248477</v>
      </c>
      <c r="D1683" s="2" t="s">
        <v>6403</v>
      </c>
      <c r="E1683" s="2" t="s">
        <v>25841</v>
      </c>
      <c r="F1683" s="2" t="s">
        <v>37</v>
      </c>
      <c r="G1683" s="2" t="s">
        <v>38</v>
      </c>
      <c r="H1683" s="2">
        <v>27000000</v>
      </c>
      <c r="I1683" s="2">
        <v>2009</v>
      </c>
      <c r="J1683" s="2">
        <v>6.2</v>
      </c>
    </row>
    <row r="1684" spans="1:10" x14ac:dyDescent="0.3">
      <c r="A1684" s="2" t="s">
        <v>9172</v>
      </c>
      <c r="B1684" s="2">
        <v>99</v>
      </c>
      <c r="C1684" s="2">
        <v>8712564</v>
      </c>
      <c r="D1684" s="2" t="s">
        <v>24163</v>
      </c>
      <c r="E1684" s="2" t="s">
        <v>25842</v>
      </c>
      <c r="F1684" s="2" t="s">
        <v>37</v>
      </c>
      <c r="G1684" s="2" t="s">
        <v>38</v>
      </c>
      <c r="H1684" s="2">
        <v>27000000</v>
      </c>
      <c r="I1684" s="2">
        <v>2004</v>
      </c>
      <c r="J1684" s="2">
        <v>5.9</v>
      </c>
    </row>
    <row r="1685" spans="1:10" x14ac:dyDescent="0.3">
      <c r="A1685" s="2" t="s">
        <v>9177</v>
      </c>
      <c r="B1685" s="2">
        <v>106</v>
      </c>
      <c r="C1685" s="2">
        <v>7486906</v>
      </c>
      <c r="D1685" s="2" t="s">
        <v>1671</v>
      </c>
      <c r="E1685" s="2" t="s">
        <v>25843</v>
      </c>
      <c r="F1685" s="2" t="s">
        <v>37</v>
      </c>
      <c r="G1685" s="2" t="s">
        <v>38</v>
      </c>
      <c r="H1685" s="2">
        <v>27000000</v>
      </c>
      <c r="I1685" s="2">
        <v>2007</v>
      </c>
      <c r="J1685" s="2">
        <v>6.8</v>
      </c>
    </row>
    <row r="1686" spans="1:10" x14ac:dyDescent="0.3">
      <c r="A1686" s="2" t="s">
        <v>4903</v>
      </c>
      <c r="B1686" s="2">
        <v>89</v>
      </c>
      <c r="C1686" s="2">
        <v>38536376</v>
      </c>
      <c r="D1686" s="2" t="s">
        <v>1325</v>
      </c>
      <c r="E1686" s="2" t="s">
        <v>25844</v>
      </c>
      <c r="F1686" s="2" t="s">
        <v>37</v>
      </c>
      <c r="G1686" s="2" t="s">
        <v>38</v>
      </c>
      <c r="H1686" s="2">
        <v>27000000</v>
      </c>
      <c r="I1686" s="2">
        <v>2011</v>
      </c>
      <c r="J1686" s="2">
        <v>3.6</v>
      </c>
    </row>
    <row r="1687" spans="1:10" x14ac:dyDescent="0.3">
      <c r="A1687" s="2" t="s">
        <v>9184</v>
      </c>
      <c r="B1687" s="2">
        <v>98</v>
      </c>
      <c r="C1687" s="2">
        <v>41008532</v>
      </c>
      <c r="D1687" s="2" t="s">
        <v>24163</v>
      </c>
      <c r="E1687" s="2" t="s">
        <v>25845</v>
      </c>
      <c r="F1687" s="2" t="s">
        <v>37</v>
      </c>
      <c r="G1687" s="2" t="s">
        <v>38</v>
      </c>
      <c r="H1687" s="2">
        <v>27000000</v>
      </c>
      <c r="I1687" s="2">
        <v>2016</v>
      </c>
      <c r="J1687" s="2">
        <v>6.7</v>
      </c>
    </row>
    <row r="1688" spans="1:10" x14ac:dyDescent="0.3">
      <c r="A1688" s="2" t="s">
        <v>7687</v>
      </c>
      <c r="B1688" s="2">
        <v>93</v>
      </c>
      <c r="C1688" s="2">
        <v>5204007</v>
      </c>
      <c r="D1688" s="2" t="s">
        <v>1325</v>
      </c>
      <c r="E1688" s="2" t="s">
        <v>25846</v>
      </c>
      <c r="F1688" s="2" t="s">
        <v>37</v>
      </c>
      <c r="G1688" s="2" t="s">
        <v>56</v>
      </c>
      <c r="H1688" s="2">
        <v>28000000</v>
      </c>
      <c r="I1688" s="2">
        <v>2001</v>
      </c>
      <c r="J1688" s="2">
        <v>6.3</v>
      </c>
    </row>
    <row r="1689" spans="1:10" x14ac:dyDescent="0.3">
      <c r="A1689" s="2" t="s">
        <v>1324</v>
      </c>
      <c r="B1689" s="2">
        <v>112</v>
      </c>
      <c r="C1689" s="2">
        <v>4485485</v>
      </c>
      <c r="D1689" s="2" t="s">
        <v>1671</v>
      </c>
      <c r="E1689" s="2" t="s">
        <v>25847</v>
      </c>
      <c r="F1689" s="2" t="s">
        <v>37</v>
      </c>
      <c r="G1689" s="2" t="s">
        <v>38</v>
      </c>
      <c r="H1689" s="2">
        <v>15000000</v>
      </c>
      <c r="I1689" s="2">
        <v>1999</v>
      </c>
      <c r="J1689" s="2">
        <v>6.4</v>
      </c>
    </row>
    <row r="1690" spans="1:10" x14ac:dyDescent="0.3">
      <c r="A1690" s="2" t="s">
        <v>2066</v>
      </c>
      <c r="B1690" s="2">
        <v>101</v>
      </c>
      <c r="C1690" s="2">
        <v>4476235</v>
      </c>
      <c r="D1690" s="2" t="s">
        <v>24163</v>
      </c>
      <c r="E1690" s="2" t="s">
        <v>25848</v>
      </c>
      <c r="F1690" s="2" t="s">
        <v>37</v>
      </c>
      <c r="G1690" s="2" t="s">
        <v>38</v>
      </c>
      <c r="H1690" s="2">
        <v>27000000</v>
      </c>
      <c r="I1690" s="2">
        <v>2004</v>
      </c>
      <c r="J1690" s="2">
        <v>6.4</v>
      </c>
    </row>
    <row r="1691" spans="1:10" x14ac:dyDescent="0.3">
      <c r="A1691" s="2" t="s">
        <v>3122</v>
      </c>
      <c r="B1691" s="2">
        <v>104</v>
      </c>
      <c r="C1691" s="2">
        <v>1089365</v>
      </c>
      <c r="D1691" s="2" t="s">
        <v>1671</v>
      </c>
      <c r="E1691" s="2" t="s">
        <v>25849</v>
      </c>
      <c r="F1691" s="2" t="s">
        <v>37</v>
      </c>
      <c r="G1691" s="2" t="s">
        <v>38</v>
      </c>
      <c r="H1691" s="2">
        <v>25000000</v>
      </c>
      <c r="I1691" s="2">
        <v>2008</v>
      </c>
      <c r="J1691" s="2">
        <v>5.7</v>
      </c>
    </row>
    <row r="1692" spans="1:10" x14ac:dyDescent="0.3">
      <c r="A1692" s="2" t="s">
        <v>6997</v>
      </c>
      <c r="B1692" s="2">
        <v>120</v>
      </c>
      <c r="C1692" s="2">
        <v>763044</v>
      </c>
      <c r="D1692" s="2" t="s">
        <v>3409</v>
      </c>
      <c r="E1692" s="2" t="s">
        <v>25850</v>
      </c>
      <c r="F1692" s="2" t="s">
        <v>37</v>
      </c>
      <c r="G1692" s="2" t="s">
        <v>268</v>
      </c>
      <c r="H1692" s="2">
        <v>23000000</v>
      </c>
      <c r="I1692" s="2">
        <v>2003</v>
      </c>
      <c r="J1692" s="2">
        <v>6.2</v>
      </c>
    </row>
    <row r="1693" spans="1:10" x14ac:dyDescent="0.3">
      <c r="A1693" s="2" t="s">
        <v>3233</v>
      </c>
      <c r="B1693" s="2">
        <v>91</v>
      </c>
      <c r="C1693" s="2">
        <v>20819129</v>
      </c>
      <c r="D1693" s="2" t="s">
        <v>1325</v>
      </c>
      <c r="E1693" s="2" t="s">
        <v>25851</v>
      </c>
      <c r="F1693" s="2" t="s">
        <v>37</v>
      </c>
      <c r="G1693" s="2" t="s">
        <v>38</v>
      </c>
      <c r="H1693" s="2">
        <v>26000000</v>
      </c>
      <c r="I1693" s="2">
        <v>2009</v>
      </c>
      <c r="J1693" s="2">
        <v>5.2</v>
      </c>
    </row>
    <row r="1694" spans="1:10" x14ac:dyDescent="0.3">
      <c r="A1694" s="2" t="s">
        <v>2042</v>
      </c>
      <c r="B1694" s="2">
        <v>97</v>
      </c>
      <c r="C1694" s="2">
        <v>110222438</v>
      </c>
      <c r="D1694" s="2" t="s">
        <v>1671</v>
      </c>
      <c r="E1694" s="2" t="s">
        <v>25852</v>
      </c>
      <c r="F1694" s="2" t="s">
        <v>37</v>
      </c>
      <c r="G1694" s="2" t="s">
        <v>38</v>
      </c>
      <c r="H1694" s="2">
        <v>26000000</v>
      </c>
      <c r="I1694" s="2">
        <v>2003</v>
      </c>
      <c r="J1694" s="2">
        <v>6.1</v>
      </c>
    </row>
    <row r="1695" spans="1:10" x14ac:dyDescent="0.3">
      <c r="A1695" s="2" t="s">
        <v>3218</v>
      </c>
      <c r="B1695" s="2">
        <v>133</v>
      </c>
      <c r="C1695" s="2">
        <v>109243478</v>
      </c>
      <c r="D1695" s="2" t="s">
        <v>1671</v>
      </c>
      <c r="E1695" s="2" t="s">
        <v>25853</v>
      </c>
      <c r="F1695" s="2" t="s">
        <v>37</v>
      </c>
      <c r="G1695" s="2" t="s">
        <v>38</v>
      </c>
      <c r="H1695" s="2">
        <v>26000000</v>
      </c>
      <c r="I1695" s="2">
        <v>2005</v>
      </c>
      <c r="J1695" s="2">
        <v>7.1</v>
      </c>
    </row>
    <row r="1696" spans="1:10" x14ac:dyDescent="0.3">
      <c r="A1696" s="2" t="s">
        <v>4537</v>
      </c>
      <c r="B1696" s="2">
        <v>123</v>
      </c>
      <c r="C1696" s="2">
        <v>100241322</v>
      </c>
      <c r="D1696" s="2" t="s">
        <v>1671</v>
      </c>
      <c r="E1696" s="2" t="s">
        <v>25854</v>
      </c>
      <c r="F1696" s="2" t="s">
        <v>37</v>
      </c>
      <c r="G1696" s="2" t="s">
        <v>38</v>
      </c>
      <c r="H1696" s="2">
        <v>25000000</v>
      </c>
      <c r="I1696" s="2">
        <v>1998</v>
      </c>
      <c r="J1696" s="2">
        <v>7.2</v>
      </c>
    </row>
    <row r="1697" spans="1:10" x14ac:dyDescent="0.3">
      <c r="A1697" s="2" t="s">
        <v>9230</v>
      </c>
      <c r="B1697" s="2">
        <v>114</v>
      </c>
      <c r="C1697" s="2">
        <v>25977365</v>
      </c>
      <c r="D1697" s="2" t="s">
        <v>24163</v>
      </c>
      <c r="E1697" s="2" t="s">
        <v>25855</v>
      </c>
      <c r="F1697" s="2" t="s">
        <v>37</v>
      </c>
      <c r="G1697" s="2" t="s">
        <v>38</v>
      </c>
      <c r="H1697" s="2">
        <v>28000000</v>
      </c>
      <c r="I1697" s="2">
        <v>2014</v>
      </c>
      <c r="J1697" s="2">
        <v>6.5</v>
      </c>
    </row>
    <row r="1698" spans="1:10" x14ac:dyDescent="0.3">
      <c r="A1698" s="2" t="s">
        <v>2698</v>
      </c>
      <c r="B1698" s="2">
        <v>111</v>
      </c>
      <c r="C1698" s="2">
        <v>91457688</v>
      </c>
      <c r="D1698" s="2" t="s">
        <v>1325</v>
      </c>
      <c r="E1698" s="2" t="s">
        <v>25856</v>
      </c>
      <c r="F1698" s="2" t="s">
        <v>37</v>
      </c>
      <c r="G1698" s="2" t="s">
        <v>38</v>
      </c>
      <c r="H1698" s="2">
        <v>26000000</v>
      </c>
      <c r="I1698" s="2">
        <v>1990</v>
      </c>
      <c r="J1698" s="2">
        <v>6</v>
      </c>
    </row>
    <row r="1699" spans="1:10" x14ac:dyDescent="0.3">
      <c r="A1699" s="2" t="s">
        <v>5418</v>
      </c>
      <c r="B1699" s="2">
        <v>117</v>
      </c>
      <c r="C1699" s="2">
        <v>87341380</v>
      </c>
      <c r="D1699" s="2" t="s">
        <v>1325</v>
      </c>
      <c r="E1699" s="2" t="s">
        <v>25857</v>
      </c>
      <c r="F1699" s="2" t="s">
        <v>37</v>
      </c>
      <c r="G1699" s="2" t="s">
        <v>38</v>
      </c>
      <c r="H1699" s="2">
        <v>27000000</v>
      </c>
      <c r="I1699" s="2">
        <v>2008</v>
      </c>
      <c r="J1699" s="2">
        <v>7</v>
      </c>
    </row>
    <row r="1700" spans="1:10" x14ac:dyDescent="0.3">
      <c r="A1700" s="2" t="s">
        <v>3136</v>
      </c>
      <c r="B1700" s="2">
        <v>121</v>
      </c>
      <c r="C1700" s="2">
        <v>65703412</v>
      </c>
      <c r="D1700" s="2" t="s">
        <v>1671</v>
      </c>
      <c r="E1700" s="2" t="s">
        <v>25858</v>
      </c>
      <c r="F1700" s="2" t="s">
        <v>37</v>
      </c>
      <c r="G1700" s="2" t="s">
        <v>38</v>
      </c>
      <c r="H1700" s="2">
        <v>26000000</v>
      </c>
      <c r="I1700" s="2">
        <v>1998</v>
      </c>
      <c r="J1700" s="2">
        <v>7</v>
      </c>
    </row>
    <row r="1701" spans="1:10" x14ac:dyDescent="0.3">
      <c r="A1701" s="2" t="s">
        <v>2859</v>
      </c>
      <c r="B1701" s="2">
        <v>139</v>
      </c>
      <c r="C1701" s="2">
        <v>58328680</v>
      </c>
      <c r="D1701" s="2" t="s">
        <v>3409</v>
      </c>
      <c r="E1701" s="2" t="s">
        <v>25859</v>
      </c>
      <c r="F1701" s="2" t="s">
        <v>37</v>
      </c>
      <c r="G1701" s="2" t="s">
        <v>38</v>
      </c>
      <c r="H1701" s="2">
        <v>22000000</v>
      </c>
      <c r="I1701" s="2">
        <v>2003</v>
      </c>
      <c r="J1701" s="2">
        <v>7.5</v>
      </c>
    </row>
    <row r="1702" spans="1:10" x14ac:dyDescent="0.3">
      <c r="A1702" s="2" t="s">
        <v>1324</v>
      </c>
      <c r="B1702" s="2">
        <v>115</v>
      </c>
      <c r="C1702" s="2">
        <v>61490000</v>
      </c>
      <c r="D1702" s="2" t="s">
        <v>3409</v>
      </c>
      <c r="E1702" s="2" t="s">
        <v>25860</v>
      </c>
      <c r="F1702" s="2" t="s">
        <v>37</v>
      </c>
      <c r="G1702" s="2" t="s">
        <v>38</v>
      </c>
      <c r="H1702" s="2">
        <v>26000000</v>
      </c>
      <c r="I1702" s="2">
        <v>1990</v>
      </c>
      <c r="J1702" s="2">
        <v>6.6</v>
      </c>
    </row>
    <row r="1703" spans="1:10" x14ac:dyDescent="0.3">
      <c r="A1703" s="2" t="s">
        <v>8807</v>
      </c>
      <c r="B1703" s="2">
        <v>175</v>
      </c>
      <c r="C1703" s="2">
        <v>50800000</v>
      </c>
      <c r="D1703" s="2" t="s">
        <v>3409</v>
      </c>
      <c r="E1703" s="2" t="s">
        <v>25861</v>
      </c>
      <c r="F1703" s="2" t="s">
        <v>37</v>
      </c>
      <c r="G1703" s="2" t="s">
        <v>38</v>
      </c>
      <c r="H1703" s="2">
        <v>26000000</v>
      </c>
      <c r="I1703" s="2">
        <v>1977</v>
      </c>
      <c r="J1703" s="2">
        <v>7.4</v>
      </c>
    </row>
    <row r="1704" spans="1:10" x14ac:dyDescent="0.3">
      <c r="A1704" s="2" t="s">
        <v>6308</v>
      </c>
      <c r="B1704" s="2">
        <v>85</v>
      </c>
      <c r="C1704" s="2">
        <v>57859105</v>
      </c>
      <c r="D1704" s="2" t="s">
        <v>24162</v>
      </c>
      <c r="E1704" s="2" t="s">
        <v>25862</v>
      </c>
      <c r="F1704" s="2" t="s">
        <v>37</v>
      </c>
      <c r="G1704" s="2" t="s">
        <v>38</v>
      </c>
      <c r="H1704" s="2">
        <v>26000000</v>
      </c>
      <c r="I1704" s="2">
        <v>2005</v>
      </c>
      <c r="J1704" s="2">
        <v>6.5</v>
      </c>
    </row>
    <row r="1705" spans="1:10" x14ac:dyDescent="0.3">
      <c r="A1705" s="2" t="s">
        <v>5861</v>
      </c>
      <c r="B1705" s="2">
        <v>90</v>
      </c>
      <c r="C1705" s="2">
        <v>46455802</v>
      </c>
      <c r="D1705" s="2" t="s">
        <v>6403</v>
      </c>
      <c r="E1705" s="2" t="s">
        <v>25863</v>
      </c>
      <c r="F1705" s="2" t="s">
        <v>37</v>
      </c>
      <c r="G1705" s="2" t="s">
        <v>38</v>
      </c>
      <c r="H1705" s="2">
        <v>26000000</v>
      </c>
      <c r="I1705" s="2">
        <v>2003</v>
      </c>
      <c r="J1705" s="2">
        <v>6.2</v>
      </c>
    </row>
    <row r="1706" spans="1:10" x14ac:dyDescent="0.3">
      <c r="A1706" s="2" t="s">
        <v>4260</v>
      </c>
      <c r="B1706" s="2">
        <v>107</v>
      </c>
      <c r="C1706" s="2">
        <v>45506619</v>
      </c>
      <c r="D1706" s="2" t="s">
        <v>953</v>
      </c>
      <c r="E1706" s="2" t="s">
        <v>25864</v>
      </c>
      <c r="F1706" s="2" t="s">
        <v>37</v>
      </c>
      <c r="G1706" s="2" t="s">
        <v>56</v>
      </c>
      <c r="H1706" s="2">
        <v>26000000</v>
      </c>
      <c r="I1706" s="2">
        <v>2000</v>
      </c>
      <c r="J1706" s="2">
        <v>7.8</v>
      </c>
    </row>
    <row r="1707" spans="1:10" x14ac:dyDescent="0.3">
      <c r="A1707" s="2" t="s">
        <v>4317</v>
      </c>
      <c r="B1707" s="2">
        <v>100</v>
      </c>
      <c r="C1707" s="2">
        <v>40168080</v>
      </c>
      <c r="D1707" s="2" t="s">
        <v>1325</v>
      </c>
      <c r="E1707" s="2" t="s">
        <v>25865</v>
      </c>
      <c r="F1707" s="2" t="s">
        <v>37</v>
      </c>
      <c r="G1707" s="2" t="s">
        <v>38</v>
      </c>
      <c r="H1707" s="2">
        <v>26000000</v>
      </c>
      <c r="I1707" s="2">
        <v>2010</v>
      </c>
      <c r="J1707" s="2">
        <v>5.2</v>
      </c>
    </row>
    <row r="1708" spans="1:10" x14ac:dyDescent="0.3">
      <c r="A1708" s="2" t="s">
        <v>278</v>
      </c>
      <c r="B1708" s="2">
        <v>129</v>
      </c>
      <c r="C1708" s="2">
        <v>49874933</v>
      </c>
      <c r="D1708" s="2" t="s">
        <v>1671</v>
      </c>
      <c r="E1708" s="2" t="s">
        <v>25866</v>
      </c>
      <c r="F1708" s="2" t="s">
        <v>37</v>
      </c>
      <c r="G1708" s="2" t="s">
        <v>38</v>
      </c>
      <c r="H1708" s="2">
        <v>26000000</v>
      </c>
      <c r="I1708" s="2">
        <v>2013</v>
      </c>
      <c r="J1708" s="2">
        <v>6.5</v>
      </c>
    </row>
    <row r="1709" spans="1:10" x14ac:dyDescent="0.3">
      <c r="A1709" s="2" t="s">
        <v>1744</v>
      </c>
      <c r="B1709" s="2">
        <v>109</v>
      </c>
      <c r="C1709" s="2">
        <v>45489752</v>
      </c>
      <c r="D1709" s="2" t="s">
        <v>1671</v>
      </c>
      <c r="E1709" s="2" t="s">
        <v>25867</v>
      </c>
      <c r="F1709" s="2" t="s">
        <v>37</v>
      </c>
      <c r="G1709" s="2" t="s">
        <v>38</v>
      </c>
      <c r="H1709" s="2">
        <v>26000000</v>
      </c>
      <c r="I1709" s="2">
        <v>2004</v>
      </c>
      <c r="J1709" s="2">
        <v>6.5</v>
      </c>
    </row>
    <row r="1710" spans="1:10" x14ac:dyDescent="0.3">
      <c r="A1710" s="2" t="s">
        <v>3376</v>
      </c>
      <c r="B1710" s="2">
        <v>94</v>
      </c>
      <c r="C1710" s="2">
        <v>36985501</v>
      </c>
      <c r="D1710" s="2" t="s">
        <v>1325</v>
      </c>
      <c r="E1710" s="2" t="s">
        <v>25868</v>
      </c>
      <c r="F1710" s="2" t="s">
        <v>37</v>
      </c>
      <c r="G1710" s="2" t="s">
        <v>38</v>
      </c>
      <c r="H1710" s="2">
        <v>26000000</v>
      </c>
      <c r="I1710" s="2">
        <v>2002</v>
      </c>
      <c r="J1710" s="2">
        <v>5.2</v>
      </c>
    </row>
    <row r="1711" spans="1:10" x14ac:dyDescent="0.3">
      <c r="A1711" s="2" t="s">
        <v>3639</v>
      </c>
      <c r="B1711" s="2">
        <v>133</v>
      </c>
      <c r="C1711" s="2">
        <v>33200000</v>
      </c>
      <c r="D1711" s="2" t="s">
        <v>1325</v>
      </c>
      <c r="E1711" s="2" t="s">
        <v>25869</v>
      </c>
      <c r="F1711" s="2" t="s">
        <v>37</v>
      </c>
      <c r="G1711" s="2" t="s">
        <v>38</v>
      </c>
      <c r="H1711" s="2">
        <v>26000000</v>
      </c>
      <c r="I1711" s="2">
        <v>1985</v>
      </c>
      <c r="J1711" s="2">
        <v>7.2</v>
      </c>
    </row>
    <row r="1712" spans="1:10" x14ac:dyDescent="0.3">
      <c r="A1712" s="2" t="s">
        <v>5423</v>
      </c>
      <c r="B1712" s="2">
        <v>105</v>
      </c>
      <c r="C1712" s="2">
        <v>28501651</v>
      </c>
      <c r="D1712" s="2" t="s">
        <v>3409</v>
      </c>
      <c r="E1712" s="2" t="s">
        <v>25870</v>
      </c>
      <c r="F1712" s="2" t="s">
        <v>37</v>
      </c>
      <c r="G1712" s="2" t="s">
        <v>38</v>
      </c>
      <c r="H1712" s="2">
        <v>26000000</v>
      </c>
      <c r="I1712" s="2">
        <v>2009</v>
      </c>
      <c r="J1712" s="2">
        <v>7.1</v>
      </c>
    </row>
    <row r="1713" spans="1:10" x14ac:dyDescent="0.3">
      <c r="A1713" s="2" t="s">
        <v>9305</v>
      </c>
      <c r="B1713" s="2">
        <v>100</v>
      </c>
      <c r="C1713" s="2">
        <v>23222861</v>
      </c>
      <c r="D1713" s="2" t="s">
        <v>1325</v>
      </c>
      <c r="E1713" s="2" t="s">
        <v>25871</v>
      </c>
      <c r="F1713" s="2" t="s">
        <v>37</v>
      </c>
      <c r="G1713" s="2" t="s">
        <v>38</v>
      </c>
      <c r="H1713" s="2">
        <v>26000000</v>
      </c>
      <c r="I1713" s="2">
        <v>2004</v>
      </c>
      <c r="J1713" s="2">
        <v>4.5</v>
      </c>
    </row>
    <row r="1714" spans="1:10" x14ac:dyDescent="0.3">
      <c r="A1714" s="2" t="s">
        <v>3303</v>
      </c>
      <c r="B1714" s="2">
        <v>113</v>
      </c>
      <c r="C1714" s="2">
        <v>54540525</v>
      </c>
      <c r="D1714" s="2" t="s">
        <v>1671</v>
      </c>
      <c r="E1714" s="2" t="s">
        <v>25872</v>
      </c>
      <c r="F1714" s="2" t="s">
        <v>37</v>
      </c>
      <c r="G1714" s="2" t="s">
        <v>38</v>
      </c>
      <c r="H1714" s="2">
        <v>56000000</v>
      </c>
      <c r="I1714" s="2">
        <v>2011</v>
      </c>
      <c r="J1714" s="2">
        <v>5.7</v>
      </c>
    </row>
    <row r="1715" spans="1:10" x14ac:dyDescent="0.3">
      <c r="A1715" s="2" t="s">
        <v>9314</v>
      </c>
      <c r="B1715" s="2">
        <v>118</v>
      </c>
      <c r="C1715" s="2">
        <v>16252765</v>
      </c>
      <c r="D1715" s="2" t="s">
        <v>3409</v>
      </c>
      <c r="E1715" s="2" t="s">
        <v>25873</v>
      </c>
      <c r="F1715" s="2" t="s">
        <v>37</v>
      </c>
      <c r="G1715" s="2" t="s">
        <v>1465</v>
      </c>
      <c r="H1715" s="2">
        <v>42000000</v>
      </c>
      <c r="I1715" s="2">
        <v>2001</v>
      </c>
      <c r="J1715" s="2">
        <v>6</v>
      </c>
    </row>
    <row r="1716" spans="1:10" x14ac:dyDescent="0.3">
      <c r="A1716" s="2" t="s">
        <v>5139</v>
      </c>
      <c r="B1716" s="2">
        <v>110</v>
      </c>
      <c r="C1716" s="2">
        <v>16005978</v>
      </c>
      <c r="D1716" s="2" t="s">
        <v>24163</v>
      </c>
      <c r="E1716" s="2" t="s">
        <v>25874</v>
      </c>
      <c r="F1716" s="2" t="s">
        <v>37</v>
      </c>
      <c r="G1716" s="2" t="s">
        <v>38</v>
      </c>
      <c r="H1716" s="2">
        <v>26000000</v>
      </c>
      <c r="I1716" s="2">
        <v>2012</v>
      </c>
      <c r="J1716" s="2">
        <v>6.4</v>
      </c>
    </row>
    <row r="1717" spans="1:10" x14ac:dyDescent="0.3">
      <c r="A1717" s="2" t="s">
        <v>4239</v>
      </c>
      <c r="B1717" s="2">
        <v>110</v>
      </c>
      <c r="C1717" s="2">
        <v>14469428</v>
      </c>
      <c r="D1717" s="2" t="s">
        <v>1671</v>
      </c>
      <c r="E1717" s="2" t="s">
        <v>25875</v>
      </c>
      <c r="F1717" s="2" t="s">
        <v>37</v>
      </c>
      <c r="G1717" s="2" t="s">
        <v>38</v>
      </c>
      <c r="H1717" s="2">
        <v>26000000</v>
      </c>
      <c r="I1717" s="2">
        <v>2004</v>
      </c>
      <c r="J1717" s="2">
        <v>5.2</v>
      </c>
    </row>
    <row r="1718" spans="1:10" x14ac:dyDescent="0.3">
      <c r="A1718" s="2" t="s">
        <v>9327</v>
      </c>
      <c r="B1718" s="2">
        <v>99</v>
      </c>
      <c r="C1718" s="2">
        <v>13829734</v>
      </c>
      <c r="D1718" s="2" t="s">
        <v>1325</v>
      </c>
      <c r="E1718" s="2" t="s">
        <v>25876</v>
      </c>
      <c r="F1718" s="2" t="s">
        <v>37</v>
      </c>
      <c r="G1718" s="2" t="s">
        <v>268</v>
      </c>
      <c r="H1718" s="2">
        <v>26000000</v>
      </c>
      <c r="I1718" s="2">
        <v>1994</v>
      </c>
      <c r="J1718" s="2">
        <v>4.3</v>
      </c>
    </row>
    <row r="1719" spans="1:10" x14ac:dyDescent="0.3">
      <c r="A1719" s="2" t="s">
        <v>9333</v>
      </c>
      <c r="B1719" s="2">
        <v>101</v>
      </c>
      <c r="C1719" s="2">
        <v>1075288</v>
      </c>
      <c r="D1719" s="2" t="s">
        <v>24163</v>
      </c>
      <c r="E1719" s="2" t="s">
        <v>25877</v>
      </c>
      <c r="F1719" s="2" t="s">
        <v>37</v>
      </c>
      <c r="G1719" s="2" t="s">
        <v>38</v>
      </c>
      <c r="H1719" s="2">
        <v>22000000</v>
      </c>
      <c r="I1719" s="2">
        <v>1996</v>
      </c>
      <c r="J1719" s="2">
        <v>6.1</v>
      </c>
    </row>
    <row r="1720" spans="1:10" x14ac:dyDescent="0.3">
      <c r="A1720" s="2" t="s">
        <v>4003</v>
      </c>
      <c r="B1720" s="2">
        <v>103</v>
      </c>
      <c r="C1720" s="2">
        <v>7496522</v>
      </c>
      <c r="D1720" s="2" t="s">
        <v>1671</v>
      </c>
      <c r="E1720" s="2" t="s">
        <v>25878</v>
      </c>
      <c r="F1720" s="2" t="s">
        <v>37</v>
      </c>
      <c r="G1720" s="2" t="s">
        <v>38</v>
      </c>
      <c r="H1720" s="2">
        <v>26000000</v>
      </c>
      <c r="I1720" s="2">
        <v>2001</v>
      </c>
      <c r="J1720" s="2">
        <v>6.8</v>
      </c>
    </row>
    <row r="1721" spans="1:10" x14ac:dyDescent="0.3">
      <c r="A1721" s="2" t="s">
        <v>9351</v>
      </c>
      <c r="B1721" s="2">
        <v>95</v>
      </c>
      <c r="C1721" s="2">
        <v>20047715</v>
      </c>
      <c r="D1721" s="2" t="s">
        <v>953</v>
      </c>
      <c r="E1721" s="2" t="s">
        <v>25879</v>
      </c>
      <c r="F1721" s="2" t="s">
        <v>37</v>
      </c>
      <c r="G1721" s="2" t="s">
        <v>38</v>
      </c>
      <c r="H1721" s="2">
        <v>25530000</v>
      </c>
      <c r="I1721" s="2">
        <v>1996</v>
      </c>
      <c r="J1721" s="2">
        <v>5.2</v>
      </c>
    </row>
    <row r="1722" spans="1:10" x14ac:dyDescent="0.3">
      <c r="A1722" s="2" t="s">
        <v>2448</v>
      </c>
      <c r="B1722" s="2">
        <v>117</v>
      </c>
      <c r="C1722" s="2">
        <v>12276810</v>
      </c>
      <c r="D1722" s="2" t="s">
        <v>1325</v>
      </c>
      <c r="E1722" s="2" t="s">
        <v>25880</v>
      </c>
      <c r="F1722" s="2" t="s">
        <v>37</v>
      </c>
      <c r="G1722" s="2" t="s">
        <v>38</v>
      </c>
      <c r="H1722" s="2">
        <v>26000000</v>
      </c>
      <c r="I1722" s="2">
        <v>2015</v>
      </c>
      <c r="J1722" s="2">
        <v>6.5</v>
      </c>
    </row>
    <row r="1723" spans="1:10" x14ac:dyDescent="0.3">
      <c r="A1723" s="2" t="s">
        <v>9362</v>
      </c>
      <c r="B1723" s="2">
        <v>129</v>
      </c>
      <c r="C1723" s="2">
        <v>33565375</v>
      </c>
      <c r="D1723" s="2" t="s">
        <v>3409</v>
      </c>
      <c r="E1723" s="2" t="s">
        <v>25881</v>
      </c>
      <c r="F1723" s="2" t="s">
        <v>37</v>
      </c>
      <c r="G1723" s="2" t="s">
        <v>56</v>
      </c>
      <c r="H1723" s="2">
        <v>15000000</v>
      </c>
      <c r="I1723" s="2">
        <v>2005</v>
      </c>
      <c r="J1723" s="2">
        <v>7.5</v>
      </c>
    </row>
    <row r="1724" spans="1:10" x14ac:dyDescent="0.3">
      <c r="A1724" s="2" t="s">
        <v>3239</v>
      </c>
      <c r="B1724" s="2">
        <v>120</v>
      </c>
      <c r="C1724" s="2">
        <v>499263</v>
      </c>
      <c r="D1724" s="2" t="s">
        <v>3409</v>
      </c>
      <c r="E1724" s="2" t="s">
        <v>25882</v>
      </c>
      <c r="F1724" s="2" t="s">
        <v>9373</v>
      </c>
      <c r="G1724" s="2" t="s">
        <v>38</v>
      </c>
      <c r="H1724" s="2">
        <v>30000000</v>
      </c>
      <c r="I1724" s="2">
        <v>2004</v>
      </c>
      <c r="J1724" s="2">
        <v>7.1</v>
      </c>
    </row>
    <row r="1725" spans="1:10" x14ac:dyDescent="0.3">
      <c r="A1725" s="2" t="s">
        <v>1252</v>
      </c>
      <c r="B1725" s="2">
        <v>125</v>
      </c>
      <c r="C1725" s="2">
        <v>219200000</v>
      </c>
      <c r="D1725" s="2" t="s">
        <v>1671</v>
      </c>
      <c r="E1725" s="2" t="s">
        <v>25883</v>
      </c>
      <c r="F1725" s="2" t="s">
        <v>37</v>
      </c>
      <c r="G1725" s="2" t="s">
        <v>38</v>
      </c>
      <c r="H1725" s="2">
        <v>25000000</v>
      </c>
      <c r="I1725" s="2">
        <v>1993</v>
      </c>
      <c r="J1725" s="2">
        <v>6.9</v>
      </c>
    </row>
    <row r="1726" spans="1:10" x14ac:dyDescent="0.3">
      <c r="A1726" s="2" t="s">
        <v>3122</v>
      </c>
      <c r="B1726" s="2">
        <v>133</v>
      </c>
      <c r="C1726" s="2">
        <v>172825435</v>
      </c>
      <c r="D1726" s="2" t="s">
        <v>3409</v>
      </c>
      <c r="E1726" s="2" t="s">
        <v>25884</v>
      </c>
      <c r="F1726" s="2" t="s">
        <v>37</v>
      </c>
      <c r="G1726" s="2" t="s">
        <v>38</v>
      </c>
      <c r="H1726" s="2">
        <v>25000000</v>
      </c>
      <c r="I1726" s="2">
        <v>1988</v>
      </c>
      <c r="J1726" s="2">
        <v>8</v>
      </c>
    </row>
    <row r="1727" spans="1:10" x14ac:dyDescent="0.3">
      <c r="A1727" s="2" t="s">
        <v>3694</v>
      </c>
      <c r="B1727" s="2">
        <v>116</v>
      </c>
      <c r="C1727" s="2">
        <v>148085755</v>
      </c>
      <c r="D1727" s="2" t="s">
        <v>3409</v>
      </c>
      <c r="E1727" s="2" t="s">
        <v>25885</v>
      </c>
      <c r="F1727" s="2" t="s">
        <v>37</v>
      </c>
      <c r="G1727" s="2" t="s">
        <v>38</v>
      </c>
      <c r="H1727" s="2">
        <v>33000000</v>
      </c>
      <c r="I1727" s="2">
        <v>2008</v>
      </c>
      <c r="J1727" s="2">
        <v>8.1999999999999993</v>
      </c>
    </row>
    <row r="1728" spans="1:10" x14ac:dyDescent="0.3">
      <c r="A1728" s="2" t="s">
        <v>760</v>
      </c>
      <c r="B1728" s="2">
        <v>129</v>
      </c>
      <c r="C1728" s="2">
        <v>25517500</v>
      </c>
      <c r="D1728" s="2" t="s">
        <v>13307</v>
      </c>
      <c r="E1728" s="2" t="s">
        <v>25886</v>
      </c>
      <c r="F1728" s="2" t="s">
        <v>37</v>
      </c>
      <c r="G1728" s="2" t="s">
        <v>38</v>
      </c>
      <c r="H1728" s="2">
        <v>25100000</v>
      </c>
      <c r="I1728" s="2">
        <v>2008</v>
      </c>
      <c r="J1728" s="2">
        <v>6.4</v>
      </c>
    </row>
    <row r="1729" spans="1:10" x14ac:dyDescent="0.3">
      <c r="A1729" s="2" t="s">
        <v>4965</v>
      </c>
      <c r="B1729" s="2">
        <v>93</v>
      </c>
      <c r="C1729" s="2">
        <v>145000989</v>
      </c>
      <c r="D1729" s="2" t="s">
        <v>1325</v>
      </c>
      <c r="E1729" s="2" t="s">
        <v>25887</v>
      </c>
      <c r="F1729" s="2" t="s">
        <v>37</v>
      </c>
      <c r="G1729" s="2" t="s">
        <v>1465</v>
      </c>
      <c r="H1729" s="2">
        <v>25000000</v>
      </c>
      <c r="I1729" s="2">
        <v>2008</v>
      </c>
      <c r="J1729" s="2">
        <v>7.9</v>
      </c>
    </row>
    <row r="1730" spans="1:10" x14ac:dyDescent="0.3">
      <c r="A1730" s="2" t="s">
        <v>9392</v>
      </c>
      <c r="B1730" s="2">
        <v>118</v>
      </c>
      <c r="C1730" s="2">
        <v>26761283</v>
      </c>
      <c r="D1730" s="2" t="s">
        <v>3409</v>
      </c>
      <c r="E1730" s="2" t="s">
        <v>25888</v>
      </c>
      <c r="F1730" s="2" t="s">
        <v>37</v>
      </c>
      <c r="G1730" s="2" t="s">
        <v>38</v>
      </c>
      <c r="H1730" s="2">
        <v>26000000</v>
      </c>
      <c r="I1730" s="2">
        <v>2014</v>
      </c>
      <c r="J1730" s="2">
        <v>6.7</v>
      </c>
    </row>
    <row r="1731" spans="1:10" x14ac:dyDescent="0.3">
      <c r="A1731" s="2" t="s">
        <v>2260</v>
      </c>
      <c r="B1731" s="2">
        <v>129</v>
      </c>
      <c r="C1731" s="2">
        <v>121945720</v>
      </c>
      <c r="D1731" s="2" t="s">
        <v>1325</v>
      </c>
      <c r="E1731" s="2" t="s">
        <v>25889</v>
      </c>
      <c r="F1731" s="2" t="s">
        <v>37</v>
      </c>
      <c r="G1731" s="2" t="s">
        <v>38</v>
      </c>
      <c r="H1731" s="2">
        <v>25000000</v>
      </c>
      <c r="I1731" s="2">
        <v>1992</v>
      </c>
      <c r="J1731" s="2">
        <v>6.1</v>
      </c>
    </row>
    <row r="1732" spans="1:10" x14ac:dyDescent="0.3">
      <c r="A1732" s="2" t="s">
        <v>389</v>
      </c>
      <c r="B1732" s="2">
        <v>185</v>
      </c>
      <c r="C1732" s="2">
        <v>96067179</v>
      </c>
      <c r="D1732" s="2" t="s">
        <v>13307</v>
      </c>
      <c r="E1732" s="2" t="s">
        <v>25890</v>
      </c>
      <c r="F1732" s="2" t="s">
        <v>37</v>
      </c>
      <c r="G1732" s="2" t="s">
        <v>38</v>
      </c>
      <c r="H1732" s="2">
        <v>22000000</v>
      </c>
      <c r="I1732" s="2">
        <v>1993</v>
      </c>
      <c r="J1732" s="2">
        <v>8.9</v>
      </c>
    </row>
    <row r="1733" spans="1:10" x14ac:dyDescent="0.3">
      <c r="A1733" s="2" t="s">
        <v>3453</v>
      </c>
      <c r="B1733" s="2">
        <v>146</v>
      </c>
      <c r="C1733" s="2">
        <v>169705587</v>
      </c>
      <c r="D1733" s="2" t="s">
        <v>3409</v>
      </c>
      <c r="E1733" s="2" t="s">
        <v>25891</v>
      </c>
      <c r="F1733" s="2" t="s">
        <v>37</v>
      </c>
      <c r="G1733" s="2" t="s">
        <v>38</v>
      </c>
      <c r="H1733" s="2">
        <v>25000000</v>
      </c>
      <c r="I1733" s="2">
        <v>2011</v>
      </c>
      <c r="J1733" s="2">
        <v>8.1</v>
      </c>
    </row>
    <row r="1734" spans="1:10" x14ac:dyDescent="0.3">
      <c r="A1734" s="2" t="s">
        <v>1104</v>
      </c>
      <c r="B1734" s="2">
        <v>128</v>
      </c>
      <c r="C1734" s="2">
        <v>3254172</v>
      </c>
      <c r="D1734" s="2" t="s">
        <v>13307</v>
      </c>
      <c r="E1734" s="2" t="s">
        <v>25892</v>
      </c>
      <c r="F1734" s="2" t="s">
        <v>37</v>
      </c>
      <c r="G1734" s="2" t="s">
        <v>38</v>
      </c>
      <c r="H1734" s="2">
        <v>28000000</v>
      </c>
      <c r="I1734" s="2">
        <v>2013</v>
      </c>
      <c r="J1734" s="2">
        <v>6.2</v>
      </c>
    </row>
    <row r="1735" spans="1:10" x14ac:dyDescent="0.3">
      <c r="A1735" s="2" t="s">
        <v>1575</v>
      </c>
      <c r="B1735" s="2">
        <v>93</v>
      </c>
      <c r="C1735" s="2">
        <v>84185387</v>
      </c>
      <c r="D1735" s="2" t="s">
        <v>953</v>
      </c>
      <c r="E1735" s="2" t="s">
        <v>25893</v>
      </c>
      <c r="F1735" s="2" t="s">
        <v>37</v>
      </c>
      <c r="G1735" s="2" t="s">
        <v>38</v>
      </c>
      <c r="H1735" s="2">
        <v>80000000</v>
      </c>
      <c r="I1735" s="2">
        <v>2004</v>
      </c>
      <c r="J1735" s="2">
        <v>4.9000000000000004</v>
      </c>
    </row>
    <row r="1736" spans="1:10" x14ac:dyDescent="0.3">
      <c r="A1736" s="2" t="s">
        <v>7687</v>
      </c>
      <c r="B1736" s="2">
        <v>97</v>
      </c>
      <c r="C1736" s="2">
        <v>82163317</v>
      </c>
      <c r="D1736" s="2" t="s">
        <v>1325</v>
      </c>
      <c r="E1736" s="2" t="s">
        <v>25894</v>
      </c>
      <c r="F1736" s="2" t="s">
        <v>37</v>
      </c>
      <c r="G1736" s="2" t="s">
        <v>38</v>
      </c>
      <c r="H1736" s="2">
        <v>30000000</v>
      </c>
      <c r="I1736" s="2">
        <v>2003</v>
      </c>
      <c r="J1736" s="2">
        <v>5.8</v>
      </c>
    </row>
    <row r="1737" spans="1:10" x14ac:dyDescent="0.3">
      <c r="A1737" s="2" t="s">
        <v>5873</v>
      </c>
      <c r="B1737" s="2">
        <v>82</v>
      </c>
      <c r="C1737" s="2">
        <v>80920948</v>
      </c>
      <c r="D1737" s="2" t="s">
        <v>1325</v>
      </c>
      <c r="E1737" s="2" t="s">
        <v>25895</v>
      </c>
      <c r="F1737" s="2" t="s">
        <v>37</v>
      </c>
      <c r="G1737" s="2" t="s">
        <v>38</v>
      </c>
      <c r="H1737" s="2">
        <v>30000000</v>
      </c>
      <c r="I1737" s="2">
        <v>2001</v>
      </c>
      <c r="J1737" s="2">
        <v>6</v>
      </c>
    </row>
    <row r="1738" spans="1:10" x14ac:dyDescent="0.3">
      <c r="A1738" s="2" t="s">
        <v>570</v>
      </c>
      <c r="B1738" s="2">
        <v>85</v>
      </c>
      <c r="C1738" s="2">
        <v>80034302</v>
      </c>
      <c r="D1738" s="2" t="s">
        <v>1325</v>
      </c>
      <c r="E1738" s="2" t="s">
        <v>25896</v>
      </c>
      <c r="F1738" s="2" t="s">
        <v>37</v>
      </c>
      <c r="G1738" s="2" t="s">
        <v>38</v>
      </c>
      <c r="H1738" s="2">
        <v>25000000</v>
      </c>
      <c r="I1738" s="2">
        <v>2008</v>
      </c>
      <c r="J1738" s="2">
        <v>7</v>
      </c>
    </row>
    <row r="1739" spans="1:10" x14ac:dyDescent="0.3">
      <c r="A1739" s="2" t="s">
        <v>9443</v>
      </c>
      <c r="B1739" s="2">
        <v>88</v>
      </c>
      <c r="C1739" s="2">
        <v>78656813</v>
      </c>
      <c r="D1739" s="2" t="s">
        <v>1325</v>
      </c>
      <c r="E1739" s="2" t="s">
        <v>25897</v>
      </c>
      <c r="F1739" s="2" t="s">
        <v>37</v>
      </c>
      <c r="G1739" s="2" t="s">
        <v>38</v>
      </c>
      <c r="H1739" s="2">
        <v>25000000</v>
      </c>
      <c r="I1739" s="2">
        <v>1991</v>
      </c>
      <c r="J1739" s="2">
        <v>6</v>
      </c>
    </row>
    <row r="1740" spans="1:10" x14ac:dyDescent="0.3">
      <c r="A1740" s="2" t="s">
        <v>2246</v>
      </c>
      <c r="B1740" s="2">
        <v>119</v>
      </c>
      <c r="C1740" s="2">
        <v>76270454</v>
      </c>
      <c r="D1740" s="2" t="s">
        <v>24163</v>
      </c>
      <c r="E1740" s="2" t="s">
        <v>25898</v>
      </c>
      <c r="F1740" s="2" t="s">
        <v>37</v>
      </c>
      <c r="G1740" s="2" t="s">
        <v>38</v>
      </c>
      <c r="H1740" s="2">
        <v>25000000</v>
      </c>
      <c r="I1740" s="2">
        <v>1987</v>
      </c>
      <c r="J1740" s="2">
        <v>7.9</v>
      </c>
    </row>
    <row r="1741" spans="1:10" x14ac:dyDescent="0.3">
      <c r="A1741" s="2" t="s">
        <v>7113</v>
      </c>
      <c r="B1741" s="2">
        <v>122</v>
      </c>
      <c r="C1741" s="2">
        <v>74273505</v>
      </c>
      <c r="D1741" s="2" t="s">
        <v>24163</v>
      </c>
      <c r="E1741" s="2" t="s">
        <v>25899</v>
      </c>
      <c r="F1741" s="2" t="s">
        <v>37</v>
      </c>
      <c r="G1741" s="2" t="s">
        <v>38</v>
      </c>
      <c r="H1741" s="2">
        <v>25000000</v>
      </c>
      <c r="I1741" s="2">
        <v>2007</v>
      </c>
      <c r="J1741" s="2">
        <v>8.1</v>
      </c>
    </row>
    <row r="1742" spans="1:10" x14ac:dyDescent="0.3">
      <c r="A1742" s="2" t="s">
        <v>1351</v>
      </c>
      <c r="B1742" s="2">
        <v>99</v>
      </c>
      <c r="C1742" s="2">
        <v>134141530</v>
      </c>
      <c r="D1742" s="2" t="s">
        <v>1325</v>
      </c>
      <c r="E1742" s="2" t="s">
        <v>25900</v>
      </c>
      <c r="F1742" s="2" t="s">
        <v>37</v>
      </c>
      <c r="G1742" s="2" t="s">
        <v>38</v>
      </c>
      <c r="H1742" s="2">
        <v>25000000</v>
      </c>
      <c r="I1742" s="2">
        <v>2014</v>
      </c>
      <c r="J1742" s="2">
        <v>6.2</v>
      </c>
    </row>
    <row r="1743" spans="1:10" x14ac:dyDescent="0.3">
      <c r="A1743" s="2" t="s">
        <v>9461</v>
      </c>
      <c r="B1743" s="2">
        <v>97</v>
      </c>
      <c r="C1743" s="2">
        <v>71500556</v>
      </c>
      <c r="D1743" s="2" t="s">
        <v>1671</v>
      </c>
      <c r="E1743" s="2" t="s">
        <v>25901</v>
      </c>
      <c r="F1743" s="2" t="s">
        <v>37</v>
      </c>
      <c r="G1743" s="2" t="s">
        <v>56</v>
      </c>
      <c r="H1743" s="2">
        <v>26000000</v>
      </c>
      <c r="I1743" s="2">
        <v>2001</v>
      </c>
      <c r="J1743" s="2">
        <v>6.7</v>
      </c>
    </row>
    <row r="1744" spans="1:10" x14ac:dyDescent="0.3">
      <c r="A1744" s="2" t="s">
        <v>27846</v>
      </c>
      <c r="B1744" s="2">
        <v>121</v>
      </c>
      <c r="C1744" s="2">
        <v>71309760</v>
      </c>
      <c r="D1744" s="2" t="s">
        <v>3409</v>
      </c>
      <c r="E1744" s="2" t="s">
        <v>25902</v>
      </c>
      <c r="F1744" s="2" t="s">
        <v>37</v>
      </c>
      <c r="G1744" s="2" t="s">
        <v>56</v>
      </c>
      <c r="H1744" s="2">
        <v>25000000</v>
      </c>
      <c r="I1744" s="2">
        <v>2000</v>
      </c>
      <c r="J1744" s="2">
        <v>7.3</v>
      </c>
    </row>
    <row r="1745" spans="1:10" x14ac:dyDescent="0.3">
      <c r="A1745" s="2" t="s">
        <v>9470</v>
      </c>
      <c r="B1745" s="2">
        <v>95</v>
      </c>
      <c r="C1745" s="2">
        <v>89808372</v>
      </c>
      <c r="D1745" s="2" t="s">
        <v>1671</v>
      </c>
      <c r="E1745" s="2" t="s">
        <v>25903</v>
      </c>
      <c r="F1745" s="2" t="s">
        <v>37</v>
      </c>
      <c r="G1745" s="2" t="s">
        <v>38</v>
      </c>
      <c r="H1745" s="2">
        <v>45000000</v>
      </c>
      <c r="I1745" s="2">
        <v>2003</v>
      </c>
      <c r="J1745" s="2">
        <v>4.5999999999999996</v>
      </c>
    </row>
    <row r="1746" spans="1:10" x14ac:dyDescent="0.3">
      <c r="A1746" s="2" t="s">
        <v>5133</v>
      </c>
      <c r="B1746" s="2">
        <v>105</v>
      </c>
      <c r="C1746" s="2">
        <v>77264926</v>
      </c>
      <c r="D1746" s="2" t="s">
        <v>1671</v>
      </c>
      <c r="E1746" s="2" t="s">
        <v>25904</v>
      </c>
      <c r="F1746" s="2" t="s">
        <v>37</v>
      </c>
      <c r="G1746" s="2" t="s">
        <v>38</v>
      </c>
      <c r="H1746" s="2">
        <v>25000000</v>
      </c>
      <c r="I1746" s="2">
        <v>2012</v>
      </c>
      <c r="J1746" s="2">
        <v>6.1</v>
      </c>
    </row>
    <row r="1747" spans="1:10" x14ac:dyDescent="0.3">
      <c r="A1747" s="2" t="s">
        <v>2698</v>
      </c>
      <c r="B1747" s="2">
        <v>108</v>
      </c>
      <c r="C1747" s="2">
        <v>70625986</v>
      </c>
      <c r="D1747" s="2" t="s">
        <v>1671</v>
      </c>
      <c r="E1747" s="2" t="s">
        <v>25905</v>
      </c>
      <c r="F1747" s="2" t="s">
        <v>37</v>
      </c>
      <c r="G1747" s="2" t="s">
        <v>38</v>
      </c>
      <c r="H1747" s="2">
        <v>25000000</v>
      </c>
      <c r="I1747" s="2">
        <v>2011</v>
      </c>
      <c r="J1747" s="2">
        <v>6.2</v>
      </c>
    </row>
    <row r="1748" spans="1:10" x14ac:dyDescent="0.3">
      <c r="A1748" s="2" t="s">
        <v>5985</v>
      </c>
      <c r="B1748" s="2">
        <v>134</v>
      </c>
      <c r="C1748" s="2">
        <v>56505065</v>
      </c>
      <c r="D1748" s="2" t="s">
        <v>1325</v>
      </c>
      <c r="E1748" s="2" t="s">
        <v>25906</v>
      </c>
      <c r="F1748" s="2" t="s">
        <v>37</v>
      </c>
      <c r="G1748" s="2" t="s">
        <v>38</v>
      </c>
      <c r="H1748" s="2">
        <v>25000000</v>
      </c>
      <c r="I1748" s="2">
        <v>1993</v>
      </c>
      <c r="J1748" s="2">
        <v>7.8</v>
      </c>
    </row>
    <row r="1749" spans="1:10" x14ac:dyDescent="0.3">
      <c r="A1749" s="2" t="s">
        <v>3444</v>
      </c>
      <c r="B1749" s="2">
        <v>115</v>
      </c>
      <c r="C1749" s="2">
        <v>55973336</v>
      </c>
      <c r="D1749" s="2" t="s">
        <v>1325</v>
      </c>
      <c r="E1749" s="2" t="s">
        <v>25907</v>
      </c>
      <c r="F1749" s="2" t="s">
        <v>37</v>
      </c>
      <c r="G1749" s="2" t="s">
        <v>38</v>
      </c>
      <c r="H1749" s="2">
        <v>25000000</v>
      </c>
      <c r="I1749" s="2">
        <v>2000</v>
      </c>
      <c r="J1749" s="2">
        <v>6.1</v>
      </c>
    </row>
    <row r="1750" spans="1:10" x14ac:dyDescent="0.3">
      <c r="A1750" s="2" t="s">
        <v>5495</v>
      </c>
      <c r="B1750" s="2">
        <v>86</v>
      </c>
      <c r="C1750" s="2">
        <v>54098051</v>
      </c>
      <c r="D1750" s="2" t="s">
        <v>6403</v>
      </c>
      <c r="E1750" s="2" t="s">
        <v>25908</v>
      </c>
      <c r="F1750" s="2" t="s">
        <v>37</v>
      </c>
      <c r="G1750" s="2" t="s">
        <v>767</v>
      </c>
      <c r="H1750" s="2">
        <v>25000000</v>
      </c>
      <c r="I1750" s="2">
        <v>2006</v>
      </c>
      <c r="J1750" s="2">
        <v>5.8</v>
      </c>
    </row>
    <row r="1751" spans="1:10" x14ac:dyDescent="0.3">
      <c r="A1751" s="2" t="s">
        <v>7204</v>
      </c>
      <c r="B1751" s="2">
        <v>101</v>
      </c>
      <c r="C1751" s="2">
        <v>60443237</v>
      </c>
      <c r="D1751" s="2" t="s">
        <v>3409</v>
      </c>
      <c r="E1751" s="2" t="s">
        <v>25909</v>
      </c>
      <c r="F1751" s="2" t="s">
        <v>37</v>
      </c>
      <c r="G1751" s="2" t="s">
        <v>38</v>
      </c>
      <c r="H1751" s="2">
        <v>25000000</v>
      </c>
      <c r="I1751" s="2">
        <v>2012</v>
      </c>
      <c r="J1751" s="2">
        <v>6.5</v>
      </c>
    </row>
    <row r="1752" spans="1:10" x14ac:dyDescent="0.3">
      <c r="A1752" s="2" t="s">
        <v>9508</v>
      </c>
      <c r="B1752" s="2">
        <v>96</v>
      </c>
      <c r="C1752" s="2">
        <v>82234139</v>
      </c>
      <c r="D1752" s="2" t="s">
        <v>953</v>
      </c>
      <c r="E1752" s="2" t="s">
        <v>25910</v>
      </c>
      <c r="F1752" s="2" t="s">
        <v>37</v>
      </c>
      <c r="G1752" s="2" t="s">
        <v>38</v>
      </c>
      <c r="H1752" s="2">
        <v>17000000</v>
      </c>
      <c r="I1752" s="2">
        <v>2007</v>
      </c>
      <c r="J1752" s="2">
        <v>7.2</v>
      </c>
    </row>
    <row r="1753" spans="1:10" x14ac:dyDescent="0.3">
      <c r="A1753" s="2" t="s">
        <v>125</v>
      </c>
      <c r="B1753" s="2">
        <v>101</v>
      </c>
      <c r="C1753" s="2">
        <v>51676606</v>
      </c>
      <c r="D1753" s="2" t="s">
        <v>13307</v>
      </c>
      <c r="E1753" s="2" t="s">
        <v>25911</v>
      </c>
      <c r="F1753" s="2" t="s">
        <v>37</v>
      </c>
      <c r="G1753" s="2" t="s">
        <v>38</v>
      </c>
      <c r="H1753" s="2">
        <v>25000000</v>
      </c>
      <c r="I1753" s="2">
        <v>2004</v>
      </c>
      <c r="J1753" s="2">
        <v>7.8</v>
      </c>
    </row>
    <row r="1754" spans="1:10" x14ac:dyDescent="0.3">
      <c r="A1754" s="2" t="s">
        <v>9516</v>
      </c>
      <c r="B1754" s="2">
        <v>100</v>
      </c>
      <c r="C1754" s="2">
        <v>52528330</v>
      </c>
      <c r="D1754" s="2" t="s">
        <v>1671</v>
      </c>
      <c r="E1754" s="2" t="s">
        <v>25912</v>
      </c>
      <c r="F1754" s="2" t="s">
        <v>37</v>
      </c>
      <c r="G1754" s="2" t="s">
        <v>38</v>
      </c>
      <c r="H1754" s="2">
        <v>25000000</v>
      </c>
      <c r="I1754" s="2">
        <v>2013</v>
      </c>
      <c r="J1754" s="2">
        <v>4.7</v>
      </c>
    </row>
    <row r="1755" spans="1:10" x14ac:dyDescent="0.3">
      <c r="A1755" s="2" t="s">
        <v>9521</v>
      </c>
      <c r="B1755" s="2">
        <v>117</v>
      </c>
      <c r="C1755" s="2">
        <v>51533608</v>
      </c>
      <c r="D1755" s="2" t="s">
        <v>1325</v>
      </c>
      <c r="E1755" s="2" t="s">
        <v>25913</v>
      </c>
      <c r="F1755" s="2" t="s">
        <v>37</v>
      </c>
      <c r="G1755" s="2" t="s">
        <v>38</v>
      </c>
      <c r="H1755" s="2">
        <v>25000000</v>
      </c>
      <c r="I1755" s="2">
        <v>2011</v>
      </c>
      <c r="J1755" s="2">
        <v>6.8</v>
      </c>
    </row>
    <row r="1756" spans="1:10" x14ac:dyDescent="0.3">
      <c r="A1756" s="2" t="s">
        <v>9525</v>
      </c>
      <c r="B1756" s="2">
        <v>101</v>
      </c>
      <c r="C1756" s="2">
        <v>51097664</v>
      </c>
      <c r="D1756" s="2" t="s">
        <v>3409</v>
      </c>
      <c r="E1756" s="2" t="s">
        <v>25914</v>
      </c>
      <c r="F1756" s="2" t="s">
        <v>37</v>
      </c>
      <c r="G1756" s="2" t="s">
        <v>38</v>
      </c>
      <c r="H1756" s="2">
        <v>30000000</v>
      </c>
      <c r="I1756" s="2">
        <v>2005</v>
      </c>
      <c r="J1756" s="2">
        <v>5.9</v>
      </c>
    </row>
    <row r="1757" spans="1:10" x14ac:dyDescent="0.3">
      <c r="A1757" s="2" t="s">
        <v>1751</v>
      </c>
      <c r="B1757" s="2">
        <v>98</v>
      </c>
      <c r="C1757" s="2">
        <v>84136909</v>
      </c>
      <c r="D1757" s="2" t="s">
        <v>1671</v>
      </c>
      <c r="E1757" s="2" t="s">
        <v>25915</v>
      </c>
      <c r="F1757" s="2" t="s">
        <v>37</v>
      </c>
      <c r="G1757" s="2" t="s">
        <v>38</v>
      </c>
      <c r="H1757" s="2">
        <v>26000000</v>
      </c>
      <c r="I1757" s="2">
        <v>2004</v>
      </c>
      <c r="J1757" s="2">
        <v>7.2</v>
      </c>
    </row>
    <row r="1758" spans="1:10" x14ac:dyDescent="0.3">
      <c r="A1758" s="2" t="s">
        <v>487</v>
      </c>
      <c r="B1758" s="2">
        <v>146</v>
      </c>
      <c r="C1758" s="2">
        <v>46836394</v>
      </c>
      <c r="D1758" s="2" t="s">
        <v>13307</v>
      </c>
      <c r="E1758" s="2" t="s">
        <v>25916</v>
      </c>
      <c r="F1758" s="2" t="s">
        <v>37</v>
      </c>
      <c r="G1758" s="2" t="s">
        <v>38</v>
      </c>
      <c r="H1758" s="2">
        <v>25000000</v>
      </c>
      <c r="I1758" s="2">
        <v>1990</v>
      </c>
      <c r="J1758" s="2">
        <v>8.6999999999999993</v>
      </c>
    </row>
    <row r="1759" spans="1:10" x14ac:dyDescent="0.3">
      <c r="A1759" s="2" t="s">
        <v>4370</v>
      </c>
      <c r="B1759" s="2">
        <v>102</v>
      </c>
      <c r="C1759" s="2">
        <v>47285499</v>
      </c>
      <c r="D1759" s="2" t="s">
        <v>1325</v>
      </c>
      <c r="E1759" s="2" t="s">
        <v>25917</v>
      </c>
      <c r="F1759" s="2" t="s">
        <v>37</v>
      </c>
      <c r="G1759" s="2" t="s">
        <v>38</v>
      </c>
      <c r="H1759" s="2">
        <v>26000000</v>
      </c>
      <c r="I1759" s="2">
        <v>2003</v>
      </c>
      <c r="J1759" s="2">
        <v>5</v>
      </c>
    </row>
    <row r="1760" spans="1:10" x14ac:dyDescent="0.3">
      <c r="A1760" s="2" t="s">
        <v>7109</v>
      </c>
      <c r="B1760" s="2">
        <v>97</v>
      </c>
      <c r="C1760" s="2">
        <v>47124400</v>
      </c>
      <c r="D1760" s="2" t="s">
        <v>1671</v>
      </c>
      <c r="E1760" s="2" t="s">
        <v>25918</v>
      </c>
      <c r="F1760" s="2" t="s">
        <v>37</v>
      </c>
      <c r="G1760" s="2" t="s">
        <v>38</v>
      </c>
      <c r="H1760" s="2">
        <v>25000000</v>
      </c>
      <c r="I1760" s="2">
        <v>2005</v>
      </c>
      <c r="J1760" s="2">
        <v>6.6</v>
      </c>
    </row>
    <row r="1761" spans="1:10" x14ac:dyDescent="0.3">
      <c r="A1761" s="2" t="s">
        <v>2246</v>
      </c>
      <c r="B1761" s="2">
        <v>142</v>
      </c>
      <c r="C1761" s="2">
        <v>44700000</v>
      </c>
      <c r="D1761" s="2" t="s">
        <v>24163</v>
      </c>
      <c r="E1761" s="2" t="s">
        <v>25919</v>
      </c>
      <c r="F1761" s="2" t="s">
        <v>37</v>
      </c>
      <c r="G1761" s="2" t="s">
        <v>38</v>
      </c>
      <c r="H1761" s="2">
        <v>25000000</v>
      </c>
      <c r="I1761" s="2">
        <v>1983</v>
      </c>
      <c r="J1761" s="2">
        <v>8.3000000000000007</v>
      </c>
    </row>
    <row r="1762" spans="1:10" x14ac:dyDescent="0.3">
      <c r="A1762" s="2" t="s">
        <v>4982</v>
      </c>
      <c r="B1762" s="2">
        <v>98</v>
      </c>
      <c r="C1762" s="2">
        <v>44455658</v>
      </c>
      <c r="D1762" s="2" t="s">
        <v>1325</v>
      </c>
      <c r="E1762" s="2" t="s">
        <v>25920</v>
      </c>
      <c r="F1762" s="2" t="s">
        <v>37</v>
      </c>
      <c r="G1762" s="2" t="s">
        <v>38</v>
      </c>
      <c r="H1762" s="2">
        <v>25000000</v>
      </c>
      <c r="I1762" s="2">
        <v>1997</v>
      </c>
      <c r="J1762" s="2">
        <v>6.7</v>
      </c>
    </row>
    <row r="1763" spans="1:10" x14ac:dyDescent="0.3">
      <c r="A1763" s="2" t="s">
        <v>9551</v>
      </c>
      <c r="B1763" s="2">
        <v>219</v>
      </c>
      <c r="C1763" s="2">
        <v>43984230</v>
      </c>
      <c r="D1763" s="2" t="s">
        <v>13307</v>
      </c>
      <c r="E1763" s="2" t="s">
        <v>25921</v>
      </c>
      <c r="F1763" s="2" t="s">
        <v>37</v>
      </c>
      <c r="G1763" s="2" t="s">
        <v>892</v>
      </c>
      <c r="H1763" s="2">
        <v>23000000</v>
      </c>
      <c r="I1763" s="2">
        <v>1987</v>
      </c>
      <c r="J1763" s="2">
        <v>7.8</v>
      </c>
    </row>
    <row r="1764" spans="1:10" x14ac:dyDescent="0.3">
      <c r="A1764" s="2" t="s">
        <v>27844</v>
      </c>
      <c r="B1764" s="2">
        <v>109</v>
      </c>
      <c r="C1764" s="2">
        <v>66489425</v>
      </c>
      <c r="D1764" s="2" t="s">
        <v>1325</v>
      </c>
      <c r="E1764" s="2" t="s">
        <v>25922</v>
      </c>
      <c r="F1764" s="2" t="s">
        <v>37</v>
      </c>
      <c r="G1764" s="2" t="s">
        <v>38</v>
      </c>
      <c r="H1764" s="2">
        <v>25000000</v>
      </c>
      <c r="I1764" s="2">
        <v>2012</v>
      </c>
      <c r="J1764" s="2">
        <v>6.5</v>
      </c>
    </row>
    <row r="1765" spans="1:10" x14ac:dyDescent="0.3">
      <c r="A1765" s="2" t="s">
        <v>260</v>
      </c>
      <c r="B1765" s="2">
        <v>97</v>
      </c>
      <c r="C1765" s="2">
        <v>41067398</v>
      </c>
      <c r="D1765" s="2" t="s">
        <v>1325</v>
      </c>
      <c r="E1765" s="2" t="s">
        <v>25923</v>
      </c>
      <c r="F1765" s="2" t="s">
        <v>37</v>
      </c>
      <c r="G1765" s="2" t="s">
        <v>38</v>
      </c>
      <c r="H1765" s="2">
        <v>25000000</v>
      </c>
      <c r="I1765" s="2">
        <v>1997</v>
      </c>
      <c r="J1765" s="2">
        <v>6.1</v>
      </c>
    </row>
    <row r="1766" spans="1:10" x14ac:dyDescent="0.3">
      <c r="A1766" s="2" t="s">
        <v>7076</v>
      </c>
      <c r="B1766" s="2">
        <v>158</v>
      </c>
      <c r="C1766" s="2">
        <v>40218903</v>
      </c>
      <c r="D1766" s="2" t="s">
        <v>3409</v>
      </c>
      <c r="E1766" s="2" t="s">
        <v>25924</v>
      </c>
      <c r="F1766" s="2" t="s">
        <v>37</v>
      </c>
      <c r="G1766" s="2" t="s">
        <v>38</v>
      </c>
      <c r="H1766" s="2">
        <v>25000000</v>
      </c>
      <c r="I1766" s="2">
        <v>2007</v>
      </c>
      <c r="J1766" s="2">
        <v>8.1</v>
      </c>
    </row>
    <row r="1767" spans="1:10" x14ac:dyDescent="0.3">
      <c r="A1767" s="2" t="s">
        <v>9567</v>
      </c>
      <c r="B1767" s="2">
        <v>85</v>
      </c>
      <c r="C1767" s="2">
        <v>39880476</v>
      </c>
      <c r="D1767" s="2" t="s">
        <v>953</v>
      </c>
      <c r="E1767" s="2" t="s">
        <v>25925</v>
      </c>
      <c r="F1767" s="2" t="s">
        <v>37</v>
      </c>
      <c r="G1767" s="2" t="s">
        <v>38</v>
      </c>
      <c r="H1767" s="2">
        <v>25000000</v>
      </c>
      <c r="I1767" s="2">
        <v>2002</v>
      </c>
      <c r="J1767" s="2">
        <v>5.2</v>
      </c>
    </row>
    <row r="1768" spans="1:10" x14ac:dyDescent="0.3">
      <c r="A1768" s="2" t="s">
        <v>9572</v>
      </c>
      <c r="B1768" s="2">
        <v>80</v>
      </c>
      <c r="C1768" s="2">
        <v>39399750</v>
      </c>
      <c r="D1768" s="2" t="s">
        <v>953</v>
      </c>
      <c r="E1768" s="2" t="s">
        <v>25926</v>
      </c>
      <c r="F1768" s="2" t="s">
        <v>37</v>
      </c>
      <c r="G1768" s="2" t="s">
        <v>38</v>
      </c>
      <c r="H1768" s="2">
        <v>25000000</v>
      </c>
      <c r="I1768" s="2">
        <v>2003</v>
      </c>
      <c r="J1768" s="2">
        <v>5.6</v>
      </c>
    </row>
    <row r="1769" spans="1:10" x14ac:dyDescent="0.3">
      <c r="A1769" s="2" t="s">
        <v>6800</v>
      </c>
      <c r="B1769" s="2">
        <v>86</v>
      </c>
      <c r="C1769" s="2">
        <v>38230435</v>
      </c>
      <c r="D1769" s="2" t="s">
        <v>1325</v>
      </c>
      <c r="E1769" s="2" t="s">
        <v>25927</v>
      </c>
      <c r="F1769" s="2" t="s">
        <v>37</v>
      </c>
      <c r="G1769" s="2" t="s">
        <v>38</v>
      </c>
      <c r="H1769" s="2">
        <v>25000000</v>
      </c>
      <c r="I1769" s="2">
        <v>2002</v>
      </c>
      <c r="J1769" s="2">
        <v>5.8</v>
      </c>
    </row>
    <row r="1770" spans="1:10" x14ac:dyDescent="0.3">
      <c r="A1770" s="2" t="s">
        <v>6297</v>
      </c>
      <c r="B1770" s="2">
        <v>119</v>
      </c>
      <c r="C1770" s="2">
        <v>39008741</v>
      </c>
      <c r="D1770" s="2" t="s">
        <v>1671</v>
      </c>
      <c r="E1770" s="2" t="s">
        <v>25928</v>
      </c>
      <c r="F1770" s="2" t="s">
        <v>37</v>
      </c>
      <c r="G1770" s="2" t="s">
        <v>38</v>
      </c>
      <c r="H1770" s="2">
        <v>25000000</v>
      </c>
      <c r="I1770" s="2">
        <v>2005</v>
      </c>
      <c r="J1770" s="2">
        <v>6.6</v>
      </c>
    </row>
    <row r="1771" spans="1:10" x14ac:dyDescent="0.3">
      <c r="A1771" s="2" t="s">
        <v>9584</v>
      </c>
      <c r="B1771" s="2">
        <v>98</v>
      </c>
      <c r="C1771" s="2">
        <v>36833473</v>
      </c>
      <c r="D1771" s="2" t="s">
        <v>1325</v>
      </c>
      <c r="E1771" s="2" t="s">
        <v>25929</v>
      </c>
      <c r="F1771" s="2" t="s">
        <v>37</v>
      </c>
      <c r="G1771" s="2" t="s">
        <v>1465</v>
      </c>
      <c r="H1771" s="2">
        <v>25000000</v>
      </c>
      <c r="I1771" s="2">
        <v>2001</v>
      </c>
      <c r="J1771" s="2">
        <v>6.6</v>
      </c>
    </row>
    <row r="1772" spans="1:10" x14ac:dyDescent="0.3">
      <c r="A1772" s="2" t="s">
        <v>9588</v>
      </c>
      <c r="B1772" s="2">
        <v>97</v>
      </c>
      <c r="C1772" s="2">
        <v>48237389</v>
      </c>
      <c r="D1772" s="2" t="s">
        <v>1671</v>
      </c>
      <c r="E1772" s="2" t="s">
        <v>25930</v>
      </c>
      <c r="F1772" s="2" t="s">
        <v>37</v>
      </c>
      <c r="G1772" s="2" t="s">
        <v>38</v>
      </c>
      <c r="H1772" s="2">
        <v>25000000</v>
      </c>
      <c r="I1772" s="2">
        <v>2008</v>
      </c>
      <c r="J1772" s="2">
        <v>5.5</v>
      </c>
    </row>
    <row r="1773" spans="1:10" x14ac:dyDescent="0.3">
      <c r="A1773" s="2" t="s">
        <v>3585</v>
      </c>
      <c r="B1773" s="2">
        <v>124</v>
      </c>
      <c r="C1773" s="2">
        <v>36447959</v>
      </c>
      <c r="D1773" s="2" t="s">
        <v>13307</v>
      </c>
      <c r="E1773" s="2" t="s">
        <v>25931</v>
      </c>
      <c r="F1773" s="2" t="s">
        <v>37</v>
      </c>
      <c r="G1773" s="2" t="s">
        <v>38</v>
      </c>
      <c r="H1773" s="2">
        <v>25000000</v>
      </c>
      <c r="I1773" s="2">
        <v>2014</v>
      </c>
      <c r="J1773" s="2">
        <v>7</v>
      </c>
    </row>
    <row r="1774" spans="1:10" x14ac:dyDescent="0.3">
      <c r="A1774" s="2" t="s">
        <v>1198</v>
      </c>
      <c r="B1774" s="2">
        <v>97</v>
      </c>
      <c r="C1774" s="2">
        <v>45089048</v>
      </c>
      <c r="D1774" s="2" t="s">
        <v>3409</v>
      </c>
      <c r="E1774" s="2" t="s">
        <v>25932</v>
      </c>
      <c r="F1774" s="2" t="s">
        <v>37</v>
      </c>
      <c r="G1774" s="2" t="s">
        <v>8144</v>
      </c>
      <c r="H1774" s="2">
        <v>25000000</v>
      </c>
      <c r="I1774" s="2">
        <v>2014</v>
      </c>
      <c r="J1774" s="2">
        <v>6.5</v>
      </c>
    </row>
    <row r="1775" spans="1:10" x14ac:dyDescent="0.3">
      <c r="A1775" s="2" t="s">
        <v>6767</v>
      </c>
      <c r="B1775" s="2">
        <v>105</v>
      </c>
      <c r="C1775" s="2">
        <v>35990505</v>
      </c>
      <c r="D1775" s="2" t="s">
        <v>1671</v>
      </c>
      <c r="E1775" s="2" t="s">
        <v>25933</v>
      </c>
      <c r="F1775" s="2" t="s">
        <v>37</v>
      </c>
      <c r="G1775" s="2" t="s">
        <v>38</v>
      </c>
      <c r="H1775" s="2">
        <v>20000000</v>
      </c>
      <c r="I1775" s="2">
        <v>2003</v>
      </c>
      <c r="J1775" s="2">
        <v>5.8</v>
      </c>
    </row>
    <row r="1776" spans="1:10" x14ac:dyDescent="0.3">
      <c r="A1776" s="2" t="s">
        <v>9610</v>
      </c>
      <c r="B1776" s="2">
        <v>104</v>
      </c>
      <c r="C1776" s="2">
        <v>35143332</v>
      </c>
      <c r="D1776" s="2" t="s">
        <v>6403</v>
      </c>
      <c r="E1776" s="2" t="s">
        <v>25934</v>
      </c>
      <c r="F1776" s="2" t="s">
        <v>37</v>
      </c>
      <c r="G1776" s="2" t="s">
        <v>38</v>
      </c>
      <c r="H1776" s="2">
        <v>17000000</v>
      </c>
      <c r="I1776" s="2">
        <v>2003</v>
      </c>
      <c r="J1776" s="2">
        <v>5.6</v>
      </c>
    </row>
    <row r="1777" spans="1:10" x14ac:dyDescent="0.3">
      <c r="A1777" s="2" t="s">
        <v>9616</v>
      </c>
      <c r="B1777" s="2">
        <v>101</v>
      </c>
      <c r="C1777" s="2">
        <v>35000629</v>
      </c>
      <c r="D1777" s="2" t="s">
        <v>1671</v>
      </c>
      <c r="E1777" s="2" t="s">
        <v>25935</v>
      </c>
      <c r="F1777" s="2" t="s">
        <v>37</v>
      </c>
      <c r="G1777" s="2" t="s">
        <v>38</v>
      </c>
      <c r="H1777" s="2">
        <v>25000000</v>
      </c>
      <c r="I1777" s="2">
        <v>2007</v>
      </c>
      <c r="J1777" s="2">
        <v>5.6</v>
      </c>
    </row>
    <row r="1778" spans="1:10" x14ac:dyDescent="0.3">
      <c r="A1778" s="2" t="s">
        <v>3444</v>
      </c>
      <c r="B1778" s="2">
        <v>101</v>
      </c>
      <c r="C1778" s="2">
        <v>34604054</v>
      </c>
      <c r="D1778" s="2" t="s">
        <v>1325</v>
      </c>
      <c r="E1778" s="2" t="s">
        <v>25936</v>
      </c>
      <c r="F1778" s="2" t="s">
        <v>37</v>
      </c>
      <c r="G1778" s="2" t="s">
        <v>38</v>
      </c>
      <c r="H1778" s="2">
        <v>30000000</v>
      </c>
      <c r="I1778" s="2">
        <v>2003</v>
      </c>
      <c r="J1778" s="2">
        <v>5.8</v>
      </c>
    </row>
    <row r="1779" spans="1:10" x14ac:dyDescent="0.3">
      <c r="A1779" s="2" t="s">
        <v>6620</v>
      </c>
      <c r="B1779" s="2">
        <v>114</v>
      </c>
      <c r="C1779" s="2">
        <v>41597830</v>
      </c>
      <c r="D1779" s="2" t="s">
        <v>3409</v>
      </c>
      <c r="E1779" s="2" t="s">
        <v>25937</v>
      </c>
      <c r="F1779" s="2" t="s">
        <v>37</v>
      </c>
      <c r="G1779" s="2" t="s">
        <v>38</v>
      </c>
      <c r="H1779" s="2">
        <v>25000000</v>
      </c>
      <c r="I1779" s="2">
        <v>2002</v>
      </c>
      <c r="J1779" s="2">
        <v>7.6</v>
      </c>
    </row>
    <row r="1780" spans="1:10" x14ac:dyDescent="0.3">
      <c r="A1780" s="2" t="s">
        <v>5133</v>
      </c>
      <c r="B1780" s="2">
        <v>105</v>
      </c>
      <c r="C1780" s="2">
        <v>33687630</v>
      </c>
      <c r="D1780" s="2" t="s">
        <v>1671</v>
      </c>
      <c r="E1780" s="2" t="s">
        <v>25938</v>
      </c>
      <c r="F1780" s="2" t="s">
        <v>37</v>
      </c>
      <c r="G1780" s="2" t="s">
        <v>38</v>
      </c>
      <c r="H1780" s="2">
        <v>20000000</v>
      </c>
      <c r="I1780" s="2">
        <v>2006</v>
      </c>
      <c r="J1780" s="2">
        <v>6.4</v>
      </c>
    </row>
    <row r="1781" spans="1:10" x14ac:dyDescent="0.3">
      <c r="A1781" s="2" t="s">
        <v>9632</v>
      </c>
      <c r="B1781" s="2">
        <v>90</v>
      </c>
      <c r="C1781" s="2">
        <v>32553210</v>
      </c>
      <c r="D1781" s="2" t="s">
        <v>1671</v>
      </c>
      <c r="E1781" s="2" t="s">
        <v>25939</v>
      </c>
      <c r="F1781" s="2" t="s">
        <v>37</v>
      </c>
      <c r="G1781" s="2" t="s">
        <v>56</v>
      </c>
      <c r="H1781" s="2">
        <v>25000000</v>
      </c>
      <c r="I1781" s="2">
        <v>2007</v>
      </c>
      <c r="J1781" s="2">
        <v>6.3</v>
      </c>
    </row>
    <row r="1782" spans="1:10" x14ac:dyDescent="0.3">
      <c r="A1782" s="2" t="s">
        <v>9639</v>
      </c>
      <c r="B1782" s="2">
        <v>97</v>
      </c>
      <c r="C1782" s="2">
        <v>31526393</v>
      </c>
      <c r="D1782" s="2" t="s">
        <v>1325</v>
      </c>
      <c r="E1782" s="2" t="s">
        <v>25940</v>
      </c>
      <c r="F1782" s="2" t="s">
        <v>37</v>
      </c>
      <c r="G1782" s="2" t="s">
        <v>38</v>
      </c>
      <c r="H1782" s="2">
        <v>25000000</v>
      </c>
      <c r="I1782" s="2">
        <v>2004</v>
      </c>
      <c r="J1782" s="2">
        <v>4.5999999999999996</v>
      </c>
    </row>
    <row r="1783" spans="1:10" x14ac:dyDescent="0.3">
      <c r="A1783" s="2" t="s">
        <v>9646</v>
      </c>
      <c r="B1783" s="2">
        <v>144</v>
      </c>
      <c r="C1783" s="2">
        <v>41229</v>
      </c>
      <c r="D1783" s="2" t="s">
        <v>24163</v>
      </c>
      <c r="E1783" s="2" t="s">
        <v>25941</v>
      </c>
      <c r="F1783" s="2" t="s">
        <v>37</v>
      </c>
      <c r="G1783" s="2" t="s">
        <v>1465</v>
      </c>
      <c r="H1783" s="2">
        <v>25500000</v>
      </c>
      <c r="I1783" s="2">
        <v>2013</v>
      </c>
      <c r="J1783" s="2">
        <v>6.5</v>
      </c>
    </row>
    <row r="1784" spans="1:10" x14ac:dyDescent="0.3">
      <c r="A1784" s="2" t="s">
        <v>9650</v>
      </c>
      <c r="B1784" s="2">
        <v>114</v>
      </c>
      <c r="C1784" s="2">
        <v>31655091</v>
      </c>
      <c r="D1784" s="2" t="s">
        <v>3409</v>
      </c>
      <c r="E1784" s="2" t="s">
        <v>25942</v>
      </c>
      <c r="F1784" s="2" t="s">
        <v>37</v>
      </c>
      <c r="G1784" s="2" t="s">
        <v>38</v>
      </c>
      <c r="H1784" s="2">
        <v>30000000</v>
      </c>
      <c r="I1784" s="2">
        <v>2007</v>
      </c>
      <c r="J1784" s="2">
        <v>7.5</v>
      </c>
    </row>
    <row r="1785" spans="1:10" x14ac:dyDescent="0.3">
      <c r="A1785" s="2" t="s">
        <v>4773</v>
      </c>
      <c r="B1785" s="2">
        <v>124</v>
      </c>
      <c r="C1785" s="2">
        <v>30012990</v>
      </c>
      <c r="D1785" s="2" t="s">
        <v>13307</v>
      </c>
      <c r="E1785" s="2" t="s">
        <v>25943</v>
      </c>
      <c r="F1785" s="2" t="s">
        <v>37</v>
      </c>
      <c r="G1785" s="2" t="s">
        <v>56</v>
      </c>
      <c r="H1785" s="2">
        <v>25000000</v>
      </c>
      <c r="I1785" s="2">
        <v>1998</v>
      </c>
      <c r="J1785" s="2">
        <v>7.5</v>
      </c>
    </row>
    <row r="1786" spans="1:10" x14ac:dyDescent="0.3">
      <c r="A1786" s="2" t="s">
        <v>7687</v>
      </c>
      <c r="B1786" s="2">
        <v>89</v>
      </c>
      <c r="C1786" s="2">
        <v>32368960</v>
      </c>
      <c r="D1786" s="2" t="s">
        <v>1671</v>
      </c>
      <c r="E1786" s="2" t="s">
        <v>25944</v>
      </c>
      <c r="F1786" s="2" t="s">
        <v>37</v>
      </c>
      <c r="G1786" s="2" t="s">
        <v>268</v>
      </c>
      <c r="H1786" s="2">
        <v>25000000</v>
      </c>
      <c r="I1786" s="2">
        <v>1998</v>
      </c>
      <c r="J1786" s="2">
        <v>5.3</v>
      </c>
    </row>
    <row r="1787" spans="1:10" x14ac:dyDescent="0.3">
      <c r="A1787" s="2" t="s">
        <v>9667</v>
      </c>
      <c r="B1787" s="2">
        <v>160</v>
      </c>
      <c r="C1787" s="2">
        <v>14500000</v>
      </c>
      <c r="D1787" s="2" t="s">
        <v>1325</v>
      </c>
      <c r="E1787" s="2" t="s">
        <v>25945</v>
      </c>
      <c r="F1787" s="2" t="s">
        <v>37</v>
      </c>
      <c r="G1787" s="2" t="s">
        <v>677</v>
      </c>
      <c r="H1787" s="2">
        <v>25000000</v>
      </c>
      <c r="I1787" s="2">
        <v>1970</v>
      </c>
      <c r="J1787" s="2">
        <v>7.5</v>
      </c>
    </row>
    <row r="1788" spans="1:10" x14ac:dyDescent="0.3">
      <c r="A1788" s="2" t="s">
        <v>9674</v>
      </c>
      <c r="B1788" s="2">
        <v>93</v>
      </c>
      <c r="C1788" s="2">
        <v>29247405</v>
      </c>
      <c r="D1788" s="2" t="s">
        <v>1671</v>
      </c>
      <c r="E1788" s="2" t="s">
        <v>25946</v>
      </c>
      <c r="F1788" s="2" t="s">
        <v>37</v>
      </c>
      <c r="G1788" s="2" t="s">
        <v>56</v>
      </c>
      <c r="H1788" s="2">
        <v>25000000</v>
      </c>
      <c r="I1788" s="2">
        <v>1997</v>
      </c>
      <c r="J1788" s="2">
        <v>3.3</v>
      </c>
    </row>
    <row r="1789" spans="1:10" x14ac:dyDescent="0.3">
      <c r="A1789" s="2" t="s">
        <v>9687</v>
      </c>
      <c r="B1789" s="2">
        <v>88</v>
      </c>
      <c r="C1789" s="2">
        <v>25615792</v>
      </c>
      <c r="D1789" s="2" t="s">
        <v>1325</v>
      </c>
      <c r="E1789" s="2" t="s">
        <v>25947</v>
      </c>
      <c r="F1789" s="2" t="s">
        <v>37</v>
      </c>
      <c r="G1789" s="2" t="s">
        <v>38</v>
      </c>
      <c r="H1789" s="2">
        <v>25000000</v>
      </c>
      <c r="I1789" s="2">
        <v>2009</v>
      </c>
      <c r="J1789" s="2">
        <v>3.5</v>
      </c>
    </row>
    <row r="1790" spans="1:10" x14ac:dyDescent="0.3">
      <c r="A1790" s="2" t="s">
        <v>3259</v>
      </c>
      <c r="B1790" s="2">
        <v>142</v>
      </c>
      <c r="C1790" s="2">
        <v>28341469</v>
      </c>
      <c r="D1790" s="2" t="s">
        <v>24163</v>
      </c>
      <c r="E1790" s="2" t="s">
        <v>25948</v>
      </c>
      <c r="F1790" s="2" t="s">
        <v>37</v>
      </c>
      <c r="G1790" s="2" t="s">
        <v>38</v>
      </c>
      <c r="H1790" s="2">
        <v>25000000</v>
      </c>
      <c r="I1790" s="2">
        <v>1994</v>
      </c>
      <c r="J1790" s="2">
        <v>9.3000000000000007</v>
      </c>
    </row>
    <row r="1791" spans="1:10" x14ac:dyDescent="0.3">
      <c r="A1791" s="2" t="s">
        <v>5930</v>
      </c>
      <c r="B1791" s="2">
        <v>92</v>
      </c>
      <c r="C1791" s="2">
        <v>25590119</v>
      </c>
      <c r="D1791" s="2" t="s">
        <v>953</v>
      </c>
      <c r="E1791" s="2" t="s">
        <v>25949</v>
      </c>
      <c r="F1791" s="2" t="s">
        <v>37</v>
      </c>
      <c r="G1791" s="2" t="s">
        <v>370</v>
      </c>
      <c r="H1791" s="2">
        <v>21150000</v>
      </c>
      <c r="I1791" s="2">
        <v>2001</v>
      </c>
      <c r="J1791" s="2">
        <v>4.8</v>
      </c>
    </row>
    <row r="1792" spans="1:10" x14ac:dyDescent="0.3">
      <c r="A1792" s="2" t="s">
        <v>3494</v>
      </c>
      <c r="B1792" s="2">
        <v>117</v>
      </c>
      <c r="C1792" s="2">
        <v>24944213</v>
      </c>
      <c r="D1792" s="2" t="s">
        <v>1671</v>
      </c>
      <c r="E1792" s="2" t="s">
        <v>25950</v>
      </c>
      <c r="F1792" s="2" t="s">
        <v>37</v>
      </c>
      <c r="G1792" s="2" t="s">
        <v>38</v>
      </c>
      <c r="H1792" s="2">
        <v>27000000</v>
      </c>
      <c r="I1792" s="2">
        <v>1996</v>
      </c>
      <c r="J1792" s="2">
        <v>6.9</v>
      </c>
    </row>
    <row r="1793" spans="1:10" x14ac:dyDescent="0.3">
      <c r="A1793" s="2" t="s">
        <v>2037</v>
      </c>
      <c r="B1793" s="2">
        <v>111</v>
      </c>
      <c r="C1793" s="2">
        <v>33631221</v>
      </c>
      <c r="D1793" s="2" t="s">
        <v>24163</v>
      </c>
      <c r="E1793" s="2" t="s">
        <v>25951</v>
      </c>
      <c r="F1793" s="2" t="s">
        <v>37</v>
      </c>
      <c r="G1793" s="2" t="s">
        <v>38</v>
      </c>
      <c r="H1793" s="2">
        <v>25000000</v>
      </c>
      <c r="I1793" s="2">
        <v>2014</v>
      </c>
      <c r="J1793" s="2">
        <v>6</v>
      </c>
    </row>
    <row r="1794" spans="1:10" x14ac:dyDescent="0.3">
      <c r="A1794" s="2" t="s">
        <v>9710</v>
      </c>
      <c r="B1794" s="2">
        <v>121</v>
      </c>
      <c r="C1794" s="2">
        <v>37738400</v>
      </c>
      <c r="D1794" s="2" t="s">
        <v>3409</v>
      </c>
      <c r="E1794" s="2" t="s">
        <v>25952</v>
      </c>
      <c r="F1794" s="2" t="s">
        <v>37</v>
      </c>
      <c r="G1794" s="2" t="s">
        <v>38</v>
      </c>
      <c r="H1794" s="2">
        <v>25000000</v>
      </c>
      <c r="I1794" s="2">
        <v>2013</v>
      </c>
      <c r="J1794" s="2">
        <v>7.3</v>
      </c>
    </row>
    <row r="1795" spans="1:10" x14ac:dyDescent="0.3">
      <c r="A1795" s="2" t="s">
        <v>9721</v>
      </c>
      <c r="B1795" s="2">
        <v>107</v>
      </c>
      <c r="C1795" s="2">
        <v>21835784</v>
      </c>
      <c r="D1795" s="2" t="s">
        <v>1671</v>
      </c>
      <c r="E1795" s="2" t="s">
        <v>25953</v>
      </c>
      <c r="F1795" s="2" t="s">
        <v>37</v>
      </c>
      <c r="G1795" s="2" t="s">
        <v>38</v>
      </c>
      <c r="H1795" s="2">
        <v>30000000</v>
      </c>
      <c r="I1795" s="2">
        <v>2005</v>
      </c>
      <c r="J1795" s="2">
        <v>6.6</v>
      </c>
    </row>
    <row r="1796" spans="1:10" x14ac:dyDescent="0.3">
      <c r="A1796" s="2" t="s">
        <v>3448</v>
      </c>
      <c r="B1796" s="2">
        <v>106</v>
      </c>
      <c r="C1796" s="2">
        <v>15785632</v>
      </c>
      <c r="D1796" s="2" t="s">
        <v>13307</v>
      </c>
      <c r="E1796" s="2" t="s">
        <v>25954</v>
      </c>
      <c r="F1796" s="2" t="s">
        <v>37</v>
      </c>
      <c r="G1796" s="2" t="s">
        <v>56</v>
      </c>
      <c r="H1796" s="2">
        <v>23000000</v>
      </c>
      <c r="I1796" s="2">
        <v>2016</v>
      </c>
      <c r="J1796" s="2">
        <v>7.5</v>
      </c>
    </row>
    <row r="1797" spans="1:10" x14ac:dyDescent="0.3">
      <c r="A1797" s="2" t="s">
        <v>5076</v>
      </c>
      <c r="B1797" s="2">
        <v>136</v>
      </c>
      <c r="C1797" s="2">
        <v>21554585</v>
      </c>
      <c r="D1797" s="2" t="s">
        <v>3409</v>
      </c>
      <c r="E1797" s="2" t="s">
        <v>25955</v>
      </c>
      <c r="F1797" s="2" t="s">
        <v>37</v>
      </c>
      <c r="G1797" s="2" t="s">
        <v>38</v>
      </c>
      <c r="H1797" s="2">
        <v>25000000</v>
      </c>
      <c r="I1797" s="2">
        <v>1998</v>
      </c>
      <c r="J1797" s="2">
        <v>6.9</v>
      </c>
    </row>
    <row r="1798" spans="1:10" x14ac:dyDescent="0.3">
      <c r="A1798" s="2" t="s">
        <v>9735</v>
      </c>
      <c r="B1798" s="2">
        <v>97</v>
      </c>
      <c r="C1798" s="2">
        <v>22200000</v>
      </c>
      <c r="D1798" s="2" t="s">
        <v>1671</v>
      </c>
      <c r="E1798" s="2" t="s">
        <v>25956</v>
      </c>
      <c r="F1798" s="2" t="s">
        <v>37</v>
      </c>
      <c r="G1798" s="2" t="s">
        <v>38</v>
      </c>
      <c r="H1798" s="2">
        <v>25000000</v>
      </c>
      <c r="I1798" s="2">
        <v>1994</v>
      </c>
      <c r="J1798" s="2">
        <v>6.8</v>
      </c>
    </row>
    <row r="1799" spans="1:10" x14ac:dyDescent="0.3">
      <c r="A1799" s="2" t="s">
        <v>9748</v>
      </c>
      <c r="B1799" s="2">
        <v>97</v>
      </c>
      <c r="C1799" s="2">
        <v>23527955</v>
      </c>
      <c r="D1799" s="2" t="s">
        <v>1325</v>
      </c>
      <c r="E1799" s="2" t="s">
        <v>25957</v>
      </c>
      <c r="F1799" s="2" t="s">
        <v>37</v>
      </c>
      <c r="G1799" s="2" t="s">
        <v>38</v>
      </c>
      <c r="H1799" s="2">
        <v>25000000</v>
      </c>
      <c r="I1799" s="2">
        <v>2010</v>
      </c>
      <c r="J1799" s="2">
        <v>6.4</v>
      </c>
    </row>
    <row r="1800" spans="1:10" x14ac:dyDescent="0.3">
      <c r="A1800" s="2" t="s">
        <v>9753</v>
      </c>
      <c r="B1800" s="2">
        <v>99</v>
      </c>
      <c r="C1800" s="2">
        <v>24042490</v>
      </c>
      <c r="D1800" s="2" t="s">
        <v>1266</v>
      </c>
      <c r="E1800" s="2" t="s">
        <v>25958</v>
      </c>
      <c r="F1800" s="2" t="s">
        <v>37</v>
      </c>
      <c r="G1800" s="2" t="s">
        <v>38</v>
      </c>
      <c r="H1800" s="2">
        <v>25000000</v>
      </c>
      <c r="I1800" s="2">
        <v>2010</v>
      </c>
      <c r="J1800" s="2">
        <v>5.6</v>
      </c>
    </row>
    <row r="1801" spans="1:10" x14ac:dyDescent="0.3">
      <c r="A1801" s="2" t="s">
        <v>9758</v>
      </c>
      <c r="B1801" s="2">
        <v>103</v>
      </c>
      <c r="C1801" s="2">
        <v>22466994</v>
      </c>
      <c r="D1801" s="2" t="s">
        <v>1325</v>
      </c>
      <c r="E1801" s="2" t="s">
        <v>25959</v>
      </c>
      <c r="F1801" s="2" t="s">
        <v>37</v>
      </c>
      <c r="G1801" s="2" t="s">
        <v>38</v>
      </c>
      <c r="H1801" s="2">
        <v>25000000</v>
      </c>
      <c r="I1801" s="2">
        <v>2007</v>
      </c>
      <c r="J1801" s="2">
        <v>6.3</v>
      </c>
    </row>
    <row r="1802" spans="1:10" x14ac:dyDescent="0.3">
      <c r="A1802" s="2" t="s">
        <v>7076</v>
      </c>
      <c r="B1802" s="2">
        <v>95</v>
      </c>
      <c r="C1802" s="2">
        <v>17791031</v>
      </c>
      <c r="D1802" s="2" t="s">
        <v>1671</v>
      </c>
      <c r="E1802" s="2" t="s">
        <v>25960</v>
      </c>
      <c r="F1802" s="2" t="s">
        <v>37</v>
      </c>
      <c r="G1802" s="2" t="s">
        <v>38</v>
      </c>
      <c r="H1802" s="2">
        <v>25000000</v>
      </c>
      <c r="I1802" s="2">
        <v>2002</v>
      </c>
      <c r="J1802" s="2">
        <v>7.3</v>
      </c>
    </row>
    <row r="1803" spans="1:10" x14ac:dyDescent="0.3">
      <c r="A1803" s="2" t="s">
        <v>9767</v>
      </c>
      <c r="B1803" s="2">
        <v>93</v>
      </c>
      <c r="C1803" s="2">
        <v>17718223</v>
      </c>
      <c r="D1803" s="2" t="s">
        <v>1671</v>
      </c>
      <c r="E1803" s="2" t="s">
        <v>25961</v>
      </c>
      <c r="F1803" s="2" t="s">
        <v>37</v>
      </c>
      <c r="G1803" s="2" t="s">
        <v>38</v>
      </c>
      <c r="H1803" s="2">
        <v>25000000</v>
      </c>
      <c r="I1803" s="2">
        <v>2004</v>
      </c>
      <c r="J1803" s="2">
        <v>6.6</v>
      </c>
    </row>
    <row r="1804" spans="1:10" x14ac:dyDescent="0.3">
      <c r="A1804" s="2" t="s">
        <v>9773</v>
      </c>
      <c r="B1804" s="2">
        <v>98</v>
      </c>
      <c r="C1804" s="2">
        <v>15361537</v>
      </c>
      <c r="D1804" s="2" t="s">
        <v>1325</v>
      </c>
      <c r="E1804" s="2" t="s">
        <v>25962</v>
      </c>
      <c r="F1804" s="2" t="s">
        <v>37</v>
      </c>
      <c r="G1804" s="2" t="s">
        <v>767</v>
      </c>
      <c r="H1804" s="2">
        <v>13000000</v>
      </c>
      <c r="I1804" s="2">
        <v>2002</v>
      </c>
      <c r="J1804" s="2">
        <v>4.5999999999999996</v>
      </c>
    </row>
    <row r="1805" spans="1:10" x14ac:dyDescent="0.3">
      <c r="A1805" s="2" t="s">
        <v>969</v>
      </c>
      <c r="B1805" s="2">
        <v>90</v>
      </c>
      <c r="C1805" s="2">
        <v>16647384</v>
      </c>
      <c r="D1805" s="2" t="s">
        <v>953</v>
      </c>
      <c r="E1805" s="2" t="s">
        <v>25963</v>
      </c>
      <c r="F1805" s="2" t="s">
        <v>37</v>
      </c>
      <c r="G1805" s="2" t="s">
        <v>38</v>
      </c>
      <c r="H1805" s="2">
        <v>26000000</v>
      </c>
      <c r="I1805" s="2">
        <v>2006</v>
      </c>
      <c r="J1805" s="2">
        <v>5.0999999999999996</v>
      </c>
    </row>
    <row r="1806" spans="1:10" x14ac:dyDescent="0.3">
      <c r="A1806" s="2" t="s">
        <v>9785</v>
      </c>
      <c r="B1806" s="2">
        <v>107</v>
      </c>
      <c r="C1806" s="2">
        <v>16118077</v>
      </c>
      <c r="D1806" s="2" t="s">
        <v>3409</v>
      </c>
      <c r="E1806" s="2" t="s">
        <v>25964</v>
      </c>
      <c r="F1806" s="2" t="s">
        <v>37</v>
      </c>
      <c r="G1806" s="2" t="s">
        <v>38</v>
      </c>
      <c r="H1806" s="2">
        <v>25000000</v>
      </c>
      <c r="I1806" s="2">
        <v>1988</v>
      </c>
      <c r="J1806" s="2">
        <v>5.6</v>
      </c>
    </row>
    <row r="1807" spans="1:10" x14ac:dyDescent="0.3">
      <c r="A1807" s="2" t="s">
        <v>9789</v>
      </c>
      <c r="B1807" s="2">
        <v>90</v>
      </c>
      <c r="C1807" s="2">
        <v>15091542</v>
      </c>
      <c r="D1807" s="2" t="s">
        <v>953</v>
      </c>
      <c r="E1807" s="2" t="s">
        <v>25965</v>
      </c>
      <c r="F1807" s="2" t="s">
        <v>9795</v>
      </c>
      <c r="G1807" s="2" t="s">
        <v>56</v>
      </c>
      <c r="H1807" s="2">
        <v>25000000</v>
      </c>
      <c r="I1807" s="2">
        <v>1996</v>
      </c>
      <c r="J1807" s="2">
        <v>5.3</v>
      </c>
    </row>
    <row r="1808" spans="1:10" x14ac:dyDescent="0.3">
      <c r="A1808" s="2" t="s">
        <v>9802</v>
      </c>
      <c r="B1808" s="2">
        <v>115</v>
      </c>
      <c r="C1808" s="2">
        <v>15045676</v>
      </c>
      <c r="D1808" s="2" t="s">
        <v>3409</v>
      </c>
      <c r="E1808" s="2" t="s">
        <v>25966</v>
      </c>
      <c r="F1808" s="2" t="s">
        <v>37</v>
      </c>
      <c r="G1808" s="2" t="s">
        <v>38</v>
      </c>
      <c r="H1808" s="2">
        <v>16000000</v>
      </c>
      <c r="I1808" s="2">
        <v>2009</v>
      </c>
      <c r="J1808" s="2">
        <v>5.6</v>
      </c>
    </row>
    <row r="1809" spans="1:10" x14ac:dyDescent="0.3">
      <c r="A1809" s="2" t="s">
        <v>9807</v>
      </c>
      <c r="B1809" s="2">
        <v>93</v>
      </c>
      <c r="C1809" s="2">
        <v>17427926</v>
      </c>
      <c r="D1809" s="2" t="s">
        <v>6403</v>
      </c>
      <c r="E1809" s="2" t="s">
        <v>25967</v>
      </c>
      <c r="F1809" s="2" t="s">
        <v>37</v>
      </c>
      <c r="G1809" s="2" t="s">
        <v>38</v>
      </c>
      <c r="H1809" s="2">
        <v>8000000</v>
      </c>
      <c r="I1809" s="2">
        <v>2008</v>
      </c>
      <c r="J1809" s="2">
        <v>5.9</v>
      </c>
    </row>
    <row r="1810" spans="1:10" x14ac:dyDescent="0.3">
      <c r="A1810" s="2" t="s">
        <v>9813</v>
      </c>
      <c r="B1810" s="2">
        <v>99</v>
      </c>
      <c r="C1810" s="2">
        <v>14983572</v>
      </c>
      <c r="D1810" s="2" t="s">
        <v>1671</v>
      </c>
      <c r="E1810" s="2" t="s">
        <v>25968</v>
      </c>
      <c r="F1810" s="2" t="s">
        <v>37</v>
      </c>
      <c r="G1810" s="2" t="s">
        <v>38</v>
      </c>
      <c r="H1810" s="2">
        <v>25000000</v>
      </c>
      <c r="I1810" s="2">
        <v>2000</v>
      </c>
      <c r="J1810" s="2">
        <v>4.7</v>
      </c>
    </row>
    <row r="1811" spans="1:10" x14ac:dyDescent="0.3">
      <c r="A1811" s="2" t="s">
        <v>6308</v>
      </c>
      <c r="B1811" s="2">
        <v>107</v>
      </c>
      <c r="C1811" s="2">
        <v>14637490</v>
      </c>
      <c r="D1811" s="2" t="s">
        <v>6403</v>
      </c>
      <c r="E1811" s="2" t="s">
        <v>25969</v>
      </c>
      <c r="F1811" s="2" t="s">
        <v>37</v>
      </c>
      <c r="G1811" s="2" t="s">
        <v>38</v>
      </c>
      <c r="H1811" s="2">
        <v>25000000</v>
      </c>
      <c r="I1811" s="2">
        <v>2010</v>
      </c>
      <c r="J1811" s="2">
        <v>4.8</v>
      </c>
    </row>
    <row r="1812" spans="1:10" x14ac:dyDescent="0.3">
      <c r="A1812" s="2" t="s">
        <v>7427</v>
      </c>
      <c r="B1812" s="2">
        <v>110</v>
      </c>
      <c r="C1812" s="2">
        <v>14589444</v>
      </c>
      <c r="D1812" s="2" t="s">
        <v>1671</v>
      </c>
      <c r="E1812" s="2" t="s">
        <v>25970</v>
      </c>
      <c r="F1812" s="2" t="s">
        <v>37</v>
      </c>
      <c r="G1812" s="2" t="s">
        <v>38</v>
      </c>
      <c r="H1812" s="2">
        <v>25000000</v>
      </c>
      <c r="I1812" s="2">
        <v>2004</v>
      </c>
      <c r="J1812" s="2">
        <v>6.8</v>
      </c>
    </row>
    <row r="1813" spans="1:10" x14ac:dyDescent="0.3">
      <c r="A1813" s="2" t="s">
        <v>9828</v>
      </c>
      <c r="B1813" s="2">
        <v>101</v>
      </c>
      <c r="C1813" s="2">
        <v>14095303</v>
      </c>
      <c r="D1813" s="2" t="s">
        <v>1325</v>
      </c>
      <c r="E1813" s="2" t="s">
        <v>25971</v>
      </c>
      <c r="F1813" s="2" t="s">
        <v>37</v>
      </c>
      <c r="G1813" s="2" t="s">
        <v>38</v>
      </c>
      <c r="H1813" s="2">
        <v>25000000</v>
      </c>
      <c r="I1813" s="2">
        <v>1996</v>
      </c>
      <c r="J1813" s="2">
        <v>5.4</v>
      </c>
    </row>
    <row r="1814" spans="1:10" x14ac:dyDescent="0.3">
      <c r="A1814" s="2" t="s">
        <v>9834</v>
      </c>
      <c r="B1814" s="2">
        <v>85</v>
      </c>
      <c r="C1814" s="2">
        <v>13973532</v>
      </c>
      <c r="D1814" s="2" t="s">
        <v>1671</v>
      </c>
      <c r="E1814" s="2" t="s">
        <v>25972</v>
      </c>
      <c r="F1814" s="2" t="s">
        <v>37</v>
      </c>
      <c r="G1814" s="2" t="s">
        <v>38</v>
      </c>
      <c r="H1814" s="2">
        <v>25000000</v>
      </c>
      <c r="I1814" s="2">
        <v>2002</v>
      </c>
      <c r="J1814" s="2">
        <v>5.0999999999999996</v>
      </c>
    </row>
    <row r="1815" spans="1:10" x14ac:dyDescent="0.3">
      <c r="A1815" s="2" t="s">
        <v>5081</v>
      </c>
      <c r="B1815" s="2">
        <v>132</v>
      </c>
      <c r="C1815" s="2">
        <v>1865774</v>
      </c>
      <c r="D1815" s="2" t="s">
        <v>13307</v>
      </c>
      <c r="E1815" s="2" t="s">
        <v>25973</v>
      </c>
      <c r="F1815" s="2" t="s">
        <v>37</v>
      </c>
      <c r="G1815" s="2" t="s">
        <v>56</v>
      </c>
      <c r="H1815" s="2">
        <v>30000000</v>
      </c>
      <c r="I1815" s="2">
        <v>2015</v>
      </c>
      <c r="J1815" s="2">
        <v>7</v>
      </c>
    </row>
    <row r="1816" spans="1:10" x14ac:dyDescent="0.3">
      <c r="A1816" s="2" t="s">
        <v>5861</v>
      </c>
      <c r="B1816" s="2">
        <v>90</v>
      </c>
      <c r="C1816" s="2">
        <v>18860403</v>
      </c>
      <c r="D1816" s="2" t="s">
        <v>6403</v>
      </c>
      <c r="E1816" s="2" t="s">
        <v>25974</v>
      </c>
      <c r="F1816" s="2" t="s">
        <v>37</v>
      </c>
      <c r="G1816" s="2" t="s">
        <v>38</v>
      </c>
      <c r="H1816" s="2">
        <v>25000000</v>
      </c>
      <c r="I1816" s="2">
        <v>2011</v>
      </c>
      <c r="J1816" s="2">
        <v>4</v>
      </c>
    </row>
    <row r="1817" spans="1:10" x14ac:dyDescent="0.3">
      <c r="A1817" s="2" t="s">
        <v>4704</v>
      </c>
      <c r="B1817" s="2">
        <v>145</v>
      </c>
      <c r="C1817" s="2">
        <v>13038660</v>
      </c>
      <c r="D1817" s="2" t="s">
        <v>3409</v>
      </c>
      <c r="E1817" s="2" t="s">
        <v>25975</v>
      </c>
      <c r="F1817" s="2" t="s">
        <v>37</v>
      </c>
      <c r="G1817" s="2" t="s">
        <v>38</v>
      </c>
      <c r="H1817" s="2">
        <v>25000000</v>
      </c>
      <c r="I1817" s="2">
        <v>1999</v>
      </c>
      <c r="J1817" s="2">
        <v>7.3</v>
      </c>
    </row>
    <row r="1818" spans="1:10" x14ac:dyDescent="0.3">
      <c r="A1818" s="2" t="s">
        <v>2698</v>
      </c>
      <c r="B1818" s="2">
        <v>110</v>
      </c>
      <c r="C1818" s="2">
        <v>28831145</v>
      </c>
      <c r="D1818" s="2" t="s">
        <v>3409</v>
      </c>
      <c r="E1818" s="2" t="s">
        <v>25976</v>
      </c>
      <c r="F1818" s="2" t="s">
        <v>37</v>
      </c>
      <c r="G1818" s="2" t="s">
        <v>38</v>
      </c>
      <c r="H1818" s="2">
        <v>25000000</v>
      </c>
      <c r="I1818" s="2">
        <v>2014</v>
      </c>
      <c r="J1818" s="2">
        <v>6.8</v>
      </c>
    </row>
    <row r="1819" spans="1:10" x14ac:dyDescent="0.3">
      <c r="A1819" s="2" t="s">
        <v>4041</v>
      </c>
      <c r="B1819" s="2">
        <v>122</v>
      </c>
      <c r="C1819" s="2">
        <v>11538204</v>
      </c>
      <c r="D1819" s="2" t="s">
        <v>24163</v>
      </c>
      <c r="E1819" s="2" t="s">
        <v>25977</v>
      </c>
      <c r="F1819" s="2" t="s">
        <v>37</v>
      </c>
      <c r="G1819" s="2" t="s">
        <v>38</v>
      </c>
      <c r="H1819" s="2">
        <v>25000000</v>
      </c>
      <c r="I1819" s="2">
        <v>2010</v>
      </c>
      <c r="J1819" s="2">
        <v>7</v>
      </c>
    </row>
    <row r="1820" spans="1:10" x14ac:dyDescent="0.3">
      <c r="A1820" s="2" t="s">
        <v>6148</v>
      </c>
      <c r="B1820" s="2">
        <v>107</v>
      </c>
      <c r="C1820" s="2">
        <v>11008432</v>
      </c>
      <c r="D1820" s="2" t="s">
        <v>13307</v>
      </c>
      <c r="E1820" s="2" t="s">
        <v>25978</v>
      </c>
      <c r="F1820" s="2" t="s">
        <v>37</v>
      </c>
      <c r="G1820" s="2" t="s">
        <v>38</v>
      </c>
      <c r="H1820" s="2">
        <v>25000000</v>
      </c>
      <c r="I1820" s="2">
        <v>2005</v>
      </c>
      <c r="J1820" s="2">
        <v>7.1</v>
      </c>
    </row>
    <row r="1821" spans="1:10" x14ac:dyDescent="0.3">
      <c r="A1821" s="2" t="s">
        <v>9878</v>
      </c>
      <c r="B1821" s="2">
        <v>127</v>
      </c>
      <c r="C1821" s="2">
        <v>12188642</v>
      </c>
      <c r="D1821" s="2" t="s">
        <v>13307</v>
      </c>
      <c r="E1821" s="2" t="s">
        <v>25979</v>
      </c>
      <c r="F1821" s="2" t="s">
        <v>37</v>
      </c>
      <c r="G1821" s="2" t="s">
        <v>9883</v>
      </c>
      <c r="H1821" s="2">
        <v>26000000</v>
      </c>
      <c r="I1821" s="2">
        <v>2015</v>
      </c>
      <c r="J1821" s="2">
        <v>6.9</v>
      </c>
    </row>
    <row r="1822" spans="1:10" x14ac:dyDescent="0.3">
      <c r="A1822" s="2" t="s">
        <v>5367</v>
      </c>
      <c r="B1822" s="2">
        <v>99</v>
      </c>
      <c r="C1822" s="2">
        <v>11100000</v>
      </c>
      <c r="D1822" s="2" t="s">
        <v>1325</v>
      </c>
      <c r="E1822" s="2" t="s">
        <v>25980</v>
      </c>
      <c r="F1822" s="2" t="s">
        <v>37</v>
      </c>
      <c r="G1822" s="2" t="s">
        <v>38</v>
      </c>
      <c r="H1822" s="2">
        <v>25000000</v>
      </c>
      <c r="I1822" s="2">
        <v>1986</v>
      </c>
      <c r="J1822" s="2">
        <v>7.3</v>
      </c>
    </row>
    <row r="1823" spans="1:10" x14ac:dyDescent="0.3">
      <c r="A1823" s="2" t="s">
        <v>8565</v>
      </c>
      <c r="B1823" s="2">
        <v>140</v>
      </c>
      <c r="C1823" s="2">
        <v>13651662</v>
      </c>
      <c r="D1823" s="2" t="s">
        <v>3409</v>
      </c>
      <c r="E1823" s="2" t="s">
        <v>25981</v>
      </c>
      <c r="F1823" s="2" t="s">
        <v>37</v>
      </c>
      <c r="G1823" s="2" t="s">
        <v>38</v>
      </c>
      <c r="H1823" s="2">
        <v>25000000</v>
      </c>
      <c r="I1823" s="2">
        <v>2011</v>
      </c>
      <c r="J1823" s="2">
        <v>8.1999999999999993</v>
      </c>
    </row>
    <row r="1824" spans="1:10" x14ac:dyDescent="0.3">
      <c r="A1824" s="2" t="s">
        <v>5050</v>
      </c>
      <c r="B1824" s="2">
        <v>133</v>
      </c>
      <c r="C1824" s="2">
        <v>11030963</v>
      </c>
      <c r="D1824" s="2" t="s">
        <v>13307</v>
      </c>
      <c r="E1824" s="2" t="s">
        <v>25982</v>
      </c>
      <c r="F1824" s="2" t="s">
        <v>37</v>
      </c>
      <c r="G1824" s="2" t="s">
        <v>56</v>
      </c>
      <c r="H1824" s="2">
        <v>28000000</v>
      </c>
      <c r="I1824" s="2">
        <v>1996</v>
      </c>
      <c r="J1824" s="2">
        <v>7.1</v>
      </c>
    </row>
    <row r="1825" spans="1:10" x14ac:dyDescent="0.3">
      <c r="A1825" s="2" t="s">
        <v>4782</v>
      </c>
      <c r="B1825" s="2">
        <v>271</v>
      </c>
      <c r="C1825" s="2">
        <v>10769960</v>
      </c>
      <c r="D1825" s="2" t="s">
        <v>3409</v>
      </c>
      <c r="E1825" s="2" t="s">
        <v>25983</v>
      </c>
      <c r="F1825" s="2" t="s">
        <v>37</v>
      </c>
      <c r="G1825" s="2" t="s">
        <v>38</v>
      </c>
      <c r="H1825" s="2">
        <v>25000000</v>
      </c>
      <c r="I1825" s="2">
        <v>1993</v>
      </c>
      <c r="J1825" s="2">
        <v>7.7</v>
      </c>
    </row>
    <row r="1826" spans="1:10" x14ac:dyDescent="0.3">
      <c r="A1826" s="2" t="s">
        <v>8417</v>
      </c>
      <c r="B1826" s="2">
        <v>112</v>
      </c>
      <c r="C1826" s="2">
        <v>10911750</v>
      </c>
      <c r="D1826" s="2" t="s">
        <v>3409</v>
      </c>
      <c r="E1826" s="2" t="s">
        <v>25984</v>
      </c>
      <c r="F1826" s="2" t="s">
        <v>37</v>
      </c>
      <c r="G1826" s="2" t="s">
        <v>38</v>
      </c>
      <c r="H1826" s="2">
        <v>25000000</v>
      </c>
      <c r="I1826" s="2">
        <v>2008</v>
      </c>
      <c r="J1826" s="2">
        <v>6.5</v>
      </c>
    </row>
    <row r="1827" spans="1:10" x14ac:dyDescent="0.3">
      <c r="A1827" s="2" t="s">
        <v>5188</v>
      </c>
      <c r="B1827" s="2">
        <v>99</v>
      </c>
      <c r="C1827" s="2">
        <v>10719367</v>
      </c>
      <c r="D1827" s="2" t="s">
        <v>3409</v>
      </c>
      <c r="E1827" s="2" t="s">
        <v>25985</v>
      </c>
      <c r="F1827" s="2" t="s">
        <v>37</v>
      </c>
      <c r="G1827" s="2" t="s">
        <v>38</v>
      </c>
      <c r="H1827" s="2">
        <v>25000000</v>
      </c>
      <c r="I1827" s="2">
        <v>2002</v>
      </c>
      <c r="J1827" s="2">
        <v>4.9000000000000004</v>
      </c>
    </row>
    <row r="1828" spans="1:10" x14ac:dyDescent="0.3">
      <c r="A1828" s="2" t="s">
        <v>9914</v>
      </c>
      <c r="B1828" s="2">
        <v>100</v>
      </c>
      <c r="C1828" s="2">
        <v>10114315</v>
      </c>
      <c r="D1828" s="2" t="s">
        <v>3409</v>
      </c>
      <c r="E1828" s="2" t="s">
        <v>25986</v>
      </c>
      <c r="F1828" s="2" t="s">
        <v>37</v>
      </c>
      <c r="G1828" s="2" t="s">
        <v>38</v>
      </c>
      <c r="H1828" s="2">
        <v>25000000</v>
      </c>
      <c r="I1828" s="2">
        <v>1999</v>
      </c>
      <c r="J1828" s="2">
        <v>6.4</v>
      </c>
    </row>
    <row r="1829" spans="1:10" x14ac:dyDescent="0.3">
      <c r="A1829" s="2" t="s">
        <v>9921</v>
      </c>
      <c r="B1829" s="2">
        <v>92</v>
      </c>
      <c r="C1829" s="2">
        <v>49122319</v>
      </c>
      <c r="D1829" s="2" t="s">
        <v>6403</v>
      </c>
      <c r="E1829" s="2" t="s">
        <v>25987</v>
      </c>
      <c r="F1829" s="2" t="s">
        <v>37</v>
      </c>
      <c r="G1829" s="2" t="s">
        <v>38</v>
      </c>
      <c r="H1829" s="2">
        <v>14000000</v>
      </c>
      <c r="I1829" s="2">
        <v>2012</v>
      </c>
      <c r="J1829" s="2">
        <v>5.9</v>
      </c>
    </row>
    <row r="1830" spans="1:10" x14ac:dyDescent="0.3">
      <c r="A1830" s="2" t="s">
        <v>9927</v>
      </c>
      <c r="B1830" s="2">
        <v>105</v>
      </c>
      <c r="C1830" s="2">
        <v>10070000</v>
      </c>
      <c r="D1830" s="2" t="s">
        <v>1671</v>
      </c>
      <c r="E1830" s="2" t="s">
        <v>25988</v>
      </c>
      <c r="F1830" s="2" t="s">
        <v>37</v>
      </c>
      <c r="G1830" s="2" t="s">
        <v>38</v>
      </c>
      <c r="H1830" s="2">
        <v>25000000</v>
      </c>
      <c r="I1830" s="2">
        <v>1996</v>
      </c>
      <c r="J1830" s="2">
        <v>6.2</v>
      </c>
    </row>
    <row r="1831" spans="1:10" x14ac:dyDescent="0.3">
      <c r="A1831" s="2" t="s">
        <v>4351</v>
      </c>
      <c r="B1831" s="2">
        <v>110</v>
      </c>
      <c r="C1831" s="2">
        <v>10324441</v>
      </c>
      <c r="D1831" s="2" t="s">
        <v>1325</v>
      </c>
      <c r="E1831" s="2" t="s">
        <v>25989</v>
      </c>
      <c r="F1831" s="2" t="s">
        <v>37</v>
      </c>
      <c r="G1831" s="2" t="s">
        <v>38</v>
      </c>
      <c r="H1831" s="2">
        <v>25000000</v>
      </c>
      <c r="I1831" s="2">
        <v>2011</v>
      </c>
      <c r="J1831" s="2">
        <v>5.8</v>
      </c>
    </row>
    <row r="1832" spans="1:10" x14ac:dyDescent="0.3">
      <c r="A1832" s="2" t="s">
        <v>27846</v>
      </c>
      <c r="B1832" s="2">
        <v>116</v>
      </c>
      <c r="C1832" s="2">
        <v>7156933</v>
      </c>
      <c r="D1832" s="2" t="s">
        <v>1671</v>
      </c>
      <c r="E1832" s="2" t="s">
        <v>25990</v>
      </c>
      <c r="F1832" s="2" t="s">
        <v>37</v>
      </c>
      <c r="G1832" s="2" t="s">
        <v>38</v>
      </c>
      <c r="H1832" s="2">
        <v>25000000</v>
      </c>
      <c r="I1832" s="2">
        <v>2006</v>
      </c>
      <c r="J1832" s="2">
        <v>6.7</v>
      </c>
    </row>
    <row r="1833" spans="1:10" x14ac:dyDescent="0.3">
      <c r="A1833" s="2" t="s">
        <v>9940</v>
      </c>
      <c r="B1833" s="2">
        <v>88</v>
      </c>
      <c r="C1833" s="2">
        <v>9286314</v>
      </c>
      <c r="D1833" s="2" t="s">
        <v>1325</v>
      </c>
      <c r="E1833" s="2" t="s">
        <v>25991</v>
      </c>
      <c r="F1833" s="2" t="s">
        <v>37</v>
      </c>
      <c r="G1833" s="2" t="s">
        <v>38</v>
      </c>
      <c r="H1833" s="2">
        <v>17000000</v>
      </c>
      <c r="I1833" s="2">
        <v>1991</v>
      </c>
      <c r="J1833" s="2">
        <v>5.9</v>
      </c>
    </row>
    <row r="1834" spans="1:10" x14ac:dyDescent="0.3">
      <c r="A1834" s="2" t="s">
        <v>9947</v>
      </c>
      <c r="B1834" s="2">
        <v>111</v>
      </c>
      <c r="C1834" s="2">
        <v>56692</v>
      </c>
      <c r="D1834" s="2" t="s">
        <v>953</v>
      </c>
      <c r="E1834" s="2" t="s">
        <v>25992</v>
      </c>
      <c r="F1834" s="2" t="s">
        <v>37</v>
      </c>
      <c r="G1834" s="2" t="s">
        <v>38</v>
      </c>
      <c r="H1834" s="2">
        <v>25000000</v>
      </c>
      <c r="I1834" s="2">
        <v>2009</v>
      </c>
      <c r="J1834" s="2">
        <v>7.3</v>
      </c>
    </row>
    <row r="1835" spans="1:10" x14ac:dyDescent="0.3">
      <c r="A1835" s="2" t="s">
        <v>9957</v>
      </c>
      <c r="B1835" s="2">
        <v>95</v>
      </c>
      <c r="C1835" s="2">
        <v>5654777</v>
      </c>
      <c r="D1835" s="2" t="s">
        <v>1325</v>
      </c>
      <c r="E1835" s="2" t="s">
        <v>25993</v>
      </c>
      <c r="F1835" s="2" t="s">
        <v>37</v>
      </c>
      <c r="G1835" s="2" t="s">
        <v>38</v>
      </c>
      <c r="H1835" s="2">
        <v>25000000</v>
      </c>
      <c r="I1835" s="2">
        <v>2005</v>
      </c>
      <c r="J1835" s="2">
        <v>4.0999999999999996</v>
      </c>
    </row>
    <row r="1836" spans="1:10" x14ac:dyDescent="0.3">
      <c r="A1836" s="2" t="s">
        <v>8092</v>
      </c>
      <c r="B1836" s="2">
        <v>95</v>
      </c>
      <c r="C1836" s="2">
        <v>5516708</v>
      </c>
      <c r="D1836" s="2" t="s">
        <v>1671</v>
      </c>
      <c r="E1836" s="2" t="s">
        <v>25994</v>
      </c>
      <c r="F1836" s="2" t="s">
        <v>37</v>
      </c>
      <c r="G1836" s="2" t="s">
        <v>38</v>
      </c>
      <c r="H1836" s="2">
        <v>25000000</v>
      </c>
      <c r="I1836" s="2">
        <v>2001</v>
      </c>
      <c r="J1836" s="2">
        <v>4.9000000000000004</v>
      </c>
    </row>
    <row r="1837" spans="1:10" x14ac:dyDescent="0.3">
      <c r="A1837" s="2" t="s">
        <v>1489</v>
      </c>
      <c r="B1837" s="2">
        <v>127</v>
      </c>
      <c r="C1837" s="2">
        <v>5128124</v>
      </c>
      <c r="D1837" s="2" t="s">
        <v>13307</v>
      </c>
      <c r="E1837" s="2" t="s">
        <v>25995</v>
      </c>
      <c r="F1837" s="2" t="s">
        <v>37</v>
      </c>
      <c r="G1837" s="2" t="s">
        <v>179</v>
      </c>
      <c r="H1837" s="2">
        <v>25000000</v>
      </c>
      <c r="I1837" s="2">
        <v>2005</v>
      </c>
      <c r="J1837" s="2">
        <v>7.9</v>
      </c>
    </row>
    <row r="1838" spans="1:10" x14ac:dyDescent="0.3">
      <c r="A1838" s="2" t="s">
        <v>5861</v>
      </c>
      <c r="B1838" s="2">
        <v>105</v>
      </c>
      <c r="C1838" s="2">
        <v>34014398</v>
      </c>
      <c r="D1838" s="2" t="s">
        <v>1325</v>
      </c>
      <c r="E1838" s="2" t="s">
        <v>25585</v>
      </c>
      <c r="F1838" s="2" t="s">
        <v>37</v>
      </c>
      <c r="G1838" s="2" t="s">
        <v>767</v>
      </c>
      <c r="H1838" s="2">
        <v>33000000</v>
      </c>
      <c r="I1838" s="2">
        <v>2006</v>
      </c>
      <c r="J1838" s="2">
        <v>5.6</v>
      </c>
    </row>
    <row r="1839" spans="1:10" x14ac:dyDescent="0.3">
      <c r="A1839" s="2" t="s">
        <v>9970</v>
      </c>
      <c r="B1839" s="2">
        <v>104</v>
      </c>
      <c r="C1839" s="2">
        <v>4064333</v>
      </c>
      <c r="D1839" s="2" t="s">
        <v>1325</v>
      </c>
      <c r="E1839" s="2" t="s">
        <v>25996</v>
      </c>
      <c r="F1839" s="2" t="s">
        <v>37</v>
      </c>
      <c r="G1839" s="2" t="s">
        <v>38</v>
      </c>
      <c r="H1839" s="2">
        <v>25000000</v>
      </c>
      <c r="I1839" s="2">
        <v>1995</v>
      </c>
      <c r="J1839" s="2">
        <v>5.2</v>
      </c>
    </row>
    <row r="1840" spans="1:10" x14ac:dyDescent="0.3">
      <c r="A1840" s="2" t="s">
        <v>9974</v>
      </c>
      <c r="B1840" s="2">
        <v>95</v>
      </c>
      <c r="C1840" s="2">
        <v>4006906</v>
      </c>
      <c r="D1840" s="2" t="s">
        <v>1671</v>
      </c>
      <c r="E1840" s="2" t="s">
        <v>25997</v>
      </c>
      <c r="F1840" s="2" t="s">
        <v>37</v>
      </c>
      <c r="G1840" s="2" t="s">
        <v>38</v>
      </c>
      <c r="H1840" s="2">
        <v>15000000</v>
      </c>
      <c r="I1840" s="2">
        <v>2005</v>
      </c>
      <c r="J1840" s="2">
        <v>4.0999999999999996</v>
      </c>
    </row>
    <row r="1841" spans="1:10" x14ac:dyDescent="0.3">
      <c r="A1841" s="2" t="s">
        <v>9362</v>
      </c>
      <c r="B1841" s="2">
        <v>121</v>
      </c>
      <c r="C1841" s="2">
        <v>3073392</v>
      </c>
      <c r="D1841" s="2" t="s">
        <v>3409</v>
      </c>
      <c r="E1841" s="2" t="s">
        <v>25998</v>
      </c>
      <c r="F1841" s="2" t="s">
        <v>37</v>
      </c>
      <c r="G1841" s="2" t="s">
        <v>268</v>
      </c>
      <c r="H1841" s="2">
        <v>25000000</v>
      </c>
      <c r="I1841" s="2">
        <v>2008</v>
      </c>
      <c r="J1841" s="2">
        <v>6.6</v>
      </c>
    </row>
    <row r="1842" spans="1:10" x14ac:dyDescent="0.3">
      <c r="A1842" s="2" t="s">
        <v>4408</v>
      </c>
      <c r="B1842" s="2">
        <v>92</v>
      </c>
      <c r="C1842" s="2">
        <v>1550000</v>
      </c>
      <c r="D1842" s="2" t="s">
        <v>1325</v>
      </c>
      <c r="E1842" s="2" t="s">
        <v>25999</v>
      </c>
      <c r="F1842" s="2" t="s">
        <v>37</v>
      </c>
      <c r="G1842" s="2" t="s">
        <v>38</v>
      </c>
      <c r="H1842" s="2">
        <v>25000000</v>
      </c>
      <c r="I1842" s="2">
        <v>2005</v>
      </c>
      <c r="J1842" s="2">
        <v>2.9</v>
      </c>
    </row>
    <row r="1843" spans="1:10" x14ac:dyDescent="0.3">
      <c r="A1843" s="2" t="s">
        <v>8638</v>
      </c>
      <c r="B1843" s="2">
        <v>107</v>
      </c>
      <c r="C1843" s="2">
        <v>871527</v>
      </c>
      <c r="D1843" s="2" t="s">
        <v>24163</v>
      </c>
      <c r="E1843" s="2" t="s">
        <v>26000</v>
      </c>
      <c r="F1843" s="2" t="s">
        <v>37</v>
      </c>
      <c r="G1843" s="2" t="s">
        <v>268</v>
      </c>
      <c r="H1843" s="2">
        <v>25000000</v>
      </c>
      <c r="I1843" s="2">
        <v>2005</v>
      </c>
      <c r="J1843" s="2">
        <v>6.5</v>
      </c>
    </row>
    <row r="1844" spans="1:10" x14ac:dyDescent="0.3">
      <c r="A1844" s="2" t="s">
        <v>10002</v>
      </c>
      <c r="B1844" s="2">
        <v>117</v>
      </c>
      <c r="C1844" s="2">
        <v>777423</v>
      </c>
      <c r="D1844" s="2" t="s">
        <v>13307</v>
      </c>
      <c r="E1844" s="2" t="s">
        <v>26001</v>
      </c>
      <c r="F1844" s="2" t="s">
        <v>37</v>
      </c>
      <c r="G1844" s="2" t="s">
        <v>38</v>
      </c>
      <c r="H1844" s="2">
        <v>25000000</v>
      </c>
      <c r="I1844" s="2">
        <v>1998</v>
      </c>
      <c r="J1844" s="2">
        <v>7.2</v>
      </c>
    </row>
    <row r="1845" spans="1:10" x14ac:dyDescent="0.3">
      <c r="A1845" s="2" t="s">
        <v>9162</v>
      </c>
      <c r="B1845" s="2">
        <v>107</v>
      </c>
      <c r="C1845" s="2">
        <v>1186957</v>
      </c>
      <c r="D1845" s="2" t="s">
        <v>3409</v>
      </c>
      <c r="E1845" s="2" t="s">
        <v>26002</v>
      </c>
      <c r="F1845" s="2" t="s">
        <v>37</v>
      </c>
      <c r="G1845" s="2" t="s">
        <v>56</v>
      </c>
      <c r="H1845" s="2">
        <v>25000000</v>
      </c>
      <c r="I1845" s="2">
        <v>2008</v>
      </c>
      <c r="J1845" s="2">
        <v>6.8</v>
      </c>
    </row>
    <row r="1846" spans="1:10" x14ac:dyDescent="0.3">
      <c r="A1846" s="2" t="s">
        <v>10011</v>
      </c>
      <c r="B1846" s="2">
        <v>131</v>
      </c>
      <c r="C1846" s="2">
        <v>85433</v>
      </c>
      <c r="D1846" s="2" t="s">
        <v>24163</v>
      </c>
      <c r="E1846" s="2" t="s">
        <v>26003</v>
      </c>
      <c r="F1846" s="2" t="s">
        <v>37</v>
      </c>
      <c r="G1846" s="2" t="s">
        <v>7090</v>
      </c>
      <c r="H1846" s="2">
        <v>13500000</v>
      </c>
      <c r="I1846" s="2">
        <v>2013</v>
      </c>
      <c r="J1846" s="2">
        <v>7.8</v>
      </c>
    </row>
    <row r="1847" spans="1:10" x14ac:dyDescent="0.3">
      <c r="A1847" s="2" t="s">
        <v>10018</v>
      </c>
      <c r="B1847" s="2">
        <v>122</v>
      </c>
      <c r="C1847" s="2">
        <v>1697956</v>
      </c>
      <c r="D1847" s="2" t="s">
        <v>24163</v>
      </c>
      <c r="E1847" s="2" t="s">
        <v>26004</v>
      </c>
      <c r="F1847" s="2" t="s">
        <v>37</v>
      </c>
      <c r="G1847" s="2" t="s">
        <v>38</v>
      </c>
      <c r="H1847" s="2">
        <v>20000000</v>
      </c>
      <c r="I1847" s="2">
        <v>2009</v>
      </c>
      <c r="J1847" s="2">
        <v>6.7</v>
      </c>
    </row>
    <row r="1848" spans="1:10" x14ac:dyDescent="0.3">
      <c r="A1848" s="2" t="s">
        <v>9646</v>
      </c>
      <c r="B1848" s="2">
        <v>134</v>
      </c>
      <c r="C1848" s="2">
        <v>183662</v>
      </c>
      <c r="D1848" s="2" t="s">
        <v>1671</v>
      </c>
      <c r="E1848" s="2" t="s">
        <v>26005</v>
      </c>
      <c r="F1848" s="2" t="s">
        <v>1464</v>
      </c>
      <c r="G1848" s="2" t="s">
        <v>1465</v>
      </c>
      <c r="H1848" s="2">
        <v>25000000</v>
      </c>
      <c r="I1848" s="2">
        <v>2010</v>
      </c>
      <c r="J1848" s="2">
        <v>7.1</v>
      </c>
    </row>
    <row r="1849" spans="1:10" x14ac:dyDescent="0.3">
      <c r="A1849" s="2" t="s">
        <v>3778</v>
      </c>
      <c r="B1849" s="2">
        <v>117</v>
      </c>
      <c r="C1849" s="2">
        <v>134904</v>
      </c>
      <c r="D1849" s="2" t="s">
        <v>1671</v>
      </c>
      <c r="E1849" s="2" t="s">
        <v>26006</v>
      </c>
      <c r="F1849" s="2" t="s">
        <v>37</v>
      </c>
      <c r="G1849" s="2" t="s">
        <v>38</v>
      </c>
      <c r="H1849" s="2">
        <v>25000000</v>
      </c>
      <c r="I1849" s="2">
        <v>2010</v>
      </c>
      <c r="J1849" s="2">
        <v>5.7</v>
      </c>
    </row>
    <row r="1850" spans="1:10" x14ac:dyDescent="0.3">
      <c r="A1850" s="2" t="s">
        <v>187</v>
      </c>
      <c r="B1850" s="2">
        <v>138</v>
      </c>
      <c r="C1850" s="2">
        <v>16969390</v>
      </c>
      <c r="D1850" s="2" t="s">
        <v>24163</v>
      </c>
      <c r="E1850" s="2" t="s">
        <v>26007</v>
      </c>
      <c r="F1850" s="2" t="s">
        <v>37</v>
      </c>
      <c r="G1850" s="2" t="s">
        <v>38</v>
      </c>
      <c r="H1850" s="2">
        <v>25000000</v>
      </c>
      <c r="I1850" s="2">
        <v>2013</v>
      </c>
      <c r="J1850" s="2">
        <v>5.3</v>
      </c>
    </row>
    <row r="1851" spans="1:10" x14ac:dyDescent="0.3">
      <c r="A1851" s="2" t="s">
        <v>5647</v>
      </c>
      <c r="B1851" s="2">
        <v>119</v>
      </c>
      <c r="C1851" s="2">
        <v>34700000</v>
      </c>
      <c r="D1851" s="2" t="s">
        <v>3409</v>
      </c>
      <c r="E1851" s="2" t="s">
        <v>26008</v>
      </c>
      <c r="F1851" s="2" t="s">
        <v>37</v>
      </c>
      <c r="G1851" s="2" t="s">
        <v>38</v>
      </c>
      <c r="H1851" s="2">
        <v>14000000</v>
      </c>
      <c r="I1851" s="2">
        <v>1988</v>
      </c>
      <c r="J1851" s="2">
        <v>7.7</v>
      </c>
    </row>
    <row r="1852" spans="1:10" x14ac:dyDescent="0.3">
      <c r="A1852" s="2" t="s">
        <v>4382</v>
      </c>
      <c r="B1852" s="2">
        <v>137</v>
      </c>
      <c r="C1852" s="2">
        <v>717753</v>
      </c>
      <c r="D1852" s="2" t="s">
        <v>953</v>
      </c>
      <c r="E1852" s="2" t="s">
        <v>26009</v>
      </c>
      <c r="F1852" s="2" t="s">
        <v>37</v>
      </c>
      <c r="G1852" s="2" t="s">
        <v>1465</v>
      </c>
      <c r="H1852" s="2">
        <v>25000000</v>
      </c>
      <c r="I1852" s="2">
        <v>2012</v>
      </c>
      <c r="J1852" s="2">
        <v>6.1</v>
      </c>
    </row>
    <row r="1853" spans="1:10" x14ac:dyDescent="0.3">
      <c r="A1853" s="2" t="s">
        <v>1028</v>
      </c>
      <c r="B1853" s="2">
        <v>119</v>
      </c>
      <c r="C1853" s="2">
        <v>109713132</v>
      </c>
      <c r="D1853" s="2" t="s">
        <v>953</v>
      </c>
      <c r="E1853" s="2" t="s">
        <v>26010</v>
      </c>
      <c r="F1853" s="2" t="s">
        <v>37</v>
      </c>
      <c r="G1853" s="2" t="s">
        <v>38</v>
      </c>
      <c r="H1853" s="2">
        <v>25000000</v>
      </c>
      <c r="I1853" s="2">
        <v>1986</v>
      </c>
      <c r="J1853" s="2">
        <v>7.3</v>
      </c>
    </row>
    <row r="1854" spans="1:10" x14ac:dyDescent="0.3">
      <c r="A1854" s="2" t="s">
        <v>1784</v>
      </c>
      <c r="B1854" s="2">
        <v>139</v>
      </c>
      <c r="C1854" s="2">
        <v>70269171</v>
      </c>
      <c r="D1854" s="2" t="s">
        <v>3409</v>
      </c>
      <c r="E1854" s="2" t="s">
        <v>26011</v>
      </c>
      <c r="F1854" s="2" t="s">
        <v>37</v>
      </c>
      <c r="G1854" s="2" t="s">
        <v>38</v>
      </c>
      <c r="H1854" s="2">
        <v>24000000</v>
      </c>
      <c r="I1854" s="2">
        <v>2006</v>
      </c>
      <c r="J1854" s="2">
        <v>7.2</v>
      </c>
    </row>
    <row r="1855" spans="1:10" x14ac:dyDescent="0.3">
      <c r="A1855" s="2" t="s">
        <v>1884</v>
      </c>
      <c r="B1855" s="2">
        <v>114</v>
      </c>
      <c r="C1855" s="2">
        <v>28772222</v>
      </c>
      <c r="D1855" s="2" t="s">
        <v>1325</v>
      </c>
      <c r="E1855" s="2" t="s">
        <v>24466</v>
      </c>
      <c r="F1855" s="2" t="s">
        <v>37</v>
      </c>
      <c r="G1855" s="2" t="s">
        <v>38</v>
      </c>
      <c r="H1855" s="2">
        <v>105000000</v>
      </c>
      <c r="I1855" s="2">
        <v>2015</v>
      </c>
      <c r="J1855" s="2">
        <v>5.3</v>
      </c>
    </row>
    <row r="1856" spans="1:10" x14ac:dyDescent="0.3">
      <c r="A1856" s="2" t="s">
        <v>6308</v>
      </c>
      <c r="B1856" s="2">
        <v>120</v>
      </c>
      <c r="C1856" s="2">
        <v>101334374</v>
      </c>
      <c r="D1856" s="2" t="s">
        <v>6403</v>
      </c>
      <c r="E1856" s="2" t="s">
        <v>26012</v>
      </c>
      <c r="F1856" s="2" t="s">
        <v>37</v>
      </c>
      <c r="G1856" s="2" t="s">
        <v>38</v>
      </c>
      <c r="H1856" s="2">
        <v>24000000</v>
      </c>
      <c r="I1856" s="2">
        <v>1997</v>
      </c>
      <c r="J1856" s="2">
        <v>6.1</v>
      </c>
    </row>
    <row r="1857" spans="1:10" x14ac:dyDescent="0.3">
      <c r="A1857" s="2" t="s">
        <v>8565</v>
      </c>
      <c r="B1857" s="2">
        <v>98</v>
      </c>
      <c r="C1857" s="2">
        <v>1512815</v>
      </c>
      <c r="D1857" s="2" t="s">
        <v>1325</v>
      </c>
      <c r="E1857" s="2" t="s">
        <v>26013</v>
      </c>
      <c r="F1857" s="2" t="s">
        <v>37</v>
      </c>
      <c r="G1857" s="2" t="s">
        <v>38</v>
      </c>
      <c r="H1857" s="2">
        <v>25000000</v>
      </c>
      <c r="I1857" s="2">
        <v>2016</v>
      </c>
      <c r="J1857" s="2">
        <v>5.8</v>
      </c>
    </row>
    <row r="1858" spans="1:10" x14ac:dyDescent="0.3">
      <c r="A1858" s="2" t="s">
        <v>1351</v>
      </c>
      <c r="B1858" s="2">
        <v>106</v>
      </c>
      <c r="C1858" s="2">
        <v>65182182</v>
      </c>
      <c r="D1858" s="2" t="s">
        <v>1671</v>
      </c>
      <c r="E1858" s="2" t="s">
        <v>26014</v>
      </c>
      <c r="F1858" s="2" t="s">
        <v>37</v>
      </c>
      <c r="G1858" s="2" t="s">
        <v>38</v>
      </c>
      <c r="H1858" s="2">
        <v>24000000</v>
      </c>
      <c r="I1858" s="2">
        <v>2014</v>
      </c>
      <c r="J1858" s="2">
        <v>5.7</v>
      </c>
    </row>
    <row r="1859" spans="1:10" x14ac:dyDescent="0.3">
      <c r="A1859" s="2" t="s">
        <v>6963</v>
      </c>
      <c r="B1859" s="2">
        <v>98</v>
      </c>
      <c r="C1859" s="2">
        <v>57262492</v>
      </c>
      <c r="D1859" s="2" t="s">
        <v>1671</v>
      </c>
      <c r="E1859" s="2" t="s">
        <v>26015</v>
      </c>
      <c r="F1859" s="2" t="s">
        <v>37</v>
      </c>
      <c r="G1859" s="2" t="s">
        <v>38</v>
      </c>
      <c r="H1859" s="2">
        <v>24000000</v>
      </c>
      <c r="I1859" s="2">
        <v>2000</v>
      </c>
      <c r="J1859" s="2">
        <v>6.7</v>
      </c>
    </row>
    <row r="1860" spans="1:10" x14ac:dyDescent="0.3">
      <c r="A1860" s="2" t="s">
        <v>10098</v>
      </c>
      <c r="B1860" s="2">
        <v>107</v>
      </c>
      <c r="C1860" s="2">
        <v>80000000</v>
      </c>
      <c r="D1860" s="2" t="s">
        <v>3409</v>
      </c>
      <c r="E1860" s="2" t="s">
        <v>26016</v>
      </c>
      <c r="F1860" s="2" t="s">
        <v>37</v>
      </c>
      <c r="G1860" s="2" t="s">
        <v>38</v>
      </c>
      <c r="H1860" s="2">
        <v>8200000</v>
      </c>
      <c r="I1860" s="2">
        <v>1984</v>
      </c>
      <c r="J1860" s="2">
        <v>6.5</v>
      </c>
    </row>
    <row r="1861" spans="1:10" x14ac:dyDescent="0.3">
      <c r="A1861" s="2" t="s">
        <v>2542</v>
      </c>
      <c r="B1861" s="2">
        <v>88</v>
      </c>
      <c r="C1861" s="2">
        <v>74608545</v>
      </c>
      <c r="D1861" s="2" t="s">
        <v>1671</v>
      </c>
      <c r="E1861" s="2" t="s">
        <v>26017</v>
      </c>
      <c r="F1861" s="2" t="s">
        <v>37</v>
      </c>
      <c r="G1861" s="2" t="s">
        <v>38</v>
      </c>
      <c r="H1861" s="2">
        <v>24000000</v>
      </c>
      <c r="I1861" s="2">
        <v>2003</v>
      </c>
      <c r="J1861" s="2">
        <v>7.2</v>
      </c>
    </row>
    <row r="1862" spans="1:10" x14ac:dyDescent="0.3">
      <c r="A1862" s="2" t="s">
        <v>2791</v>
      </c>
      <c r="B1862" s="2">
        <v>137</v>
      </c>
      <c r="C1862" s="2">
        <v>41895491</v>
      </c>
      <c r="D1862" s="2" t="s">
        <v>1671</v>
      </c>
      <c r="E1862" s="2" t="s">
        <v>26018</v>
      </c>
      <c r="F1862" s="2" t="s">
        <v>37</v>
      </c>
      <c r="G1862" s="2" t="s">
        <v>38</v>
      </c>
      <c r="H1862" s="2">
        <v>24000000</v>
      </c>
      <c r="I1862" s="2">
        <v>1991</v>
      </c>
      <c r="J1862" s="2">
        <v>7.6</v>
      </c>
    </row>
    <row r="1863" spans="1:10" x14ac:dyDescent="0.3">
      <c r="A1863" s="2" t="s">
        <v>7858</v>
      </c>
      <c r="B1863" s="2">
        <v>100</v>
      </c>
      <c r="C1863" s="2">
        <v>39989008</v>
      </c>
      <c r="D1863" s="2" t="s">
        <v>6403</v>
      </c>
      <c r="E1863" s="2" t="s">
        <v>26019</v>
      </c>
      <c r="F1863" s="2" t="s">
        <v>37</v>
      </c>
      <c r="G1863" s="2" t="s">
        <v>38</v>
      </c>
      <c r="H1863" s="2">
        <v>24000000</v>
      </c>
      <c r="I1863" s="2">
        <v>1998</v>
      </c>
      <c r="J1863" s="2">
        <v>4.5999999999999996</v>
      </c>
    </row>
    <row r="1864" spans="1:10" x14ac:dyDescent="0.3">
      <c r="A1864" s="2" t="s">
        <v>5011</v>
      </c>
      <c r="B1864" s="2">
        <v>115</v>
      </c>
      <c r="C1864" s="2">
        <v>32662299</v>
      </c>
      <c r="D1864" s="2" t="s">
        <v>1671</v>
      </c>
      <c r="E1864" s="2" t="s">
        <v>26020</v>
      </c>
      <c r="F1864" s="2" t="s">
        <v>37</v>
      </c>
      <c r="G1864" s="2" t="s">
        <v>38</v>
      </c>
      <c r="H1864" s="2">
        <v>24000000</v>
      </c>
      <c r="I1864" s="2">
        <v>2000</v>
      </c>
      <c r="J1864" s="2">
        <v>6.9</v>
      </c>
    </row>
    <row r="1865" spans="1:10" x14ac:dyDescent="0.3">
      <c r="A1865" s="2" t="s">
        <v>7134</v>
      </c>
      <c r="B1865" s="2">
        <v>101</v>
      </c>
      <c r="C1865" s="2">
        <v>31452765</v>
      </c>
      <c r="D1865" s="2" t="s">
        <v>1671</v>
      </c>
      <c r="E1865" s="2" t="s">
        <v>26021</v>
      </c>
      <c r="F1865" s="2" t="s">
        <v>37</v>
      </c>
      <c r="G1865" s="2" t="s">
        <v>38</v>
      </c>
      <c r="H1865" s="2">
        <v>24000000</v>
      </c>
      <c r="I1865" s="2">
        <v>2008</v>
      </c>
      <c r="J1865" s="2">
        <v>6.6</v>
      </c>
    </row>
    <row r="1866" spans="1:10" x14ac:dyDescent="0.3">
      <c r="A1866" s="2" t="s">
        <v>10122</v>
      </c>
      <c r="B1866" s="2">
        <v>110</v>
      </c>
      <c r="C1866" s="2">
        <v>25167270</v>
      </c>
      <c r="D1866" s="2" t="s">
        <v>1671</v>
      </c>
      <c r="E1866" s="2" t="s">
        <v>26022</v>
      </c>
      <c r="F1866" s="2" t="s">
        <v>37</v>
      </c>
      <c r="G1866" s="2" t="s">
        <v>767</v>
      </c>
      <c r="H1866" s="2">
        <v>24000000</v>
      </c>
      <c r="I1866" s="2">
        <v>2000</v>
      </c>
      <c r="J1866" s="2">
        <v>6.3</v>
      </c>
    </row>
    <row r="1867" spans="1:10" x14ac:dyDescent="0.3">
      <c r="A1867" s="2" t="s">
        <v>1490</v>
      </c>
      <c r="B1867" s="2">
        <v>94</v>
      </c>
      <c r="C1867" s="2">
        <v>32416109</v>
      </c>
      <c r="D1867" s="2" t="s">
        <v>1671</v>
      </c>
      <c r="E1867" s="2" t="s">
        <v>26023</v>
      </c>
      <c r="F1867" s="2" t="s">
        <v>37</v>
      </c>
      <c r="G1867" s="2" t="s">
        <v>38</v>
      </c>
      <c r="H1867" s="2">
        <v>25000000</v>
      </c>
      <c r="I1867" s="2">
        <v>2009</v>
      </c>
      <c r="J1867" s="2">
        <v>6.2</v>
      </c>
    </row>
    <row r="1868" spans="1:10" x14ac:dyDescent="0.3">
      <c r="A1868" s="2" t="s">
        <v>10130</v>
      </c>
      <c r="B1868" s="2">
        <v>88</v>
      </c>
      <c r="C1868" s="2">
        <v>20218</v>
      </c>
      <c r="D1868" s="2" t="s">
        <v>1325</v>
      </c>
      <c r="E1868" s="2" t="s">
        <v>26024</v>
      </c>
      <c r="F1868" s="2" t="s">
        <v>37</v>
      </c>
      <c r="G1868" s="2" t="s">
        <v>38</v>
      </c>
      <c r="H1868" s="2">
        <v>24000000</v>
      </c>
      <c r="I1868" s="2">
        <v>2001</v>
      </c>
      <c r="J1868" s="2">
        <v>5.3</v>
      </c>
    </row>
    <row r="1869" spans="1:10" x14ac:dyDescent="0.3">
      <c r="A1869" s="2" t="s">
        <v>1421</v>
      </c>
      <c r="B1869" s="2">
        <v>127</v>
      </c>
      <c r="C1869" s="2">
        <v>28871190</v>
      </c>
      <c r="D1869" s="2" t="s">
        <v>13307</v>
      </c>
      <c r="E1869" s="2" t="s">
        <v>26025</v>
      </c>
      <c r="F1869" s="2" t="s">
        <v>37</v>
      </c>
      <c r="G1869" s="2" t="s">
        <v>38</v>
      </c>
      <c r="H1869" s="2">
        <v>24000000</v>
      </c>
      <c r="I1869" s="2">
        <v>1999</v>
      </c>
      <c r="J1869" s="2">
        <v>7.3</v>
      </c>
    </row>
    <row r="1870" spans="1:10" x14ac:dyDescent="0.3">
      <c r="A1870" s="2" t="s">
        <v>3102</v>
      </c>
      <c r="B1870" s="2">
        <v>95</v>
      </c>
      <c r="C1870" s="2">
        <v>16964743</v>
      </c>
      <c r="D1870" s="2" t="s">
        <v>1671</v>
      </c>
      <c r="E1870" s="2" t="s">
        <v>26026</v>
      </c>
      <c r="F1870" s="2" t="s">
        <v>37</v>
      </c>
      <c r="G1870" s="2" t="s">
        <v>38</v>
      </c>
      <c r="H1870" s="2">
        <v>24000000</v>
      </c>
      <c r="I1870" s="2">
        <v>2004</v>
      </c>
      <c r="J1870" s="2">
        <v>5.6</v>
      </c>
    </row>
    <row r="1871" spans="1:10" x14ac:dyDescent="0.3">
      <c r="A1871" s="2" t="s">
        <v>3917</v>
      </c>
      <c r="B1871" s="2">
        <v>87</v>
      </c>
      <c r="C1871" s="2">
        <v>16290976</v>
      </c>
      <c r="D1871" s="2" t="s">
        <v>953</v>
      </c>
      <c r="E1871" s="2" t="s">
        <v>26027</v>
      </c>
      <c r="F1871" s="2" t="s">
        <v>37</v>
      </c>
      <c r="G1871" s="2" t="s">
        <v>38</v>
      </c>
      <c r="H1871" s="2">
        <v>24000000</v>
      </c>
      <c r="I1871" s="2">
        <v>1999</v>
      </c>
      <c r="J1871" s="2">
        <v>6.2</v>
      </c>
    </row>
    <row r="1872" spans="1:10" x14ac:dyDescent="0.3">
      <c r="A1872" s="2" t="s">
        <v>10145</v>
      </c>
      <c r="B1872" s="2">
        <v>118</v>
      </c>
      <c r="C1872" s="2">
        <v>13000000</v>
      </c>
      <c r="D1872" s="2" t="s">
        <v>953</v>
      </c>
      <c r="E1872" s="2" t="s">
        <v>26028</v>
      </c>
      <c r="F1872" s="2" t="s">
        <v>37</v>
      </c>
      <c r="G1872" s="2" t="s">
        <v>38</v>
      </c>
      <c r="H1872" s="2">
        <v>24000000</v>
      </c>
      <c r="I1872" s="2">
        <v>1978</v>
      </c>
      <c r="J1872" s="2">
        <v>5.2</v>
      </c>
    </row>
    <row r="1873" spans="1:10" x14ac:dyDescent="0.3">
      <c r="A1873" s="2" t="s">
        <v>4099</v>
      </c>
      <c r="B1873" s="2">
        <v>107</v>
      </c>
      <c r="C1873" s="2">
        <v>12372410</v>
      </c>
      <c r="D1873" s="2" t="s">
        <v>1671</v>
      </c>
      <c r="E1873" s="2" t="s">
        <v>26029</v>
      </c>
      <c r="F1873" s="2" t="s">
        <v>37</v>
      </c>
      <c r="G1873" s="2" t="s">
        <v>38</v>
      </c>
      <c r="H1873" s="2">
        <v>24000000</v>
      </c>
      <c r="I1873" s="2">
        <v>2000</v>
      </c>
      <c r="J1873" s="2">
        <v>5.3</v>
      </c>
    </row>
    <row r="1874" spans="1:10" x14ac:dyDescent="0.3">
      <c r="A1874" s="2" t="s">
        <v>3159</v>
      </c>
      <c r="B1874" s="2">
        <v>124</v>
      </c>
      <c r="C1874" s="2">
        <v>8427204</v>
      </c>
      <c r="D1874" s="2" t="s">
        <v>1671</v>
      </c>
      <c r="E1874" s="2" t="s">
        <v>26030</v>
      </c>
      <c r="F1874" s="2" t="s">
        <v>37</v>
      </c>
      <c r="G1874" s="2" t="s">
        <v>38</v>
      </c>
      <c r="H1874" s="2">
        <v>24000000</v>
      </c>
      <c r="I1874" s="2">
        <v>1999</v>
      </c>
      <c r="J1874" s="2">
        <v>5.4</v>
      </c>
    </row>
    <row r="1875" spans="1:10" x14ac:dyDescent="0.3">
      <c r="A1875" s="2" t="s">
        <v>10161</v>
      </c>
      <c r="B1875" s="2">
        <v>89</v>
      </c>
      <c r="C1875" s="2">
        <v>9639242</v>
      </c>
      <c r="D1875" s="2" t="s">
        <v>1671</v>
      </c>
      <c r="E1875" s="2" t="s">
        <v>26031</v>
      </c>
      <c r="F1875" s="2" t="s">
        <v>37</v>
      </c>
      <c r="G1875" s="2" t="s">
        <v>38</v>
      </c>
      <c r="H1875" s="2">
        <v>24000000</v>
      </c>
      <c r="I1875" s="2">
        <v>2011</v>
      </c>
      <c r="J1875" s="2">
        <v>4.9000000000000004</v>
      </c>
    </row>
    <row r="1876" spans="1:10" x14ac:dyDescent="0.3">
      <c r="A1876" s="2" t="s">
        <v>7480</v>
      </c>
      <c r="B1876" s="2">
        <v>88</v>
      </c>
      <c r="C1876" s="2">
        <v>25003072</v>
      </c>
      <c r="D1876" s="2" t="s">
        <v>1671</v>
      </c>
      <c r="E1876" s="2" t="s">
        <v>26032</v>
      </c>
      <c r="F1876" s="2" t="s">
        <v>37</v>
      </c>
      <c r="G1876" s="2" t="s">
        <v>38</v>
      </c>
      <c r="H1876" s="2">
        <v>24000000</v>
      </c>
      <c r="I1876" s="2">
        <v>2010</v>
      </c>
      <c r="J1876" s="2">
        <v>5.5</v>
      </c>
    </row>
    <row r="1877" spans="1:10" x14ac:dyDescent="0.3">
      <c r="A1877" s="2" t="s">
        <v>120</v>
      </c>
      <c r="B1877" s="2">
        <v>118</v>
      </c>
      <c r="C1877" s="2">
        <v>6144806</v>
      </c>
      <c r="D1877" s="2" t="s">
        <v>13307</v>
      </c>
      <c r="E1877" s="2" t="s">
        <v>26033</v>
      </c>
      <c r="F1877" s="2" t="s">
        <v>37</v>
      </c>
      <c r="G1877" s="2" t="s">
        <v>38</v>
      </c>
      <c r="H1877" s="2">
        <v>23000000</v>
      </c>
      <c r="I1877" s="2">
        <v>2004</v>
      </c>
      <c r="J1877" s="2">
        <v>6.7</v>
      </c>
    </row>
    <row r="1878" spans="1:10" x14ac:dyDescent="0.3">
      <c r="A1878" s="2" t="s">
        <v>10176</v>
      </c>
      <c r="B1878" s="2">
        <v>80</v>
      </c>
      <c r="C1878" s="2">
        <v>669276</v>
      </c>
      <c r="D1878" s="2" t="s">
        <v>1325</v>
      </c>
      <c r="E1878" s="2" t="s">
        <v>26034</v>
      </c>
      <c r="F1878" s="2" t="s">
        <v>37</v>
      </c>
      <c r="G1878" s="2" t="s">
        <v>56</v>
      </c>
      <c r="H1878" s="2">
        <v>28000000</v>
      </c>
      <c r="I1878" s="2">
        <v>1993</v>
      </c>
      <c r="J1878" s="2">
        <v>7.2</v>
      </c>
    </row>
    <row r="1879" spans="1:10" x14ac:dyDescent="0.3">
      <c r="A1879" s="2" t="s">
        <v>10184</v>
      </c>
      <c r="B1879" s="2">
        <v>120</v>
      </c>
      <c r="C1879" s="2">
        <v>42880</v>
      </c>
      <c r="D1879" s="2" t="s">
        <v>3409</v>
      </c>
      <c r="E1879" s="2" t="s">
        <v>26035</v>
      </c>
      <c r="F1879" s="2" t="s">
        <v>37</v>
      </c>
      <c r="G1879" s="2" t="s">
        <v>56</v>
      </c>
      <c r="H1879" s="2">
        <v>24000000</v>
      </c>
      <c r="I1879" s="2">
        <v>2004</v>
      </c>
      <c r="J1879" s="2">
        <v>5.0999999999999996</v>
      </c>
    </row>
    <row r="1880" spans="1:10" x14ac:dyDescent="0.3">
      <c r="A1880" s="2" t="s">
        <v>7785</v>
      </c>
      <c r="B1880" s="2">
        <v>98</v>
      </c>
      <c r="C1880" s="2">
        <v>23225911</v>
      </c>
      <c r="D1880" s="2" t="s">
        <v>1325</v>
      </c>
      <c r="E1880" s="2" t="s">
        <v>26036</v>
      </c>
      <c r="F1880" s="2" t="s">
        <v>37</v>
      </c>
      <c r="G1880" s="2" t="s">
        <v>38</v>
      </c>
      <c r="H1880" s="2">
        <v>24000000</v>
      </c>
      <c r="I1880" s="2">
        <v>2010</v>
      </c>
      <c r="J1880" s="2">
        <v>6.5</v>
      </c>
    </row>
    <row r="1881" spans="1:10" x14ac:dyDescent="0.3">
      <c r="A1881" s="2" t="s">
        <v>7778</v>
      </c>
      <c r="B1881" s="2">
        <v>119</v>
      </c>
      <c r="C1881" s="2">
        <v>4710455</v>
      </c>
      <c r="D1881" s="2" t="s">
        <v>953</v>
      </c>
      <c r="E1881" s="2" t="s">
        <v>26037</v>
      </c>
      <c r="F1881" s="2" t="s">
        <v>676</v>
      </c>
      <c r="G1881" s="2" t="s">
        <v>677</v>
      </c>
      <c r="H1881" s="2">
        <v>24000000</v>
      </c>
      <c r="I1881" s="2">
        <v>2004</v>
      </c>
      <c r="J1881" s="2">
        <v>8.1999999999999993</v>
      </c>
    </row>
    <row r="1882" spans="1:10" x14ac:dyDescent="0.3">
      <c r="A1882" s="2" t="s">
        <v>4212</v>
      </c>
      <c r="B1882" s="2">
        <v>88</v>
      </c>
      <c r="C1882" s="2">
        <v>75590286</v>
      </c>
      <c r="D1882" s="2" t="s">
        <v>953</v>
      </c>
      <c r="E1882" s="2" t="s">
        <v>26038</v>
      </c>
      <c r="F1882" s="2" t="s">
        <v>37</v>
      </c>
      <c r="G1882" s="2" t="s">
        <v>38</v>
      </c>
      <c r="H1882" s="2">
        <v>23600000</v>
      </c>
      <c r="I1882" s="2">
        <v>2009</v>
      </c>
      <c r="J1882" s="2">
        <v>7.7</v>
      </c>
    </row>
    <row r="1883" spans="1:10" x14ac:dyDescent="0.3">
      <c r="A1883" s="2" t="s">
        <v>171</v>
      </c>
      <c r="B1883" s="2">
        <v>201</v>
      </c>
      <c r="C1883" s="2">
        <v>218051260</v>
      </c>
      <c r="D1883" s="2" t="s">
        <v>1325</v>
      </c>
      <c r="E1883" s="2" t="s">
        <v>24188</v>
      </c>
      <c r="F1883" s="2" t="s">
        <v>37</v>
      </c>
      <c r="G1883" s="2" t="s">
        <v>179</v>
      </c>
      <c r="H1883" s="2">
        <v>207000000</v>
      </c>
      <c r="I1883" s="2">
        <v>2005</v>
      </c>
      <c r="J1883" s="2">
        <v>7.2</v>
      </c>
    </row>
    <row r="1884" spans="1:10" x14ac:dyDescent="0.3">
      <c r="A1884" s="2" t="s">
        <v>1627</v>
      </c>
      <c r="B1884" s="2">
        <v>90</v>
      </c>
      <c r="C1884" s="2">
        <v>161487252</v>
      </c>
      <c r="D1884" s="2" t="s">
        <v>1671</v>
      </c>
      <c r="E1884" s="2" t="s">
        <v>26039</v>
      </c>
      <c r="F1884" s="2" t="s">
        <v>37</v>
      </c>
      <c r="G1884" s="2" t="s">
        <v>38</v>
      </c>
      <c r="H1884" s="2">
        <v>20000000</v>
      </c>
      <c r="I1884" s="2">
        <v>1998</v>
      </c>
      <c r="J1884" s="2">
        <v>6.1</v>
      </c>
    </row>
    <row r="1885" spans="1:10" x14ac:dyDescent="0.3">
      <c r="A1885" s="2" t="s">
        <v>7174</v>
      </c>
      <c r="B1885" s="2">
        <v>127</v>
      </c>
      <c r="C1885" s="2">
        <v>290158751</v>
      </c>
      <c r="D1885" s="2" t="s">
        <v>1325</v>
      </c>
      <c r="E1885" s="2" t="s">
        <v>26040</v>
      </c>
      <c r="F1885" s="2" t="s">
        <v>37</v>
      </c>
      <c r="G1885" s="2" t="s">
        <v>38</v>
      </c>
      <c r="H1885" s="2">
        <v>18000000</v>
      </c>
      <c r="I1885" s="2">
        <v>1980</v>
      </c>
      <c r="J1885" s="2">
        <v>8.8000000000000007</v>
      </c>
    </row>
    <row r="1886" spans="1:10" x14ac:dyDescent="0.3">
      <c r="A1886" s="2" t="s">
        <v>278</v>
      </c>
      <c r="B1886" s="2">
        <v>119</v>
      </c>
      <c r="C1886" s="2">
        <v>65807024</v>
      </c>
      <c r="D1886" s="2" t="s">
        <v>1325</v>
      </c>
      <c r="E1886" s="2" t="s">
        <v>26041</v>
      </c>
      <c r="F1886" s="2" t="s">
        <v>37</v>
      </c>
      <c r="G1886" s="2" t="s">
        <v>38</v>
      </c>
      <c r="H1886" s="2">
        <v>19000000</v>
      </c>
      <c r="I1886" s="2">
        <v>1995</v>
      </c>
      <c r="J1886" s="2">
        <v>6.8</v>
      </c>
    </row>
    <row r="1887" spans="1:10" x14ac:dyDescent="0.3">
      <c r="A1887" s="2" t="s">
        <v>5702</v>
      </c>
      <c r="B1887" s="2">
        <v>85</v>
      </c>
      <c r="C1887" s="2">
        <v>86930411</v>
      </c>
      <c r="D1887" s="2" t="s">
        <v>1671</v>
      </c>
      <c r="E1887" s="2" t="s">
        <v>26042</v>
      </c>
      <c r="F1887" s="2" t="s">
        <v>37</v>
      </c>
      <c r="G1887" s="2" t="s">
        <v>38</v>
      </c>
      <c r="H1887" s="2">
        <v>23000000</v>
      </c>
      <c r="I1887" s="2">
        <v>1991</v>
      </c>
      <c r="J1887" s="2">
        <v>6.8</v>
      </c>
    </row>
    <row r="1888" spans="1:10" x14ac:dyDescent="0.3">
      <c r="A1888" s="2" t="s">
        <v>5495</v>
      </c>
      <c r="B1888" s="2">
        <v>98</v>
      </c>
      <c r="C1888" s="2">
        <v>53302314</v>
      </c>
      <c r="D1888" s="2" t="s">
        <v>6403</v>
      </c>
      <c r="E1888" s="2" t="s">
        <v>26043</v>
      </c>
      <c r="F1888" s="2" t="s">
        <v>37</v>
      </c>
      <c r="G1888" s="2" t="s">
        <v>38</v>
      </c>
      <c r="H1888" s="2">
        <v>23000000</v>
      </c>
      <c r="I1888" s="2">
        <v>2000</v>
      </c>
      <c r="J1888" s="2">
        <v>6.7</v>
      </c>
    </row>
    <row r="1889" spans="1:10" x14ac:dyDescent="0.3">
      <c r="A1889" s="2" t="s">
        <v>3401</v>
      </c>
      <c r="B1889" s="2">
        <v>101</v>
      </c>
      <c r="C1889" s="2">
        <v>40962534</v>
      </c>
      <c r="D1889" s="2" t="s">
        <v>3409</v>
      </c>
      <c r="E1889" s="2" t="s">
        <v>26044</v>
      </c>
      <c r="F1889" s="2" t="s">
        <v>37</v>
      </c>
      <c r="G1889" s="2" t="s">
        <v>38</v>
      </c>
      <c r="H1889" s="2">
        <v>12500000</v>
      </c>
      <c r="I1889" s="2">
        <v>2011</v>
      </c>
      <c r="J1889" s="2">
        <v>7.1</v>
      </c>
    </row>
    <row r="1890" spans="1:10" x14ac:dyDescent="0.3">
      <c r="A1890" s="2" t="s">
        <v>1394</v>
      </c>
      <c r="B1890" s="2">
        <v>112</v>
      </c>
      <c r="C1890" s="2">
        <v>39235088</v>
      </c>
      <c r="D1890" s="2" t="s">
        <v>6403</v>
      </c>
      <c r="E1890" s="2" t="s">
        <v>26045</v>
      </c>
      <c r="F1890" s="2" t="s">
        <v>37</v>
      </c>
      <c r="G1890" s="2" t="s">
        <v>38</v>
      </c>
      <c r="H1890" s="2">
        <v>23000000</v>
      </c>
      <c r="I1890" s="2">
        <v>2000</v>
      </c>
      <c r="J1890" s="2">
        <v>7.1</v>
      </c>
    </row>
    <row r="1891" spans="1:10" x14ac:dyDescent="0.3">
      <c r="A1891" s="2" t="s">
        <v>1016</v>
      </c>
      <c r="B1891" s="2">
        <v>97</v>
      </c>
      <c r="C1891" s="2">
        <v>27338033</v>
      </c>
      <c r="D1891" s="2" t="s">
        <v>1671</v>
      </c>
      <c r="E1891" s="2" t="s">
        <v>26046</v>
      </c>
      <c r="F1891" s="2" t="s">
        <v>37</v>
      </c>
      <c r="G1891" s="2" t="s">
        <v>38</v>
      </c>
      <c r="H1891" s="2">
        <v>23000000</v>
      </c>
      <c r="I1891" s="2">
        <v>2001</v>
      </c>
      <c r="J1891" s="2">
        <v>6.1</v>
      </c>
    </row>
    <row r="1892" spans="1:10" x14ac:dyDescent="0.3">
      <c r="A1892" s="2" t="s">
        <v>1800</v>
      </c>
      <c r="B1892" s="2">
        <v>126</v>
      </c>
      <c r="C1892" s="2">
        <v>25556065</v>
      </c>
      <c r="D1892" s="2" t="s">
        <v>3409</v>
      </c>
      <c r="E1892" s="2" t="s">
        <v>26047</v>
      </c>
      <c r="F1892" s="2" t="s">
        <v>37</v>
      </c>
      <c r="G1892" s="2" t="s">
        <v>38</v>
      </c>
      <c r="H1892" s="2">
        <v>23000000</v>
      </c>
      <c r="I1892" s="2">
        <v>2013</v>
      </c>
      <c r="J1892" s="2">
        <v>8</v>
      </c>
    </row>
    <row r="1893" spans="1:10" x14ac:dyDescent="0.3">
      <c r="A1893" s="2" t="s">
        <v>3448</v>
      </c>
      <c r="B1893" s="2">
        <v>106</v>
      </c>
      <c r="C1893" s="2">
        <v>15785632</v>
      </c>
      <c r="D1893" s="2" t="s">
        <v>13307</v>
      </c>
      <c r="E1893" s="2" t="s">
        <v>25954</v>
      </c>
      <c r="F1893" s="2" t="s">
        <v>37</v>
      </c>
      <c r="G1893" s="2" t="s">
        <v>56</v>
      </c>
      <c r="H1893" s="2">
        <v>23000000</v>
      </c>
      <c r="I1893" s="2">
        <v>2016</v>
      </c>
      <c r="J1893" s="2">
        <v>7.5</v>
      </c>
    </row>
    <row r="1894" spans="1:10" x14ac:dyDescent="0.3">
      <c r="A1894" s="2" t="s">
        <v>4423</v>
      </c>
      <c r="B1894" s="2">
        <v>97</v>
      </c>
      <c r="C1894" s="2">
        <v>21973182</v>
      </c>
      <c r="D1894" s="2" t="s">
        <v>24162</v>
      </c>
      <c r="E1894" s="2" t="s">
        <v>26048</v>
      </c>
      <c r="F1894" s="2" t="s">
        <v>37</v>
      </c>
      <c r="G1894" s="2" t="s">
        <v>38</v>
      </c>
      <c r="H1894" s="2">
        <v>23000000</v>
      </c>
      <c r="I1894" s="2">
        <v>2001</v>
      </c>
      <c r="J1894" s="2">
        <v>6.6</v>
      </c>
    </row>
    <row r="1895" spans="1:10" x14ac:dyDescent="0.3">
      <c r="A1895" s="2" t="s">
        <v>10240</v>
      </c>
      <c r="B1895" s="2">
        <v>100</v>
      </c>
      <c r="C1895" s="2">
        <v>4756</v>
      </c>
      <c r="D1895" s="2" t="s">
        <v>953</v>
      </c>
      <c r="E1895" s="2" t="s">
        <v>26049</v>
      </c>
      <c r="F1895" s="2" t="s">
        <v>37</v>
      </c>
      <c r="G1895" s="2" t="s">
        <v>56</v>
      </c>
      <c r="H1895" s="2">
        <v>25000000</v>
      </c>
      <c r="I1895" s="2">
        <v>2013</v>
      </c>
      <c r="J1895" s="2">
        <v>5.4</v>
      </c>
    </row>
    <row r="1896" spans="1:10" x14ac:dyDescent="0.3">
      <c r="A1896" s="2" t="s">
        <v>4619</v>
      </c>
      <c r="B1896" s="2">
        <v>114</v>
      </c>
      <c r="C1896" s="2">
        <v>18653615</v>
      </c>
      <c r="D1896" s="2" t="s">
        <v>1671</v>
      </c>
      <c r="E1896" s="2" t="s">
        <v>26050</v>
      </c>
      <c r="F1896" s="2" t="s">
        <v>37</v>
      </c>
      <c r="G1896" s="2" t="s">
        <v>38</v>
      </c>
      <c r="H1896" s="2">
        <v>23000000</v>
      </c>
      <c r="I1896" s="2">
        <v>1999</v>
      </c>
      <c r="J1896" s="2">
        <v>6.1</v>
      </c>
    </row>
    <row r="1897" spans="1:10" x14ac:dyDescent="0.3">
      <c r="A1897" s="2" t="s">
        <v>8618</v>
      </c>
      <c r="B1897" s="2">
        <v>101</v>
      </c>
      <c r="C1897" s="2">
        <v>12189514</v>
      </c>
      <c r="D1897" s="2" t="s">
        <v>1671</v>
      </c>
      <c r="E1897" s="2" t="s">
        <v>25749</v>
      </c>
      <c r="F1897" s="2" t="s">
        <v>37</v>
      </c>
      <c r="G1897" s="2" t="s">
        <v>38</v>
      </c>
      <c r="H1897" s="2">
        <v>23000000</v>
      </c>
      <c r="I1897" s="2">
        <v>2004</v>
      </c>
      <c r="J1897" s="2">
        <v>6.1</v>
      </c>
    </row>
    <row r="1898" spans="1:10" x14ac:dyDescent="0.3">
      <c r="A1898" s="2" t="s">
        <v>10250</v>
      </c>
      <c r="B1898" s="2">
        <v>88</v>
      </c>
      <c r="C1898" s="2">
        <v>13019253</v>
      </c>
      <c r="D1898" s="2" t="s">
        <v>1671</v>
      </c>
      <c r="E1898" s="2" t="s">
        <v>26051</v>
      </c>
      <c r="F1898" s="2" t="s">
        <v>37</v>
      </c>
      <c r="G1898" s="2" t="s">
        <v>38</v>
      </c>
      <c r="H1898" s="2">
        <v>23000000</v>
      </c>
      <c r="I1898" s="2">
        <v>2000</v>
      </c>
      <c r="J1898" s="2">
        <v>5.6</v>
      </c>
    </row>
    <row r="1899" spans="1:10" x14ac:dyDescent="0.3">
      <c r="A1899" s="2" t="s">
        <v>1526</v>
      </c>
      <c r="B1899" s="2">
        <v>93</v>
      </c>
      <c r="C1899" s="2">
        <v>18934858</v>
      </c>
      <c r="D1899" s="2" t="s">
        <v>1325</v>
      </c>
      <c r="E1899" s="2" t="s">
        <v>26052</v>
      </c>
      <c r="F1899" s="2" t="s">
        <v>37</v>
      </c>
      <c r="G1899" s="2" t="s">
        <v>7987</v>
      </c>
      <c r="H1899" s="2">
        <v>23000000</v>
      </c>
      <c r="I1899" s="2">
        <v>2011</v>
      </c>
      <c r="J1899" s="2">
        <v>5.8</v>
      </c>
    </row>
    <row r="1900" spans="1:10" x14ac:dyDescent="0.3">
      <c r="A1900" s="2" t="s">
        <v>10259</v>
      </c>
      <c r="B1900" s="2">
        <v>92</v>
      </c>
      <c r="C1900" s="2">
        <v>20763013</v>
      </c>
      <c r="D1900" s="2" t="s">
        <v>953</v>
      </c>
      <c r="E1900" s="2" t="s">
        <v>26053</v>
      </c>
      <c r="F1900" s="2" t="s">
        <v>37</v>
      </c>
      <c r="G1900" s="2" t="s">
        <v>38</v>
      </c>
      <c r="H1900" s="2">
        <v>23000000</v>
      </c>
      <c r="I1900" s="2">
        <v>1987</v>
      </c>
      <c r="J1900" s="2">
        <v>2.8</v>
      </c>
    </row>
    <row r="1901" spans="1:10" x14ac:dyDescent="0.3">
      <c r="A1901" s="2" t="s">
        <v>10265</v>
      </c>
      <c r="B1901" s="2">
        <v>98</v>
      </c>
      <c r="C1901" s="2">
        <v>12782508</v>
      </c>
      <c r="D1901" s="2" t="s">
        <v>3409</v>
      </c>
      <c r="E1901" s="2" t="s">
        <v>26054</v>
      </c>
      <c r="F1901" s="2" t="s">
        <v>37</v>
      </c>
      <c r="G1901" s="2" t="s">
        <v>38</v>
      </c>
      <c r="H1901" s="2">
        <v>23000000</v>
      </c>
      <c r="I1901" s="2">
        <v>1996</v>
      </c>
      <c r="J1901" s="2">
        <v>6.7</v>
      </c>
    </row>
    <row r="1902" spans="1:10" x14ac:dyDescent="0.3">
      <c r="A1902" s="2" t="s">
        <v>10269</v>
      </c>
      <c r="B1902" s="2">
        <v>94</v>
      </c>
      <c r="C1902" s="2">
        <v>11508423</v>
      </c>
      <c r="D1902" s="2" t="s">
        <v>13307</v>
      </c>
      <c r="E1902" s="2" t="s">
        <v>26055</v>
      </c>
      <c r="F1902" s="2" t="s">
        <v>37</v>
      </c>
      <c r="G1902" s="2" t="s">
        <v>38</v>
      </c>
      <c r="H1902" s="2">
        <v>23000000</v>
      </c>
      <c r="I1902" s="2">
        <v>2008</v>
      </c>
      <c r="J1902" s="2">
        <v>5.0999999999999996</v>
      </c>
    </row>
    <row r="1903" spans="1:10" x14ac:dyDescent="0.3">
      <c r="A1903" s="2" t="s">
        <v>5050</v>
      </c>
      <c r="B1903" s="2">
        <v>102</v>
      </c>
      <c r="C1903" s="2">
        <v>10660147</v>
      </c>
      <c r="D1903" s="2" t="s">
        <v>3409</v>
      </c>
      <c r="E1903" s="2" t="s">
        <v>26056</v>
      </c>
      <c r="F1903" s="2" t="s">
        <v>37</v>
      </c>
      <c r="G1903" s="2" t="s">
        <v>56</v>
      </c>
      <c r="H1903" s="2">
        <v>23000000</v>
      </c>
      <c r="I1903" s="2">
        <v>1999</v>
      </c>
      <c r="J1903" s="2">
        <v>7.2</v>
      </c>
    </row>
    <row r="1904" spans="1:10" x14ac:dyDescent="0.3">
      <c r="A1904" s="2" t="s">
        <v>5930</v>
      </c>
      <c r="B1904" s="2">
        <v>98</v>
      </c>
      <c r="C1904" s="2">
        <v>7434726</v>
      </c>
      <c r="D1904" s="2" t="s">
        <v>1325</v>
      </c>
      <c r="E1904" s="2" t="s">
        <v>26057</v>
      </c>
      <c r="F1904" s="2" t="s">
        <v>37</v>
      </c>
      <c r="G1904" s="2" t="s">
        <v>38</v>
      </c>
      <c r="H1904" s="2">
        <v>23000000</v>
      </c>
      <c r="I1904" s="2">
        <v>1991</v>
      </c>
      <c r="J1904" s="2">
        <v>6</v>
      </c>
    </row>
    <row r="1905" spans="1:10" x14ac:dyDescent="0.3">
      <c r="A1905" s="2" t="s">
        <v>10287</v>
      </c>
      <c r="B1905" s="2">
        <v>111</v>
      </c>
      <c r="C1905" s="2">
        <v>6109075</v>
      </c>
      <c r="D1905" s="2" t="s">
        <v>13307</v>
      </c>
      <c r="E1905" s="2" t="s">
        <v>26058</v>
      </c>
      <c r="F1905" s="2" t="s">
        <v>1464</v>
      </c>
      <c r="G1905" s="2" t="s">
        <v>1465</v>
      </c>
      <c r="H1905" s="2">
        <v>19430000</v>
      </c>
      <c r="I1905" s="2">
        <v>2009</v>
      </c>
      <c r="J1905" s="2">
        <v>6.7</v>
      </c>
    </row>
    <row r="1906" spans="1:10" x14ac:dyDescent="0.3">
      <c r="A1906" s="2" t="s">
        <v>5647</v>
      </c>
      <c r="B1906" s="2">
        <v>100</v>
      </c>
      <c r="C1906" s="2">
        <v>2708188</v>
      </c>
      <c r="D1906" s="2" t="s">
        <v>1671</v>
      </c>
      <c r="E1906" s="2" t="s">
        <v>26059</v>
      </c>
      <c r="F1906" s="2" t="s">
        <v>37</v>
      </c>
      <c r="G1906" s="2" t="s">
        <v>56</v>
      </c>
      <c r="H1906" s="2">
        <v>23000000</v>
      </c>
      <c r="I1906" s="2">
        <v>2009</v>
      </c>
      <c r="J1906" s="2">
        <v>6.2</v>
      </c>
    </row>
    <row r="1907" spans="1:10" x14ac:dyDescent="0.3">
      <c r="A1907" s="2" t="s">
        <v>10306</v>
      </c>
      <c r="B1907" s="2">
        <v>141</v>
      </c>
      <c r="C1907" s="2">
        <v>16123851</v>
      </c>
      <c r="D1907" s="2" t="s">
        <v>3409</v>
      </c>
      <c r="E1907" s="2" t="s">
        <v>26060</v>
      </c>
      <c r="F1907" s="2" t="s">
        <v>37</v>
      </c>
      <c r="G1907" s="2" t="s">
        <v>38</v>
      </c>
      <c r="H1907" s="2">
        <v>23000000</v>
      </c>
      <c r="I1907" s="2">
        <v>2004</v>
      </c>
      <c r="J1907" s="2">
        <v>6.2</v>
      </c>
    </row>
    <row r="1908" spans="1:10" x14ac:dyDescent="0.3">
      <c r="A1908" s="2" t="s">
        <v>27842</v>
      </c>
      <c r="B1908" s="2">
        <v>114</v>
      </c>
      <c r="C1908" s="2">
        <v>71975611</v>
      </c>
      <c r="D1908" s="2" t="s">
        <v>1266</v>
      </c>
      <c r="E1908" s="2" t="s">
        <v>26061</v>
      </c>
      <c r="F1908" s="2" t="s">
        <v>37</v>
      </c>
      <c r="G1908" s="2" t="s">
        <v>38</v>
      </c>
      <c r="H1908" s="2">
        <v>25000000</v>
      </c>
      <c r="I1908" s="2">
        <v>2007</v>
      </c>
      <c r="J1908" s="2">
        <v>6.8</v>
      </c>
    </row>
    <row r="1909" spans="1:10" x14ac:dyDescent="0.3">
      <c r="A1909" s="2" t="s">
        <v>10325</v>
      </c>
      <c r="B1909" s="2">
        <v>96</v>
      </c>
      <c r="C1909" s="2">
        <v>38119483</v>
      </c>
      <c r="D1909" s="2" t="s">
        <v>953</v>
      </c>
      <c r="E1909" s="2" t="s">
        <v>26062</v>
      </c>
      <c r="F1909" s="2" t="s">
        <v>37</v>
      </c>
      <c r="G1909" s="2" t="s">
        <v>38</v>
      </c>
      <c r="H1909" s="2">
        <v>22700000</v>
      </c>
      <c r="I1909" s="2">
        <v>1987</v>
      </c>
      <c r="J1909" s="2">
        <v>7.1</v>
      </c>
    </row>
    <row r="1910" spans="1:10" x14ac:dyDescent="0.3">
      <c r="A1910" s="2" t="s">
        <v>10332</v>
      </c>
      <c r="B1910" s="2">
        <v>111</v>
      </c>
      <c r="C1910" s="2">
        <v>4190530</v>
      </c>
      <c r="D1910" s="2" t="s">
        <v>3409</v>
      </c>
      <c r="E1910" s="2" t="s">
        <v>26063</v>
      </c>
      <c r="F1910" s="2" t="s">
        <v>37</v>
      </c>
      <c r="G1910" s="2" t="s">
        <v>370</v>
      </c>
      <c r="H1910" s="2">
        <v>22500000</v>
      </c>
      <c r="I1910" s="2">
        <v>2014</v>
      </c>
      <c r="J1910" s="2">
        <v>7.1</v>
      </c>
    </row>
    <row r="1911" spans="1:10" x14ac:dyDescent="0.3">
      <c r="A1911" s="2" t="s">
        <v>3129</v>
      </c>
      <c r="B1911" s="2">
        <v>127</v>
      </c>
      <c r="C1911" s="2">
        <v>217631306</v>
      </c>
      <c r="D1911" s="2" t="s">
        <v>3409</v>
      </c>
      <c r="E1911" s="2" t="s">
        <v>26064</v>
      </c>
      <c r="F1911" s="2" t="s">
        <v>37</v>
      </c>
      <c r="G1911" s="2" t="s">
        <v>38</v>
      </c>
      <c r="H1911" s="2">
        <v>22000000</v>
      </c>
      <c r="I1911" s="2">
        <v>1990</v>
      </c>
      <c r="J1911" s="2">
        <v>7</v>
      </c>
    </row>
    <row r="1912" spans="1:10" x14ac:dyDescent="0.3">
      <c r="A1912" s="2" t="s">
        <v>3494</v>
      </c>
      <c r="B1912" s="2">
        <v>107</v>
      </c>
      <c r="C1912" s="2">
        <v>176483808</v>
      </c>
      <c r="D1912" s="2" t="s">
        <v>1671</v>
      </c>
      <c r="E1912" s="2" t="s">
        <v>26065</v>
      </c>
      <c r="F1912" s="2" t="s">
        <v>37</v>
      </c>
      <c r="G1912" s="2" t="s">
        <v>38</v>
      </c>
      <c r="H1912" s="2">
        <v>23000000</v>
      </c>
      <c r="I1912" s="2">
        <v>1998</v>
      </c>
      <c r="J1912" s="2">
        <v>7.1</v>
      </c>
    </row>
    <row r="1913" spans="1:10" x14ac:dyDescent="0.3">
      <c r="A1913" s="2" t="s">
        <v>4203</v>
      </c>
      <c r="B1913" s="2">
        <v>97</v>
      </c>
      <c r="C1913" s="2">
        <v>144833357</v>
      </c>
      <c r="D1913" s="2" t="s">
        <v>1671</v>
      </c>
      <c r="E1913" s="2" t="s">
        <v>26066</v>
      </c>
      <c r="F1913" s="2" t="s">
        <v>37</v>
      </c>
      <c r="G1913" s="2" t="s">
        <v>38</v>
      </c>
      <c r="H1913" s="2">
        <v>22000000</v>
      </c>
      <c r="I1913" s="2">
        <v>1994</v>
      </c>
      <c r="J1913" s="2">
        <v>6.4</v>
      </c>
    </row>
    <row r="1914" spans="1:10" x14ac:dyDescent="0.3">
      <c r="A1914" s="2" t="s">
        <v>2054</v>
      </c>
      <c r="B1914" s="2">
        <v>127</v>
      </c>
      <c r="C1914" s="2">
        <v>75597042</v>
      </c>
      <c r="D1914" s="2" t="s">
        <v>3409</v>
      </c>
      <c r="E1914" s="2" t="s">
        <v>26067</v>
      </c>
      <c r="F1914" s="2" t="s">
        <v>37</v>
      </c>
      <c r="G1914" s="2" t="s">
        <v>38</v>
      </c>
      <c r="H1914" s="2">
        <v>20000000</v>
      </c>
      <c r="I1914" s="2">
        <v>2002</v>
      </c>
      <c r="J1914" s="2">
        <v>7</v>
      </c>
    </row>
    <row r="1915" spans="1:10" x14ac:dyDescent="0.3">
      <c r="A1915" s="2" t="s">
        <v>5133</v>
      </c>
      <c r="B1915" s="2">
        <v>110</v>
      </c>
      <c r="C1915" s="2">
        <v>90636983</v>
      </c>
      <c r="D1915" s="2" t="s">
        <v>1671</v>
      </c>
      <c r="E1915" s="2" t="s">
        <v>26068</v>
      </c>
      <c r="F1915" s="2" t="s">
        <v>37</v>
      </c>
      <c r="G1915" s="2" t="s">
        <v>38</v>
      </c>
      <c r="H1915" s="2">
        <v>22000000</v>
      </c>
      <c r="I1915" s="2">
        <v>2007</v>
      </c>
      <c r="J1915" s="2">
        <v>6.2</v>
      </c>
    </row>
    <row r="1916" spans="1:10" x14ac:dyDescent="0.3">
      <c r="A1916" s="2" t="s">
        <v>3694</v>
      </c>
      <c r="B1916" s="2">
        <v>135</v>
      </c>
      <c r="C1916" s="2">
        <v>70960517</v>
      </c>
      <c r="D1916" s="2" t="s">
        <v>3409</v>
      </c>
      <c r="E1916" s="2" t="s">
        <v>26069</v>
      </c>
      <c r="F1916" s="2" t="s">
        <v>37</v>
      </c>
      <c r="G1916" s="2" t="s">
        <v>38</v>
      </c>
      <c r="H1916" s="2">
        <v>35000000</v>
      </c>
      <c r="I1916" s="2">
        <v>1995</v>
      </c>
      <c r="J1916" s="2">
        <v>7.5</v>
      </c>
    </row>
    <row r="1917" spans="1:10" x14ac:dyDescent="0.3">
      <c r="A1917" s="2" t="s">
        <v>7427</v>
      </c>
      <c r="B1917" s="2">
        <v>84</v>
      </c>
      <c r="C1917" s="2">
        <v>55762229</v>
      </c>
      <c r="D1917" s="2" t="s">
        <v>1671</v>
      </c>
      <c r="E1917" s="2" t="s">
        <v>26070</v>
      </c>
      <c r="F1917" s="2" t="s">
        <v>37</v>
      </c>
      <c r="G1917" s="2" t="s">
        <v>38</v>
      </c>
      <c r="H1917" s="2">
        <v>22000000</v>
      </c>
      <c r="I1917" s="2">
        <v>2001</v>
      </c>
      <c r="J1917" s="2">
        <v>4.8</v>
      </c>
    </row>
    <row r="1918" spans="1:10" x14ac:dyDescent="0.3">
      <c r="A1918" s="2" t="s">
        <v>27846</v>
      </c>
      <c r="B1918" s="2">
        <v>122</v>
      </c>
      <c r="C1918" s="2">
        <v>54235441</v>
      </c>
      <c r="D1918" s="2" t="s">
        <v>1671</v>
      </c>
      <c r="E1918" s="2" t="s">
        <v>26071</v>
      </c>
      <c r="F1918" s="2" t="s">
        <v>37</v>
      </c>
      <c r="G1918" s="2" t="s">
        <v>38</v>
      </c>
      <c r="H1918" s="2">
        <v>22000000</v>
      </c>
      <c r="I1918" s="2">
        <v>2014</v>
      </c>
      <c r="J1918" s="2">
        <v>7.3</v>
      </c>
    </row>
    <row r="1919" spans="1:10" x14ac:dyDescent="0.3">
      <c r="A1919" s="2" t="s">
        <v>6704</v>
      </c>
      <c r="B1919" s="2">
        <v>114</v>
      </c>
      <c r="C1919" s="2">
        <v>50728000</v>
      </c>
      <c r="D1919" s="2" t="s">
        <v>1325</v>
      </c>
      <c r="E1919" s="2" t="s">
        <v>26072</v>
      </c>
      <c r="F1919" s="2" t="s">
        <v>37</v>
      </c>
      <c r="G1919" s="2" t="s">
        <v>38</v>
      </c>
      <c r="H1919" s="2">
        <v>22000000</v>
      </c>
      <c r="I1919" s="2">
        <v>1995</v>
      </c>
      <c r="J1919" s="2">
        <v>5.8</v>
      </c>
    </row>
    <row r="1920" spans="1:10" x14ac:dyDescent="0.3">
      <c r="A1920" s="2" t="s">
        <v>10377</v>
      </c>
      <c r="B1920" s="2">
        <v>132</v>
      </c>
      <c r="C1920" s="2">
        <v>40270895</v>
      </c>
      <c r="D1920" s="2" t="s">
        <v>3409</v>
      </c>
      <c r="E1920" s="2" t="s">
        <v>26073</v>
      </c>
      <c r="F1920" s="2" t="s">
        <v>37</v>
      </c>
      <c r="G1920" s="2" t="s">
        <v>38</v>
      </c>
      <c r="H1920" s="2">
        <v>22000000</v>
      </c>
      <c r="I1920" s="2">
        <v>2001</v>
      </c>
      <c r="J1920" s="2">
        <v>7.6</v>
      </c>
    </row>
    <row r="1921" spans="1:10" x14ac:dyDescent="0.3">
      <c r="A1921" s="2" t="s">
        <v>10381</v>
      </c>
      <c r="B1921" s="2">
        <v>170</v>
      </c>
      <c r="C1921" s="2">
        <v>59696176</v>
      </c>
      <c r="D1921" s="2" t="s">
        <v>13307</v>
      </c>
      <c r="E1921" s="2" t="s">
        <v>26074</v>
      </c>
      <c r="F1921" s="2" t="s">
        <v>37</v>
      </c>
      <c r="G1921" s="2" t="s">
        <v>38</v>
      </c>
      <c r="H1921" s="2">
        <v>22000000</v>
      </c>
      <c r="I1921" s="2">
        <v>2014</v>
      </c>
      <c r="J1921" s="2">
        <v>5.6</v>
      </c>
    </row>
    <row r="1922" spans="1:10" x14ac:dyDescent="0.3">
      <c r="A1922" s="2" t="s">
        <v>1617</v>
      </c>
      <c r="B1922" s="2">
        <v>133</v>
      </c>
      <c r="C1922" s="2">
        <v>51483949</v>
      </c>
      <c r="D1922" s="2" t="s">
        <v>1325</v>
      </c>
      <c r="E1922" s="2" t="s">
        <v>26075</v>
      </c>
      <c r="F1922" s="2" t="s">
        <v>37</v>
      </c>
      <c r="G1922" s="2" t="s">
        <v>56</v>
      </c>
      <c r="H1922" s="2">
        <v>22000000</v>
      </c>
      <c r="I1922" s="2">
        <v>2003</v>
      </c>
      <c r="J1922" s="2">
        <v>7</v>
      </c>
    </row>
    <row r="1923" spans="1:10" x14ac:dyDescent="0.3">
      <c r="A1923" s="2" t="s">
        <v>27842</v>
      </c>
      <c r="B1923" s="2">
        <v>112</v>
      </c>
      <c r="C1923" s="2">
        <v>36020063</v>
      </c>
      <c r="D1923" s="2" t="s">
        <v>3409</v>
      </c>
      <c r="E1923" s="2" t="s">
        <v>26076</v>
      </c>
      <c r="F1923" s="2" t="s">
        <v>37</v>
      </c>
      <c r="G1923" s="2" t="s">
        <v>38</v>
      </c>
      <c r="H1923" s="2">
        <v>22000000</v>
      </c>
      <c r="I1923" s="2">
        <v>2005</v>
      </c>
      <c r="J1923" s="2">
        <v>6.6</v>
      </c>
    </row>
    <row r="1924" spans="1:10" x14ac:dyDescent="0.3">
      <c r="A1924" s="2" t="s">
        <v>1526</v>
      </c>
      <c r="B1924" s="2">
        <v>108</v>
      </c>
      <c r="C1924" s="2">
        <v>33313582</v>
      </c>
      <c r="D1924" s="2" t="s">
        <v>1671</v>
      </c>
      <c r="E1924" s="2" t="s">
        <v>26077</v>
      </c>
      <c r="F1924" s="2" t="s">
        <v>37</v>
      </c>
      <c r="G1924" s="2" t="s">
        <v>38</v>
      </c>
      <c r="H1924" s="2">
        <v>21000000</v>
      </c>
      <c r="I1924" s="2">
        <v>2009</v>
      </c>
      <c r="J1924" s="2">
        <v>6.5</v>
      </c>
    </row>
    <row r="1925" spans="1:10" x14ac:dyDescent="0.3">
      <c r="A1925" s="2" t="s">
        <v>8807</v>
      </c>
      <c r="B1925" s="2">
        <v>115</v>
      </c>
      <c r="C1925" s="2">
        <v>25842000</v>
      </c>
      <c r="D1925" s="2" t="s">
        <v>13307</v>
      </c>
      <c r="E1925" s="2" t="s">
        <v>26078</v>
      </c>
      <c r="F1925" s="2" t="s">
        <v>37</v>
      </c>
      <c r="G1925" s="2" t="s">
        <v>56</v>
      </c>
      <c r="H1925" s="2">
        <v>22000000</v>
      </c>
      <c r="I1925" s="2">
        <v>1993</v>
      </c>
      <c r="J1925" s="2">
        <v>7.4</v>
      </c>
    </row>
    <row r="1926" spans="1:10" x14ac:dyDescent="0.3">
      <c r="A1926" s="2" t="s">
        <v>10401</v>
      </c>
      <c r="B1926" s="2">
        <v>83</v>
      </c>
      <c r="C1926" s="2">
        <v>22264487</v>
      </c>
      <c r="D1926" s="2" t="s">
        <v>1671</v>
      </c>
      <c r="E1926" s="2" t="s">
        <v>26079</v>
      </c>
      <c r="F1926" s="2" t="s">
        <v>37</v>
      </c>
      <c r="G1926" s="2" t="s">
        <v>38</v>
      </c>
      <c r="H1926" s="2">
        <v>22000000</v>
      </c>
      <c r="I1926" s="2">
        <v>2005</v>
      </c>
      <c r="J1926" s="2">
        <v>4.5999999999999996</v>
      </c>
    </row>
    <row r="1927" spans="1:10" x14ac:dyDescent="0.3">
      <c r="A1927" s="2" t="s">
        <v>7754</v>
      </c>
      <c r="B1927" s="2">
        <v>105</v>
      </c>
      <c r="C1927" s="2">
        <v>30659817</v>
      </c>
      <c r="D1927" s="2" t="s">
        <v>1671</v>
      </c>
      <c r="E1927" s="2" t="s">
        <v>26080</v>
      </c>
      <c r="F1927" s="2" t="s">
        <v>37</v>
      </c>
      <c r="G1927" s="2" t="s">
        <v>38</v>
      </c>
      <c r="H1927" s="2">
        <v>26000000</v>
      </c>
      <c r="I1927" s="2">
        <v>2013</v>
      </c>
      <c r="J1927" s="2">
        <v>6.4</v>
      </c>
    </row>
    <row r="1928" spans="1:10" x14ac:dyDescent="0.3">
      <c r="A1928" s="2" t="s">
        <v>6046</v>
      </c>
      <c r="B1928" s="2">
        <v>110</v>
      </c>
      <c r="C1928" s="2">
        <v>5773519</v>
      </c>
      <c r="D1928" s="2" t="s">
        <v>3409</v>
      </c>
      <c r="E1928" s="2" t="s">
        <v>25235</v>
      </c>
      <c r="F1928" s="2" t="s">
        <v>37</v>
      </c>
      <c r="G1928" s="2" t="s">
        <v>38</v>
      </c>
      <c r="H1928" s="2">
        <v>40000000</v>
      </c>
      <c r="I1928" s="2">
        <v>2015</v>
      </c>
      <c r="J1928" s="2">
        <v>6</v>
      </c>
    </row>
    <row r="1929" spans="1:10" x14ac:dyDescent="0.3">
      <c r="A1929" s="2" t="s">
        <v>2178</v>
      </c>
      <c r="B1929" s="2">
        <v>96</v>
      </c>
      <c r="C1929" s="2">
        <v>19351569</v>
      </c>
      <c r="D1929" s="2" t="s">
        <v>1671</v>
      </c>
      <c r="E1929" s="2" t="s">
        <v>26081</v>
      </c>
      <c r="F1929" s="2" t="s">
        <v>37</v>
      </c>
      <c r="G1929" s="2" t="s">
        <v>38</v>
      </c>
      <c r="H1929" s="2">
        <v>22000000</v>
      </c>
      <c r="I1929" s="2">
        <v>2001</v>
      </c>
      <c r="J1929" s="2">
        <v>5.9</v>
      </c>
    </row>
    <row r="1930" spans="1:10" x14ac:dyDescent="0.3">
      <c r="A1930" s="2" t="s">
        <v>935</v>
      </c>
      <c r="B1930" s="2">
        <v>94</v>
      </c>
      <c r="C1930" s="2">
        <v>49002815</v>
      </c>
      <c r="D1930" s="2" t="s">
        <v>1671</v>
      </c>
      <c r="E1930" s="2" t="s">
        <v>26082</v>
      </c>
      <c r="F1930" s="2" t="s">
        <v>37</v>
      </c>
      <c r="G1930" s="2" t="s">
        <v>38</v>
      </c>
      <c r="H1930" s="2">
        <v>22000000</v>
      </c>
      <c r="I1930" s="2">
        <v>2012</v>
      </c>
      <c r="J1930" s="2">
        <v>6.4</v>
      </c>
    </row>
    <row r="1931" spans="1:10" x14ac:dyDescent="0.3">
      <c r="A1931" s="2" t="s">
        <v>5076</v>
      </c>
      <c r="B1931" s="2">
        <v>142</v>
      </c>
      <c r="C1931" s="2">
        <v>19283782</v>
      </c>
      <c r="D1931" s="2" t="s">
        <v>24163</v>
      </c>
      <c r="E1931" s="2" t="s">
        <v>26083</v>
      </c>
      <c r="F1931" s="2" t="s">
        <v>37</v>
      </c>
      <c r="G1931" s="2" t="s">
        <v>38</v>
      </c>
      <c r="H1931" s="2">
        <v>22000000</v>
      </c>
      <c r="I1931" s="2">
        <v>1999</v>
      </c>
      <c r="J1931" s="2">
        <v>6.6</v>
      </c>
    </row>
    <row r="1932" spans="1:10" x14ac:dyDescent="0.3">
      <c r="A1932" s="2" t="s">
        <v>7134</v>
      </c>
      <c r="B1932" s="2">
        <v>104</v>
      </c>
      <c r="C1932" s="2">
        <v>30059386</v>
      </c>
      <c r="D1932" s="2" t="s">
        <v>1671</v>
      </c>
      <c r="E1932" s="2" t="s">
        <v>26084</v>
      </c>
      <c r="F1932" s="2" t="s">
        <v>37</v>
      </c>
      <c r="G1932" s="2" t="s">
        <v>38</v>
      </c>
      <c r="H1932" s="2">
        <v>22000000</v>
      </c>
      <c r="I1932" s="2">
        <v>2001</v>
      </c>
      <c r="J1932" s="2">
        <v>6.9</v>
      </c>
    </row>
    <row r="1933" spans="1:10" x14ac:dyDescent="0.3">
      <c r="A1933" s="2" t="s">
        <v>278</v>
      </c>
      <c r="B1933" s="2">
        <v>136</v>
      </c>
      <c r="C1933" s="2">
        <v>35799026</v>
      </c>
      <c r="D1933" s="2" t="s">
        <v>1325</v>
      </c>
      <c r="E1933" s="2" t="s">
        <v>24429</v>
      </c>
      <c r="F1933" s="2" t="s">
        <v>37</v>
      </c>
      <c r="G1933" s="2" t="s">
        <v>38</v>
      </c>
      <c r="H1933" s="2">
        <v>126000000</v>
      </c>
      <c r="I1933" s="2">
        <v>2005</v>
      </c>
      <c r="J1933" s="2">
        <v>6.9</v>
      </c>
    </row>
    <row r="1934" spans="1:10" x14ac:dyDescent="0.3">
      <c r="A1934" s="2" t="s">
        <v>10435</v>
      </c>
      <c r="B1934" s="2">
        <v>106</v>
      </c>
      <c r="C1934" s="2">
        <v>17951431</v>
      </c>
      <c r="D1934" s="2" t="s">
        <v>24163</v>
      </c>
      <c r="E1934" s="2" t="s">
        <v>26085</v>
      </c>
      <c r="F1934" s="2" t="s">
        <v>37</v>
      </c>
      <c r="G1934" s="2" t="s">
        <v>38</v>
      </c>
      <c r="H1934" s="2">
        <v>30000000</v>
      </c>
      <c r="I1934" s="2">
        <v>2001</v>
      </c>
      <c r="J1934" s="2">
        <v>5.8</v>
      </c>
    </row>
    <row r="1935" spans="1:10" x14ac:dyDescent="0.3">
      <c r="A1935" s="2" t="s">
        <v>7113</v>
      </c>
      <c r="B1935" s="2">
        <v>106</v>
      </c>
      <c r="C1935" s="2">
        <v>29997095</v>
      </c>
      <c r="D1935" s="2" t="s">
        <v>1671</v>
      </c>
      <c r="E1935" s="2" t="s">
        <v>26086</v>
      </c>
      <c r="F1935" s="2" t="s">
        <v>37</v>
      </c>
      <c r="G1935" s="2" t="s">
        <v>56</v>
      </c>
      <c r="H1935" s="2">
        <v>22000000</v>
      </c>
      <c r="I1935" s="2">
        <v>2016</v>
      </c>
      <c r="J1935" s="2">
        <v>6.4</v>
      </c>
    </row>
    <row r="1936" spans="1:10" x14ac:dyDescent="0.3">
      <c r="A1936" s="2" t="s">
        <v>10444</v>
      </c>
      <c r="B1936" s="2">
        <v>98</v>
      </c>
      <c r="C1936" s="2">
        <v>14252830</v>
      </c>
      <c r="D1936" s="2" t="s">
        <v>1671</v>
      </c>
      <c r="E1936" s="2" t="s">
        <v>26087</v>
      </c>
      <c r="F1936" s="2" t="s">
        <v>37</v>
      </c>
      <c r="G1936" s="2" t="s">
        <v>268</v>
      </c>
      <c r="H1936" s="2">
        <v>22000000</v>
      </c>
      <c r="I1936" s="2">
        <v>2001</v>
      </c>
      <c r="J1936" s="2">
        <v>5.3</v>
      </c>
    </row>
    <row r="1937" spans="1:10" x14ac:dyDescent="0.3">
      <c r="A1937" s="2" t="s">
        <v>5164</v>
      </c>
      <c r="B1937" s="2">
        <v>100</v>
      </c>
      <c r="C1937" s="2">
        <v>19783777</v>
      </c>
      <c r="D1937" s="2" t="s">
        <v>1325</v>
      </c>
      <c r="E1937" s="2" t="s">
        <v>26088</v>
      </c>
      <c r="F1937" s="2" t="s">
        <v>37</v>
      </c>
      <c r="G1937" s="2" t="s">
        <v>38</v>
      </c>
      <c r="H1937" s="2">
        <v>22000000</v>
      </c>
      <c r="I1937" s="2">
        <v>2013</v>
      </c>
      <c r="J1937" s="2">
        <v>6.5</v>
      </c>
    </row>
    <row r="1938" spans="1:10" x14ac:dyDescent="0.3">
      <c r="A1938" s="2" t="s">
        <v>10453</v>
      </c>
      <c r="B1938" s="2">
        <v>95</v>
      </c>
      <c r="C1938" s="2">
        <v>13555988</v>
      </c>
      <c r="D1938" s="2" t="s">
        <v>953</v>
      </c>
      <c r="E1938" s="2" t="s">
        <v>26089</v>
      </c>
      <c r="F1938" s="2" t="s">
        <v>37</v>
      </c>
      <c r="G1938" s="2" t="s">
        <v>767</v>
      </c>
      <c r="H1938" s="2">
        <v>22000000</v>
      </c>
      <c r="I1938" s="2">
        <v>2000</v>
      </c>
      <c r="J1938" s="2">
        <v>5.7</v>
      </c>
    </row>
    <row r="1939" spans="1:10" x14ac:dyDescent="0.3">
      <c r="A1939" s="2" t="s">
        <v>4166</v>
      </c>
      <c r="B1939" s="2">
        <v>107</v>
      </c>
      <c r="C1939" s="2">
        <v>12784713</v>
      </c>
      <c r="D1939" s="2" t="s">
        <v>1671</v>
      </c>
      <c r="E1939" s="2" t="s">
        <v>26090</v>
      </c>
      <c r="F1939" s="2" t="s">
        <v>37</v>
      </c>
      <c r="G1939" s="2" t="s">
        <v>38</v>
      </c>
      <c r="H1939" s="2">
        <v>22000000</v>
      </c>
      <c r="I1939" s="2">
        <v>2004</v>
      </c>
      <c r="J1939" s="2">
        <v>6.7</v>
      </c>
    </row>
    <row r="1940" spans="1:10" x14ac:dyDescent="0.3">
      <c r="A1940" s="2" t="s">
        <v>10460</v>
      </c>
      <c r="B1940" s="2">
        <v>104</v>
      </c>
      <c r="C1940" s="2">
        <v>10696210</v>
      </c>
      <c r="D1940" s="2" t="s">
        <v>1325</v>
      </c>
      <c r="E1940" s="2" t="s">
        <v>26091</v>
      </c>
      <c r="F1940" s="2" t="s">
        <v>37</v>
      </c>
      <c r="G1940" s="2" t="s">
        <v>38</v>
      </c>
      <c r="H1940" s="2">
        <v>23500000</v>
      </c>
      <c r="I1940" s="2">
        <v>1993</v>
      </c>
      <c r="J1940" s="2">
        <v>3.9</v>
      </c>
    </row>
    <row r="1941" spans="1:10" x14ac:dyDescent="0.3">
      <c r="A1941" s="2" t="s">
        <v>10464</v>
      </c>
      <c r="B1941" s="2">
        <v>104</v>
      </c>
      <c r="C1941" s="2">
        <v>5974653</v>
      </c>
      <c r="D1941" s="2" t="s">
        <v>1325</v>
      </c>
      <c r="E1941" s="2" t="s">
        <v>26092</v>
      </c>
      <c r="F1941" s="2" t="s">
        <v>37</v>
      </c>
      <c r="G1941" s="2" t="s">
        <v>38</v>
      </c>
      <c r="H1941" s="2">
        <v>22000000</v>
      </c>
      <c r="I1941" s="2">
        <v>2001</v>
      </c>
      <c r="J1941" s="2">
        <v>4.0999999999999996</v>
      </c>
    </row>
    <row r="1942" spans="1:10" x14ac:dyDescent="0.3">
      <c r="A1942" s="2" t="s">
        <v>10468</v>
      </c>
      <c r="B1942" s="2">
        <v>143</v>
      </c>
      <c r="C1942" s="2">
        <v>5000000</v>
      </c>
      <c r="D1942" s="2" t="s">
        <v>1671</v>
      </c>
      <c r="E1942" s="2" t="s">
        <v>26093</v>
      </c>
      <c r="F1942" s="2" t="s">
        <v>37</v>
      </c>
      <c r="G1942" s="2" t="s">
        <v>38</v>
      </c>
      <c r="H1942" s="2">
        <v>25000000</v>
      </c>
      <c r="I1942" s="2">
        <v>1970</v>
      </c>
      <c r="J1942" s="2">
        <v>6.2</v>
      </c>
    </row>
    <row r="1943" spans="1:10" x14ac:dyDescent="0.3">
      <c r="A1943" s="2" t="s">
        <v>7498</v>
      </c>
      <c r="B1943" s="2">
        <v>77</v>
      </c>
      <c r="C1943" s="2">
        <v>9694105</v>
      </c>
      <c r="D1943" s="2" t="s">
        <v>1671</v>
      </c>
      <c r="E1943" s="2" t="s">
        <v>26094</v>
      </c>
      <c r="F1943" s="2" t="s">
        <v>37</v>
      </c>
      <c r="G1943" s="2" t="s">
        <v>38</v>
      </c>
      <c r="H1943" s="2">
        <v>22000000</v>
      </c>
      <c r="I1943" s="2">
        <v>1999</v>
      </c>
      <c r="J1943" s="2">
        <v>3.8</v>
      </c>
    </row>
    <row r="1944" spans="1:10" x14ac:dyDescent="0.3">
      <c r="A1944" s="2" t="s">
        <v>9043</v>
      </c>
      <c r="B1944" s="2">
        <v>96</v>
      </c>
      <c r="C1944" s="2">
        <v>16027866</v>
      </c>
      <c r="D1944" s="2" t="s">
        <v>1325</v>
      </c>
      <c r="E1944" s="2" t="s">
        <v>26095</v>
      </c>
      <c r="F1944" s="2" t="s">
        <v>37</v>
      </c>
      <c r="G1944" s="2" t="s">
        <v>1465</v>
      </c>
      <c r="H1944" s="2">
        <v>25000000</v>
      </c>
      <c r="I1944" s="2">
        <v>2015</v>
      </c>
      <c r="J1944" s="2">
        <v>5.0999999999999996</v>
      </c>
    </row>
    <row r="1945" spans="1:10" x14ac:dyDescent="0.3">
      <c r="A1945" s="2" t="s">
        <v>1304</v>
      </c>
      <c r="B1945" s="2">
        <v>145</v>
      </c>
      <c r="C1945" s="2">
        <v>4398392</v>
      </c>
      <c r="D1945" s="2" t="s">
        <v>3409</v>
      </c>
      <c r="E1945" s="2" t="s">
        <v>26096</v>
      </c>
      <c r="F1945" s="2" t="s">
        <v>10490</v>
      </c>
      <c r="G1945" s="2" t="s">
        <v>10491</v>
      </c>
      <c r="H1945" s="2">
        <v>21000000</v>
      </c>
      <c r="I1945" s="2">
        <v>2006</v>
      </c>
      <c r="J1945" s="2">
        <v>7.8</v>
      </c>
    </row>
    <row r="1946" spans="1:10" x14ac:dyDescent="0.3">
      <c r="A1946" s="2" t="s">
        <v>10492</v>
      </c>
      <c r="B1946" s="2">
        <v>116</v>
      </c>
      <c r="C1946" s="2">
        <v>1050445</v>
      </c>
      <c r="D1946" s="2" t="s">
        <v>3409</v>
      </c>
      <c r="E1946" s="2" t="s">
        <v>26097</v>
      </c>
      <c r="F1946" s="2" t="s">
        <v>1464</v>
      </c>
      <c r="G1946" s="2" t="s">
        <v>1465</v>
      </c>
      <c r="H1946" s="2">
        <v>22000000</v>
      </c>
      <c r="I1946" s="2">
        <v>2005</v>
      </c>
      <c r="J1946" s="2">
        <v>7.8</v>
      </c>
    </row>
    <row r="1947" spans="1:10" x14ac:dyDescent="0.3">
      <c r="A1947" s="2" t="s">
        <v>10497</v>
      </c>
      <c r="B1947" s="2">
        <v>100</v>
      </c>
      <c r="C1947" s="2">
        <v>13746550</v>
      </c>
      <c r="D1947" s="2" t="s">
        <v>1325</v>
      </c>
      <c r="E1947" s="2" t="s">
        <v>26098</v>
      </c>
      <c r="F1947" s="2" t="s">
        <v>37</v>
      </c>
      <c r="G1947" s="2" t="s">
        <v>38</v>
      </c>
      <c r="H1947" s="2">
        <v>2000000</v>
      </c>
      <c r="I1947" s="2">
        <v>2012</v>
      </c>
      <c r="J1947" s="2">
        <v>6.1</v>
      </c>
    </row>
    <row r="1948" spans="1:10" x14ac:dyDescent="0.3">
      <c r="A1948" s="2" t="s">
        <v>9089</v>
      </c>
      <c r="B1948" s="2">
        <v>104</v>
      </c>
      <c r="C1948" s="2">
        <v>20668843</v>
      </c>
      <c r="D1948" s="2" t="s">
        <v>1671</v>
      </c>
      <c r="E1948" s="2" t="s">
        <v>26099</v>
      </c>
      <c r="F1948" s="2" t="s">
        <v>37</v>
      </c>
      <c r="G1948" s="2" t="s">
        <v>38</v>
      </c>
      <c r="H1948" s="2">
        <v>22000000</v>
      </c>
      <c r="I1948" s="2">
        <v>2008</v>
      </c>
      <c r="J1948" s="2">
        <v>5.8</v>
      </c>
    </row>
    <row r="1949" spans="1:10" x14ac:dyDescent="0.3">
      <c r="A1949" s="2" t="s">
        <v>10505</v>
      </c>
      <c r="B1949" s="2">
        <v>92</v>
      </c>
      <c r="C1949" s="2">
        <v>2963012</v>
      </c>
      <c r="D1949" s="2" t="s">
        <v>3409</v>
      </c>
      <c r="E1949" s="2" t="s">
        <v>26100</v>
      </c>
      <c r="F1949" s="2" t="s">
        <v>37</v>
      </c>
      <c r="G1949" s="2" t="s">
        <v>56</v>
      </c>
      <c r="H1949" s="2">
        <v>22000000</v>
      </c>
      <c r="I1949" s="2">
        <v>2014</v>
      </c>
      <c r="J1949" s="2">
        <v>6.3</v>
      </c>
    </row>
    <row r="1950" spans="1:10" x14ac:dyDescent="0.3">
      <c r="A1950" s="2" t="s">
        <v>10516</v>
      </c>
      <c r="B1950" s="2">
        <v>105</v>
      </c>
      <c r="C1950" s="2">
        <v>1796024</v>
      </c>
      <c r="D1950" s="2" t="s">
        <v>3409</v>
      </c>
      <c r="E1950" s="2" t="s">
        <v>26101</v>
      </c>
      <c r="F1950" s="2" t="s">
        <v>37</v>
      </c>
      <c r="G1950" s="2" t="s">
        <v>38</v>
      </c>
      <c r="H1950" s="2">
        <v>22000000</v>
      </c>
      <c r="I1950" s="2">
        <v>2010</v>
      </c>
      <c r="J1950" s="2">
        <v>5.4</v>
      </c>
    </row>
    <row r="1951" spans="1:10" x14ac:dyDescent="0.3">
      <c r="A1951" s="2" t="s">
        <v>8712</v>
      </c>
      <c r="B1951" s="2">
        <v>120</v>
      </c>
      <c r="C1951" s="2">
        <v>634277</v>
      </c>
      <c r="D1951" s="2" t="s">
        <v>1671</v>
      </c>
      <c r="E1951" s="2" t="s">
        <v>26102</v>
      </c>
      <c r="F1951" s="2" t="s">
        <v>1464</v>
      </c>
      <c r="G1951" s="2" t="s">
        <v>1465</v>
      </c>
      <c r="H1951" s="2">
        <v>16000000</v>
      </c>
      <c r="I1951" s="2">
        <v>2007</v>
      </c>
      <c r="J1951" s="2">
        <v>7.3</v>
      </c>
    </row>
    <row r="1952" spans="1:10" x14ac:dyDescent="0.3">
      <c r="A1952" s="2" t="s">
        <v>4893</v>
      </c>
      <c r="B1952" s="2">
        <v>116</v>
      </c>
      <c r="C1952" s="2">
        <v>11326836</v>
      </c>
      <c r="D1952" s="2" t="s">
        <v>24163</v>
      </c>
      <c r="E1952" s="2" t="s">
        <v>26103</v>
      </c>
      <c r="F1952" s="2" t="s">
        <v>37</v>
      </c>
      <c r="G1952" s="2" t="s">
        <v>38</v>
      </c>
      <c r="H1952" s="2">
        <v>22000000</v>
      </c>
      <c r="I1952" s="2">
        <v>2013</v>
      </c>
      <c r="J1952" s="2">
        <v>6.8</v>
      </c>
    </row>
    <row r="1953" spans="1:10" x14ac:dyDescent="0.3">
      <c r="A1953" s="2" t="s">
        <v>1318</v>
      </c>
      <c r="B1953" s="2">
        <v>119</v>
      </c>
      <c r="C1953" s="2">
        <v>49024969</v>
      </c>
      <c r="D1953" s="2" t="s">
        <v>24163</v>
      </c>
      <c r="E1953" s="2" t="s">
        <v>26104</v>
      </c>
      <c r="F1953" s="2" t="s">
        <v>37</v>
      </c>
      <c r="G1953" s="2" t="s">
        <v>38</v>
      </c>
      <c r="H1953" s="2">
        <v>25000000</v>
      </c>
      <c r="I1953" s="2">
        <v>2007</v>
      </c>
      <c r="J1953" s="2">
        <v>7.3</v>
      </c>
    </row>
    <row r="1954" spans="1:10" x14ac:dyDescent="0.3">
      <c r="A1954" s="2" t="s">
        <v>2467</v>
      </c>
      <c r="B1954" s="2">
        <v>101</v>
      </c>
      <c r="C1954" s="2">
        <v>22294341</v>
      </c>
      <c r="D1954" s="2" t="s">
        <v>953</v>
      </c>
      <c r="E1954" s="2" t="s">
        <v>26105</v>
      </c>
      <c r="F1954" s="2" t="s">
        <v>37</v>
      </c>
      <c r="G1954" s="2" t="s">
        <v>38</v>
      </c>
      <c r="H1954" s="2">
        <v>21500000</v>
      </c>
      <c r="I1954" s="2">
        <v>1996</v>
      </c>
      <c r="J1954" s="2">
        <v>6.5</v>
      </c>
    </row>
    <row r="1955" spans="1:10" x14ac:dyDescent="0.3">
      <c r="A1955" s="2" t="s">
        <v>6131</v>
      </c>
      <c r="B1955" s="2">
        <v>117</v>
      </c>
      <c r="C1955" s="2">
        <v>24362501</v>
      </c>
      <c r="D1955" s="2" t="s">
        <v>24163</v>
      </c>
      <c r="E1955" s="2" t="s">
        <v>26106</v>
      </c>
      <c r="F1955" s="2" t="s">
        <v>37</v>
      </c>
      <c r="G1955" s="2" t="s">
        <v>38</v>
      </c>
      <c r="H1955" s="2">
        <v>21500000</v>
      </c>
      <c r="I1955" s="2">
        <v>1999</v>
      </c>
      <c r="J1955" s="2">
        <v>7.2</v>
      </c>
    </row>
    <row r="1956" spans="1:10" x14ac:dyDescent="0.3">
      <c r="A1956" s="2" t="s">
        <v>4003</v>
      </c>
      <c r="B1956" s="2">
        <v>112</v>
      </c>
      <c r="C1956" s="2">
        <v>16684352</v>
      </c>
      <c r="D1956" s="2" t="s">
        <v>1671</v>
      </c>
      <c r="E1956" s="2" t="s">
        <v>26107</v>
      </c>
      <c r="F1956" s="2" t="s">
        <v>37</v>
      </c>
      <c r="G1956" s="2" t="s">
        <v>38</v>
      </c>
      <c r="H1956" s="2">
        <v>17000000</v>
      </c>
      <c r="I1956" s="2">
        <v>2012</v>
      </c>
      <c r="J1956" s="2">
        <v>6.3</v>
      </c>
    </row>
    <row r="1957" spans="1:10" x14ac:dyDescent="0.3">
      <c r="A1957" s="2" t="s">
        <v>3694</v>
      </c>
      <c r="B1957" s="2">
        <v>136</v>
      </c>
      <c r="C1957" s="2">
        <v>46700000</v>
      </c>
      <c r="D1957" s="2" t="s">
        <v>1325</v>
      </c>
      <c r="E1957" s="2" t="s">
        <v>26108</v>
      </c>
      <c r="F1957" s="2" t="s">
        <v>37</v>
      </c>
      <c r="G1957" s="2" t="s">
        <v>38</v>
      </c>
      <c r="H1957" s="2">
        <v>21000000</v>
      </c>
      <c r="I1957" s="2">
        <v>1982</v>
      </c>
      <c r="J1957" s="2">
        <v>5.9</v>
      </c>
    </row>
    <row r="1958" spans="1:10" x14ac:dyDescent="0.3">
      <c r="A1958" s="2" t="s">
        <v>10558</v>
      </c>
      <c r="B1958" s="2">
        <v>81</v>
      </c>
      <c r="C1958" s="2">
        <v>52008288</v>
      </c>
      <c r="D1958" s="2" t="s">
        <v>11526</v>
      </c>
      <c r="E1958" s="2" t="s">
        <v>26109</v>
      </c>
      <c r="F1958" s="2" t="s">
        <v>37</v>
      </c>
      <c r="G1958" s="2" t="s">
        <v>38</v>
      </c>
      <c r="H1958" s="2">
        <v>21000000</v>
      </c>
      <c r="I1958" s="2">
        <v>1999</v>
      </c>
      <c r="J1958" s="2">
        <v>7.8</v>
      </c>
    </row>
    <row r="1959" spans="1:10" x14ac:dyDescent="0.3">
      <c r="A1959" s="2" t="s">
        <v>1954</v>
      </c>
      <c r="B1959" s="2">
        <v>87</v>
      </c>
      <c r="C1959" s="2">
        <v>8579684</v>
      </c>
      <c r="D1959" s="2" t="s">
        <v>1671</v>
      </c>
      <c r="E1959" s="2" t="s">
        <v>26110</v>
      </c>
      <c r="F1959" s="2" t="s">
        <v>37</v>
      </c>
      <c r="G1959" s="2" t="s">
        <v>38</v>
      </c>
      <c r="H1959" s="2">
        <v>9000000</v>
      </c>
      <c r="I1959" s="2">
        <v>2007</v>
      </c>
      <c r="J1959" s="2">
        <v>7.4</v>
      </c>
    </row>
    <row r="1960" spans="1:10" x14ac:dyDescent="0.3">
      <c r="A1960" s="2" t="s">
        <v>10566</v>
      </c>
      <c r="B1960" s="2">
        <v>96</v>
      </c>
      <c r="C1960" s="2">
        <v>42660000</v>
      </c>
      <c r="D1960" s="2" t="s">
        <v>1325</v>
      </c>
      <c r="E1960" s="2" t="s">
        <v>26111</v>
      </c>
      <c r="F1960" s="2" t="s">
        <v>37</v>
      </c>
      <c r="G1960" s="2" t="s">
        <v>38</v>
      </c>
      <c r="H1960" s="2">
        <v>17000000</v>
      </c>
      <c r="I1960" s="2">
        <v>1993</v>
      </c>
      <c r="J1960" s="2">
        <v>4.8</v>
      </c>
    </row>
    <row r="1961" spans="1:10" x14ac:dyDescent="0.3">
      <c r="A1961" s="2" t="s">
        <v>4099</v>
      </c>
      <c r="B1961" s="2">
        <v>106</v>
      </c>
      <c r="C1961" s="2">
        <v>40219708</v>
      </c>
      <c r="D1961" s="2" t="s">
        <v>3409</v>
      </c>
      <c r="E1961" s="2" t="s">
        <v>26112</v>
      </c>
      <c r="F1961" s="2" t="s">
        <v>37</v>
      </c>
      <c r="G1961" s="2" t="s">
        <v>38</v>
      </c>
      <c r="H1961" s="2">
        <v>21000000</v>
      </c>
      <c r="I1961" s="2">
        <v>2001</v>
      </c>
      <c r="J1961" s="2">
        <v>6.3</v>
      </c>
    </row>
    <row r="1962" spans="1:10" x14ac:dyDescent="0.3">
      <c r="A1962" s="2" t="s">
        <v>4166</v>
      </c>
      <c r="B1962" s="2">
        <v>122</v>
      </c>
      <c r="C1962" s="2">
        <v>132088910</v>
      </c>
      <c r="D1962" s="2" t="s">
        <v>1671</v>
      </c>
      <c r="E1962" s="2" t="s">
        <v>26113</v>
      </c>
      <c r="F1962" s="2" t="s">
        <v>37</v>
      </c>
      <c r="G1962" s="2" t="s">
        <v>38</v>
      </c>
      <c r="H1962" s="2">
        <v>21000000</v>
      </c>
      <c r="I1962" s="2">
        <v>2012</v>
      </c>
      <c r="J1962" s="2">
        <v>7.8</v>
      </c>
    </row>
    <row r="1963" spans="1:10" x14ac:dyDescent="0.3">
      <c r="A1963" s="2" t="s">
        <v>5462</v>
      </c>
      <c r="B1963" s="2">
        <v>123</v>
      </c>
      <c r="C1963" s="2">
        <v>36581633</v>
      </c>
      <c r="D1963" s="2" t="s">
        <v>13307</v>
      </c>
      <c r="E1963" s="2" t="s">
        <v>26114</v>
      </c>
      <c r="F1963" s="2" t="s">
        <v>37</v>
      </c>
      <c r="G1963" s="2" t="s">
        <v>767</v>
      </c>
      <c r="H1963" s="2">
        <v>21000000</v>
      </c>
      <c r="I1963" s="2">
        <v>2007</v>
      </c>
      <c r="J1963" s="2">
        <v>7.5</v>
      </c>
    </row>
    <row r="1964" spans="1:10" x14ac:dyDescent="0.3">
      <c r="A1964" s="2" t="s">
        <v>1114</v>
      </c>
      <c r="B1964" s="2">
        <v>92</v>
      </c>
      <c r="C1964" s="2">
        <v>25296447</v>
      </c>
      <c r="D1964" s="2" t="s">
        <v>1325</v>
      </c>
      <c r="E1964" s="2" t="s">
        <v>26115</v>
      </c>
      <c r="F1964" s="2" t="s">
        <v>37</v>
      </c>
      <c r="G1964" s="2" t="s">
        <v>1465</v>
      </c>
      <c r="H1964" s="2">
        <v>21000000</v>
      </c>
      <c r="I1964" s="2">
        <v>2002</v>
      </c>
      <c r="J1964" s="2">
        <v>6.8</v>
      </c>
    </row>
    <row r="1965" spans="1:10" x14ac:dyDescent="0.3">
      <c r="A1965" s="2" t="s">
        <v>9031</v>
      </c>
      <c r="B1965" s="2">
        <v>110</v>
      </c>
      <c r="C1965" s="2">
        <v>24848292</v>
      </c>
      <c r="D1965" s="2" t="s">
        <v>1325</v>
      </c>
      <c r="E1965" s="2" t="s">
        <v>26116</v>
      </c>
      <c r="F1965" s="2" t="s">
        <v>37</v>
      </c>
      <c r="G1965" s="2" t="s">
        <v>38</v>
      </c>
      <c r="H1965" s="2">
        <v>20000000</v>
      </c>
      <c r="I1965" s="2">
        <v>2008</v>
      </c>
      <c r="J1965" s="2">
        <v>6.6</v>
      </c>
    </row>
    <row r="1966" spans="1:10" x14ac:dyDescent="0.3">
      <c r="A1966" s="2" t="s">
        <v>10593</v>
      </c>
      <c r="B1966" s="2">
        <v>104</v>
      </c>
      <c r="C1966" s="2">
        <v>17757087</v>
      </c>
      <c r="D1966" s="2" t="s">
        <v>6403</v>
      </c>
      <c r="E1966" s="2" t="s">
        <v>26117</v>
      </c>
      <c r="F1966" s="2" t="s">
        <v>37</v>
      </c>
      <c r="G1966" s="2" t="s">
        <v>38</v>
      </c>
      <c r="H1966" s="2">
        <v>21000000</v>
      </c>
      <c r="I1966" s="2">
        <v>1999</v>
      </c>
      <c r="J1966" s="2">
        <v>4.5999999999999996</v>
      </c>
    </row>
    <row r="1967" spans="1:10" x14ac:dyDescent="0.3">
      <c r="A1967" s="2" t="s">
        <v>48</v>
      </c>
      <c r="B1967" s="2">
        <v>98</v>
      </c>
      <c r="C1967" s="2">
        <v>9430988</v>
      </c>
      <c r="D1967" s="2" t="s">
        <v>1671</v>
      </c>
      <c r="E1967" s="2" t="s">
        <v>26118</v>
      </c>
      <c r="F1967" s="2" t="s">
        <v>37</v>
      </c>
      <c r="G1967" s="2" t="s">
        <v>38</v>
      </c>
      <c r="H1967" s="2">
        <v>17000000</v>
      </c>
      <c r="I1967" s="2">
        <v>2009</v>
      </c>
      <c r="J1967" s="2">
        <v>7.1</v>
      </c>
    </row>
    <row r="1968" spans="1:10" x14ac:dyDescent="0.3">
      <c r="A1968" s="2" t="s">
        <v>10607</v>
      </c>
      <c r="B1968" s="2">
        <v>120</v>
      </c>
      <c r="C1968" s="2">
        <v>16284360</v>
      </c>
      <c r="D1968" s="2" t="s">
        <v>1671</v>
      </c>
      <c r="E1968" s="2" t="s">
        <v>26119</v>
      </c>
      <c r="F1968" s="2" t="s">
        <v>37</v>
      </c>
      <c r="G1968" s="2" t="s">
        <v>38</v>
      </c>
      <c r="H1968" s="2">
        <v>21000000</v>
      </c>
      <c r="I1968" s="2">
        <v>2008</v>
      </c>
      <c r="J1968" s="2">
        <v>6.1</v>
      </c>
    </row>
    <row r="1969" spans="1:10" x14ac:dyDescent="0.3">
      <c r="A1969" s="2" t="s">
        <v>1873</v>
      </c>
      <c r="B1969" s="2">
        <v>112</v>
      </c>
      <c r="C1969" s="2">
        <v>6830957</v>
      </c>
      <c r="D1969" s="2" t="s">
        <v>3409</v>
      </c>
      <c r="E1969" s="2" t="s">
        <v>26120</v>
      </c>
      <c r="F1969" s="2" t="s">
        <v>37</v>
      </c>
      <c r="G1969" s="2" t="s">
        <v>38</v>
      </c>
      <c r="H1969" s="2">
        <v>21000000</v>
      </c>
      <c r="I1969" s="2">
        <v>2002</v>
      </c>
      <c r="J1969" s="2">
        <v>6.7</v>
      </c>
    </row>
    <row r="1970" spans="1:10" x14ac:dyDescent="0.3">
      <c r="A1970" s="2" t="s">
        <v>10614</v>
      </c>
      <c r="B1970" s="2">
        <v>127</v>
      </c>
      <c r="C1970" s="2">
        <v>24104113</v>
      </c>
      <c r="D1970" s="2" t="s">
        <v>3409</v>
      </c>
      <c r="E1970" s="2" t="s">
        <v>26121</v>
      </c>
      <c r="F1970" s="2" t="s">
        <v>37</v>
      </c>
      <c r="G1970" s="2" t="s">
        <v>1465</v>
      </c>
      <c r="H1970" s="2">
        <v>20000000</v>
      </c>
      <c r="I1970" s="2">
        <v>2011</v>
      </c>
      <c r="J1970" s="2">
        <v>7.1</v>
      </c>
    </row>
    <row r="1971" spans="1:10" x14ac:dyDescent="0.3">
      <c r="A1971" s="2" t="s">
        <v>10618</v>
      </c>
      <c r="B1971" s="2">
        <v>102</v>
      </c>
      <c r="C1971" s="2">
        <v>15593</v>
      </c>
      <c r="D1971" s="2" t="s">
        <v>1671</v>
      </c>
      <c r="E1971" s="2" t="s">
        <v>26122</v>
      </c>
      <c r="F1971" s="2" t="s">
        <v>37</v>
      </c>
      <c r="G1971" s="2" t="s">
        <v>38</v>
      </c>
      <c r="H1971" s="2">
        <v>21000000</v>
      </c>
      <c r="I1971" s="2">
        <v>1999</v>
      </c>
      <c r="J1971" s="2">
        <v>5.8</v>
      </c>
    </row>
    <row r="1972" spans="1:10" x14ac:dyDescent="0.3">
      <c r="A1972" s="2" t="s">
        <v>9184</v>
      </c>
      <c r="B1972" s="2">
        <v>91</v>
      </c>
      <c r="C1972" s="2">
        <v>958319</v>
      </c>
      <c r="D1972" s="2" t="s">
        <v>3409</v>
      </c>
      <c r="E1972" s="2" t="s">
        <v>26123</v>
      </c>
      <c r="F1972" s="2" t="s">
        <v>37</v>
      </c>
      <c r="G1972" s="2" t="s">
        <v>38</v>
      </c>
      <c r="H1972" s="2">
        <v>21000000</v>
      </c>
      <c r="I1972" s="2">
        <v>2011</v>
      </c>
      <c r="J1972" s="2">
        <v>6.7</v>
      </c>
    </row>
    <row r="1973" spans="1:10" x14ac:dyDescent="0.3">
      <c r="A1973" s="2" t="s">
        <v>10627</v>
      </c>
      <c r="B1973" s="2">
        <v>114</v>
      </c>
      <c r="C1973" s="2">
        <v>69700000</v>
      </c>
      <c r="D1973" s="2" t="s">
        <v>1671</v>
      </c>
      <c r="E1973" s="2" t="s">
        <v>26124</v>
      </c>
      <c r="F1973" s="2" t="s">
        <v>37</v>
      </c>
      <c r="G1973" s="2" t="s">
        <v>38</v>
      </c>
      <c r="H1973" s="2">
        <v>35000000</v>
      </c>
      <c r="I1973" s="2">
        <v>1982</v>
      </c>
      <c r="J1973" s="2">
        <v>5.8</v>
      </c>
    </row>
    <row r="1974" spans="1:10" x14ac:dyDescent="0.3">
      <c r="A1974" s="2" t="s">
        <v>5403</v>
      </c>
      <c r="B1974" s="2">
        <v>115</v>
      </c>
      <c r="C1974" s="2">
        <v>2840417</v>
      </c>
      <c r="D1974" s="2" t="s">
        <v>6403</v>
      </c>
      <c r="E1974" s="2" t="s">
        <v>26125</v>
      </c>
      <c r="F1974" s="2" t="s">
        <v>37</v>
      </c>
      <c r="G1974" s="2" t="s">
        <v>268</v>
      </c>
      <c r="H1974" s="2">
        <v>31000000</v>
      </c>
      <c r="I1974" s="2">
        <v>1999</v>
      </c>
      <c r="J1974" s="2">
        <v>6.8</v>
      </c>
    </row>
    <row r="1975" spans="1:10" x14ac:dyDescent="0.3">
      <c r="A1975" s="2" t="s">
        <v>389</v>
      </c>
      <c r="B1975" s="2">
        <v>115</v>
      </c>
      <c r="C1975" s="2">
        <v>242374454</v>
      </c>
      <c r="D1975" s="2" t="s">
        <v>1325</v>
      </c>
      <c r="E1975" s="2" t="s">
        <v>26126</v>
      </c>
      <c r="F1975" s="2" t="s">
        <v>37</v>
      </c>
      <c r="G1975" s="2" t="s">
        <v>38</v>
      </c>
      <c r="H1975" s="2">
        <v>18000000</v>
      </c>
      <c r="I1975" s="2">
        <v>1981</v>
      </c>
      <c r="J1975" s="2">
        <v>8.5</v>
      </c>
    </row>
    <row r="1976" spans="1:10" x14ac:dyDescent="0.3">
      <c r="A1976" s="2" t="s">
        <v>1252</v>
      </c>
      <c r="B1976" s="2">
        <v>120</v>
      </c>
      <c r="C1976" s="2">
        <v>173585516</v>
      </c>
      <c r="D1976" s="2" t="s">
        <v>953</v>
      </c>
      <c r="E1976" s="2" t="s">
        <v>26127</v>
      </c>
      <c r="F1976" s="2" t="s">
        <v>37</v>
      </c>
      <c r="G1976" s="2" t="s">
        <v>38</v>
      </c>
      <c r="H1976" s="2">
        <v>18000000</v>
      </c>
      <c r="I1976" s="2">
        <v>1992</v>
      </c>
      <c r="J1976" s="2">
        <v>6.6</v>
      </c>
    </row>
    <row r="1977" spans="1:10" x14ac:dyDescent="0.3">
      <c r="A1977" s="2" t="s">
        <v>389</v>
      </c>
      <c r="B1977" s="2">
        <v>135</v>
      </c>
      <c r="C1977" s="2">
        <v>128300000</v>
      </c>
      <c r="D1977" s="2" t="s">
        <v>3409</v>
      </c>
      <c r="E1977" s="2" t="s">
        <v>26128</v>
      </c>
      <c r="F1977" s="2" t="s">
        <v>37</v>
      </c>
      <c r="G1977" s="2" t="s">
        <v>38</v>
      </c>
      <c r="H1977" s="2">
        <v>19400870</v>
      </c>
      <c r="I1977" s="2">
        <v>1977</v>
      </c>
      <c r="J1977" s="2">
        <v>7.7</v>
      </c>
    </row>
    <row r="1978" spans="1:10" x14ac:dyDescent="0.3">
      <c r="A1978" s="2" t="s">
        <v>10645</v>
      </c>
      <c r="B1978" s="2">
        <v>90</v>
      </c>
      <c r="C1978" s="2">
        <v>20259297</v>
      </c>
      <c r="D1978" s="2" t="s">
        <v>3409</v>
      </c>
      <c r="E1978" s="2" t="s">
        <v>26129</v>
      </c>
      <c r="F1978" s="2" t="s">
        <v>37</v>
      </c>
      <c r="G1978" s="2" t="s">
        <v>38</v>
      </c>
      <c r="H1978" s="2">
        <v>20000000</v>
      </c>
      <c r="I1978" s="2">
        <v>2006</v>
      </c>
      <c r="J1978" s="2">
        <v>4.7</v>
      </c>
    </row>
    <row r="1979" spans="1:10" x14ac:dyDescent="0.3">
      <c r="A1979" s="2" t="s">
        <v>1739</v>
      </c>
      <c r="B1979" s="2">
        <v>100</v>
      </c>
      <c r="C1979" s="2">
        <v>153665036</v>
      </c>
      <c r="D1979" s="2" t="s">
        <v>1325</v>
      </c>
      <c r="E1979" s="2" t="s">
        <v>26130</v>
      </c>
      <c r="F1979" s="2" t="s">
        <v>37</v>
      </c>
      <c r="G1979" s="2" t="s">
        <v>38</v>
      </c>
      <c r="H1979" s="2">
        <v>28000000</v>
      </c>
      <c r="I1979" s="2">
        <v>1987</v>
      </c>
      <c r="J1979" s="2">
        <v>6.4</v>
      </c>
    </row>
    <row r="1980" spans="1:10" x14ac:dyDescent="0.3">
      <c r="A1980" s="2" t="s">
        <v>2612</v>
      </c>
      <c r="B1980" s="2">
        <v>105</v>
      </c>
      <c r="C1980" s="2">
        <v>132541238</v>
      </c>
      <c r="D1980" s="2" t="s">
        <v>1671</v>
      </c>
      <c r="E1980" s="2" t="s">
        <v>26131</v>
      </c>
      <c r="F1980" s="2" t="s">
        <v>37</v>
      </c>
      <c r="G1980" s="2" t="s">
        <v>38</v>
      </c>
      <c r="H1980" s="2">
        <v>33000000</v>
      </c>
      <c r="I1980" s="2">
        <v>2003</v>
      </c>
      <c r="J1980" s="2">
        <v>5.5</v>
      </c>
    </row>
    <row r="1981" spans="1:10" x14ac:dyDescent="0.3">
      <c r="A1981" s="2" t="s">
        <v>2728</v>
      </c>
      <c r="B1981" s="2">
        <v>138</v>
      </c>
      <c r="C1981" s="2">
        <v>130727000</v>
      </c>
      <c r="D1981" s="2" t="s">
        <v>24163</v>
      </c>
      <c r="E1981" s="2" t="s">
        <v>26132</v>
      </c>
      <c r="F1981" s="2" t="s">
        <v>37</v>
      </c>
      <c r="G1981" s="2" t="s">
        <v>38</v>
      </c>
      <c r="H1981" s="2">
        <v>19000000</v>
      </c>
      <c r="I1981" s="2">
        <v>1991</v>
      </c>
      <c r="J1981" s="2">
        <v>8.6</v>
      </c>
    </row>
    <row r="1982" spans="1:10" x14ac:dyDescent="0.3">
      <c r="A1982" s="2" t="s">
        <v>10661</v>
      </c>
      <c r="B1982" s="2">
        <v>94</v>
      </c>
      <c r="C1982" s="2">
        <v>121697350</v>
      </c>
      <c r="D1982" s="2" t="s">
        <v>1671</v>
      </c>
      <c r="E1982" s="2" t="s">
        <v>26133</v>
      </c>
      <c r="F1982" s="2" t="s">
        <v>37</v>
      </c>
      <c r="G1982" s="2" t="s">
        <v>38</v>
      </c>
      <c r="H1982" s="2">
        <v>20000000</v>
      </c>
      <c r="I1982" s="2">
        <v>1992</v>
      </c>
      <c r="J1982" s="2">
        <v>7</v>
      </c>
    </row>
    <row r="1983" spans="1:10" x14ac:dyDescent="0.3">
      <c r="A1983" s="2" t="s">
        <v>10665</v>
      </c>
      <c r="B1983" s="2">
        <v>101</v>
      </c>
      <c r="C1983" s="2">
        <v>117224271</v>
      </c>
      <c r="D1983" s="2" t="s">
        <v>1325</v>
      </c>
      <c r="E1983" s="2" t="s">
        <v>26134</v>
      </c>
      <c r="F1983" s="2" t="s">
        <v>37</v>
      </c>
      <c r="G1983" s="2" t="s">
        <v>38</v>
      </c>
      <c r="H1983" s="2">
        <v>20000000</v>
      </c>
      <c r="I1983" s="2">
        <v>2010</v>
      </c>
      <c r="J1983" s="2">
        <v>7.1</v>
      </c>
    </row>
    <row r="1984" spans="1:10" x14ac:dyDescent="0.3">
      <c r="A1984" s="2" t="s">
        <v>10673</v>
      </c>
      <c r="B1984" s="2">
        <v>131</v>
      </c>
      <c r="C1984" s="2">
        <v>102922376</v>
      </c>
      <c r="D1984" s="2" t="s">
        <v>953</v>
      </c>
      <c r="E1984" s="2" t="s">
        <v>26135</v>
      </c>
      <c r="F1984" s="2" t="s">
        <v>37</v>
      </c>
      <c r="G1984" s="2" t="s">
        <v>38</v>
      </c>
      <c r="H1984" s="2">
        <v>20000000</v>
      </c>
      <c r="I1984" s="2">
        <v>1978</v>
      </c>
      <c r="J1984" s="2">
        <v>5.7</v>
      </c>
    </row>
    <row r="1985" spans="1:10" x14ac:dyDescent="0.3">
      <c r="A1985" s="2" t="s">
        <v>1575</v>
      </c>
      <c r="B1985" s="2">
        <v>91</v>
      </c>
      <c r="C1985" s="2">
        <v>94497271</v>
      </c>
      <c r="D1985" s="2" t="s">
        <v>953</v>
      </c>
      <c r="E1985" s="2" t="s">
        <v>26136</v>
      </c>
      <c r="F1985" s="2" t="s">
        <v>37</v>
      </c>
      <c r="G1985" s="2" t="s">
        <v>38</v>
      </c>
      <c r="H1985" s="2">
        <v>20000000</v>
      </c>
      <c r="I1985" s="2">
        <v>2008</v>
      </c>
      <c r="J1985" s="2">
        <v>3.7</v>
      </c>
    </row>
    <row r="1986" spans="1:10" x14ac:dyDescent="0.3">
      <c r="A1986" s="2" t="s">
        <v>332</v>
      </c>
      <c r="B1986" s="2">
        <v>112</v>
      </c>
      <c r="C1986" s="2">
        <v>137387272</v>
      </c>
      <c r="D1986" s="2" t="s">
        <v>6403</v>
      </c>
      <c r="E1986" s="2" t="s">
        <v>26137</v>
      </c>
      <c r="F1986" s="2" t="s">
        <v>37</v>
      </c>
      <c r="G1986" s="2" t="s">
        <v>38</v>
      </c>
      <c r="H1986" s="2">
        <v>20000000</v>
      </c>
      <c r="I1986" s="2">
        <v>2013</v>
      </c>
      <c r="J1986" s="2">
        <v>7.5</v>
      </c>
    </row>
    <row r="1987" spans="1:10" x14ac:dyDescent="0.3">
      <c r="A1987" s="2" t="s">
        <v>4107</v>
      </c>
      <c r="B1987" s="2">
        <v>95</v>
      </c>
      <c r="C1987" s="2">
        <v>82301521</v>
      </c>
      <c r="D1987" s="2" t="s">
        <v>953</v>
      </c>
      <c r="E1987" s="2" t="s">
        <v>26138</v>
      </c>
      <c r="F1987" s="2" t="s">
        <v>37</v>
      </c>
      <c r="G1987" s="2" t="s">
        <v>38</v>
      </c>
      <c r="H1987" s="2">
        <v>32000000</v>
      </c>
      <c r="I1987" s="2">
        <v>2005</v>
      </c>
      <c r="J1987" s="2">
        <v>4.5999999999999996</v>
      </c>
    </row>
    <row r="1988" spans="1:10" x14ac:dyDescent="0.3">
      <c r="A1988" s="2" t="s">
        <v>4309</v>
      </c>
      <c r="B1988" s="2">
        <v>100</v>
      </c>
      <c r="C1988" s="2">
        <v>84518155</v>
      </c>
      <c r="D1988" s="2" t="s">
        <v>1671</v>
      </c>
      <c r="E1988" s="2" t="s">
        <v>26139</v>
      </c>
      <c r="F1988" s="2" t="s">
        <v>37</v>
      </c>
      <c r="G1988" s="2" t="s">
        <v>38</v>
      </c>
      <c r="H1988" s="2">
        <v>20000000</v>
      </c>
      <c r="I1988" s="2">
        <v>2014</v>
      </c>
      <c r="J1988" s="2">
        <v>4.9000000000000004</v>
      </c>
    </row>
    <row r="1989" spans="1:10" x14ac:dyDescent="0.3">
      <c r="A1989" s="2" t="s">
        <v>2641</v>
      </c>
      <c r="B1989" s="2">
        <v>105</v>
      </c>
      <c r="C1989" s="2">
        <v>80050171</v>
      </c>
      <c r="D1989" s="2" t="s">
        <v>3409</v>
      </c>
      <c r="E1989" s="2" t="s">
        <v>25400</v>
      </c>
      <c r="F1989" s="2" t="s">
        <v>37</v>
      </c>
      <c r="G1989" s="2" t="s">
        <v>38</v>
      </c>
      <c r="H1989" s="2">
        <v>20000000</v>
      </c>
      <c r="I1989" s="2">
        <v>2007</v>
      </c>
      <c r="J1989" s="2">
        <v>6.9</v>
      </c>
    </row>
    <row r="1990" spans="1:10" x14ac:dyDescent="0.3">
      <c r="A1990" s="2" t="s">
        <v>9162</v>
      </c>
      <c r="B1990" s="2">
        <v>108</v>
      </c>
      <c r="C1990" s="2">
        <v>81257845</v>
      </c>
      <c r="D1990" s="2" t="s">
        <v>1671</v>
      </c>
      <c r="E1990" s="2" t="s">
        <v>26140</v>
      </c>
      <c r="F1990" s="2" t="s">
        <v>37</v>
      </c>
      <c r="G1990" s="2" t="s">
        <v>38</v>
      </c>
      <c r="H1990" s="2">
        <v>35000000</v>
      </c>
      <c r="I1990" s="2">
        <v>2003</v>
      </c>
      <c r="J1990" s="2">
        <v>7.1</v>
      </c>
    </row>
    <row r="1991" spans="1:10" x14ac:dyDescent="0.3">
      <c r="A1991" s="2" t="s">
        <v>2331</v>
      </c>
      <c r="B1991" s="2">
        <v>101</v>
      </c>
      <c r="C1991" s="2">
        <v>70360285</v>
      </c>
      <c r="D1991" s="2" t="s">
        <v>1325</v>
      </c>
      <c r="E1991" s="2" t="s">
        <v>26141</v>
      </c>
      <c r="F1991" s="2" t="s">
        <v>37</v>
      </c>
      <c r="G1991" s="2" t="s">
        <v>38</v>
      </c>
      <c r="H1991" s="2">
        <v>18000000</v>
      </c>
      <c r="I1991" s="2">
        <v>1995</v>
      </c>
      <c r="J1991" s="2">
        <v>5.8</v>
      </c>
    </row>
    <row r="1992" spans="1:10" x14ac:dyDescent="0.3">
      <c r="A1992" s="2" t="s">
        <v>3880</v>
      </c>
      <c r="B1992" s="2">
        <v>109</v>
      </c>
      <c r="C1992" s="2">
        <v>69148997</v>
      </c>
      <c r="D1992" s="2" t="s">
        <v>1671</v>
      </c>
      <c r="E1992" s="2" t="s">
        <v>26142</v>
      </c>
      <c r="F1992" s="2" t="s">
        <v>37</v>
      </c>
      <c r="G1992" s="2" t="s">
        <v>38</v>
      </c>
      <c r="H1992" s="2">
        <v>37000000</v>
      </c>
      <c r="I1992" s="2">
        <v>2004</v>
      </c>
      <c r="J1992" s="2">
        <v>5.4</v>
      </c>
    </row>
    <row r="1993" spans="1:10" x14ac:dyDescent="0.3">
      <c r="A1993" s="2" t="s">
        <v>8191</v>
      </c>
      <c r="B1993" s="2">
        <v>115</v>
      </c>
      <c r="C1993" s="2">
        <v>82624961</v>
      </c>
      <c r="D1993" s="2" t="s">
        <v>1671</v>
      </c>
      <c r="E1993" s="2" t="s">
        <v>26143</v>
      </c>
      <c r="F1993" s="2" t="s">
        <v>37</v>
      </c>
      <c r="G1993" s="2" t="s">
        <v>38</v>
      </c>
      <c r="H1993" s="2">
        <v>20000000</v>
      </c>
      <c r="I1993" s="2">
        <v>2011</v>
      </c>
      <c r="J1993" s="2">
        <v>7.3</v>
      </c>
    </row>
    <row r="1994" spans="1:10" x14ac:dyDescent="0.3">
      <c r="A1994" s="2" t="s">
        <v>2433</v>
      </c>
      <c r="B1994" s="2">
        <v>117</v>
      </c>
      <c r="C1994" s="2">
        <v>67325559</v>
      </c>
      <c r="D1994" s="2" t="s">
        <v>953</v>
      </c>
      <c r="E1994" s="2" t="s">
        <v>26144</v>
      </c>
      <c r="F1994" s="2" t="s">
        <v>37</v>
      </c>
      <c r="G1994" s="2" t="s">
        <v>38</v>
      </c>
      <c r="H1994" s="2">
        <v>20000000</v>
      </c>
      <c r="I1994" s="2">
        <v>2003</v>
      </c>
      <c r="J1994" s="2">
        <v>7.1</v>
      </c>
    </row>
    <row r="1995" spans="1:10" x14ac:dyDescent="0.3">
      <c r="A1995" s="2" t="s">
        <v>6171</v>
      </c>
      <c r="B1995" s="2">
        <v>107</v>
      </c>
      <c r="C1995" s="2">
        <v>62933793</v>
      </c>
      <c r="D1995" s="2" t="s">
        <v>3409</v>
      </c>
      <c r="E1995" s="2" t="s">
        <v>26145</v>
      </c>
      <c r="F1995" s="2" t="s">
        <v>37</v>
      </c>
      <c r="G1995" s="2" t="s">
        <v>38</v>
      </c>
      <c r="H1995" s="2">
        <v>20000000</v>
      </c>
      <c r="I1995" s="2">
        <v>2010</v>
      </c>
      <c r="J1995" s="2">
        <v>5.8</v>
      </c>
    </row>
    <row r="1996" spans="1:10" x14ac:dyDescent="0.3">
      <c r="A1996" s="2" t="s">
        <v>10722</v>
      </c>
      <c r="B1996" s="2">
        <v>134</v>
      </c>
      <c r="C1996" s="2">
        <v>56667870</v>
      </c>
      <c r="D1996" s="2" t="s">
        <v>13307</v>
      </c>
      <c r="E1996" s="2" t="s">
        <v>26146</v>
      </c>
      <c r="F1996" s="2" t="s">
        <v>37</v>
      </c>
      <c r="G1996" s="2" t="s">
        <v>38</v>
      </c>
      <c r="H1996" s="2">
        <v>20000000</v>
      </c>
      <c r="I1996" s="2">
        <v>2013</v>
      </c>
      <c r="J1996" s="2">
        <v>8.1</v>
      </c>
    </row>
    <row r="1997" spans="1:10" x14ac:dyDescent="0.3">
      <c r="A1997" s="2" t="s">
        <v>8504</v>
      </c>
      <c r="B1997" s="2">
        <v>118</v>
      </c>
      <c r="C1997" s="2">
        <v>56398162</v>
      </c>
      <c r="D1997" s="2" t="s">
        <v>1671</v>
      </c>
      <c r="E1997" s="2" t="s">
        <v>26147</v>
      </c>
      <c r="F1997" s="2" t="s">
        <v>37</v>
      </c>
      <c r="G1997" s="2" t="s">
        <v>38</v>
      </c>
      <c r="H1997" s="2">
        <v>20000000</v>
      </c>
      <c r="I1997" s="2">
        <v>2002</v>
      </c>
      <c r="J1997" s="2">
        <v>5.7</v>
      </c>
    </row>
    <row r="1998" spans="1:10" x14ac:dyDescent="0.3">
      <c r="A1998" s="2" t="s">
        <v>9516</v>
      </c>
      <c r="B1998" s="2">
        <v>121</v>
      </c>
      <c r="C1998" s="2">
        <v>60072596</v>
      </c>
      <c r="D1998" s="2" t="s">
        <v>1671</v>
      </c>
      <c r="E1998" s="2" t="s">
        <v>26148</v>
      </c>
      <c r="F1998" s="2" t="s">
        <v>37</v>
      </c>
      <c r="G1998" s="2" t="s">
        <v>38</v>
      </c>
      <c r="H1998" s="2">
        <v>20000000</v>
      </c>
      <c r="I1998" s="2">
        <v>2010</v>
      </c>
      <c r="J1998" s="2">
        <v>4.4000000000000004</v>
      </c>
    </row>
    <row r="1999" spans="1:10" x14ac:dyDescent="0.3">
      <c r="A1999" s="2" t="s">
        <v>255</v>
      </c>
      <c r="B1999" s="2">
        <v>105</v>
      </c>
      <c r="C1999" s="2">
        <v>56362352</v>
      </c>
      <c r="D1999" s="2" t="s">
        <v>1266</v>
      </c>
      <c r="E1999" s="2" t="s">
        <v>26149</v>
      </c>
      <c r="F1999" s="2" t="s">
        <v>37</v>
      </c>
      <c r="G1999" s="2" t="s">
        <v>38</v>
      </c>
      <c r="H1999" s="2">
        <v>20000000</v>
      </c>
      <c r="I1999" s="2">
        <v>1990</v>
      </c>
      <c r="J1999" s="2">
        <v>7.9</v>
      </c>
    </row>
    <row r="2000" spans="1:10" x14ac:dyDescent="0.3">
      <c r="A2000" s="2" t="s">
        <v>10738</v>
      </c>
      <c r="B2000" s="2">
        <v>110</v>
      </c>
      <c r="C2000" s="2">
        <v>56154094</v>
      </c>
      <c r="D2000" s="2" t="s">
        <v>3409</v>
      </c>
      <c r="E2000" s="2" t="s">
        <v>26150</v>
      </c>
      <c r="F2000" s="2" t="s">
        <v>37</v>
      </c>
      <c r="G2000" s="2" t="s">
        <v>56</v>
      </c>
      <c r="H2000" s="2">
        <v>20000000</v>
      </c>
      <c r="I2000" s="2">
        <v>2016</v>
      </c>
      <c r="J2000" s="2">
        <v>7.6</v>
      </c>
    </row>
    <row r="2001" spans="1:10" x14ac:dyDescent="0.3">
      <c r="A2001" s="2" t="s">
        <v>9516</v>
      </c>
      <c r="B2001" s="2">
        <v>114</v>
      </c>
      <c r="C2001" s="2">
        <v>65623128</v>
      </c>
      <c r="D2001" s="2" t="s">
        <v>1671</v>
      </c>
      <c r="E2001" s="2" t="s">
        <v>26151</v>
      </c>
      <c r="F2001" s="2" t="s">
        <v>37</v>
      </c>
      <c r="G2001" s="2" t="s">
        <v>38</v>
      </c>
      <c r="H2001" s="2">
        <v>20000000</v>
      </c>
      <c r="I2001" s="2">
        <v>2012</v>
      </c>
      <c r="J2001" s="2">
        <v>4.8</v>
      </c>
    </row>
    <row r="2002" spans="1:10" x14ac:dyDescent="0.3">
      <c r="A2002" s="2" t="s">
        <v>10756</v>
      </c>
      <c r="B2002" s="2">
        <v>85</v>
      </c>
      <c r="C2002" s="2">
        <v>48546578</v>
      </c>
      <c r="D2002" s="2" t="s">
        <v>1671</v>
      </c>
      <c r="E2002" s="2" t="s">
        <v>26152</v>
      </c>
      <c r="F2002" s="2" t="s">
        <v>37</v>
      </c>
      <c r="G2002" s="2" t="s">
        <v>38</v>
      </c>
      <c r="H2002" s="2">
        <v>20000000</v>
      </c>
      <c r="I2002" s="2">
        <v>2006</v>
      </c>
      <c r="J2002" s="2">
        <v>2.7</v>
      </c>
    </row>
    <row r="2003" spans="1:10" x14ac:dyDescent="0.3">
      <c r="A2003" s="2" t="s">
        <v>10760</v>
      </c>
      <c r="B2003" s="2">
        <v>72</v>
      </c>
      <c r="C2003" s="2">
        <v>48423368</v>
      </c>
      <c r="D2003" s="2" t="s">
        <v>953</v>
      </c>
      <c r="E2003" s="2" t="s">
        <v>26153</v>
      </c>
      <c r="F2003" s="2" t="s">
        <v>37</v>
      </c>
      <c r="G2003" s="2" t="s">
        <v>38</v>
      </c>
      <c r="H2003" s="2">
        <v>20000000</v>
      </c>
      <c r="I2003" s="2">
        <v>2002</v>
      </c>
      <c r="J2003" s="2">
        <v>5.8</v>
      </c>
    </row>
    <row r="2004" spans="1:10" x14ac:dyDescent="0.3">
      <c r="A2004" s="2" t="s">
        <v>10764</v>
      </c>
      <c r="B2004" s="2">
        <v>128</v>
      </c>
      <c r="C2004" s="2">
        <v>52066000</v>
      </c>
      <c r="D2004" s="2" t="s">
        <v>13307</v>
      </c>
      <c r="E2004" s="2" t="s">
        <v>26154</v>
      </c>
      <c r="F2004" s="2" t="s">
        <v>37</v>
      </c>
      <c r="G2004" s="2" t="s">
        <v>56</v>
      </c>
      <c r="H2004" s="2">
        <v>20000000</v>
      </c>
      <c r="I2004" s="2">
        <v>2014</v>
      </c>
      <c r="J2004" s="2">
        <v>7.5</v>
      </c>
    </row>
    <row r="2005" spans="1:10" x14ac:dyDescent="0.3">
      <c r="A2005" s="2" t="s">
        <v>10768</v>
      </c>
      <c r="B2005" s="2">
        <v>72</v>
      </c>
      <c r="C2005" s="2">
        <v>47887943</v>
      </c>
      <c r="D2005" s="2" t="s">
        <v>953</v>
      </c>
      <c r="E2005" s="2" t="s">
        <v>26155</v>
      </c>
      <c r="F2005" s="2" t="s">
        <v>37</v>
      </c>
      <c r="G2005" s="2" t="s">
        <v>38</v>
      </c>
      <c r="H2005" s="2">
        <v>20000000</v>
      </c>
      <c r="I2005" s="2">
        <v>2003</v>
      </c>
      <c r="J2005" s="2">
        <v>5.4</v>
      </c>
    </row>
    <row r="2006" spans="1:10" x14ac:dyDescent="0.3">
      <c r="A2006" s="2" t="s">
        <v>6731</v>
      </c>
      <c r="B2006" s="2">
        <v>89</v>
      </c>
      <c r="C2006" s="2">
        <v>46363118</v>
      </c>
      <c r="D2006" s="2" t="s">
        <v>3409</v>
      </c>
      <c r="E2006" s="2" t="s">
        <v>26156</v>
      </c>
      <c r="F2006" s="2" t="s">
        <v>37</v>
      </c>
      <c r="G2006" s="2" t="s">
        <v>38</v>
      </c>
      <c r="H2006" s="2">
        <v>20000000</v>
      </c>
      <c r="I2006" s="2">
        <v>2005</v>
      </c>
      <c r="J2006" s="2">
        <v>4.0999999999999996</v>
      </c>
    </row>
    <row r="2007" spans="1:10" x14ac:dyDescent="0.3">
      <c r="A2007" s="2" t="s">
        <v>10781</v>
      </c>
      <c r="B2007" s="2">
        <v>96</v>
      </c>
      <c r="C2007" s="2">
        <v>47852604</v>
      </c>
      <c r="D2007" s="2" t="s">
        <v>3409</v>
      </c>
      <c r="E2007" s="2" t="s">
        <v>26157</v>
      </c>
      <c r="F2007" s="2" t="s">
        <v>37</v>
      </c>
      <c r="G2007" s="2" t="s">
        <v>38</v>
      </c>
      <c r="H2007" s="2">
        <v>20000000</v>
      </c>
      <c r="I2007" s="2">
        <v>2007</v>
      </c>
      <c r="J2007" s="2">
        <v>5.9</v>
      </c>
    </row>
    <row r="2008" spans="1:10" x14ac:dyDescent="0.3">
      <c r="A2008" s="2" t="s">
        <v>10786</v>
      </c>
      <c r="B2008" s="2">
        <v>77</v>
      </c>
      <c r="C2008" s="2">
        <v>45542421</v>
      </c>
      <c r="D2008" s="2" t="s">
        <v>11526</v>
      </c>
      <c r="E2008" s="2" t="s">
        <v>26158</v>
      </c>
      <c r="F2008" s="2" t="s">
        <v>37</v>
      </c>
      <c r="G2008" s="2" t="s">
        <v>38</v>
      </c>
      <c r="H2008" s="2">
        <v>30000000</v>
      </c>
      <c r="I2008" s="2">
        <v>2000</v>
      </c>
      <c r="J2008" s="2">
        <v>6.3</v>
      </c>
    </row>
    <row r="2009" spans="1:10" x14ac:dyDescent="0.3">
      <c r="A2009" s="2" t="s">
        <v>7862</v>
      </c>
      <c r="B2009" s="2">
        <v>111</v>
      </c>
      <c r="C2009" s="2">
        <v>42652003</v>
      </c>
      <c r="D2009" s="2" t="s">
        <v>953</v>
      </c>
      <c r="E2009" s="2" t="s">
        <v>26159</v>
      </c>
      <c r="F2009" s="2" t="s">
        <v>37</v>
      </c>
      <c r="G2009" s="2" t="s">
        <v>38</v>
      </c>
      <c r="H2009" s="2">
        <v>20000000</v>
      </c>
      <c r="I2009" s="2">
        <v>2015</v>
      </c>
      <c r="J2009" s="2">
        <v>6.8</v>
      </c>
    </row>
    <row r="2010" spans="1:10" x14ac:dyDescent="0.3">
      <c r="A2010" s="2" t="s">
        <v>8382</v>
      </c>
      <c r="B2010" s="2">
        <v>93</v>
      </c>
      <c r="C2010" s="2">
        <v>39737645</v>
      </c>
      <c r="D2010" s="2" t="s">
        <v>953</v>
      </c>
      <c r="E2010" s="2" t="s">
        <v>26160</v>
      </c>
      <c r="F2010" s="2" t="s">
        <v>37</v>
      </c>
      <c r="G2010" s="2" t="s">
        <v>38</v>
      </c>
      <c r="H2010" s="2">
        <v>20000000</v>
      </c>
      <c r="I2010" s="2">
        <v>2007</v>
      </c>
      <c r="J2010" s="2">
        <v>2.2999999999999998</v>
      </c>
    </row>
    <row r="2011" spans="1:10" x14ac:dyDescent="0.3">
      <c r="A2011" s="2" t="s">
        <v>2277</v>
      </c>
      <c r="B2011" s="2">
        <v>129</v>
      </c>
      <c r="C2011" s="2">
        <v>37567440</v>
      </c>
      <c r="D2011" s="2" t="s">
        <v>953</v>
      </c>
      <c r="E2011" s="2" t="s">
        <v>24536</v>
      </c>
      <c r="F2011" s="2" t="s">
        <v>37</v>
      </c>
      <c r="G2011" s="2" t="s">
        <v>38</v>
      </c>
      <c r="H2011" s="2">
        <v>20000000</v>
      </c>
      <c r="I2011" s="2">
        <v>1982</v>
      </c>
      <c r="J2011" s="2">
        <v>6.9</v>
      </c>
    </row>
    <row r="2012" spans="1:10" x14ac:dyDescent="0.3">
      <c r="A2012" s="2" t="s">
        <v>432</v>
      </c>
      <c r="B2012" s="2">
        <v>128</v>
      </c>
      <c r="C2012" s="2">
        <v>44988180</v>
      </c>
      <c r="D2012" s="2" t="s">
        <v>13307</v>
      </c>
      <c r="E2012" s="2" t="s">
        <v>26161</v>
      </c>
      <c r="F2012" s="2" t="s">
        <v>37</v>
      </c>
      <c r="G2012" s="2" t="s">
        <v>38</v>
      </c>
      <c r="H2012" s="2">
        <v>20000000</v>
      </c>
      <c r="I2012" s="2">
        <v>2015</v>
      </c>
      <c r="J2012" s="2">
        <v>8.1</v>
      </c>
    </row>
    <row r="2013" spans="1:10" x14ac:dyDescent="0.3">
      <c r="A2013" s="2" t="s">
        <v>10122</v>
      </c>
      <c r="B2013" s="2">
        <v>110</v>
      </c>
      <c r="C2013" s="2">
        <v>39263506</v>
      </c>
      <c r="D2013" s="2" t="s">
        <v>24163</v>
      </c>
      <c r="E2013" s="2" t="s">
        <v>26162</v>
      </c>
      <c r="F2013" s="2" t="s">
        <v>37</v>
      </c>
      <c r="G2013" s="2" t="s">
        <v>38</v>
      </c>
      <c r="H2013" s="2">
        <v>22000000</v>
      </c>
      <c r="I2013" s="2">
        <v>2008</v>
      </c>
      <c r="J2013" s="2">
        <v>6.1</v>
      </c>
    </row>
    <row r="2014" spans="1:10" x14ac:dyDescent="0.3">
      <c r="A2014" s="2" t="s">
        <v>10819</v>
      </c>
      <c r="B2014" s="2">
        <v>137</v>
      </c>
      <c r="C2014" s="2">
        <v>39143839</v>
      </c>
      <c r="D2014" s="2" t="s">
        <v>6403</v>
      </c>
      <c r="E2014" s="2" t="s">
        <v>26163</v>
      </c>
      <c r="F2014" s="2" t="s">
        <v>37</v>
      </c>
      <c r="G2014" s="2" t="s">
        <v>38</v>
      </c>
      <c r="H2014" s="2">
        <v>20000000</v>
      </c>
      <c r="I2014" s="2">
        <v>2006</v>
      </c>
      <c r="J2014" s="2">
        <v>5</v>
      </c>
    </row>
    <row r="2015" spans="1:10" x14ac:dyDescent="0.3">
      <c r="A2015" s="2" t="s">
        <v>7302</v>
      </c>
      <c r="B2015" s="2">
        <v>124</v>
      </c>
      <c r="C2015" s="2">
        <v>37672350</v>
      </c>
      <c r="D2015" s="2" t="s">
        <v>1671</v>
      </c>
      <c r="E2015" s="2" t="s">
        <v>26164</v>
      </c>
      <c r="F2015" s="2" t="s">
        <v>37</v>
      </c>
      <c r="G2015" s="2" t="s">
        <v>38</v>
      </c>
      <c r="H2015" s="2">
        <v>20000000</v>
      </c>
      <c r="I2015" s="2">
        <v>1998</v>
      </c>
      <c r="J2015" s="2">
        <v>5.5</v>
      </c>
    </row>
    <row r="2016" spans="1:10" x14ac:dyDescent="0.3">
      <c r="A2016" s="2" t="s">
        <v>5111</v>
      </c>
      <c r="B2016" s="2">
        <v>93</v>
      </c>
      <c r="C2016" s="2">
        <v>38037513</v>
      </c>
      <c r="D2016" s="2" t="s">
        <v>953</v>
      </c>
      <c r="E2016" s="2" t="s">
        <v>26165</v>
      </c>
      <c r="F2016" s="2" t="s">
        <v>37</v>
      </c>
      <c r="G2016" s="2" t="s">
        <v>38</v>
      </c>
      <c r="H2016" s="2">
        <v>20000000</v>
      </c>
      <c r="I2016" s="2">
        <v>1991</v>
      </c>
      <c r="J2016" s="2">
        <v>6.2</v>
      </c>
    </row>
    <row r="2017" spans="1:10" x14ac:dyDescent="0.3">
      <c r="A2017" s="2" t="s">
        <v>3122</v>
      </c>
      <c r="B2017" s="2">
        <v>115</v>
      </c>
      <c r="C2017" s="2">
        <v>37442180</v>
      </c>
      <c r="D2017" s="2" t="s">
        <v>1671</v>
      </c>
      <c r="E2017" s="2" t="s">
        <v>26166</v>
      </c>
      <c r="F2017" s="2" t="s">
        <v>37</v>
      </c>
      <c r="G2017" s="2" t="s">
        <v>38</v>
      </c>
      <c r="H2017" s="2">
        <v>20000000</v>
      </c>
      <c r="I2017" s="2">
        <v>2006</v>
      </c>
      <c r="J2017" s="2">
        <v>6.2</v>
      </c>
    </row>
    <row r="2018" spans="1:10" x14ac:dyDescent="0.3">
      <c r="A2018" s="2" t="s">
        <v>10841</v>
      </c>
      <c r="B2018" s="2">
        <v>105</v>
      </c>
      <c r="C2018" s="2">
        <v>35596227</v>
      </c>
      <c r="D2018" s="2" t="s">
        <v>24163</v>
      </c>
      <c r="E2018" s="2" t="s">
        <v>26167</v>
      </c>
      <c r="F2018" s="2" t="s">
        <v>37</v>
      </c>
      <c r="G2018" s="2" t="s">
        <v>38</v>
      </c>
      <c r="H2018" s="2">
        <v>20000000</v>
      </c>
      <c r="I2018" s="2">
        <v>2010</v>
      </c>
      <c r="J2018" s="2">
        <v>6.3</v>
      </c>
    </row>
    <row r="2019" spans="1:10" x14ac:dyDescent="0.3">
      <c r="A2019" s="2" t="s">
        <v>10848</v>
      </c>
      <c r="B2019" s="2">
        <v>127</v>
      </c>
      <c r="C2019" s="2">
        <v>35422828</v>
      </c>
      <c r="D2019" s="2" t="s">
        <v>13307</v>
      </c>
      <c r="E2019" s="2" t="s">
        <v>26168</v>
      </c>
      <c r="F2019" s="2" t="s">
        <v>37</v>
      </c>
      <c r="G2019" s="2" t="s">
        <v>38</v>
      </c>
      <c r="H2019" s="2">
        <v>20000000</v>
      </c>
      <c r="I2019" s="2">
        <v>1997</v>
      </c>
      <c r="J2019" s="2">
        <v>6.7</v>
      </c>
    </row>
    <row r="2020" spans="1:10" x14ac:dyDescent="0.3">
      <c r="A2020" s="2" t="s">
        <v>8382</v>
      </c>
      <c r="B2020" s="2">
        <v>82</v>
      </c>
      <c r="C2020" s="2">
        <v>36658108</v>
      </c>
      <c r="D2020" s="2" t="s">
        <v>1671</v>
      </c>
      <c r="E2020" s="2" t="s">
        <v>26169</v>
      </c>
      <c r="F2020" s="2" t="s">
        <v>37</v>
      </c>
      <c r="G2020" s="2" t="s">
        <v>38</v>
      </c>
      <c r="H2020" s="2">
        <v>20000000</v>
      </c>
      <c r="I2020" s="2">
        <v>2010</v>
      </c>
      <c r="J2020" s="2">
        <v>3.5</v>
      </c>
    </row>
    <row r="2021" spans="1:10" x14ac:dyDescent="0.3">
      <c r="A2021" s="2" t="s">
        <v>27839</v>
      </c>
      <c r="B2021" s="2">
        <v>143</v>
      </c>
      <c r="C2021" s="2">
        <v>34300771</v>
      </c>
      <c r="D2021" s="2" t="s">
        <v>3409</v>
      </c>
      <c r="E2021" s="2" t="s">
        <v>26170</v>
      </c>
      <c r="F2021" s="2" t="s">
        <v>37</v>
      </c>
      <c r="G2021" s="2" t="s">
        <v>1465</v>
      </c>
      <c r="H2021" s="2">
        <v>25000000</v>
      </c>
      <c r="I2021" s="2">
        <v>2006</v>
      </c>
      <c r="J2021" s="2">
        <v>7.5</v>
      </c>
    </row>
    <row r="2022" spans="1:10" x14ac:dyDescent="0.3">
      <c r="A2022" s="2" t="s">
        <v>809</v>
      </c>
      <c r="B2022" s="2">
        <v>103</v>
      </c>
      <c r="C2022" s="2">
        <v>34290142</v>
      </c>
      <c r="D2022" s="2" t="s">
        <v>1671</v>
      </c>
      <c r="E2022" s="2" t="s">
        <v>26171</v>
      </c>
      <c r="F2022" s="2" t="s">
        <v>37</v>
      </c>
      <c r="G2022" s="2" t="s">
        <v>38</v>
      </c>
      <c r="H2022" s="2">
        <v>19800000</v>
      </c>
      <c r="I2022" s="2">
        <v>2014</v>
      </c>
      <c r="J2022" s="2">
        <v>6.6</v>
      </c>
    </row>
    <row r="2023" spans="1:10" x14ac:dyDescent="0.3">
      <c r="A2023" s="2" t="s">
        <v>10865</v>
      </c>
      <c r="B2023" s="2">
        <v>104</v>
      </c>
      <c r="C2023" s="2">
        <v>33422556</v>
      </c>
      <c r="D2023" s="2" t="s">
        <v>3409</v>
      </c>
      <c r="E2023" s="2" t="s">
        <v>26172</v>
      </c>
      <c r="F2023" s="2" t="s">
        <v>37</v>
      </c>
      <c r="G2023" s="2" t="s">
        <v>38</v>
      </c>
      <c r="H2023" s="2">
        <v>20000000</v>
      </c>
      <c r="I2023" s="2">
        <v>2008</v>
      </c>
      <c r="J2023" s="2">
        <v>7.5</v>
      </c>
    </row>
    <row r="2024" spans="1:10" x14ac:dyDescent="0.3">
      <c r="A2024" s="2" t="s">
        <v>10558</v>
      </c>
      <c r="B2024" s="2">
        <v>98</v>
      </c>
      <c r="C2024" s="2">
        <v>32774834</v>
      </c>
      <c r="D2024" s="2" t="s">
        <v>1325</v>
      </c>
      <c r="E2024" s="2" t="s">
        <v>26173</v>
      </c>
      <c r="F2024" s="2" t="s">
        <v>37</v>
      </c>
      <c r="G2024" s="2" t="s">
        <v>38</v>
      </c>
      <c r="H2024" s="2">
        <v>30000000</v>
      </c>
      <c r="I2024" s="2">
        <v>2004</v>
      </c>
      <c r="J2024" s="2">
        <v>7.2</v>
      </c>
    </row>
    <row r="2025" spans="1:10" x14ac:dyDescent="0.3">
      <c r="A2025" s="2" t="s">
        <v>7926</v>
      </c>
      <c r="B2025" s="2">
        <v>92</v>
      </c>
      <c r="C2025" s="2">
        <v>34334256</v>
      </c>
      <c r="D2025" s="2" t="s">
        <v>6403</v>
      </c>
      <c r="E2025" s="2" t="s">
        <v>26174</v>
      </c>
      <c r="F2025" s="2" t="s">
        <v>37</v>
      </c>
      <c r="G2025" s="2" t="s">
        <v>38</v>
      </c>
      <c r="H2025" s="2">
        <v>11000000</v>
      </c>
      <c r="I2025" s="2">
        <v>2013</v>
      </c>
      <c r="J2025" s="2">
        <v>4.8</v>
      </c>
    </row>
    <row r="2026" spans="1:10" x14ac:dyDescent="0.3">
      <c r="A2026" s="2" t="s">
        <v>2461</v>
      </c>
      <c r="B2026" s="2">
        <v>123</v>
      </c>
      <c r="C2026" s="2">
        <v>32051917</v>
      </c>
      <c r="D2026" s="2" t="s">
        <v>24163</v>
      </c>
      <c r="E2026" s="2" t="s">
        <v>26175</v>
      </c>
      <c r="F2026" s="2" t="s">
        <v>37</v>
      </c>
      <c r="G2026" s="2" t="s">
        <v>38</v>
      </c>
      <c r="H2026" s="2">
        <v>20000000</v>
      </c>
      <c r="I2026" s="2">
        <v>1995</v>
      </c>
      <c r="J2026" s="2">
        <v>6.6</v>
      </c>
    </row>
    <row r="2027" spans="1:10" x14ac:dyDescent="0.3">
      <c r="A2027" s="2" t="s">
        <v>6800</v>
      </c>
      <c r="B2027" s="2">
        <v>88</v>
      </c>
      <c r="C2027" s="2">
        <v>32014289</v>
      </c>
      <c r="D2027" s="2" t="s">
        <v>1671</v>
      </c>
      <c r="E2027" s="2" t="s">
        <v>26176</v>
      </c>
      <c r="F2027" s="2" t="s">
        <v>37</v>
      </c>
      <c r="G2027" s="2" t="s">
        <v>38</v>
      </c>
      <c r="H2027" s="2">
        <v>20000000</v>
      </c>
      <c r="I2027" s="2">
        <v>2013</v>
      </c>
      <c r="J2027" s="2">
        <v>3.5</v>
      </c>
    </row>
    <row r="2028" spans="1:10" x14ac:dyDescent="0.3">
      <c r="A2028" s="2" t="s">
        <v>6051</v>
      </c>
      <c r="B2028" s="2">
        <v>128</v>
      </c>
      <c r="C2028" s="2">
        <v>31838002</v>
      </c>
      <c r="D2028" s="2" t="s">
        <v>13307</v>
      </c>
      <c r="E2028" s="2" t="s">
        <v>26177</v>
      </c>
      <c r="F2028" s="2" t="s">
        <v>37</v>
      </c>
      <c r="G2028" s="2" t="s">
        <v>38</v>
      </c>
      <c r="H2028" s="2">
        <v>20000000</v>
      </c>
      <c r="I2028" s="2">
        <v>2008</v>
      </c>
      <c r="J2028" s="2">
        <v>7.6</v>
      </c>
    </row>
    <row r="2029" spans="1:10" x14ac:dyDescent="0.3">
      <c r="A2029" s="2" t="s">
        <v>528</v>
      </c>
      <c r="B2029" s="2">
        <v>107</v>
      </c>
      <c r="C2029" s="2">
        <v>36874745</v>
      </c>
      <c r="D2029" s="2" t="s">
        <v>1325</v>
      </c>
      <c r="E2029" s="2" t="s">
        <v>26178</v>
      </c>
      <c r="F2029" s="2" t="s">
        <v>37</v>
      </c>
      <c r="G2029" s="2" t="s">
        <v>38</v>
      </c>
      <c r="H2029" s="2">
        <v>20000000</v>
      </c>
      <c r="I2029" s="2">
        <v>2016</v>
      </c>
      <c r="J2029" s="2">
        <v>6.3</v>
      </c>
    </row>
    <row r="2030" spans="1:10" x14ac:dyDescent="0.3">
      <c r="A2030" s="2" t="s">
        <v>10903</v>
      </c>
      <c r="B2030" s="2">
        <v>91</v>
      </c>
      <c r="C2030" s="2">
        <v>30079316</v>
      </c>
      <c r="D2030" s="2" t="s">
        <v>6403</v>
      </c>
      <c r="E2030" s="2" t="s">
        <v>26179</v>
      </c>
      <c r="F2030" s="2" t="s">
        <v>37</v>
      </c>
      <c r="G2030" s="2" t="s">
        <v>38</v>
      </c>
      <c r="H2030" s="2">
        <v>35000000</v>
      </c>
      <c r="I2030" s="2">
        <v>2002</v>
      </c>
      <c r="J2030" s="2">
        <v>5.5</v>
      </c>
    </row>
    <row r="2031" spans="1:10" x14ac:dyDescent="0.3">
      <c r="A2031" s="2" t="s">
        <v>10909</v>
      </c>
      <c r="B2031" s="2">
        <v>90</v>
      </c>
      <c r="C2031" s="2">
        <v>35033759</v>
      </c>
      <c r="D2031" s="2" t="s">
        <v>953</v>
      </c>
      <c r="E2031" s="2" t="s">
        <v>26180</v>
      </c>
      <c r="F2031" s="2" t="s">
        <v>37</v>
      </c>
      <c r="G2031" s="2" t="s">
        <v>38</v>
      </c>
      <c r="H2031" s="2">
        <v>19000000</v>
      </c>
      <c r="I2031" s="2">
        <v>2011</v>
      </c>
      <c r="J2031" s="2">
        <v>6.3</v>
      </c>
    </row>
    <row r="2032" spans="1:10" x14ac:dyDescent="0.3">
      <c r="A2032" s="2" t="s">
        <v>10913</v>
      </c>
      <c r="B2032" s="2">
        <v>115</v>
      </c>
      <c r="C2032" s="2">
        <v>29753944</v>
      </c>
      <c r="D2032" s="2" t="s">
        <v>24163</v>
      </c>
      <c r="E2032" s="2" t="s">
        <v>26181</v>
      </c>
      <c r="F2032" s="2" t="s">
        <v>37</v>
      </c>
      <c r="G2032" s="2" t="s">
        <v>38</v>
      </c>
      <c r="H2032" s="2">
        <v>20000000</v>
      </c>
      <c r="I2032" s="2">
        <v>1998</v>
      </c>
      <c r="J2032" s="2">
        <v>6.5</v>
      </c>
    </row>
    <row r="2033" spans="1:10" x14ac:dyDescent="0.3">
      <c r="A2033" s="2" t="s">
        <v>4537</v>
      </c>
      <c r="B2033" s="2">
        <v>113</v>
      </c>
      <c r="C2033" s="2">
        <v>31146570</v>
      </c>
      <c r="D2033" s="2" t="s">
        <v>3409</v>
      </c>
      <c r="E2033" s="2" t="s">
        <v>26182</v>
      </c>
      <c r="F2033" s="2" t="s">
        <v>37</v>
      </c>
      <c r="G2033" s="2" t="s">
        <v>38</v>
      </c>
      <c r="H2033" s="2">
        <v>20000000</v>
      </c>
      <c r="I2033" s="2">
        <v>2010</v>
      </c>
      <c r="J2033" s="2">
        <v>6.9</v>
      </c>
    </row>
    <row r="2034" spans="1:10" x14ac:dyDescent="0.3">
      <c r="A2034" s="2" t="s">
        <v>5647</v>
      </c>
      <c r="B2034" s="2">
        <v>113</v>
      </c>
      <c r="C2034" s="2">
        <v>27277055</v>
      </c>
      <c r="D2034" s="2" t="s">
        <v>1671</v>
      </c>
      <c r="E2034" s="2" t="s">
        <v>26183</v>
      </c>
      <c r="F2034" s="2" t="s">
        <v>37</v>
      </c>
      <c r="G2034" s="2" t="s">
        <v>56</v>
      </c>
      <c r="H2034" s="2">
        <v>20000000</v>
      </c>
      <c r="I2034" s="2">
        <v>2000</v>
      </c>
      <c r="J2034" s="2">
        <v>7.6</v>
      </c>
    </row>
    <row r="2035" spans="1:10" x14ac:dyDescent="0.3">
      <c r="A2035" s="2" t="s">
        <v>10931</v>
      </c>
      <c r="B2035" s="2">
        <v>87</v>
      </c>
      <c r="C2035" s="2">
        <v>26876529</v>
      </c>
      <c r="D2035" s="2" t="s">
        <v>6403</v>
      </c>
      <c r="E2035" s="2" t="s">
        <v>26184</v>
      </c>
      <c r="F2035" s="2" t="s">
        <v>37</v>
      </c>
      <c r="G2035" s="2" t="s">
        <v>677</v>
      </c>
      <c r="H2035" s="2">
        <v>27000000</v>
      </c>
      <c r="I2035" s="2">
        <v>2008</v>
      </c>
      <c r="J2035" s="2">
        <v>3.9</v>
      </c>
    </row>
    <row r="2036" spans="1:10" x14ac:dyDescent="0.3">
      <c r="A2036" s="2" t="s">
        <v>9813</v>
      </c>
      <c r="B2036" s="2">
        <v>101</v>
      </c>
      <c r="C2036" s="2">
        <v>53146000</v>
      </c>
      <c r="D2036" s="2" t="s">
        <v>24163</v>
      </c>
      <c r="E2036" s="2" t="s">
        <v>26185</v>
      </c>
      <c r="F2036" s="2" t="s">
        <v>37</v>
      </c>
      <c r="G2036" s="2" t="s">
        <v>38</v>
      </c>
      <c r="H2036" s="2">
        <v>20000000</v>
      </c>
      <c r="I2036" s="2">
        <v>1996</v>
      </c>
      <c r="J2036" s="2">
        <v>6.1</v>
      </c>
    </row>
    <row r="2037" spans="1:10" x14ac:dyDescent="0.3">
      <c r="A2037" s="2" t="s">
        <v>1489</v>
      </c>
      <c r="B2037" s="2">
        <v>111</v>
      </c>
      <c r="C2037" s="2">
        <v>30028592</v>
      </c>
      <c r="D2037" s="2" t="s">
        <v>24163</v>
      </c>
      <c r="E2037" s="2" t="s">
        <v>26186</v>
      </c>
      <c r="F2037" s="2" t="s">
        <v>37</v>
      </c>
      <c r="G2037" s="2" t="s">
        <v>56</v>
      </c>
      <c r="H2037" s="2">
        <v>20000000</v>
      </c>
      <c r="I2037" s="2">
        <v>2008</v>
      </c>
      <c r="J2037" s="2">
        <v>7.3</v>
      </c>
    </row>
    <row r="2038" spans="1:10" x14ac:dyDescent="0.3">
      <c r="A2038" s="2" t="s">
        <v>1555</v>
      </c>
      <c r="B2038" s="2">
        <v>108</v>
      </c>
      <c r="C2038" s="2">
        <v>34126138</v>
      </c>
      <c r="D2038" s="2" t="s">
        <v>3409</v>
      </c>
      <c r="E2038" s="2" t="s">
        <v>26187</v>
      </c>
      <c r="F2038" s="2" t="s">
        <v>37</v>
      </c>
      <c r="G2038" s="2" t="s">
        <v>38</v>
      </c>
      <c r="H2038" s="2">
        <v>20000000</v>
      </c>
      <c r="I2038" s="2">
        <v>2004</v>
      </c>
      <c r="J2038" s="2">
        <v>8.3000000000000007</v>
      </c>
    </row>
    <row r="2039" spans="1:10" x14ac:dyDescent="0.3">
      <c r="A2039" s="2" t="s">
        <v>5133</v>
      </c>
      <c r="B2039" s="2">
        <v>105</v>
      </c>
      <c r="C2039" s="2">
        <v>25677801</v>
      </c>
      <c r="D2039" s="2" t="s">
        <v>1671</v>
      </c>
      <c r="E2039" s="2" t="s">
        <v>26188</v>
      </c>
      <c r="F2039" s="2" t="s">
        <v>37</v>
      </c>
      <c r="G2039" s="2" t="s">
        <v>38</v>
      </c>
      <c r="H2039" s="2">
        <v>20000000</v>
      </c>
      <c r="I2039" s="2">
        <v>2010</v>
      </c>
      <c r="J2039" s="2">
        <v>5.8</v>
      </c>
    </row>
    <row r="2040" spans="1:10" x14ac:dyDescent="0.3">
      <c r="A2040" s="2" t="s">
        <v>507</v>
      </c>
      <c r="B2040" s="2">
        <v>109</v>
      </c>
      <c r="C2040" s="2">
        <v>26415649</v>
      </c>
      <c r="D2040" s="2" t="s">
        <v>1325</v>
      </c>
      <c r="E2040" s="2" t="s">
        <v>26189</v>
      </c>
      <c r="F2040" s="2" t="s">
        <v>37</v>
      </c>
      <c r="G2040" s="2" t="s">
        <v>38</v>
      </c>
      <c r="H2040" s="2">
        <v>20000000</v>
      </c>
      <c r="I2040" s="2">
        <v>2008</v>
      </c>
      <c r="J2040" s="2">
        <v>6.8</v>
      </c>
    </row>
    <row r="2041" spans="1:10" x14ac:dyDescent="0.3">
      <c r="A2041" s="2" t="s">
        <v>2453</v>
      </c>
      <c r="B2041" s="2">
        <v>109</v>
      </c>
      <c r="C2041" s="2">
        <v>26003149</v>
      </c>
      <c r="D2041" s="2" t="s">
        <v>1325</v>
      </c>
      <c r="E2041" s="2" t="s">
        <v>26190</v>
      </c>
      <c r="F2041" s="2" t="s">
        <v>37</v>
      </c>
      <c r="G2041" s="2" t="s">
        <v>56</v>
      </c>
      <c r="H2041" s="2">
        <v>20000000</v>
      </c>
      <c r="I2041" s="2">
        <v>2013</v>
      </c>
      <c r="J2041" s="2">
        <v>7</v>
      </c>
    </row>
    <row r="2042" spans="1:10" x14ac:dyDescent="0.3">
      <c r="A2042" s="2" t="s">
        <v>10959</v>
      </c>
      <c r="B2042" s="2">
        <v>99</v>
      </c>
      <c r="C2042" s="2">
        <v>25584685</v>
      </c>
      <c r="D2042" s="2" t="s">
        <v>1671</v>
      </c>
      <c r="E2042" s="2" t="s">
        <v>26191</v>
      </c>
      <c r="F2042" s="2" t="s">
        <v>37</v>
      </c>
      <c r="G2042" s="2" t="s">
        <v>38</v>
      </c>
      <c r="H2042" s="2">
        <v>20000000</v>
      </c>
      <c r="I2042" s="2">
        <v>2007</v>
      </c>
      <c r="J2042" s="2">
        <v>5.9</v>
      </c>
    </row>
    <row r="2043" spans="1:10" x14ac:dyDescent="0.3">
      <c r="A2043" s="2" t="s">
        <v>10965</v>
      </c>
      <c r="B2043" s="2">
        <v>98</v>
      </c>
      <c r="C2043" s="2">
        <v>29975979</v>
      </c>
      <c r="D2043" s="2" t="s">
        <v>1325</v>
      </c>
      <c r="E2043" s="2" t="s">
        <v>26192</v>
      </c>
      <c r="F2043" s="2" t="s">
        <v>37</v>
      </c>
      <c r="G2043" s="2" t="s">
        <v>370</v>
      </c>
      <c r="H2043" s="2">
        <v>20000000</v>
      </c>
      <c r="I2043" s="2">
        <v>2009</v>
      </c>
      <c r="J2043" s="2">
        <v>6.5</v>
      </c>
    </row>
    <row r="2044" spans="1:10" x14ac:dyDescent="0.3">
      <c r="A2044" s="2" t="s">
        <v>10972</v>
      </c>
      <c r="B2044" s="2">
        <v>104</v>
      </c>
      <c r="C2044" s="2">
        <v>31584722</v>
      </c>
      <c r="D2044" s="2" t="s">
        <v>1671</v>
      </c>
      <c r="E2044" s="2" t="s">
        <v>26193</v>
      </c>
      <c r="F2044" s="2" t="s">
        <v>37</v>
      </c>
      <c r="G2044" s="2" t="s">
        <v>38</v>
      </c>
      <c r="H2044" s="2">
        <v>20000000</v>
      </c>
      <c r="I2044" s="2">
        <v>2010</v>
      </c>
      <c r="J2044" s="2">
        <v>6.4</v>
      </c>
    </row>
    <row r="2045" spans="1:10" x14ac:dyDescent="0.3">
      <c r="A2045" s="2" t="s">
        <v>10977</v>
      </c>
      <c r="B2045" s="2">
        <v>109</v>
      </c>
      <c r="C2045" s="2">
        <v>23179303</v>
      </c>
      <c r="D2045" s="2" t="s">
        <v>953</v>
      </c>
      <c r="E2045" s="2" t="s">
        <v>26194</v>
      </c>
      <c r="F2045" s="2" t="s">
        <v>37</v>
      </c>
      <c r="G2045" s="2" t="s">
        <v>10982</v>
      </c>
      <c r="H2045" s="2">
        <v>20000000</v>
      </c>
      <c r="I2045" s="2">
        <v>2011</v>
      </c>
      <c r="J2045" s="2">
        <v>5.8</v>
      </c>
    </row>
    <row r="2046" spans="1:10" x14ac:dyDescent="0.3">
      <c r="A2046" s="2" t="s">
        <v>10983</v>
      </c>
      <c r="B2046" s="2">
        <v>75</v>
      </c>
      <c r="C2046" s="2">
        <v>23078294</v>
      </c>
      <c r="D2046" s="2" t="s">
        <v>6403</v>
      </c>
      <c r="E2046" s="2" t="s">
        <v>26195</v>
      </c>
      <c r="F2046" s="2" t="s">
        <v>37</v>
      </c>
      <c r="G2046" s="2" t="s">
        <v>38</v>
      </c>
      <c r="H2046" s="2">
        <v>9000000</v>
      </c>
      <c r="I2046" s="2">
        <v>2006</v>
      </c>
      <c r="J2046" s="2">
        <v>5.0999999999999996</v>
      </c>
    </row>
    <row r="2047" spans="1:10" x14ac:dyDescent="0.3">
      <c r="A2047" s="2" t="s">
        <v>5930</v>
      </c>
      <c r="B2047" s="2">
        <v>119</v>
      </c>
      <c r="C2047" s="2">
        <v>21413105</v>
      </c>
      <c r="D2047" s="2" t="s">
        <v>1325</v>
      </c>
      <c r="E2047" s="2" t="s">
        <v>26196</v>
      </c>
      <c r="F2047" s="2" t="s">
        <v>37</v>
      </c>
      <c r="G2047" s="2" t="s">
        <v>370</v>
      </c>
      <c r="H2047" s="2">
        <v>20000000</v>
      </c>
      <c r="I2047" s="2">
        <v>1990</v>
      </c>
      <c r="J2047" s="2">
        <v>6.8</v>
      </c>
    </row>
    <row r="2048" spans="1:10" x14ac:dyDescent="0.3">
      <c r="A2048" s="2" t="s">
        <v>10991</v>
      </c>
      <c r="B2048" s="2">
        <v>90</v>
      </c>
      <c r="C2048" s="2">
        <v>25077977</v>
      </c>
      <c r="D2048" s="2" t="s">
        <v>953</v>
      </c>
      <c r="E2048" s="2" t="s">
        <v>26197</v>
      </c>
      <c r="F2048" s="2" t="s">
        <v>37</v>
      </c>
      <c r="G2048" s="2" t="s">
        <v>38</v>
      </c>
      <c r="H2048" s="2">
        <v>20000000</v>
      </c>
      <c r="I2048" s="2">
        <v>2010</v>
      </c>
      <c r="J2048" s="2">
        <v>5.3</v>
      </c>
    </row>
    <row r="2049" spans="1:10" x14ac:dyDescent="0.3">
      <c r="A2049" s="2" t="s">
        <v>2066</v>
      </c>
      <c r="B2049" s="2">
        <v>97</v>
      </c>
      <c r="C2049" s="2">
        <v>23292105</v>
      </c>
      <c r="D2049" s="2" t="s">
        <v>1325</v>
      </c>
      <c r="E2049" s="2" t="s">
        <v>26198</v>
      </c>
      <c r="F2049" s="2" t="s">
        <v>37</v>
      </c>
      <c r="G2049" s="2" t="s">
        <v>38</v>
      </c>
      <c r="H2049" s="2">
        <v>20000000</v>
      </c>
      <c r="I2049" s="2">
        <v>2006</v>
      </c>
      <c r="J2049" s="2">
        <v>5.3</v>
      </c>
    </row>
    <row r="2050" spans="1:10" x14ac:dyDescent="0.3">
      <c r="A2050" s="2" t="s">
        <v>4903</v>
      </c>
      <c r="B2050" s="2">
        <v>89</v>
      </c>
      <c r="C2050" s="2">
        <v>20916309</v>
      </c>
      <c r="D2050" s="2" t="s">
        <v>1671</v>
      </c>
      <c r="E2050" s="2" t="s">
        <v>26199</v>
      </c>
      <c r="F2050" s="2" t="s">
        <v>37</v>
      </c>
      <c r="G2050" s="2" t="s">
        <v>38</v>
      </c>
      <c r="H2050" s="2">
        <v>40000000</v>
      </c>
      <c r="I2050" s="2">
        <v>2009</v>
      </c>
      <c r="J2050" s="2">
        <v>4.9000000000000004</v>
      </c>
    </row>
    <row r="2051" spans="1:10" x14ac:dyDescent="0.3">
      <c r="A2051" s="2" t="s">
        <v>6051</v>
      </c>
      <c r="B2051" s="2">
        <v>106</v>
      </c>
      <c r="C2051" s="2">
        <v>21200000</v>
      </c>
      <c r="D2051" s="2" t="s">
        <v>1671</v>
      </c>
      <c r="E2051" s="2" t="s">
        <v>26200</v>
      </c>
      <c r="F2051" s="2" t="s">
        <v>37</v>
      </c>
      <c r="G2051" s="2" t="s">
        <v>38</v>
      </c>
      <c r="H2051" s="2">
        <v>20000000</v>
      </c>
      <c r="I2051" s="2">
        <v>1995</v>
      </c>
      <c r="J2051" s="2">
        <v>6.8</v>
      </c>
    </row>
    <row r="2052" spans="1:10" x14ac:dyDescent="0.3">
      <c r="A2052" s="2" t="s">
        <v>5367</v>
      </c>
      <c r="B2052" s="2">
        <v>104</v>
      </c>
      <c r="C2052" s="2">
        <v>20241395</v>
      </c>
      <c r="D2052" s="2" t="s">
        <v>1325</v>
      </c>
      <c r="E2052" s="2" t="s">
        <v>26201</v>
      </c>
      <c r="F2052" s="2" t="s">
        <v>37</v>
      </c>
      <c r="G2052" s="2" t="s">
        <v>38</v>
      </c>
      <c r="H2052" s="2">
        <v>20000000</v>
      </c>
      <c r="I2052" s="2">
        <v>1998</v>
      </c>
      <c r="J2052" s="2">
        <v>6.1</v>
      </c>
    </row>
    <row r="2053" spans="1:10" x14ac:dyDescent="0.3">
      <c r="A2053" s="2" t="s">
        <v>11032</v>
      </c>
      <c r="B2053" s="2">
        <v>108</v>
      </c>
      <c r="C2053" s="2">
        <v>32000000</v>
      </c>
      <c r="D2053" s="2" t="s">
        <v>6403</v>
      </c>
      <c r="E2053" s="2" t="s">
        <v>26202</v>
      </c>
      <c r="F2053" s="2" t="s">
        <v>37</v>
      </c>
      <c r="G2053" s="2" t="s">
        <v>38</v>
      </c>
      <c r="H2053" s="2">
        <v>806947</v>
      </c>
      <c r="I2053" s="2">
        <v>1960</v>
      </c>
      <c r="J2053" s="2">
        <v>8.5</v>
      </c>
    </row>
    <row r="2054" spans="1:10" x14ac:dyDescent="0.3">
      <c r="A2054" s="2" t="s">
        <v>5225</v>
      </c>
      <c r="B2054" s="2">
        <v>112</v>
      </c>
      <c r="C2054" s="2">
        <v>19151864</v>
      </c>
      <c r="D2054" s="2" t="s">
        <v>1671</v>
      </c>
      <c r="E2054" s="2" t="s">
        <v>26203</v>
      </c>
      <c r="F2054" s="2" t="s">
        <v>37</v>
      </c>
      <c r="G2054" s="2" t="s">
        <v>38</v>
      </c>
      <c r="H2054" s="2">
        <v>40000000</v>
      </c>
      <c r="I2054" s="2">
        <v>2008</v>
      </c>
      <c r="J2054" s="2">
        <v>5.9</v>
      </c>
    </row>
    <row r="2055" spans="1:10" x14ac:dyDescent="0.3">
      <c r="A2055" s="2" t="s">
        <v>11043</v>
      </c>
      <c r="B2055" s="2">
        <v>104</v>
      </c>
      <c r="C2055" s="2">
        <v>23393765</v>
      </c>
      <c r="D2055" s="2" t="s">
        <v>3409</v>
      </c>
      <c r="E2055" s="2" t="s">
        <v>26204</v>
      </c>
      <c r="F2055" s="2" t="s">
        <v>37</v>
      </c>
      <c r="G2055" s="2" t="s">
        <v>38</v>
      </c>
      <c r="H2055" s="2">
        <v>20000000</v>
      </c>
      <c r="I2055" s="2">
        <v>2014</v>
      </c>
      <c r="J2055" s="2">
        <v>6.3</v>
      </c>
    </row>
    <row r="2056" spans="1:10" x14ac:dyDescent="0.3">
      <c r="A2056" s="2" t="s">
        <v>3303</v>
      </c>
      <c r="B2056" s="2">
        <v>113</v>
      </c>
      <c r="C2056" s="2">
        <v>18882880</v>
      </c>
      <c r="D2056" s="2" t="s">
        <v>1671</v>
      </c>
      <c r="E2056" s="2" t="s">
        <v>26205</v>
      </c>
      <c r="F2056" s="2" t="s">
        <v>37</v>
      </c>
      <c r="G2056" s="2" t="s">
        <v>38</v>
      </c>
      <c r="H2056" s="2">
        <v>20000000</v>
      </c>
      <c r="I2056" s="2">
        <v>2007</v>
      </c>
      <c r="J2056" s="2">
        <v>5.9</v>
      </c>
    </row>
    <row r="2057" spans="1:10" x14ac:dyDescent="0.3">
      <c r="A2057" s="2" t="s">
        <v>11050</v>
      </c>
      <c r="B2057" s="2">
        <v>98</v>
      </c>
      <c r="C2057" s="2">
        <v>8500000</v>
      </c>
      <c r="D2057" s="2" t="s">
        <v>1671</v>
      </c>
      <c r="E2057" s="2" t="s">
        <v>26206</v>
      </c>
      <c r="F2057" s="2" t="s">
        <v>37</v>
      </c>
      <c r="G2057" s="2" t="s">
        <v>38</v>
      </c>
      <c r="H2057" s="2">
        <v>20000000</v>
      </c>
      <c r="I2057" s="2">
        <v>1981</v>
      </c>
      <c r="J2057" s="2">
        <v>5.4</v>
      </c>
    </row>
    <row r="2058" spans="1:10" x14ac:dyDescent="0.3">
      <c r="A2058" s="2" t="s">
        <v>1362</v>
      </c>
      <c r="B2058" s="2">
        <v>114</v>
      </c>
      <c r="C2058" s="2">
        <v>18252684</v>
      </c>
      <c r="D2058" s="2" t="s">
        <v>1671</v>
      </c>
      <c r="E2058" s="2" t="s">
        <v>26207</v>
      </c>
      <c r="F2058" s="2" t="s">
        <v>37</v>
      </c>
      <c r="G2058" s="2" t="s">
        <v>38</v>
      </c>
      <c r="H2058" s="2">
        <v>30000000</v>
      </c>
      <c r="I2058" s="2">
        <v>1998</v>
      </c>
      <c r="J2058" s="2">
        <v>6.9</v>
      </c>
    </row>
    <row r="2059" spans="1:10" x14ac:dyDescent="0.3">
      <c r="A2059" s="2" t="s">
        <v>11065</v>
      </c>
      <c r="B2059" s="2">
        <v>124</v>
      </c>
      <c r="C2059" s="2">
        <v>19661987</v>
      </c>
      <c r="D2059" s="2" t="s">
        <v>3409</v>
      </c>
      <c r="E2059" s="2" t="s">
        <v>26208</v>
      </c>
      <c r="F2059" s="2" t="s">
        <v>37</v>
      </c>
      <c r="G2059" s="2" t="s">
        <v>38</v>
      </c>
      <c r="H2059" s="2">
        <v>20000000</v>
      </c>
      <c r="I2059" s="2">
        <v>2007</v>
      </c>
      <c r="J2059" s="2">
        <v>7.5</v>
      </c>
    </row>
    <row r="2060" spans="1:10" x14ac:dyDescent="0.3">
      <c r="A2060" s="2" t="s">
        <v>5918</v>
      </c>
      <c r="B2060" s="2">
        <v>148</v>
      </c>
      <c r="C2060" s="2">
        <v>18352454</v>
      </c>
      <c r="D2060" s="2" t="s">
        <v>953</v>
      </c>
      <c r="E2060" s="2" t="s">
        <v>26209</v>
      </c>
      <c r="F2060" s="2" t="s">
        <v>37</v>
      </c>
      <c r="G2060" s="2" t="s">
        <v>38</v>
      </c>
      <c r="H2060" s="2">
        <v>15000000</v>
      </c>
      <c r="I2060" s="2">
        <v>2007</v>
      </c>
      <c r="J2060" s="2">
        <v>8.1999999999999993</v>
      </c>
    </row>
    <row r="2061" spans="1:10" x14ac:dyDescent="0.3">
      <c r="A2061" s="2" t="s">
        <v>2542</v>
      </c>
      <c r="B2061" s="2">
        <v>108</v>
      </c>
      <c r="C2061" s="2">
        <v>17803796</v>
      </c>
      <c r="D2061" s="2" t="s">
        <v>1671</v>
      </c>
      <c r="E2061" s="2" t="s">
        <v>26210</v>
      </c>
      <c r="F2061" s="2" t="s">
        <v>37</v>
      </c>
      <c r="G2061" s="2" t="s">
        <v>38</v>
      </c>
      <c r="H2061" s="2">
        <v>20000000</v>
      </c>
      <c r="I2061" s="2">
        <v>2006</v>
      </c>
      <c r="J2061" s="2">
        <v>5.9</v>
      </c>
    </row>
    <row r="2062" spans="1:10" x14ac:dyDescent="0.3">
      <c r="A2062" s="2" t="s">
        <v>11076</v>
      </c>
      <c r="B2062" s="2">
        <v>95</v>
      </c>
      <c r="C2062" s="2">
        <v>17529157</v>
      </c>
      <c r="D2062" s="2" t="s">
        <v>953</v>
      </c>
      <c r="E2062" s="2" t="s">
        <v>26211</v>
      </c>
      <c r="F2062" s="2" t="s">
        <v>37</v>
      </c>
      <c r="G2062" s="2" t="s">
        <v>1465</v>
      </c>
      <c r="H2062" s="2">
        <v>20000000</v>
      </c>
      <c r="I2062" s="2">
        <v>2012</v>
      </c>
      <c r="J2062" s="2">
        <v>5</v>
      </c>
    </row>
    <row r="2063" spans="1:10" x14ac:dyDescent="0.3">
      <c r="A2063" s="2" t="s">
        <v>4903</v>
      </c>
      <c r="B2063" s="2">
        <v>108</v>
      </c>
      <c r="C2063" s="2">
        <v>25753840</v>
      </c>
      <c r="D2063" s="2" t="s">
        <v>24163</v>
      </c>
      <c r="E2063" s="2" t="s">
        <v>26212</v>
      </c>
      <c r="F2063" s="2" t="s">
        <v>37</v>
      </c>
      <c r="G2063" s="2" t="s">
        <v>38</v>
      </c>
      <c r="H2063" s="2">
        <v>19000000</v>
      </c>
      <c r="I2063" s="2">
        <v>1996</v>
      </c>
      <c r="J2063" s="2">
        <v>7.3</v>
      </c>
    </row>
    <row r="2064" spans="1:10" x14ac:dyDescent="0.3">
      <c r="A2064" s="2" t="s">
        <v>11085</v>
      </c>
      <c r="B2064" s="2">
        <v>68</v>
      </c>
      <c r="C2064" s="2">
        <v>18081626</v>
      </c>
      <c r="D2064" s="2" t="s">
        <v>11526</v>
      </c>
      <c r="E2064" s="2" t="s">
        <v>26213</v>
      </c>
      <c r="F2064" s="2" t="s">
        <v>37</v>
      </c>
      <c r="G2064" s="2" t="s">
        <v>38</v>
      </c>
      <c r="H2064" s="2">
        <v>20000000</v>
      </c>
      <c r="I2064" s="2">
        <v>2005</v>
      </c>
      <c r="J2064" s="2">
        <v>6.4</v>
      </c>
    </row>
    <row r="2065" spans="1:10" x14ac:dyDescent="0.3">
      <c r="A2065" s="2" t="s">
        <v>9184</v>
      </c>
      <c r="B2065" s="2">
        <v>103</v>
      </c>
      <c r="C2065" s="2">
        <v>17518220</v>
      </c>
      <c r="D2065" s="2" t="s">
        <v>1671</v>
      </c>
      <c r="E2065" s="2" t="s">
        <v>26214</v>
      </c>
      <c r="F2065" s="2" t="s">
        <v>37</v>
      </c>
      <c r="G2065" s="2" t="s">
        <v>38</v>
      </c>
      <c r="H2065" s="2">
        <v>20000000</v>
      </c>
      <c r="I2065" s="2">
        <v>1995</v>
      </c>
      <c r="J2065" s="2">
        <v>6.6</v>
      </c>
    </row>
    <row r="2066" spans="1:10" x14ac:dyDescent="0.3">
      <c r="A2066" s="2" t="s">
        <v>11094</v>
      </c>
      <c r="B2066" s="2">
        <v>99</v>
      </c>
      <c r="C2066" s="2">
        <v>17104669</v>
      </c>
      <c r="D2066" s="2" t="s">
        <v>1325</v>
      </c>
      <c r="E2066" s="2" t="s">
        <v>26215</v>
      </c>
      <c r="F2066" s="2" t="s">
        <v>7241</v>
      </c>
      <c r="G2066" s="2" t="s">
        <v>3859</v>
      </c>
      <c r="H2066" s="2">
        <v>20000000</v>
      </c>
      <c r="I2066" s="2">
        <v>2004</v>
      </c>
      <c r="J2066" s="2">
        <v>7.8</v>
      </c>
    </row>
    <row r="2067" spans="1:10" x14ac:dyDescent="0.3">
      <c r="A2067" s="2" t="s">
        <v>11107</v>
      </c>
      <c r="B2067" s="2">
        <v>88</v>
      </c>
      <c r="C2067" s="2">
        <v>16988996</v>
      </c>
      <c r="D2067" s="2" t="s">
        <v>1671</v>
      </c>
      <c r="E2067" s="2" t="s">
        <v>26216</v>
      </c>
      <c r="F2067" s="2" t="s">
        <v>37</v>
      </c>
      <c r="G2067" s="2" t="s">
        <v>38</v>
      </c>
      <c r="H2067" s="2">
        <v>35000000</v>
      </c>
      <c r="I2067" s="2">
        <v>2002</v>
      </c>
      <c r="J2067" s="2">
        <v>4</v>
      </c>
    </row>
    <row r="2068" spans="1:10" x14ac:dyDescent="0.3">
      <c r="A2068" s="2" t="s">
        <v>125</v>
      </c>
      <c r="B2068" s="2">
        <v>128</v>
      </c>
      <c r="C2068" s="2">
        <v>15797907</v>
      </c>
      <c r="D2068" s="2" t="s">
        <v>3409</v>
      </c>
      <c r="E2068" s="2" t="s">
        <v>26217</v>
      </c>
      <c r="F2068" s="2" t="s">
        <v>11117</v>
      </c>
      <c r="G2068" s="2" t="s">
        <v>38</v>
      </c>
      <c r="H2068" s="2">
        <v>20000000</v>
      </c>
      <c r="I2068" s="2">
        <v>2007</v>
      </c>
      <c r="J2068" s="2">
        <v>7.6</v>
      </c>
    </row>
    <row r="2069" spans="1:10" x14ac:dyDescent="0.3">
      <c r="A2069" s="2" t="s">
        <v>27839</v>
      </c>
      <c r="B2069" s="2">
        <v>124</v>
      </c>
      <c r="C2069" s="2">
        <v>16248701</v>
      </c>
      <c r="D2069" s="2" t="s">
        <v>3409</v>
      </c>
      <c r="E2069" s="2" t="s">
        <v>26218</v>
      </c>
      <c r="F2069" s="2" t="s">
        <v>37</v>
      </c>
      <c r="G2069" s="2" t="s">
        <v>38</v>
      </c>
      <c r="H2069" s="2">
        <v>20000000</v>
      </c>
      <c r="I2069" s="2">
        <v>2003</v>
      </c>
      <c r="J2069" s="2">
        <v>7.7</v>
      </c>
    </row>
    <row r="2070" spans="1:10" x14ac:dyDescent="0.3">
      <c r="A2070" s="2" t="s">
        <v>11121</v>
      </c>
      <c r="B2070" s="2">
        <v>84</v>
      </c>
      <c r="C2070" s="2">
        <v>15712072</v>
      </c>
      <c r="D2070" s="2" t="s">
        <v>1325</v>
      </c>
      <c r="E2070" s="2" t="s">
        <v>26219</v>
      </c>
      <c r="F2070" s="2" t="s">
        <v>37</v>
      </c>
      <c r="G2070" s="2" t="s">
        <v>38</v>
      </c>
      <c r="H2070" s="2">
        <v>20000000</v>
      </c>
      <c r="I2070" s="2">
        <v>2004</v>
      </c>
      <c r="J2070" s="2">
        <v>5.8</v>
      </c>
    </row>
    <row r="2071" spans="1:10" x14ac:dyDescent="0.3">
      <c r="A2071" s="2" t="s">
        <v>6148</v>
      </c>
      <c r="B2071" s="2">
        <v>122</v>
      </c>
      <c r="C2071" s="2">
        <v>191449475</v>
      </c>
      <c r="D2071" s="2" t="s">
        <v>3409</v>
      </c>
      <c r="E2071" s="2" t="s">
        <v>25451</v>
      </c>
      <c r="F2071" s="2" t="s">
        <v>37</v>
      </c>
      <c r="G2071" s="2" t="s">
        <v>38</v>
      </c>
      <c r="H2071" s="2">
        <v>37000000</v>
      </c>
      <c r="I2071" s="2">
        <v>2008</v>
      </c>
      <c r="J2071" s="2">
        <v>5.2</v>
      </c>
    </row>
    <row r="2072" spans="1:10" x14ac:dyDescent="0.3">
      <c r="A2072" s="2" t="s">
        <v>11127</v>
      </c>
      <c r="B2072" s="2">
        <v>101</v>
      </c>
      <c r="C2072" s="2">
        <v>15408822</v>
      </c>
      <c r="D2072" s="2" t="s">
        <v>1671</v>
      </c>
      <c r="E2072" s="2" t="s">
        <v>26220</v>
      </c>
      <c r="F2072" s="2" t="s">
        <v>37</v>
      </c>
      <c r="G2072" s="2" t="s">
        <v>38</v>
      </c>
      <c r="H2072" s="2">
        <v>20000000</v>
      </c>
      <c r="I2072" s="2">
        <v>2003</v>
      </c>
      <c r="J2072" s="2">
        <v>5.6</v>
      </c>
    </row>
    <row r="2073" spans="1:10" x14ac:dyDescent="0.3">
      <c r="A2073" s="2" t="s">
        <v>11131</v>
      </c>
      <c r="B2073" s="2">
        <v>98</v>
      </c>
      <c r="C2073" s="2">
        <v>15464026</v>
      </c>
      <c r="D2073" s="2" t="s">
        <v>1671</v>
      </c>
      <c r="E2073" s="2" t="s">
        <v>26221</v>
      </c>
      <c r="F2073" s="2" t="s">
        <v>37</v>
      </c>
      <c r="G2073" s="2" t="s">
        <v>38</v>
      </c>
      <c r="H2073" s="2">
        <v>20000000</v>
      </c>
      <c r="I2073" s="2">
        <v>2000</v>
      </c>
      <c r="J2073" s="2">
        <v>5.3</v>
      </c>
    </row>
    <row r="2074" spans="1:10" x14ac:dyDescent="0.3">
      <c r="A2074" s="2" t="s">
        <v>11143</v>
      </c>
      <c r="B2074" s="2">
        <v>225</v>
      </c>
      <c r="C2074" s="2">
        <v>8000000</v>
      </c>
      <c r="D2074" s="2" t="s">
        <v>13307</v>
      </c>
      <c r="E2074" s="2" t="s">
        <v>26222</v>
      </c>
      <c r="F2074" s="2" t="s">
        <v>37</v>
      </c>
      <c r="G2074" s="2" t="s">
        <v>38</v>
      </c>
      <c r="H2074" s="2">
        <v>20000000</v>
      </c>
      <c r="I2074" s="2">
        <v>1965</v>
      </c>
      <c r="J2074" s="2">
        <v>6.6</v>
      </c>
    </row>
    <row r="2075" spans="1:10" x14ac:dyDescent="0.3">
      <c r="A2075" s="2" t="s">
        <v>8382</v>
      </c>
      <c r="B2075" s="2">
        <v>88</v>
      </c>
      <c r="C2075" s="2">
        <v>14174654</v>
      </c>
      <c r="D2075" s="2" t="s">
        <v>1671</v>
      </c>
      <c r="E2075" s="2" t="s">
        <v>26223</v>
      </c>
      <c r="F2075" s="2" t="s">
        <v>37</v>
      </c>
      <c r="G2075" s="2" t="s">
        <v>38</v>
      </c>
      <c r="H2075" s="2">
        <v>25000000</v>
      </c>
      <c r="I2075" s="2">
        <v>2008</v>
      </c>
      <c r="J2075" s="2">
        <v>1.9</v>
      </c>
    </row>
    <row r="2076" spans="1:10" x14ac:dyDescent="0.3">
      <c r="A2076" s="2" t="s">
        <v>27845</v>
      </c>
      <c r="B2076" s="2">
        <v>88</v>
      </c>
      <c r="C2076" s="2">
        <v>15988876</v>
      </c>
      <c r="D2076" s="2" t="s">
        <v>1325</v>
      </c>
      <c r="E2076" s="2" t="s">
        <v>26224</v>
      </c>
      <c r="F2076" s="2" t="s">
        <v>37</v>
      </c>
      <c r="G2076" s="2" t="s">
        <v>38</v>
      </c>
      <c r="H2076" s="2">
        <v>27000000</v>
      </c>
      <c r="I2076" s="2">
        <v>2009</v>
      </c>
      <c r="J2076" s="2">
        <v>5.7</v>
      </c>
    </row>
    <row r="2077" spans="1:10" x14ac:dyDescent="0.3">
      <c r="A2077" s="2" t="s">
        <v>2461</v>
      </c>
      <c r="B2077" s="2">
        <v>94</v>
      </c>
      <c r="C2077" s="2">
        <v>13801755</v>
      </c>
      <c r="D2077" s="2" t="s">
        <v>1325</v>
      </c>
      <c r="E2077" s="2" t="s">
        <v>26225</v>
      </c>
      <c r="F2077" s="2" t="s">
        <v>37</v>
      </c>
      <c r="G2077" s="2" t="s">
        <v>38</v>
      </c>
      <c r="H2077" s="2">
        <v>20000000</v>
      </c>
      <c r="I2077" s="2">
        <v>1997</v>
      </c>
      <c r="J2077" s="2">
        <v>6.6</v>
      </c>
    </row>
    <row r="2078" spans="1:10" x14ac:dyDescent="0.3">
      <c r="A2078" s="2" t="s">
        <v>11164</v>
      </c>
      <c r="B2078" s="2">
        <v>117</v>
      </c>
      <c r="C2078" s="2">
        <v>13987482</v>
      </c>
      <c r="D2078" s="2" t="s">
        <v>1671</v>
      </c>
      <c r="E2078" s="2" t="s">
        <v>26226</v>
      </c>
      <c r="F2078" s="2" t="s">
        <v>37</v>
      </c>
      <c r="G2078" s="2" t="s">
        <v>38</v>
      </c>
      <c r="H2078" s="2">
        <v>20000000</v>
      </c>
      <c r="I2078" s="2">
        <v>2011</v>
      </c>
      <c r="J2078" s="2">
        <v>6</v>
      </c>
    </row>
    <row r="2079" spans="1:10" x14ac:dyDescent="0.3">
      <c r="A2079" s="2" t="s">
        <v>11168</v>
      </c>
      <c r="B2079" s="2">
        <v>95</v>
      </c>
      <c r="C2079" s="2">
        <v>14291570</v>
      </c>
      <c r="D2079" s="2" t="s">
        <v>1325</v>
      </c>
      <c r="E2079" s="2" t="s">
        <v>26227</v>
      </c>
      <c r="F2079" s="2" t="s">
        <v>37</v>
      </c>
      <c r="G2079" s="2" t="s">
        <v>1465</v>
      </c>
      <c r="H2079" s="2">
        <v>20000000</v>
      </c>
      <c r="I2079" s="2">
        <v>2012</v>
      </c>
      <c r="J2079" s="2">
        <v>6.1</v>
      </c>
    </row>
    <row r="2080" spans="1:10" x14ac:dyDescent="0.3">
      <c r="A2080" s="2" t="s">
        <v>3122</v>
      </c>
      <c r="B2080" s="2">
        <v>99</v>
      </c>
      <c r="C2080" s="2">
        <v>12181484</v>
      </c>
      <c r="D2080" s="2" t="s">
        <v>1671</v>
      </c>
      <c r="E2080" s="2" t="s">
        <v>26228</v>
      </c>
      <c r="F2080" s="2" t="s">
        <v>37</v>
      </c>
      <c r="G2080" s="2" t="s">
        <v>38</v>
      </c>
      <c r="H2080" s="2">
        <v>40000000</v>
      </c>
      <c r="I2080" s="2">
        <v>2004</v>
      </c>
      <c r="J2080" s="2">
        <v>4.8</v>
      </c>
    </row>
    <row r="2081" spans="1:10" x14ac:dyDescent="0.3">
      <c r="A2081" s="2" t="s">
        <v>4531</v>
      </c>
      <c r="B2081" s="2">
        <v>96</v>
      </c>
      <c r="C2081" s="2">
        <v>13630226</v>
      </c>
      <c r="D2081" s="2" t="s">
        <v>1325</v>
      </c>
      <c r="E2081" s="2" t="s">
        <v>26229</v>
      </c>
      <c r="F2081" s="2" t="s">
        <v>37</v>
      </c>
      <c r="G2081" s="2" t="s">
        <v>38</v>
      </c>
      <c r="H2081" s="2">
        <v>20000000</v>
      </c>
      <c r="I2081" s="2">
        <v>2009</v>
      </c>
      <c r="J2081" s="2">
        <v>6.2</v>
      </c>
    </row>
    <row r="2082" spans="1:10" x14ac:dyDescent="0.3">
      <c r="A2082" s="2" t="s">
        <v>4003</v>
      </c>
      <c r="B2082" s="2">
        <v>98</v>
      </c>
      <c r="C2082" s="2">
        <v>13383737</v>
      </c>
      <c r="D2082" s="2" t="s">
        <v>1671</v>
      </c>
      <c r="E2082" s="2" t="s">
        <v>26230</v>
      </c>
      <c r="F2082" s="2" t="s">
        <v>37</v>
      </c>
      <c r="G2082" s="2" t="s">
        <v>38</v>
      </c>
      <c r="H2082" s="2">
        <v>20000000</v>
      </c>
      <c r="I2082" s="2">
        <v>1994</v>
      </c>
      <c r="J2082" s="2">
        <v>7.5</v>
      </c>
    </row>
    <row r="2083" spans="1:10" x14ac:dyDescent="0.3">
      <c r="A2083" s="2" t="s">
        <v>11183</v>
      </c>
      <c r="B2083" s="2">
        <v>123</v>
      </c>
      <c r="C2083" s="2">
        <v>13391174</v>
      </c>
      <c r="D2083" s="2" t="s">
        <v>13307</v>
      </c>
      <c r="E2083" s="2" t="s">
        <v>26231</v>
      </c>
      <c r="F2083" s="2" t="s">
        <v>37</v>
      </c>
      <c r="G2083" s="2" t="s">
        <v>38</v>
      </c>
      <c r="H2083" s="2">
        <v>20000000</v>
      </c>
      <c r="I2083" s="2">
        <v>2006</v>
      </c>
      <c r="J2083" s="2">
        <v>6.3</v>
      </c>
    </row>
    <row r="2084" spans="1:10" x14ac:dyDescent="0.3">
      <c r="A2084" s="2" t="s">
        <v>1198</v>
      </c>
      <c r="B2084" s="2">
        <v>101</v>
      </c>
      <c r="C2084" s="2">
        <v>12987647</v>
      </c>
      <c r="D2084" s="2" t="s">
        <v>3409</v>
      </c>
      <c r="E2084" s="2" t="s">
        <v>26232</v>
      </c>
      <c r="F2084" s="2" t="s">
        <v>37</v>
      </c>
      <c r="G2084" s="2" t="s">
        <v>56</v>
      </c>
      <c r="H2084" s="2">
        <v>30000000</v>
      </c>
      <c r="I2084" s="2">
        <v>2002</v>
      </c>
      <c r="J2084" s="2">
        <v>7.1</v>
      </c>
    </row>
    <row r="2085" spans="1:10" x14ac:dyDescent="0.3">
      <c r="A2085" s="2" t="s">
        <v>40</v>
      </c>
      <c r="B2085" s="2">
        <v>102</v>
      </c>
      <c r="C2085" s="2">
        <v>12469811</v>
      </c>
      <c r="D2085" s="2" t="s">
        <v>1671</v>
      </c>
      <c r="E2085" s="2" t="s">
        <v>26233</v>
      </c>
      <c r="F2085" s="2" t="s">
        <v>37</v>
      </c>
      <c r="G2085" s="2" t="s">
        <v>38</v>
      </c>
      <c r="H2085" s="2">
        <v>22000000</v>
      </c>
      <c r="I2085" s="2">
        <v>2005</v>
      </c>
      <c r="J2085" s="2">
        <v>6.6</v>
      </c>
    </row>
    <row r="2086" spans="1:10" x14ac:dyDescent="0.3">
      <c r="A2086" s="2" t="s">
        <v>4356</v>
      </c>
      <c r="B2086" s="2">
        <v>94</v>
      </c>
      <c r="C2086" s="2">
        <v>12398628</v>
      </c>
      <c r="D2086" s="2" t="s">
        <v>1325</v>
      </c>
      <c r="E2086" s="2" t="s">
        <v>26234</v>
      </c>
      <c r="F2086" s="2" t="s">
        <v>37</v>
      </c>
      <c r="G2086" s="2" t="s">
        <v>38</v>
      </c>
      <c r="H2086" s="2">
        <v>20000000</v>
      </c>
      <c r="I2086" s="2">
        <v>2002</v>
      </c>
      <c r="J2086" s="2">
        <v>6.1</v>
      </c>
    </row>
    <row r="2087" spans="1:10" x14ac:dyDescent="0.3">
      <c r="A2087" s="2" t="s">
        <v>4401</v>
      </c>
      <c r="B2087" s="2">
        <v>102</v>
      </c>
      <c r="C2087" s="2">
        <v>13214030</v>
      </c>
      <c r="D2087" s="2" t="s">
        <v>1671</v>
      </c>
      <c r="E2087" s="2" t="s">
        <v>26235</v>
      </c>
      <c r="F2087" s="2" t="s">
        <v>37</v>
      </c>
      <c r="G2087" s="2" t="s">
        <v>38</v>
      </c>
      <c r="H2087" s="2">
        <v>20000000</v>
      </c>
      <c r="I2087" s="2">
        <v>2008</v>
      </c>
      <c r="J2087" s="2">
        <v>6.7</v>
      </c>
    </row>
    <row r="2088" spans="1:10" x14ac:dyDescent="0.3">
      <c r="A2088" s="2" t="s">
        <v>2066</v>
      </c>
      <c r="B2088" s="2">
        <v>108</v>
      </c>
      <c r="C2088" s="2">
        <v>12232937</v>
      </c>
      <c r="D2088" s="2" t="s">
        <v>1325</v>
      </c>
      <c r="E2088" s="2" t="s">
        <v>26236</v>
      </c>
      <c r="F2088" s="2" t="s">
        <v>37</v>
      </c>
      <c r="G2088" s="2" t="s">
        <v>38</v>
      </c>
      <c r="H2088" s="2">
        <v>22000000</v>
      </c>
      <c r="I2088" s="2">
        <v>2009</v>
      </c>
      <c r="J2088" s="2">
        <v>5.6</v>
      </c>
    </row>
    <row r="2089" spans="1:10" x14ac:dyDescent="0.3">
      <c r="A2089" s="2" t="s">
        <v>570</v>
      </c>
      <c r="B2089" s="2">
        <v>116</v>
      </c>
      <c r="C2089" s="2">
        <v>12134420</v>
      </c>
      <c r="D2089" s="2" t="s">
        <v>3409</v>
      </c>
      <c r="E2089" s="2" t="s">
        <v>26237</v>
      </c>
      <c r="F2089" s="2" t="s">
        <v>37</v>
      </c>
      <c r="G2089" s="2" t="s">
        <v>56</v>
      </c>
      <c r="H2089" s="2">
        <v>20000000</v>
      </c>
      <c r="I2089" s="2">
        <v>2010</v>
      </c>
      <c r="J2089" s="2">
        <v>7.2</v>
      </c>
    </row>
    <row r="2090" spans="1:10" x14ac:dyDescent="0.3">
      <c r="A2090" s="2" t="s">
        <v>11214</v>
      </c>
      <c r="B2090" s="2">
        <v>93</v>
      </c>
      <c r="C2090" s="2">
        <v>11784000</v>
      </c>
      <c r="D2090" s="2" t="s">
        <v>1325</v>
      </c>
      <c r="E2090" s="2" t="s">
        <v>26238</v>
      </c>
      <c r="F2090" s="2" t="s">
        <v>37</v>
      </c>
      <c r="G2090" s="2" t="s">
        <v>38</v>
      </c>
      <c r="H2090" s="2">
        <v>20000000</v>
      </c>
      <c r="I2090" s="2">
        <v>1994</v>
      </c>
      <c r="J2090" s="2">
        <v>4.3</v>
      </c>
    </row>
    <row r="2091" spans="1:10" x14ac:dyDescent="0.3">
      <c r="A2091" s="2" t="s">
        <v>1555</v>
      </c>
      <c r="B2091" s="2">
        <v>102</v>
      </c>
      <c r="C2091" s="2">
        <v>11169531</v>
      </c>
      <c r="D2091" s="2" t="s">
        <v>1671</v>
      </c>
      <c r="E2091" s="2" t="s">
        <v>26239</v>
      </c>
      <c r="F2091" s="2" t="s">
        <v>37</v>
      </c>
      <c r="G2091" s="2" t="s">
        <v>56</v>
      </c>
      <c r="H2091" s="2">
        <v>20000000</v>
      </c>
      <c r="I2091" s="2">
        <v>2008</v>
      </c>
      <c r="J2091" s="2">
        <v>6.4</v>
      </c>
    </row>
    <row r="2092" spans="1:10" x14ac:dyDescent="0.3">
      <c r="A2092" s="2" t="s">
        <v>5647</v>
      </c>
      <c r="B2092" s="2">
        <v>103</v>
      </c>
      <c r="C2092" s="2">
        <v>11034436</v>
      </c>
      <c r="D2092" s="2" t="s">
        <v>1671</v>
      </c>
      <c r="E2092" s="2" t="s">
        <v>26240</v>
      </c>
      <c r="F2092" s="2" t="s">
        <v>37</v>
      </c>
      <c r="G2092" s="2" t="s">
        <v>56</v>
      </c>
      <c r="H2092" s="2">
        <v>20000000</v>
      </c>
      <c r="I2092" s="2">
        <v>2005</v>
      </c>
      <c r="J2092" s="2">
        <v>7.1</v>
      </c>
    </row>
    <row r="2093" spans="1:10" x14ac:dyDescent="0.3">
      <c r="A2093" s="2" t="s">
        <v>9947</v>
      </c>
      <c r="B2093" s="2">
        <v>115</v>
      </c>
      <c r="C2093" s="2">
        <v>12626905</v>
      </c>
      <c r="D2093" s="2" t="s">
        <v>1325</v>
      </c>
      <c r="E2093" s="2" t="s">
        <v>26241</v>
      </c>
      <c r="F2093" s="2" t="s">
        <v>37</v>
      </c>
      <c r="G2093" s="2" t="s">
        <v>38</v>
      </c>
      <c r="H2093" s="2">
        <v>20000000</v>
      </c>
      <c r="I2093" s="2">
        <v>2016</v>
      </c>
      <c r="J2093" s="2">
        <v>6.3</v>
      </c>
    </row>
    <row r="2094" spans="1:10" x14ac:dyDescent="0.3">
      <c r="A2094" s="2" t="s">
        <v>4003</v>
      </c>
      <c r="B2094" s="2">
        <v>96</v>
      </c>
      <c r="C2094" s="2">
        <v>10569071</v>
      </c>
      <c r="D2094" s="2" t="s">
        <v>1671</v>
      </c>
      <c r="E2094" s="2" t="s">
        <v>26242</v>
      </c>
      <c r="F2094" s="2" t="s">
        <v>37</v>
      </c>
      <c r="G2094" s="2" t="s">
        <v>38</v>
      </c>
      <c r="H2094" s="2">
        <v>20000000</v>
      </c>
      <c r="I2094" s="2">
        <v>1997</v>
      </c>
      <c r="J2094" s="2">
        <v>7.4</v>
      </c>
    </row>
    <row r="2095" spans="1:10" x14ac:dyDescent="0.3">
      <c r="A2095" s="2" t="s">
        <v>11237</v>
      </c>
      <c r="B2095" s="2">
        <v>98</v>
      </c>
      <c r="C2095" s="2">
        <v>10544143</v>
      </c>
      <c r="D2095" s="2" t="s">
        <v>1671</v>
      </c>
      <c r="E2095" s="2" t="s">
        <v>26243</v>
      </c>
      <c r="F2095" s="2" t="s">
        <v>37</v>
      </c>
      <c r="G2095" s="2" t="s">
        <v>370</v>
      </c>
      <c r="H2095" s="2">
        <v>20000000</v>
      </c>
      <c r="I2095" s="2">
        <v>1999</v>
      </c>
      <c r="J2095" s="2">
        <v>6.1</v>
      </c>
    </row>
    <row r="2096" spans="1:10" x14ac:dyDescent="0.3">
      <c r="A2096" s="2" t="s">
        <v>9710</v>
      </c>
      <c r="B2096" s="2">
        <v>101</v>
      </c>
      <c r="C2096" s="2">
        <v>13650738</v>
      </c>
      <c r="D2096" s="2" t="s">
        <v>1671</v>
      </c>
      <c r="E2096" s="2" t="s">
        <v>26244</v>
      </c>
      <c r="F2096" s="2" t="s">
        <v>37</v>
      </c>
      <c r="G2096" s="2" t="s">
        <v>38</v>
      </c>
      <c r="H2096" s="2">
        <v>20000000</v>
      </c>
      <c r="I2096" s="2">
        <v>2015</v>
      </c>
      <c r="J2096" s="2">
        <v>6.6</v>
      </c>
    </row>
    <row r="2097" spans="1:10" x14ac:dyDescent="0.3">
      <c r="A2097" s="2" t="s">
        <v>5050</v>
      </c>
      <c r="B2097" s="2">
        <v>106</v>
      </c>
      <c r="C2097" s="2">
        <v>10555348</v>
      </c>
      <c r="D2097" s="2" t="s">
        <v>1671</v>
      </c>
      <c r="E2097" s="2" t="s">
        <v>26245</v>
      </c>
      <c r="F2097" s="2" t="s">
        <v>37</v>
      </c>
      <c r="G2097" s="2" t="s">
        <v>38</v>
      </c>
      <c r="H2097" s="2">
        <v>20000000</v>
      </c>
      <c r="I2097" s="2">
        <v>1989</v>
      </c>
      <c r="J2097" s="2">
        <v>6</v>
      </c>
    </row>
    <row r="2098" spans="1:10" x14ac:dyDescent="0.3">
      <c r="A2098" s="2" t="s">
        <v>4003</v>
      </c>
      <c r="B2098" s="2">
        <v>101</v>
      </c>
      <c r="C2098" s="2">
        <v>9714482</v>
      </c>
      <c r="D2098" s="2" t="s">
        <v>1671</v>
      </c>
      <c r="E2098" s="2" t="s">
        <v>26246</v>
      </c>
      <c r="F2098" s="2" t="s">
        <v>37</v>
      </c>
      <c r="G2098" s="2" t="s">
        <v>38</v>
      </c>
      <c r="H2098" s="2">
        <v>20000000</v>
      </c>
      <c r="I2098" s="2">
        <v>1996</v>
      </c>
      <c r="J2098" s="2">
        <v>6.8</v>
      </c>
    </row>
    <row r="2099" spans="1:10" x14ac:dyDescent="0.3">
      <c r="A2099" s="2" t="s">
        <v>332</v>
      </c>
      <c r="B2099" s="2">
        <v>111</v>
      </c>
      <c r="C2099" s="2">
        <v>9525276</v>
      </c>
      <c r="D2099" s="2" t="s">
        <v>1325</v>
      </c>
      <c r="E2099" s="2" t="s">
        <v>26247</v>
      </c>
      <c r="F2099" s="2" t="s">
        <v>37</v>
      </c>
      <c r="G2099" s="2" t="s">
        <v>38</v>
      </c>
      <c r="H2099" s="2">
        <v>20000000</v>
      </c>
      <c r="I2099" s="2">
        <v>2007</v>
      </c>
      <c r="J2099" s="2">
        <v>6.8</v>
      </c>
    </row>
    <row r="2100" spans="1:10" x14ac:dyDescent="0.3">
      <c r="A2100" s="2" t="s">
        <v>7109</v>
      </c>
      <c r="B2100" s="2">
        <v>99</v>
      </c>
      <c r="C2100" s="2">
        <v>8855646</v>
      </c>
      <c r="D2100" s="2" t="s">
        <v>953</v>
      </c>
      <c r="E2100" s="2" t="s">
        <v>26248</v>
      </c>
      <c r="F2100" s="2" t="s">
        <v>37</v>
      </c>
      <c r="G2100" s="2" t="s">
        <v>38</v>
      </c>
      <c r="H2100" s="2">
        <v>21000000</v>
      </c>
      <c r="I2100" s="2">
        <v>2009</v>
      </c>
      <c r="J2100" s="2">
        <v>7.2</v>
      </c>
    </row>
    <row r="2101" spans="1:10" x14ac:dyDescent="0.3">
      <c r="A2101" s="2" t="s">
        <v>11263</v>
      </c>
      <c r="B2101" s="2">
        <v>88</v>
      </c>
      <c r="C2101" s="2">
        <v>9109322</v>
      </c>
      <c r="D2101" s="2" t="s">
        <v>1671</v>
      </c>
      <c r="E2101" s="2" t="s">
        <v>26249</v>
      </c>
      <c r="F2101" s="2" t="s">
        <v>37</v>
      </c>
      <c r="G2101" s="2" t="s">
        <v>767</v>
      </c>
      <c r="H2101" s="2">
        <v>20000000</v>
      </c>
      <c r="I2101" s="2">
        <v>2004</v>
      </c>
      <c r="J2101" s="2">
        <v>1.9</v>
      </c>
    </row>
    <row r="2102" spans="1:10" x14ac:dyDescent="0.3">
      <c r="A2102" s="2" t="s">
        <v>2656</v>
      </c>
      <c r="B2102" s="2">
        <v>83</v>
      </c>
      <c r="C2102" s="2">
        <v>8326035</v>
      </c>
      <c r="D2102" s="2" t="s">
        <v>1325</v>
      </c>
      <c r="E2102" s="2" t="s">
        <v>26250</v>
      </c>
      <c r="F2102" s="2" t="s">
        <v>37</v>
      </c>
      <c r="G2102" s="2" t="s">
        <v>767</v>
      </c>
      <c r="H2102" s="2">
        <v>33000000</v>
      </c>
      <c r="I2102" s="2">
        <v>2005</v>
      </c>
      <c r="J2102" s="2">
        <v>5.5</v>
      </c>
    </row>
    <row r="2103" spans="1:10" x14ac:dyDescent="0.3">
      <c r="A2103" s="2" t="s">
        <v>2656</v>
      </c>
      <c r="B2103" s="2">
        <v>91</v>
      </c>
      <c r="C2103" s="2">
        <v>8104069</v>
      </c>
      <c r="D2103" s="2" t="s">
        <v>1325</v>
      </c>
      <c r="E2103" s="2" t="s">
        <v>26251</v>
      </c>
      <c r="F2103" s="2" t="s">
        <v>37</v>
      </c>
      <c r="G2103" s="2" t="s">
        <v>38</v>
      </c>
      <c r="H2103" s="2">
        <v>20000000</v>
      </c>
      <c r="I2103" s="2">
        <v>2007</v>
      </c>
      <c r="J2103" s="2">
        <v>4.5</v>
      </c>
    </row>
    <row r="2104" spans="1:10" x14ac:dyDescent="0.3">
      <c r="A2104" s="2" t="s">
        <v>3657</v>
      </c>
      <c r="B2104" s="2">
        <v>108</v>
      </c>
      <c r="C2104" s="2">
        <v>8054280</v>
      </c>
      <c r="D2104" s="2" t="s">
        <v>1671</v>
      </c>
      <c r="E2104" s="2" t="s">
        <v>26252</v>
      </c>
      <c r="F2104" s="2" t="s">
        <v>37</v>
      </c>
      <c r="G2104" s="2" t="s">
        <v>38</v>
      </c>
      <c r="H2104" s="2">
        <v>20000000</v>
      </c>
      <c r="I2104" s="2">
        <v>2004</v>
      </c>
      <c r="J2104" s="2">
        <v>6.3</v>
      </c>
    </row>
    <row r="2105" spans="1:10" x14ac:dyDescent="0.3">
      <c r="A2105" s="2" t="s">
        <v>7076</v>
      </c>
      <c r="B2105" s="2">
        <v>148</v>
      </c>
      <c r="C2105" s="2">
        <v>8093318</v>
      </c>
      <c r="D2105" s="2" t="s">
        <v>1671</v>
      </c>
      <c r="E2105" s="2" t="s">
        <v>26253</v>
      </c>
      <c r="F2105" s="2" t="s">
        <v>37</v>
      </c>
      <c r="G2105" s="2" t="s">
        <v>38</v>
      </c>
      <c r="H2105" s="2">
        <v>20000000</v>
      </c>
      <c r="I2105" s="2">
        <v>2014</v>
      </c>
      <c r="J2105" s="2">
        <v>6.7</v>
      </c>
    </row>
    <row r="2106" spans="1:10" x14ac:dyDescent="0.3">
      <c r="A2106" s="2" t="s">
        <v>11295</v>
      </c>
      <c r="B2106" s="2">
        <v>77</v>
      </c>
      <c r="C2106" s="2">
        <v>7382993</v>
      </c>
      <c r="D2106" s="2" t="s">
        <v>953</v>
      </c>
      <c r="E2106" s="2" t="s">
        <v>26254</v>
      </c>
      <c r="F2106" s="2" t="s">
        <v>37</v>
      </c>
      <c r="G2106" s="2" t="s">
        <v>38</v>
      </c>
      <c r="H2106" s="2">
        <v>20000000</v>
      </c>
      <c r="I2106" s="2">
        <v>2006</v>
      </c>
      <c r="J2106" s="2">
        <v>2.8</v>
      </c>
    </row>
    <row r="2107" spans="1:10" x14ac:dyDescent="0.3">
      <c r="A2107" s="2" t="s">
        <v>11299</v>
      </c>
      <c r="B2107" s="2">
        <v>110</v>
      </c>
      <c r="C2107" s="2">
        <v>8888355</v>
      </c>
      <c r="D2107" s="2" t="s">
        <v>3409</v>
      </c>
      <c r="E2107" s="2" t="s">
        <v>26255</v>
      </c>
      <c r="F2107" s="2" t="s">
        <v>37</v>
      </c>
      <c r="G2107" s="2" t="s">
        <v>38</v>
      </c>
      <c r="H2107" s="2">
        <v>20000000</v>
      </c>
      <c r="I2107" s="2">
        <v>2013</v>
      </c>
      <c r="J2107" s="2">
        <v>5</v>
      </c>
    </row>
    <row r="2108" spans="1:10" x14ac:dyDescent="0.3">
      <c r="A2108" s="2" t="s">
        <v>5702</v>
      </c>
      <c r="B2108" s="2">
        <v>83</v>
      </c>
      <c r="C2108" s="2">
        <v>7001720</v>
      </c>
      <c r="D2108" s="2" t="s">
        <v>1671</v>
      </c>
      <c r="E2108" s="2" t="s">
        <v>26256</v>
      </c>
      <c r="F2108" s="2" t="s">
        <v>37</v>
      </c>
      <c r="G2108" s="2" t="s">
        <v>38</v>
      </c>
      <c r="H2108" s="2">
        <v>12000000</v>
      </c>
      <c r="I2108" s="2">
        <v>2008</v>
      </c>
      <c r="J2108" s="2">
        <v>4.3</v>
      </c>
    </row>
    <row r="2109" spans="1:10" x14ac:dyDescent="0.3">
      <c r="A2109" s="2" t="s">
        <v>4903</v>
      </c>
      <c r="B2109" s="2">
        <v>107</v>
      </c>
      <c r="C2109" s="2">
        <v>7268659</v>
      </c>
      <c r="D2109" s="2" t="s">
        <v>1325</v>
      </c>
      <c r="E2109" s="2" t="s">
        <v>26257</v>
      </c>
      <c r="F2109" s="2" t="s">
        <v>37</v>
      </c>
      <c r="G2109" s="2" t="s">
        <v>7170</v>
      </c>
      <c r="H2109" s="2">
        <v>20000000</v>
      </c>
      <c r="I2109" s="2">
        <v>2013</v>
      </c>
      <c r="J2109" s="2">
        <v>5.6</v>
      </c>
    </row>
    <row r="2110" spans="1:10" x14ac:dyDescent="0.3">
      <c r="A2110" s="2" t="s">
        <v>11318</v>
      </c>
      <c r="B2110" s="2">
        <v>100</v>
      </c>
      <c r="C2110" s="2">
        <v>6852144</v>
      </c>
      <c r="D2110" s="2" t="s">
        <v>3409</v>
      </c>
      <c r="E2110" s="2" t="s">
        <v>26258</v>
      </c>
      <c r="F2110" s="2" t="s">
        <v>37</v>
      </c>
      <c r="G2110" s="2" t="s">
        <v>268</v>
      </c>
      <c r="H2110" s="2">
        <v>22000000</v>
      </c>
      <c r="I2110" s="2">
        <v>2003</v>
      </c>
      <c r="J2110" s="2">
        <v>6.2</v>
      </c>
    </row>
    <row r="2111" spans="1:10" x14ac:dyDescent="0.3">
      <c r="A2111" s="2" t="s">
        <v>9588</v>
      </c>
      <c r="B2111" s="2">
        <v>87</v>
      </c>
      <c r="C2111" s="2">
        <v>6563357</v>
      </c>
      <c r="D2111" s="2" t="s">
        <v>953</v>
      </c>
      <c r="E2111" s="2" t="s">
        <v>26259</v>
      </c>
      <c r="F2111" s="2" t="s">
        <v>37</v>
      </c>
      <c r="G2111" s="2" t="s">
        <v>38</v>
      </c>
      <c r="H2111" s="2">
        <v>20000000</v>
      </c>
      <c r="I2111" s="2">
        <v>2008</v>
      </c>
      <c r="J2111" s="2">
        <v>5.3</v>
      </c>
    </row>
    <row r="2112" spans="1:10" x14ac:dyDescent="0.3">
      <c r="A2112" s="2" t="s">
        <v>11327</v>
      </c>
      <c r="B2112" s="2">
        <v>154</v>
      </c>
      <c r="C2112" s="2">
        <v>6201757</v>
      </c>
      <c r="D2112" s="2" t="s">
        <v>13307</v>
      </c>
      <c r="E2112" s="2" t="s">
        <v>26260</v>
      </c>
      <c r="F2112" s="2" t="s">
        <v>37</v>
      </c>
      <c r="G2112" s="2" t="s">
        <v>56</v>
      </c>
      <c r="H2112" s="2">
        <v>10000000</v>
      </c>
      <c r="I2112" s="2">
        <v>1999</v>
      </c>
      <c r="J2112" s="2">
        <v>7.4</v>
      </c>
    </row>
    <row r="2113" spans="1:10" x14ac:dyDescent="0.3">
      <c r="A2113" s="2" t="s">
        <v>5403</v>
      </c>
      <c r="B2113" s="2">
        <v>99</v>
      </c>
      <c r="C2113" s="2">
        <v>5702083</v>
      </c>
      <c r="D2113" s="2" t="s">
        <v>13307</v>
      </c>
      <c r="E2113" s="2" t="s">
        <v>26261</v>
      </c>
      <c r="F2113" s="2" t="s">
        <v>37</v>
      </c>
      <c r="G2113" s="2" t="s">
        <v>56</v>
      </c>
      <c r="H2113" s="2">
        <v>15000000</v>
      </c>
      <c r="I2113" s="2">
        <v>2011</v>
      </c>
      <c r="J2113" s="2">
        <v>6.5</v>
      </c>
    </row>
    <row r="2114" spans="1:10" x14ac:dyDescent="0.3">
      <c r="A2114" s="2" t="s">
        <v>9162</v>
      </c>
      <c r="B2114" s="2">
        <v>100</v>
      </c>
      <c r="C2114" s="2">
        <v>5480996</v>
      </c>
      <c r="D2114" s="2" t="s">
        <v>11526</v>
      </c>
      <c r="E2114" s="2" t="s">
        <v>26262</v>
      </c>
      <c r="F2114" s="2" t="s">
        <v>37</v>
      </c>
      <c r="G2114" s="2" t="s">
        <v>38</v>
      </c>
      <c r="H2114" s="2">
        <v>8700000</v>
      </c>
      <c r="I2114" s="2">
        <v>2006</v>
      </c>
      <c r="J2114" s="2">
        <v>7.1</v>
      </c>
    </row>
    <row r="2115" spans="1:10" x14ac:dyDescent="0.3">
      <c r="A2115" s="2" t="s">
        <v>741</v>
      </c>
      <c r="B2115" s="2">
        <v>116</v>
      </c>
      <c r="C2115" s="2">
        <v>6002756</v>
      </c>
      <c r="D2115" s="2" t="s">
        <v>13307</v>
      </c>
      <c r="E2115" s="2" t="s">
        <v>26263</v>
      </c>
      <c r="F2115" s="2" t="s">
        <v>37</v>
      </c>
      <c r="G2115" s="2" t="s">
        <v>38</v>
      </c>
      <c r="H2115" s="2">
        <v>20000000</v>
      </c>
      <c r="I2115" s="2">
        <v>2012</v>
      </c>
      <c r="J2115" s="2">
        <v>7.2</v>
      </c>
    </row>
    <row r="2116" spans="1:10" x14ac:dyDescent="0.3">
      <c r="A2116" s="2" t="s">
        <v>4408</v>
      </c>
      <c r="B2116" s="2">
        <v>94</v>
      </c>
      <c r="C2116" s="2">
        <v>5132655</v>
      </c>
      <c r="D2116" s="2" t="s">
        <v>6403</v>
      </c>
      <c r="E2116" s="2" t="s">
        <v>26264</v>
      </c>
      <c r="F2116" s="2" t="s">
        <v>37</v>
      </c>
      <c r="G2116" s="2" t="s">
        <v>268</v>
      </c>
      <c r="H2116" s="2">
        <v>20000000</v>
      </c>
      <c r="I2116" s="2">
        <v>2005</v>
      </c>
      <c r="J2116" s="2">
        <v>2.2999999999999998</v>
      </c>
    </row>
    <row r="2117" spans="1:10" x14ac:dyDescent="0.3">
      <c r="A2117" s="2" t="s">
        <v>3405</v>
      </c>
      <c r="B2117" s="2">
        <v>111</v>
      </c>
      <c r="C2117" s="2">
        <v>5205343</v>
      </c>
      <c r="D2117" s="2" t="s">
        <v>1671</v>
      </c>
      <c r="E2117" s="2" t="s">
        <v>26265</v>
      </c>
      <c r="F2117" s="2" t="s">
        <v>37</v>
      </c>
      <c r="G2117" s="2" t="s">
        <v>38</v>
      </c>
      <c r="H2117" s="2">
        <v>20000000</v>
      </c>
      <c r="I2117" s="2">
        <v>2009</v>
      </c>
      <c r="J2117" s="2">
        <v>6.4</v>
      </c>
    </row>
    <row r="2118" spans="1:10" x14ac:dyDescent="0.3">
      <c r="A2118" s="2" t="s">
        <v>11357</v>
      </c>
      <c r="B2118" s="2">
        <v>100</v>
      </c>
      <c r="C2118" s="2">
        <v>5005883</v>
      </c>
      <c r="D2118" s="2" t="s">
        <v>3409</v>
      </c>
      <c r="E2118" s="2" t="s">
        <v>26266</v>
      </c>
      <c r="F2118" s="2" t="s">
        <v>37</v>
      </c>
      <c r="G2118" s="2" t="s">
        <v>38</v>
      </c>
      <c r="H2118" s="2">
        <v>20000000</v>
      </c>
      <c r="I2118" s="2">
        <v>2004</v>
      </c>
      <c r="J2118" s="2">
        <v>6.1</v>
      </c>
    </row>
    <row r="2119" spans="1:10" x14ac:dyDescent="0.3">
      <c r="A2119" s="2" t="s">
        <v>11361</v>
      </c>
      <c r="B2119" s="2">
        <v>125</v>
      </c>
      <c r="C2119" s="2">
        <v>5749134</v>
      </c>
      <c r="D2119" s="2" t="s">
        <v>1325</v>
      </c>
      <c r="E2119" s="2" t="s">
        <v>26267</v>
      </c>
      <c r="F2119" s="2" t="s">
        <v>37</v>
      </c>
      <c r="G2119" s="2" t="s">
        <v>38</v>
      </c>
      <c r="H2119" s="2">
        <v>20000000</v>
      </c>
      <c r="I2119" s="2">
        <v>2014</v>
      </c>
      <c r="J2119" s="2">
        <v>7</v>
      </c>
    </row>
    <row r="2120" spans="1:10" x14ac:dyDescent="0.3">
      <c r="A2120" s="2" t="s">
        <v>11368</v>
      </c>
      <c r="B2120" s="2">
        <v>119</v>
      </c>
      <c r="C2120" s="2">
        <v>4234040</v>
      </c>
      <c r="D2120" s="2" t="s">
        <v>13307</v>
      </c>
      <c r="E2120" s="2" t="s">
        <v>26268</v>
      </c>
      <c r="F2120" s="2" t="s">
        <v>37</v>
      </c>
      <c r="G2120" s="2" t="s">
        <v>38</v>
      </c>
      <c r="H2120" s="2">
        <v>20000000</v>
      </c>
      <c r="I2120" s="2">
        <v>2008</v>
      </c>
      <c r="J2120" s="2">
        <v>7</v>
      </c>
    </row>
    <row r="2121" spans="1:10" x14ac:dyDescent="0.3">
      <c r="A2121" s="2" t="s">
        <v>11375</v>
      </c>
      <c r="B2121" s="2">
        <v>135</v>
      </c>
      <c r="C2121" s="2">
        <v>4001121</v>
      </c>
      <c r="D2121" s="2" t="s">
        <v>13307</v>
      </c>
      <c r="E2121" s="2" t="s">
        <v>26269</v>
      </c>
      <c r="F2121" s="2" t="s">
        <v>37</v>
      </c>
      <c r="G2121" s="2" t="s">
        <v>38</v>
      </c>
      <c r="H2121" s="2">
        <v>20000000</v>
      </c>
      <c r="I2121" s="2">
        <v>2007</v>
      </c>
      <c r="J2121" s="2">
        <v>7</v>
      </c>
    </row>
    <row r="2122" spans="1:10" x14ac:dyDescent="0.3">
      <c r="A2122" s="2" t="s">
        <v>11380</v>
      </c>
      <c r="B2122" s="2">
        <v>93</v>
      </c>
      <c r="C2122" s="2">
        <v>3749061</v>
      </c>
      <c r="D2122" s="2" t="s">
        <v>1325</v>
      </c>
      <c r="E2122" s="2" t="s">
        <v>26270</v>
      </c>
      <c r="F2122" s="2" t="s">
        <v>37</v>
      </c>
      <c r="G2122" s="2" t="s">
        <v>38</v>
      </c>
      <c r="H2122" s="2">
        <v>20000000</v>
      </c>
      <c r="I2122" s="2">
        <v>2012</v>
      </c>
      <c r="J2122" s="2">
        <v>4.9000000000000004</v>
      </c>
    </row>
    <row r="2123" spans="1:10" x14ac:dyDescent="0.3">
      <c r="A2123" s="2" t="s">
        <v>8205</v>
      </c>
      <c r="B2123" s="2">
        <v>114</v>
      </c>
      <c r="C2123" s="2">
        <v>3519627</v>
      </c>
      <c r="D2123" s="2" t="s">
        <v>953</v>
      </c>
      <c r="E2123" s="2" t="s">
        <v>26271</v>
      </c>
      <c r="F2123" s="2" t="s">
        <v>37</v>
      </c>
      <c r="G2123" s="2" t="s">
        <v>38</v>
      </c>
      <c r="H2123" s="2">
        <v>20000000</v>
      </c>
      <c r="I2123" s="2">
        <v>2008</v>
      </c>
      <c r="J2123" s="2">
        <v>6.9</v>
      </c>
    </row>
    <row r="2124" spans="1:10" x14ac:dyDescent="0.3">
      <c r="A2124" s="2" t="s">
        <v>11389</v>
      </c>
      <c r="B2124" s="2">
        <v>124</v>
      </c>
      <c r="C2124" s="2">
        <v>3081925</v>
      </c>
      <c r="D2124" s="2" t="s">
        <v>1671</v>
      </c>
      <c r="E2124" s="2" t="s">
        <v>26272</v>
      </c>
      <c r="F2124" s="2" t="s">
        <v>37</v>
      </c>
      <c r="G2124" s="2" t="s">
        <v>38</v>
      </c>
      <c r="H2124" s="2">
        <v>21000000</v>
      </c>
      <c r="I2124" s="2">
        <v>2008</v>
      </c>
      <c r="J2124" s="2">
        <v>7.5</v>
      </c>
    </row>
    <row r="2125" spans="1:10" x14ac:dyDescent="0.3">
      <c r="A2125" s="2" t="s">
        <v>7778</v>
      </c>
      <c r="B2125" s="2">
        <v>134</v>
      </c>
      <c r="C2125" s="2">
        <v>2298191</v>
      </c>
      <c r="D2125" s="2" t="s">
        <v>953</v>
      </c>
      <c r="E2125" s="2" t="s">
        <v>26273</v>
      </c>
      <c r="F2125" s="2" t="s">
        <v>676</v>
      </c>
      <c r="G2125" s="2" t="s">
        <v>677</v>
      </c>
      <c r="H2125" s="2">
        <v>2400000000</v>
      </c>
      <c r="I2125" s="2">
        <v>1997</v>
      </c>
      <c r="J2125" s="2">
        <v>8.4</v>
      </c>
    </row>
    <row r="2126" spans="1:10" x14ac:dyDescent="0.3">
      <c r="A2126" s="2" t="s">
        <v>7721</v>
      </c>
      <c r="B2126" s="2">
        <v>114</v>
      </c>
      <c r="C2126" s="2">
        <v>2353728</v>
      </c>
      <c r="D2126" s="2" t="s">
        <v>1671</v>
      </c>
      <c r="E2126" s="2" t="s">
        <v>26274</v>
      </c>
      <c r="F2126" s="2" t="s">
        <v>1464</v>
      </c>
      <c r="G2126" s="2" t="s">
        <v>1465</v>
      </c>
      <c r="H2126" s="2">
        <v>20000000</v>
      </c>
      <c r="I2126" s="2">
        <v>2003</v>
      </c>
      <c r="J2126" s="2">
        <v>6.9</v>
      </c>
    </row>
    <row r="2127" spans="1:10" x14ac:dyDescent="0.3">
      <c r="A2127" s="2" t="s">
        <v>11400</v>
      </c>
      <c r="B2127" s="2">
        <v>124</v>
      </c>
      <c r="C2127" s="2">
        <v>2000000</v>
      </c>
      <c r="D2127" s="2" t="s">
        <v>13307</v>
      </c>
      <c r="E2127" s="2" t="s">
        <v>26275</v>
      </c>
      <c r="F2127" s="2" t="s">
        <v>37</v>
      </c>
      <c r="G2127" s="2" t="s">
        <v>38</v>
      </c>
      <c r="H2127" s="2">
        <v>20000000</v>
      </c>
      <c r="I2127" s="2">
        <v>1980</v>
      </c>
      <c r="J2127" s="2">
        <v>4.5</v>
      </c>
    </row>
    <row r="2128" spans="1:10" x14ac:dyDescent="0.3">
      <c r="A2128" s="2" t="s">
        <v>9947</v>
      </c>
      <c r="B2128" s="2">
        <v>104</v>
      </c>
      <c r="C2128" s="2">
        <v>1900725</v>
      </c>
      <c r="D2128" s="2" t="s">
        <v>24163</v>
      </c>
      <c r="E2128" s="2" t="s">
        <v>26276</v>
      </c>
      <c r="F2128" s="2" t="s">
        <v>37</v>
      </c>
      <c r="G2128" s="2" t="s">
        <v>370</v>
      </c>
      <c r="H2128" s="2">
        <v>2000000</v>
      </c>
      <c r="I2128" s="2">
        <v>2005</v>
      </c>
      <c r="J2128" s="2">
        <v>7.4</v>
      </c>
    </row>
    <row r="2129" spans="1:10" x14ac:dyDescent="0.3">
      <c r="A2129" s="2" t="s">
        <v>11410</v>
      </c>
      <c r="B2129" s="2">
        <v>118</v>
      </c>
      <c r="C2129" s="2">
        <v>2246000</v>
      </c>
      <c r="D2129" s="2" t="s">
        <v>13307</v>
      </c>
      <c r="E2129" s="2" t="s">
        <v>26277</v>
      </c>
      <c r="F2129" s="2" t="s">
        <v>37</v>
      </c>
      <c r="G2129" s="2" t="s">
        <v>38</v>
      </c>
      <c r="H2129" s="2">
        <v>20000000</v>
      </c>
      <c r="I2129" s="2">
        <v>2015</v>
      </c>
      <c r="J2129" s="2">
        <v>7</v>
      </c>
    </row>
    <row r="2130" spans="1:10" x14ac:dyDescent="0.3">
      <c r="A2130" s="2" t="s">
        <v>9927</v>
      </c>
      <c r="B2130" s="2">
        <v>80</v>
      </c>
      <c r="C2130" s="2">
        <v>1646664</v>
      </c>
      <c r="D2130" s="2" t="s">
        <v>1671</v>
      </c>
      <c r="E2130" s="2" t="s">
        <v>26278</v>
      </c>
      <c r="F2130" s="2" t="s">
        <v>37</v>
      </c>
      <c r="G2130" s="2" t="s">
        <v>38</v>
      </c>
      <c r="H2130" s="2">
        <v>20000000</v>
      </c>
      <c r="I2130" s="2">
        <v>2003</v>
      </c>
      <c r="J2130" s="2">
        <v>2.8</v>
      </c>
    </row>
    <row r="2131" spans="1:10" x14ac:dyDescent="0.3">
      <c r="A2131" s="2" t="s">
        <v>8514</v>
      </c>
      <c r="B2131" s="2">
        <v>107</v>
      </c>
      <c r="C2131" s="2">
        <v>1190018</v>
      </c>
      <c r="D2131" s="2" t="s">
        <v>1325</v>
      </c>
      <c r="E2131" s="2" t="s">
        <v>26279</v>
      </c>
      <c r="F2131" s="2" t="s">
        <v>37</v>
      </c>
      <c r="G2131" s="2" t="s">
        <v>38</v>
      </c>
      <c r="H2131" s="2">
        <v>20000000</v>
      </c>
      <c r="I2131" s="2">
        <v>2002</v>
      </c>
      <c r="J2131" s="2">
        <v>7.5</v>
      </c>
    </row>
    <row r="2132" spans="1:10" x14ac:dyDescent="0.3">
      <c r="A2132" s="2" t="s">
        <v>1516</v>
      </c>
      <c r="B2132" s="2">
        <v>125</v>
      </c>
      <c r="C2132" s="2">
        <v>1027749</v>
      </c>
      <c r="D2132" s="2" t="s">
        <v>3409</v>
      </c>
      <c r="E2132" s="2" t="s">
        <v>26280</v>
      </c>
      <c r="F2132" s="2" t="s">
        <v>37</v>
      </c>
      <c r="G2132" s="2" t="s">
        <v>370</v>
      </c>
      <c r="H2132" s="2">
        <v>40000000</v>
      </c>
      <c r="I2132" s="2">
        <v>2008</v>
      </c>
      <c r="J2132" s="2">
        <v>7.1</v>
      </c>
    </row>
    <row r="2133" spans="1:10" x14ac:dyDescent="0.3">
      <c r="A2133" s="2" t="s">
        <v>8972</v>
      </c>
      <c r="B2133" s="2">
        <v>115</v>
      </c>
      <c r="C2133" s="2">
        <v>882710</v>
      </c>
      <c r="D2133" s="2" t="s">
        <v>24163</v>
      </c>
      <c r="E2133" s="2" t="s">
        <v>26281</v>
      </c>
      <c r="F2133" s="2" t="s">
        <v>37</v>
      </c>
      <c r="G2133" s="2" t="s">
        <v>38</v>
      </c>
      <c r="H2133" s="2">
        <v>24000000</v>
      </c>
      <c r="I2133" s="2">
        <v>2000</v>
      </c>
      <c r="J2133" s="2">
        <v>6.4</v>
      </c>
    </row>
    <row r="2134" spans="1:10" x14ac:dyDescent="0.3">
      <c r="A2134" s="2" t="s">
        <v>565</v>
      </c>
      <c r="B2134" s="2">
        <v>122</v>
      </c>
      <c r="C2134" s="2">
        <v>531009</v>
      </c>
      <c r="D2134" s="2" t="s">
        <v>3409</v>
      </c>
      <c r="E2134" s="2" t="s">
        <v>26282</v>
      </c>
      <c r="F2134" s="2" t="s">
        <v>37</v>
      </c>
      <c r="G2134" s="2" t="s">
        <v>38</v>
      </c>
      <c r="H2134" s="2">
        <v>10000000</v>
      </c>
      <c r="I2134" s="2">
        <v>2015</v>
      </c>
      <c r="J2134" s="2">
        <v>5.3</v>
      </c>
    </row>
    <row r="2135" spans="1:10" x14ac:dyDescent="0.3">
      <c r="A2135" s="2" t="s">
        <v>27848</v>
      </c>
      <c r="B2135" s="2">
        <v>103</v>
      </c>
      <c r="C2135" s="2">
        <v>410388</v>
      </c>
      <c r="D2135" s="2" t="s">
        <v>1325</v>
      </c>
      <c r="E2135" s="2" t="s">
        <v>26283</v>
      </c>
      <c r="F2135" s="2" t="s">
        <v>676</v>
      </c>
      <c r="G2135" s="2" t="s">
        <v>677</v>
      </c>
      <c r="H2135" s="2">
        <v>2127519898</v>
      </c>
      <c r="I2135" s="2">
        <v>2004</v>
      </c>
      <c r="J2135" s="2">
        <v>6.9</v>
      </c>
    </row>
    <row r="2136" spans="1:10" x14ac:dyDescent="0.3">
      <c r="A2136" s="2" t="s">
        <v>11447</v>
      </c>
      <c r="B2136" s="2">
        <v>101</v>
      </c>
      <c r="C2136" s="2">
        <v>375474</v>
      </c>
      <c r="D2136" s="2" t="s">
        <v>3409</v>
      </c>
      <c r="E2136" s="2" t="s">
        <v>26284</v>
      </c>
      <c r="F2136" s="2" t="s">
        <v>37</v>
      </c>
      <c r="G2136" s="2" t="s">
        <v>38</v>
      </c>
      <c r="H2136" s="2">
        <v>20000000</v>
      </c>
      <c r="I2136" s="2">
        <v>2005</v>
      </c>
      <c r="J2136" s="2">
        <v>6.2</v>
      </c>
    </row>
    <row r="2137" spans="1:10" x14ac:dyDescent="0.3">
      <c r="A2137" s="2" t="s">
        <v>528</v>
      </c>
      <c r="B2137" s="2">
        <v>107</v>
      </c>
      <c r="C2137" s="2">
        <v>305070</v>
      </c>
      <c r="D2137" s="2" t="s">
        <v>1325</v>
      </c>
      <c r="E2137" s="2" t="s">
        <v>26285</v>
      </c>
      <c r="F2137" s="2" t="s">
        <v>37</v>
      </c>
      <c r="G2137" s="2" t="s">
        <v>38</v>
      </c>
      <c r="H2137" s="2">
        <v>20000000</v>
      </c>
      <c r="I2137" s="2">
        <v>1994</v>
      </c>
      <c r="J2137" s="2">
        <v>6.4</v>
      </c>
    </row>
    <row r="2138" spans="1:10" x14ac:dyDescent="0.3">
      <c r="A2138" s="2" t="s">
        <v>7348</v>
      </c>
      <c r="B2138" s="2">
        <v>107</v>
      </c>
      <c r="C2138" s="2">
        <v>1183354</v>
      </c>
      <c r="D2138" s="2" t="s">
        <v>1325</v>
      </c>
      <c r="E2138" s="2" t="s">
        <v>26286</v>
      </c>
      <c r="F2138" s="2" t="s">
        <v>37</v>
      </c>
      <c r="G2138" s="2" t="s">
        <v>38</v>
      </c>
      <c r="H2138" s="2">
        <v>20000000</v>
      </c>
      <c r="I2138" s="2">
        <v>2010</v>
      </c>
      <c r="J2138" s="2">
        <v>5.0999999999999996</v>
      </c>
    </row>
    <row r="2139" spans="1:10" x14ac:dyDescent="0.3">
      <c r="A2139" s="2" t="s">
        <v>11478</v>
      </c>
      <c r="B2139" s="2">
        <v>100</v>
      </c>
      <c r="C2139" s="2">
        <v>121972</v>
      </c>
      <c r="D2139" s="2" t="s">
        <v>24163</v>
      </c>
      <c r="E2139" s="2" t="s">
        <v>26287</v>
      </c>
      <c r="F2139" s="2" t="s">
        <v>37</v>
      </c>
      <c r="G2139" s="2" t="s">
        <v>38</v>
      </c>
      <c r="H2139" s="2">
        <v>22000000</v>
      </c>
      <c r="I2139" s="2">
        <v>2002</v>
      </c>
      <c r="J2139" s="2">
        <v>5.5</v>
      </c>
    </row>
    <row r="2140" spans="1:10" x14ac:dyDescent="0.3">
      <c r="A2140" s="2" t="s">
        <v>5882</v>
      </c>
      <c r="B2140" s="2">
        <v>110</v>
      </c>
      <c r="C2140" s="2">
        <v>263365</v>
      </c>
      <c r="D2140" s="2" t="s">
        <v>1671</v>
      </c>
      <c r="E2140" s="2" t="s">
        <v>26288</v>
      </c>
      <c r="F2140" s="2" t="s">
        <v>37</v>
      </c>
      <c r="G2140" s="2" t="s">
        <v>38</v>
      </c>
      <c r="H2140" s="2">
        <v>20000000</v>
      </c>
      <c r="I2140" s="2">
        <v>2010</v>
      </c>
      <c r="J2140" s="2">
        <v>5.4</v>
      </c>
    </row>
    <row r="2141" spans="1:10" x14ac:dyDescent="0.3">
      <c r="A2141" s="2" t="s">
        <v>10516</v>
      </c>
      <c r="B2141" s="2">
        <v>125</v>
      </c>
      <c r="C2141" s="2">
        <v>8047690</v>
      </c>
      <c r="D2141" s="2" t="s">
        <v>3409</v>
      </c>
      <c r="E2141" s="2" t="s">
        <v>26289</v>
      </c>
      <c r="F2141" s="2" t="s">
        <v>1946</v>
      </c>
      <c r="G2141" s="2" t="s">
        <v>892</v>
      </c>
      <c r="H2141" s="2">
        <v>19400000</v>
      </c>
      <c r="I2141" s="2">
        <v>2006</v>
      </c>
      <c r="J2141" s="2">
        <v>7.5</v>
      </c>
    </row>
    <row r="2142" spans="1:10" x14ac:dyDescent="0.3">
      <c r="A2142" s="2" t="s">
        <v>10453</v>
      </c>
      <c r="B2142" s="2">
        <v>184</v>
      </c>
      <c r="C2142" s="2">
        <v>476270</v>
      </c>
      <c r="D2142" s="2" t="s">
        <v>1325</v>
      </c>
      <c r="E2142" s="2" t="s">
        <v>26290</v>
      </c>
      <c r="F2142" s="2" t="s">
        <v>8731</v>
      </c>
      <c r="G2142" s="2" t="s">
        <v>767</v>
      </c>
      <c r="H2142" s="2">
        <v>20000000</v>
      </c>
      <c r="I2142" s="2">
        <v>2008</v>
      </c>
      <c r="J2142" s="2">
        <v>7.4</v>
      </c>
    </row>
    <row r="2143" spans="1:10" x14ac:dyDescent="0.3">
      <c r="A2143" s="2" t="s">
        <v>2859</v>
      </c>
      <c r="B2143" s="2">
        <v>236</v>
      </c>
      <c r="C2143" s="2">
        <v>184208848</v>
      </c>
      <c r="D2143" s="2" t="s">
        <v>953</v>
      </c>
      <c r="E2143" s="2" t="s">
        <v>26291</v>
      </c>
      <c r="F2143" s="2" t="s">
        <v>37</v>
      </c>
      <c r="G2143" s="2" t="s">
        <v>38</v>
      </c>
      <c r="H2143" s="2">
        <v>22000000</v>
      </c>
      <c r="I2143" s="2">
        <v>1990</v>
      </c>
      <c r="J2143" s="2">
        <v>8</v>
      </c>
    </row>
    <row r="2144" spans="1:10" x14ac:dyDescent="0.3">
      <c r="A2144" s="2" t="s">
        <v>6573</v>
      </c>
      <c r="B2144" s="2">
        <v>97</v>
      </c>
      <c r="C2144" s="2">
        <v>100292856</v>
      </c>
      <c r="D2144" s="2" t="s">
        <v>1671</v>
      </c>
      <c r="E2144" s="2" t="s">
        <v>26292</v>
      </c>
      <c r="F2144" s="2" t="s">
        <v>37</v>
      </c>
      <c r="G2144" s="2" t="s">
        <v>38</v>
      </c>
      <c r="H2144" s="2">
        <v>20000000</v>
      </c>
      <c r="I2144" s="2">
        <v>2011</v>
      </c>
      <c r="J2144" s="2">
        <v>5.7</v>
      </c>
    </row>
    <row r="2145" spans="1:10" x14ac:dyDescent="0.3">
      <c r="A2145" s="2" t="s">
        <v>4291</v>
      </c>
      <c r="B2145" s="2">
        <v>113</v>
      </c>
      <c r="C2145" s="2">
        <v>58571513</v>
      </c>
      <c r="D2145" s="2" t="s">
        <v>24163</v>
      </c>
      <c r="E2145" s="2" t="s">
        <v>26293</v>
      </c>
      <c r="F2145" s="2" t="s">
        <v>37</v>
      </c>
      <c r="G2145" s="2" t="s">
        <v>38</v>
      </c>
      <c r="H2145" s="2">
        <v>19000000</v>
      </c>
      <c r="I2145" s="2">
        <v>1989</v>
      </c>
      <c r="J2145" s="2">
        <v>6.8</v>
      </c>
    </row>
    <row r="2146" spans="1:10" x14ac:dyDescent="0.3">
      <c r="A2146" s="2" t="s">
        <v>11562</v>
      </c>
      <c r="B2146" s="2">
        <v>95</v>
      </c>
      <c r="C2146" s="2">
        <v>51431160</v>
      </c>
      <c r="D2146" s="2" t="s">
        <v>1671</v>
      </c>
      <c r="E2146" s="2" t="s">
        <v>26294</v>
      </c>
      <c r="F2146" s="2" t="s">
        <v>37</v>
      </c>
      <c r="G2146" s="2" t="s">
        <v>38</v>
      </c>
      <c r="H2146" s="2">
        <v>20000000</v>
      </c>
      <c r="I2146" s="2">
        <v>2004</v>
      </c>
      <c r="J2146" s="2">
        <v>5.9</v>
      </c>
    </row>
    <row r="2147" spans="1:10" x14ac:dyDescent="0.3">
      <c r="A2147" s="2" t="s">
        <v>6308</v>
      </c>
      <c r="B2147" s="2">
        <v>103</v>
      </c>
      <c r="C2147" s="2">
        <v>103001286</v>
      </c>
      <c r="D2147" s="2" t="s">
        <v>6403</v>
      </c>
      <c r="E2147" s="2" t="s">
        <v>26295</v>
      </c>
      <c r="F2147" s="2" t="s">
        <v>37</v>
      </c>
      <c r="G2147" s="2" t="s">
        <v>38</v>
      </c>
      <c r="H2147" s="2">
        <v>15000000</v>
      </c>
      <c r="I2147" s="2">
        <v>1996</v>
      </c>
      <c r="J2147" s="2">
        <v>7.2</v>
      </c>
    </row>
    <row r="2148" spans="1:10" x14ac:dyDescent="0.3">
      <c r="A2148" s="2" t="s">
        <v>10903</v>
      </c>
      <c r="B2148" s="2">
        <v>91</v>
      </c>
      <c r="C2148" s="2">
        <v>41867960</v>
      </c>
      <c r="D2148" s="2" t="s">
        <v>6403</v>
      </c>
      <c r="E2148" s="2" t="s">
        <v>26296</v>
      </c>
      <c r="F2148" s="2" t="s">
        <v>37</v>
      </c>
      <c r="G2148" s="2" t="s">
        <v>38</v>
      </c>
      <c r="H2148" s="2">
        <v>20000000</v>
      </c>
      <c r="I2148" s="2">
        <v>2001</v>
      </c>
      <c r="J2148" s="2">
        <v>5.5</v>
      </c>
    </row>
    <row r="2149" spans="1:10" x14ac:dyDescent="0.3">
      <c r="A2149" s="2" t="s">
        <v>435</v>
      </c>
      <c r="B2149" s="2">
        <v>116</v>
      </c>
      <c r="C2149" s="2">
        <v>210609762</v>
      </c>
      <c r="D2149" s="2" t="s">
        <v>953</v>
      </c>
      <c r="E2149" s="2" t="s">
        <v>26297</v>
      </c>
      <c r="F2149" s="2" t="s">
        <v>37</v>
      </c>
      <c r="G2149" s="2" t="s">
        <v>38</v>
      </c>
      <c r="H2149" s="2">
        <v>19000000</v>
      </c>
      <c r="I2149" s="2">
        <v>1985</v>
      </c>
      <c r="J2149" s="2">
        <v>8.5</v>
      </c>
    </row>
    <row r="2150" spans="1:10" x14ac:dyDescent="0.3">
      <c r="A2150" s="2" t="s">
        <v>6788</v>
      </c>
      <c r="B2150" s="2">
        <v>93</v>
      </c>
      <c r="C2150" s="2">
        <v>40846082</v>
      </c>
      <c r="D2150" s="2" t="s">
        <v>6403</v>
      </c>
      <c r="E2150" s="2" t="s">
        <v>26298</v>
      </c>
      <c r="F2150" s="2" t="s">
        <v>37</v>
      </c>
      <c r="G2150" s="2" t="s">
        <v>38</v>
      </c>
      <c r="H2150" s="2">
        <v>19000000</v>
      </c>
      <c r="I2150" s="2">
        <v>1999</v>
      </c>
      <c r="J2150" s="2">
        <v>5.6</v>
      </c>
    </row>
    <row r="2151" spans="1:10" x14ac:dyDescent="0.3">
      <c r="A2151" s="2" t="s">
        <v>9516</v>
      </c>
      <c r="B2151" s="2">
        <v>113</v>
      </c>
      <c r="C2151" s="2">
        <v>51697449</v>
      </c>
      <c r="D2151" s="2" t="s">
        <v>1671</v>
      </c>
      <c r="E2151" s="2" t="s">
        <v>26299</v>
      </c>
      <c r="F2151" s="2" t="s">
        <v>37</v>
      </c>
      <c r="G2151" s="2" t="s">
        <v>38</v>
      </c>
      <c r="H2151" s="2">
        <v>13000000</v>
      </c>
      <c r="I2151" s="2">
        <v>2009</v>
      </c>
      <c r="J2151" s="2">
        <v>4.0999999999999996</v>
      </c>
    </row>
    <row r="2152" spans="1:10" x14ac:dyDescent="0.3">
      <c r="A2152" s="2" t="s">
        <v>3912</v>
      </c>
      <c r="B2152" s="2">
        <v>101</v>
      </c>
      <c r="C2152" s="2">
        <v>27758465</v>
      </c>
      <c r="D2152" s="2" t="s">
        <v>1671</v>
      </c>
      <c r="E2152" s="2" t="s">
        <v>26300</v>
      </c>
      <c r="F2152" s="2" t="s">
        <v>37</v>
      </c>
      <c r="G2152" s="2" t="s">
        <v>38</v>
      </c>
      <c r="H2152" s="2">
        <v>19000000</v>
      </c>
      <c r="I2152" s="2">
        <v>2010</v>
      </c>
      <c r="J2152" s="2">
        <v>6.1</v>
      </c>
    </row>
    <row r="2153" spans="1:10" x14ac:dyDescent="0.3">
      <c r="A2153" s="2" t="s">
        <v>809</v>
      </c>
      <c r="B2153" s="2">
        <v>95</v>
      </c>
      <c r="C2153" s="2">
        <v>56127162</v>
      </c>
      <c r="D2153" s="2" t="s">
        <v>1671</v>
      </c>
      <c r="E2153" s="2" t="s">
        <v>26301</v>
      </c>
      <c r="F2153" s="2" t="s">
        <v>37</v>
      </c>
      <c r="G2153" s="2" t="s">
        <v>38</v>
      </c>
      <c r="H2153" s="2">
        <v>18000000</v>
      </c>
      <c r="I2153" s="2">
        <v>2003</v>
      </c>
      <c r="J2153" s="2">
        <v>5.4</v>
      </c>
    </row>
    <row r="2154" spans="1:10" x14ac:dyDescent="0.3">
      <c r="A2154" s="2" t="s">
        <v>962</v>
      </c>
      <c r="B2154" s="2">
        <v>109</v>
      </c>
      <c r="C2154" s="2">
        <v>1357042</v>
      </c>
      <c r="D2154" s="2" t="s">
        <v>13307</v>
      </c>
      <c r="E2154" s="2" t="s">
        <v>26302</v>
      </c>
      <c r="F2154" s="2" t="s">
        <v>37</v>
      </c>
      <c r="G2154" s="2" t="s">
        <v>584</v>
      </c>
      <c r="H2154" s="2">
        <v>15000000</v>
      </c>
      <c r="I2154" s="2">
        <v>2011</v>
      </c>
      <c r="J2154" s="2">
        <v>7.1</v>
      </c>
    </row>
    <row r="2155" spans="1:10" x14ac:dyDescent="0.3">
      <c r="A2155" s="2" t="s">
        <v>11620</v>
      </c>
      <c r="B2155" s="2">
        <v>85</v>
      </c>
      <c r="C2155" s="2">
        <v>15911333</v>
      </c>
      <c r="D2155" s="2" t="s">
        <v>953</v>
      </c>
      <c r="E2155" s="2" t="s">
        <v>26303</v>
      </c>
      <c r="F2155" s="2" t="s">
        <v>37</v>
      </c>
      <c r="G2155" s="2" t="s">
        <v>56</v>
      </c>
      <c r="H2155" s="2">
        <v>19000000</v>
      </c>
      <c r="I2155" s="2">
        <v>2000</v>
      </c>
      <c r="J2155" s="2">
        <v>3.6</v>
      </c>
    </row>
    <row r="2156" spans="1:10" x14ac:dyDescent="0.3">
      <c r="A2156" s="2" t="s">
        <v>1076</v>
      </c>
      <c r="B2156" s="2">
        <v>101</v>
      </c>
      <c r="C2156" s="2">
        <v>39103378</v>
      </c>
      <c r="D2156" s="2" t="s">
        <v>6403</v>
      </c>
      <c r="E2156" s="2" t="s">
        <v>26304</v>
      </c>
      <c r="F2156" s="2" t="s">
        <v>37</v>
      </c>
      <c r="G2156" s="2" t="s">
        <v>38</v>
      </c>
      <c r="H2156" s="2">
        <v>20000000</v>
      </c>
      <c r="I2156" s="2">
        <v>2010</v>
      </c>
      <c r="J2156" s="2">
        <v>6.5</v>
      </c>
    </row>
    <row r="2157" spans="1:10" x14ac:dyDescent="0.3">
      <c r="A2157" s="2" t="s">
        <v>7778</v>
      </c>
      <c r="B2157" s="2">
        <v>125</v>
      </c>
      <c r="C2157" s="2">
        <v>10049886</v>
      </c>
      <c r="D2157" s="2" t="s">
        <v>953</v>
      </c>
      <c r="E2157" s="2" t="s">
        <v>26305</v>
      </c>
      <c r="F2157" s="2" t="s">
        <v>676</v>
      </c>
      <c r="G2157" s="2" t="s">
        <v>677</v>
      </c>
      <c r="H2157" s="2">
        <v>19000000</v>
      </c>
      <c r="I2157" s="2">
        <v>2001</v>
      </c>
      <c r="J2157" s="2">
        <v>8.6</v>
      </c>
    </row>
    <row r="2158" spans="1:10" x14ac:dyDescent="0.3">
      <c r="A2158" s="2" t="s">
        <v>1489</v>
      </c>
      <c r="B2158" s="2">
        <v>132</v>
      </c>
      <c r="C2158" s="2">
        <v>8600000</v>
      </c>
      <c r="D2158" s="2" t="s">
        <v>1325</v>
      </c>
      <c r="E2158" s="2" t="s">
        <v>26306</v>
      </c>
      <c r="F2158" s="2" t="s">
        <v>37</v>
      </c>
      <c r="G2158" s="2" t="s">
        <v>56</v>
      </c>
      <c r="H2158" s="2">
        <v>25000000</v>
      </c>
      <c r="I2158" s="2">
        <v>1984</v>
      </c>
      <c r="J2158" s="2">
        <v>7</v>
      </c>
    </row>
    <row r="2159" spans="1:10" x14ac:dyDescent="0.3">
      <c r="A2159" s="2" t="s">
        <v>11642</v>
      </c>
      <c r="B2159" s="2">
        <v>131</v>
      </c>
      <c r="C2159" s="2">
        <v>21483154</v>
      </c>
      <c r="D2159" s="2" t="s">
        <v>3409</v>
      </c>
      <c r="E2159" s="2" t="s">
        <v>26307</v>
      </c>
      <c r="F2159" s="2" t="s">
        <v>37</v>
      </c>
      <c r="G2159" s="2" t="s">
        <v>38</v>
      </c>
      <c r="H2159" s="2">
        <v>19000000</v>
      </c>
      <c r="I2159" s="2">
        <v>2013</v>
      </c>
      <c r="J2159" s="2">
        <v>7.6</v>
      </c>
    </row>
    <row r="2160" spans="1:10" x14ac:dyDescent="0.3">
      <c r="A2160" s="2" t="s">
        <v>4516</v>
      </c>
      <c r="B2160" s="2">
        <v>129</v>
      </c>
      <c r="C2160" s="2">
        <v>8396942</v>
      </c>
      <c r="D2160" s="2" t="s">
        <v>953</v>
      </c>
      <c r="E2160" s="2" t="s">
        <v>26308</v>
      </c>
      <c r="F2160" s="2" t="s">
        <v>37</v>
      </c>
      <c r="G2160" s="2" t="s">
        <v>38</v>
      </c>
      <c r="H2160" s="2">
        <v>19000000</v>
      </c>
      <c r="I2160" s="2">
        <v>2008</v>
      </c>
      <c r="J2160" s="2">
        <v>6.5</v>
      </c>
    </row>
    <row r="2161" spans="1:10" x14ac:dyDescent="0.3">
      <c r="A2161" s="2" t="s">
        <v>11653</v>
      </c>
      <c r="B2161" s="2">
        <v>100</v>
      </c>
      <c r="C2161" s="2">
        <v>12561</v>
      </c>
      <c r="D2161" s="2" t="s">
        <v>1671</v>
      </c>
      <c r="E2161" s="2" t="s">
        <v>26309</v>
      </c>
      <c r="F2161" s="2" t="s">
        <v>37</v>
      </c>
      <c r="G2161" s="2" t="s">
        <v>38</v>
      </c>
      <c r="H2161" s="2">
        <v>19000000</v>
      </c>
      <c r="I2161" s="2">
        <v>2010</v>
      </c>
      <c r="J2161" s="2">
        <v>6.4</v>
      </c>
    </row>
    <row r="2162" spans="1:10" x14ac:dyDescent="0.3">
      <c r="A2162" s="2" t="s">
        <v>11664</v>
      </c>
      <c r="B2162" s="2">
        <v>97</v>
      </c>
      <c r="C2162" s="2">
        <v>6923891</v>
      </c>
      <c r="D2162" s="2" t="s">
        <v>1671</v>
      </c>
      <c r="E2162" s="2" t="s">
        <v>26310</v>
      </c>
      <c r="F2162" s="2" t="s">
        <v>37</v>
      </c>
      <c r="G2162" s="2" t="s">
        <v>38</v>
      </c>
      <c r="H2162" s="2">
        <v>23000000</v>
      </c>
      <c r="I2162" s="2">
        <v>2011</v>
      </c>
      <c r="J2162" s="2">
        <v>6.3</v>
      </c>
    </row>
    <row r="2163" spans="1:10" x14ac:dyDescent="0.3">
      <c r="A2163" s="2" t="s">
        <v>11673</v>
      </c>
      <c r="B2163" s="2">
        <v>92</v>
      </c>
      <c r="C2163" s="2">
        <v>2119994</v>
      </c>
      <c r="D2163" s="2" t="s">
        <v>18089</v>
      </c>
      <c r="E2163" s="2" t="s">
        <v>26311</v>
      </c>
      <c r="F2163" s="2" t="s">
        <v>37</v>
      </c>
      <c r="G2163" s="2" t="s">
        <v>38</v>
      </c>
      <c r="H2163" s="2">
        <v>19000000</v>
      </c>
      <c r="I2163" s="2">
        <v>1993</v>
      </c>
      <c r="J2163" s="2">
        <v>5.7</v>
      </c>
    </row>
    <row r="2164" spans="1:10" x14ac:dyDescent="0.3">
      <c r="A2164" s="2" t="s">
        <v>11681</v>
      </c>
      <c r="B2164" s="2">
        <v>116</v>
      </c>
      <c r="C2164" s="2">
        <v>1292527</v>
      </c>
      <c r="D2164" s="2" t="s">
        <v>24163</v>
      </c>
      <c r="E2164" s="2" t="s">
        <v>26312</v>
      </c>
      <c r="F2164" s="2" t="s">
        <v>37</v>
      </c>
      <c r="G2164" s="2" t="s">
        <v>1465</v>
      </c>
      <c r="H2164" s="2">
        <v>19000000</v>
      </c>
      <c r="I2164" s="2">
        <v>1996</v>
      </c>
      <c r="J2164" s="2">
        <v>6.3</v>
      </c>
    </row>
    <row r="2165" spans="1:10" x14ac:dyDescent="0.3">
      <c r="A2165" s="2" t="s">
        <v>11691</v>
      </c>
      <c r="B2165" s="2">
        <v>90</v>
      </c>
      <c r="C2165" s="2">
        <v>64255243</v>
      </c>
      <c r="D2165" s="2" t="s">
        <v>3409</v>
      </c>
      <c r="E2165" s="2" t="s">
        <v>26313</v>
      </c>
      <c r="F2165" s="2" t="s">
        <v>37</v>
      </c>
      <c r="G2165" s="2" t="s">
        <v>38</v>
      </c>
      <c r="H2165" s="2">
        <v>19000000</v>
      </c>
      <c r="I2165" s="2">
        <v>2005</v>
      </c>
      <c r="J2165" s="2">
        <v>6</v>
      </c>
    </row>
    <row r="2166" spans="1:10" x14ac:dyDescent="0.3">
      <c r="A2166" s="2" t="s">
        <v>1800</v>
      </c>
      <c r="B2166" s="2">
        <v>81</v>
      </c>
      <c r="C2166" s="2">
        <v>22245861</v>
      </c>
      <c r="D2166" s="2" t="s">
        <v>1671</v>
      </c>
      <c r="E2166" s="2" t="s">
        <v>26314</v>
      </c>
      <c r="F2166" s="2" t="s">
        <v>37</v>
      </c>
      <c r="G2166" s="2" t="s">
        <v>38</v>
      </c>
      <c r="H2166" s="2">
        <v>19000000</v>
      </c>
      <c r="I2166" s="2">
        <v>2002</v>
      </c>
      <c r="J2166" s="2">
        <v>7.7</v>
      </c>
    </row>
    <row r="2167" spans="1:10" x14ac:dyDescent="0.3">
      <c r="A2167" s="2" t="s">
        <v>2495</v>
      </c>
      <c r="B2167" s="2">
        <v>97</v>
      </c>
      <c r="C2167" s="2">
        <v>20433940</v>
      </c>
      <c r="D2167" s="2" t="s">
        <v>6403</v>
      </c>
      <c r="E2167" s="2" t="s">
        <v>26315</v>
      </c>
      <c r="F2167" s="2" t="s">
        <v>37</v>
      </c>
      <c r="G2167" s="2" t="s">
        <v>268</v>
      </c>
      <c r="H2167" s="2">
        <v>15000000</v>
      </c>
      <c r="I2167" s="2">
        <v>2005</v>
      </c>
      <c r="J2167" s="2">
        <v>6.2</v>
      </c>
    </row>
    <row r="2168" spans="1:10" x14ac:dyDescent="0.3">
      <c r="A2168" s="2" t="s">
        <v>2791</v>
      </c>
      <c r="B2168" s="2">
        <v>118</v>
      </c>
      <c r="C2168" s="2">
        <v>10562387</v>
      </c>
      <c r="D2168" s="2" t="s">
        <v>953</v>
      </c>
      <c r="E2168" s="2" t="s">
        <v>26316</v>
      </c>
      <c r="F2168" s="2" t="s">
        <v>37</v>
      </c>
      <c r="G2168" s="2" t="s">
        <v>38</v>
      </c>
      <c r="H2168" s="2">
        <v>18500000</v>
      </c>
      <c r="I2168" s="2">
        <v>1998</v>
      </c>
      <c r="J2168" s="2">
        <v>7.7</v>
      </c>
    </row>
    <row r="2169" spans="1:10" x14ac:dyDescent="0.3">
      <c r="A2169" s="2" t="s">
        <v>11711</v>
      </c>
      <c r="B2169" s="2">
        <v>100</v>
      </c>
      <c r="C2169" s="2">
        <v>18439082</v>
      </c>
      <c r="D2169" s="2" t="s">
        <v>1671</v>
      </c>
      <c r="E2169" s="2" t="s">
        <v>26317</v>
      </c>
      <c r="F2169" s="2" t="s">
        <v>37</v>
      </c>
      <c r="G2169" s="2" t="s">
        <v>38</v>
      </c>
      <c r="H2169" s="2">
        <v>18500000</v>
      </c>
      <c r="I2169" s="2">
        <v>2009</v>
      </c>
      <c r="J2169" s="2">
        <v>6.4</v>
      </c>
    </row>
    <row r="2170" spans="1:10" x14ac:dyDescent="0.3">
      <c r="A2170" s="2" t="s">
        <v>6417</v>
      </c>
      <c r="B2170" s="2">
        <v>97</v>
      </c>
      <c r="C2170" s="2">
        <v>150056505</v>
      </c>
      <c r="D2170" s="2" t="s">
        <v>1671</v>
      </c>
      <c r="E2170" s="2" t="s">
        <v>26318</v>
      </c>
      <c r="F2170" s="2" t="s">
        <v>37</v>
      </c>
      <c r="G2170" s="2" t="s">
        <v>38</v>
      </c>
      <c r="H2170" s="2">
        <v>18000000</v>
      </c>
      <c r="I2170" s="2">
        <v>2014</v>
      </c>
      <c r="J2170" s="2">
        <v>6.4</v>
      </c>
    </row>
    <row r="2171" spans="1:10" x14ac:dyDescent="0.3">
      <c r="A2171" s="2" t="s">
        <v>1757</v>
      </c>
      <c r="B2171" s="2">
        <v>114</v>
      </c>
      <c r="C2171" s="2">
        <v>119938730</v>
      </c>
      <c r="D2171" s="2" t="s">
        <v>1325</v>
      </c>
      <c r="E2171" s="2" t="s">
        <v>26319</v>
      </c>
      <c r="F2171" s="2" t="s">
        <v>37</v>
      </c>
      <c r="G2171" s="2" t="s">
        <v>38</v>
      </c>
      <c r="H2171" s="2">
        <v>18000000</v>
      </c>
      <c r="I2171" s="2">
        <v>1994</v>
      </c>
      <c r="J2171" s="2">
        <v>6.9</v>
      </c>
    </row>
    <row r="2172" spans="1:10" x14ac:dyDescent="0.3">
      <c r="A2172" s="2" t="s">
        <v>5624</v>
      </c>
      <c r="B2172" s="2">
        <v>130</v>
      </c>
      <c r="C2172" s="2">
        <v>114968774</v>
      </c>
      <c r="D2172" s="2" t="s">
        <v>1671</v>
      </c>
      <c r="E2172" s="2" t="s">
        <v>26320</v>
      </c>
      <c r="F2172" s="2" t="s">
        <v>37</v>
      </c>
      <c r="G2172" s="2" t="s">
        <v>38</v>
      </c>
      <c r="H2172" s="2">
        <v>18000000</v>
      </c>
      <c r="I2172" s="2">
        <v>1988</v>
      </c>
      <c r="J2172" s="2">
        <v>7.3</v>
      </c>
    </row>
    <row r="2173" spans="1:10" x14ac:dyDescent="0.3">
      <c r="A2173" s="2" t="s">
        <v>3722</v>
      </c>
      <c r="B2173" s="2">
        <v>82</v>
      </c>
      <c r="C2173" s="2">
        <v>128505958</v>
      </c>
      <c r="D2173" s="2" t="s">
        <v>1671</v>
      </c>
      <c r="E2173" s="2" t="s">
        <v>26321</v>
      </c>
      <c r="F2173" s="2" t="s">
        <v>37</v>
      </c>
      <c r="G2173" s="2" t="s">
        <v>38</v>
      </c>
      <c r="H2173" s="2">
        <v>18000000</v>
      </c>
      <c r="I2173" s="2">
        <v>2006</v>
      </c>
      <c r="J2173" s="2">
        <v>7.3</v>
      </c>
    </row>
    <row r="2174" spans="1:10" x14ac:dyDescent="0.3">
      <c r="A2174" s="2" t="s">
        <v>3102</v>
      </c>
      <c r="B2174" s="2">
        <v>96</v>
      </c>
      <c r="C2174" s="2">
        <v>95001351</v>
      </c>
      <c r="D2174" s="2" t="s">
        <v>1671</v>
      </c>
      <c r="E2174" s="2" t="s">
        <v>26322</v>
      </c>
      <c r="F2174" s="2" t="s">
        <v>37</v>
      </c>
      <c r="G2174" s="2" t="s">
        <v>38</v>
      </c>
      <c r="H2174" s="2">
        <v>18000000</v>
      </c>
      <c r="I2174" s="2">
        <v>2001</v>
      </c>
      <c r="J2174" s="2">
        <v>6.2</v>
      </c>
    </row>
    <row r="2175" spans="1:10" x14ac:dyDescent="0.3">
      <c r="A2175" s="2" t="s">
        <v>1028</v>
      </c>
      <c r="B2175" s="2">
        <v>105</v>
      </c>
      <c r="C2175" s="2">
        <v>76400000</v>
      </c>
      <c r="D2175" s="2" t="s">
        <v>1325</v>
      </c>
      <c r="E2175" s="2" t="s">
        <v>26323</v>
      </c>
      <c r="F2175" s="2" t="s">
        <v>37</v>
      </c>
      <c r="G2175" s="2" t="s">
        <v>38</v>
      </c>
      <c r="H2175" s="2">
        <v>17000000</v>
      </c>
      <c r="I2175" s="2">
        <v>1984</v>
      </c>
      <c r="J2175" s="2">
        <v>6.6</v>
      </c>
    </row>
    <row r="2176" spans="1:10" x14ac:dyDescent="0.3">
      <c r="A2176" s="2" t="s">
        <v>2682</v>
      </c>
      <c r="B2176" s="2">
        <v>122</v>
      </c>
      <c r="C2176" s="2">
        <v>75072454</v>
      </c>
      <c r="D2176" s="2" t="s">
        <v>3409</v>
      </c>
      <c r="E2176" s="2" t="s">
        <v>26324</v>
      </c>
      <c r="F2176" s="2" t="s">
        <v>37</v>
      </c>
      <c r="G2176" s="2" t="s">
        <v>38</v>
      </c>
      <c r="H2176" s="2">
        <v>20000000</v>
      </c>
      <c r="I2176" s="2">
        <v>2005</v>
      </c>
      <c r="J2176" s="2">
        <v>6.7</v>
      </c>
    </row>
    <row r="2177" spans="1:10" x14ac:dyDescent="0.3">
      <c r="A2177" s="2" t="s">
        <v>597</v>
      </c>
      <c r="B2177" s="2">
        <v>88</v>
      </c>
      <c r="C2177" s="2">
        <v>65535067</v>
      </c>
      <c r="D2177" s="2" t="s">
        <v>1671</v>
      </c>
      <c r="E2177" s="2" t="s">
        <v>26325</v>
      </c>
      <c r="F2177" s="2" t="s">
        <v>37</v>
      </c>
      <c r="G2177" s="2" t="s">
        <v>38</v>
      </c>
      <c r="H2177" s="2">
        <v>17000000</v>
      </c>
      <c r="I2177" s="2">
        <v>1999</v>
      </c>
      <c r="J2177" s="2">
        <v>5.7</v>
      </c>
    </row>
    <row r="2178" spans="1:10" x14ac:dyDescent="0.3">
      <c r="A2178" s="2" t="s">
        <v>11748</v>
      </c>
      <c r="B2178" s="2">
        <v>110</v>
      </c>
      <c r="C2178" s="2">
        <v>13998282</v>
      </c>
      <c r="D2178" s="2" t="s">
        <v>1325</v>
      </c>
      <c r="E2178" s="2" t="s">
        <v>26326</v>
      </c>
      <c r="F2178" s="2" t="s">
        <v>37</v>
      </c>
      <c r="G2178" s="2" t="s">
        <v>38</v>
      </c>
      <c r="H2178" s="2">
        <v>16000000</v>
      </c>
      <c r="I2178" s="2">
        <v>2014</v>
      </c>
      <c r="J2178" s="2">
        <v>3.1</v>
      </c>
    </row>
    <row r="2179" spans="1:10" x14ac:dyDescent="0.3">
      <c r="A2179" s="2" t="s">
        <v>10977</v>
      </c>
      <c r="B2179" s="2">
        <v>103</v>
      </c>
      <c r="C2179" s="2">
        <v>6061759</v>
      </c>
      <c r="D2179" s="2" t="s">
        <v>1671</v>
      </c>
      <c r="E2179" s="2" t="s">
        <v>26327</v>
      </c>
      <c r="F2179" s="2" t="s">
        <v>37</v>
      </c>
      <c r="G2179" s="2" t="s">
        <v>38</v>
      </c>
      <c r="H2179" s="2">
        <v>17000000</v>
      </c>
      <c r="I2179" s="2">
        <v>2005</v>
      </c>
      <c r="J2179" s="2">
        <v>6.3</v>
      </c>
    </row>
    <row r="2180" spans="1:10" x14ac:dyDescent="0.3">
      <c r="A2180" s="2" t="s">
        <v>7302</v>
      </c>
      <c r="B2180" s="2">
        <v>106</v>
      </c>
      <c r="C2180" s="2">
        <v>64955956</v>
      </c>
      <c r="D2180" s="2" t="s">
        <v>1671</v>
      </c>
      <c r="E2180" s="2" t="s">
        <v>26328</v>
      </c>
      <c r="F2180" s="2" t="s">
        <v>37</v>
      </c>
      <c r="G2180" s="2" t="s">
        <v>38</v>
      </c>
      <c r="H2180" s="2">
        <v>18000000</v>
      </c>
      <c r="I2180" s="2">
        <v>2004</v>
      </c>
      <c r="J2180" s="2">
        <v>5.7</v>
      </c>
    </row>
    <row r="2181" spans="1:10" x14ac:dyDescent="0.3">
      <c r="A2181" s="2" t="s">
        <v>11761</v>
      </c>
      <c r="B2181" s="2">
        <v>98</v>
      </c>
      <c r="C2181" s="2">
        <v>60057639</v>
      </c>
      <c r="D2181" s="2" t="s">
        <v>1671</v>
      </c>
      <c r="E2181" s="2" t="s">
        <v>26329</v>
      </c>
      <c r="F2181" s="2" t="s">
        <v>37</v>
      </c>
      <c r="G2181" s="2" t="s">
        <v>38</v>
      </c>
      <c r="H2181" s="2">
        <v>18000000</v>
      </c>
      <c r="I2181" s="2">
        <v>2003</v>
      </c>
      <c r="J2181" s="2">
        <v>7.1</v>
      </c>
    </row>
    <row r="2182" spans="1:10" x14ac:dyDescent="0.3">
      <c r="A2182" s="2" t="s">
        <v>1965</v>
      </c>
      <c r="B2182" s="2">
        <v>68</v>
      </c>
      <c r="C2182" s="2">
        <v>53868030</v>
      </c>
      <c r="D2182" s="2" t="s">
        <v>1671</v>
      </c>
      <c r="E2182" s="2" t="s">
        <v>26330</v>
      </c>
      <c r="F2182" s="2" t="s">
        <v>37</v>
      </c>
      <c r="G2182" s="2" t="s">
        <v>38</v>
      </c>
      <c r="H2182" s="2">
        <v>17000000</v>
      </c>
      <c r="I2182" s="2">
        <v>1997</v>
      </c>
      <c r="J2182" s="2">
        <v>7</v>
      </c>
    </row>
    <row r="2183" spans="1:10" x14ac:dyDescent="0.3">
      <c r="A2183" s="2" t="s">
        <v>7109</v>
      </c>
      <c r="B2183" s="2">
        <v>94</v>
      </c>
      <c r="C2183" s="2">
        <v>59573085</v>
      </c>
      <c r="D2183" s="2" t="s">
        <v>1671</v>
      </c>
      <c r="E2183" s="2" t="s">
        <v>26331</v>
      </c>
      <c r="F2183" s="2" t="s">
        <v>37</v>
      </c>
      <c r="G2183" s="2" t="s">
        <v>38</v>
      </c>
      <c r="H2183" s="2">
        <v>18000000</v>
      </c>
      <c r="I2183" s="2">
        <v>2016</v>
      </c>
      <c r="J2183" s="2">
        <v>6.1</v>
      </c>
    </row>
    <row r="2184" spans="1:10" x14ac:dyDescent="0.3">
      <c r="A2184" s="2" t="s">
        <v>935</v>
      </c>
      <c r="B2184" s="2">
        <v>99</v>
      </c>
      <c r="C2184" s="2">
        <v>52691009</v>
      </c>
      <c r="D2184" s="2" t="s">
        <v>1671</v>
      </c>
      <c r="E2184" s="2" t="s">
        <v>26332</v>
      </c>
      <c r="F2184" s="2" t="s">
        <v>37</v>
      </c>
      <c r="G2184" s="2" t="s">
        <v>38</v>
      </c>
      <c r="H2184" s="2">
        <v>21000000</v>
      </c>
      <c r="I2184" s="2">
        <v>2011</v>
      </c>
      <c r="J2184" s="2">
        <v>6.6</v>
      </c>
    </row>
    <row r="2185" spans="1:10" x14ac:dyDescent="0.3">
      <c r="A2185" s="2" t="s">
        <v>1311</v>
      </c>
      <c r="B2185" s="2">
        <v>107</v>
      </c>
      <c r="C2185" s="2">
        <v>59735548</v>
      </c>
      <c r="D2185" s="2" t="s">
        <v>1325</v>
      </c>
      <c r="E2185" s="2" t="s">
        <v>26333</v>
      </c>
      <c r="F2185" s="2" t="s">
        <v>37</v>
      </c>
      <c r="G2185" s="2" t="s">
        <v>38</v>
      </c>
      <c r="H2185" s="2">
        <v>15000000</v>
      </c>
      <c r="I2185" s="2">
        <v>1987</v>
      </c>
      <c r="J2185" s="2">
        <v>7.8</v>
      </c>
    </row>
    <row r="2186" spans="1:10" x14ac:dyDescent="0.3">
      <c r="A2186" s="2" t="s">
        <v>4955</v>
      </c>
      <c r="B2186" s="2">
        <v>180</v>
      </c>
      <c r="C2186" s="2">
        <v>51600000</v>
      </c>
      <c r="D2186" s="2" t="s">
        <v>13307</v>
      </c>
      <c r="E2186" s="2" t="s">
        <v>26334</v>
      </c>
      <c r="F2186" s="2" t="s">
        <v>37</v>
      </c>
      <c r="G2186" s="2" t="s">
        <v>38</v>
      </c>
      <c r="H2186" s="2">
        <v>18000000</v>
      </c>
      <c r="I2186" s="2">
        <v>1984</v>
      </c>
      <c r="J2186" s="2">
        <v>8.3000000000000007</v>
      </c>
    </row>
    <row r="2187" spans="1:10" x14ac:dyDescent="0.3">
      <c r="A2187" s="2" t="s">
        <v>10918</v>
      </c>
      <c r="B2187" s="2">
        <v>89</v>
      </c>
      <c r="C2187" s="2">
        <v>43818159</v>
      </c>
      <c r="D2187" s="2" t="s">
        <v>6403</v>
      </c>
      <c r="E2187" s="2" t="s">
        <v>26335</v>
      </c>
      <c r="F2187" s="2" t="s">
        <v>37</v>
      </c>
      <c r="G2187" s="2" t="s">
        <v>38</v>
      </c>
      <c r="H2187" s="2">
        <v>20000000</v>
      </c>
      <c r="I2187" s="2">
        <v>2008</v>
      </c>
      <c r="J2187" s="2">
        <v>3.9</v>
      </c>
    </row>
    <row r="2188" spans="1:10" x14ac:dyDescent="0.3">
      <c r="A2188" s="2" t="s">
        <v>2042</v>
      </c>
      <c r="B2188" s="2">
        <v>97</v>
      </c>
      <c r="C2188" s="2">
        <v>86049418</v>
      </c>
      <c r="D2188" s="2" t="s">
        <v>1671</v>
      </c>
      <c r="E2188" s="2" t="s">
        <v>26336</v>
      </c>
      <c r="F2188" s="2" t="s">
        <v>37</v>
      </c>
      <c r="G2188" s="2" t="s">
        <v>38</v>
      </c>
      <c r="H2188" s="2">
        <v>17000000</v>
      </c>
      <c r="I2188" s="2">
        <v>2004</v>
      </c>
      <c r="J2188" s="2">
        <v>7</v>
      </c>
    </row>
    <row r="2189" spans="1:10" x14ac:dyDescent="0.3">
      <c r="A2189" s="2" t="s">
        <v>11792</v>
      </c>
      <c r="B2189" s="2">
        <v>113</v>
      </c>
      <c r="C2189" s="2">
        <v>43601508</v>
      </c>
      <c r="D2189" s="2" t="s">
        <v>1671</v>
      </c>
      <c r="E2189" s="2" t="s">
        <v>26337</v>
      </c>
      <c r="F2189" s="2" t="s">
        <v>37</v>
      </c>
      <c r="G2189" s="2" t="s">
        <v>38</v>
      </c>
      <c r="H2189" s="2">
        <v>18000000</v>
      </c>
      <c r="I2189" s="2">
        <v>2003</v>
      </c>
      <c r="J2189" s="2">
        <v>6.7</v>
      </c>
    </row>
    <row r="2190" spans="1:10" x14ac:dyDescent="0.3">
      <c r="A2190" s="2" t="s">
        <v>11681</v>
      </c>
      <c r="B2190" s="2">
        <v>131</v>
      </c>
      <c r="C2190" s="2">
        <v>41300105</v>
      </c>
      <c r="D2190" s="2" t="s">
        <v>3409</v>
      </c>
      <c r="E2190" s="2" t="s">
        <v>26338</v>
      </c>
      <c r="F2190" s="2" t="s">
        <v>37</v>
      </c>
      <c r="G2190" s="2" t="s">
        <v>56</v>
      </c>
      <c r="H2190" s="2">
        <v>19800000</v>
      </c>
      <c r="I2190" s="2">
        <v>2001</v>
      </c>
      <c r="J2190" s="2">
        <v>7.3</v>
      </c>
    </row>
    <row r="2191" spans="1:10" x14ac:dyDescent="0.3">
      <c r="A2191" s="2" t="s">
        <v>4850</v>
      </c>
      <c r="B2191" s="2">
        <v>103</v>
      </c>
      <c r="C2191" s="2">
        <v>41382841</v>
      </c>
      <c r="D2191" s="2" t="s">
        <v>1671</v>
      </c>
      <c r="E2191" s="2" t="s">
        <v>26339</v>
      </c>
      <c r="F2191" s="2" t="s">
        <v>37</v>
      </c>
      <c r="G2191" s="2" t="s">
        <v>38</v>
      </c>
      <c r="H2191" s="2">
        <v>18000000</v>
      </c>
      <c r="I2191" s="2">
        <v>1986</v>
      </c>
      <c r="J2191" s="2">
        <v>6.3</v>
      </c>
    </row>
    <row r="2192" spans="1:10" x14ac:dyDescent="0.3">
      <c r="A2192" s="2" t="s">
        <v>27839</v>
      </c>
      <c r="B2192" s="2">
        <v>119</v>
      </c>
      <c r="C2192" s="2">
        <v>42335698</v>
      </c>
      <c r="D2192" s="2" t="s">
        <v>1671</v>
      </c>
      <c r="E2192" s="2" t="s">
        <v>26340</v>
      </c>
      <c r="F2192" s="2" t="s">
        <v>37</v>
      </c>
      <c r="G2192" s="2" t="s">
        <v>38</v>
      </c>
      <c r="H2192" s="2">
        <v>18000000</v>
      </c>
      <c r="I2192" s="2">
        <v>2014</v>
      </c>
      <c r="J2192" s="2">
        <v>7.8</v>
      </c>
    </row>
    <row r="2193" spans="1:10" x14ac:dyDescent="0.3">
      <c r="A2193" s="2" t="s">
        <v>4003</v>
      </c>
      <c r="B2193" s="2">
        <v>98</v>
      </c>
      <c r="C2193" s="2">
        <v>33404871</v>
      </c>
      <c r="D2193" s="2" t="s">
        <v>3409</v>
      </c>
      <c r="E2193" s="2" t="s">
        <v>26341</v>
      </c>
      <c r="F2193" s="2" t="s">
        <v>37</v>
      </c>
      <c r="G2193" s="2" t="s">
        <v>38</v>
      </c>
      <c r="H2193" s="2">
        <v>18000000</v>
      </c>
      <c r="I2193" s="2">
        <v>2013</v>
      </c>
      <c r="J2193" s="2">
        <v>7.3</v>
      </c>
    </row>
    <row r="2194" spans="1:10" x14ac:dyDescent="0.3">
      <c r="A2194" s="2" t="s">
        <v>1155</v>
      </c>
      <c r="B2194" s="2">
        <v>111</v>
      </c>
      <c r="C2194" s="2">
        <v>31471430</v>
      </c>
      <c r="D2194" s="2" t="s">
        <v>3409</v>
      </c>
      <c r="E2194" s="2" t="s">
        <v>26342</v>
      </c>
      <c r="F2194" s="2" t="s">
        <v>37</v>
      </c>
      <c r="G2194" s="2" t="s">
        <v>38</v>
      </c>
      <c r="H2194" s="2">
        <v>15000000</v>
      </c>
      <c r="I2194" s="2">
        <v>2006</v>
      </c>
      <c r="J2194" s="2">
        <v>7.6</v>
      </c>
    </row>
    <row r="2195" spans="1:10" x14ac:dyDescent="0.3">
      <c r="A2195" s="2" t="s">
        <v>9593</v>
      </c>
      <c r="B2195" s="2">
        <v>94</v>
      </c>
      <c r="C2195" s="2">
        <v>30222640</v>
      </c>
      <c r="D2195" s="2" t="s">
        <v>3409</v>
      </c>
      <c r="E2195" s="2" t="s">
        <v>26343</v>
      </c>
      <c r="F2195" s="2" t="s">
        <v>37</v>
      </c>
      <c r="G2195" s="2" t="s">
        <v>38</v>
      </c>
      <c r="H2195" s="2">
        <v>25000000</v>
      </c>
      <c r="I2195" s="2">
        <v>2003</v>
      </c>
      <c r="J2195" s="2">
        <v>5.3</v>
      </c>
    </row>
    <row r="2196" spans="1:10" x14ac:dyDescent="0.3">
      <c r="A2196" s="2" t="s">
        <v>1015</v>
      </c>
      <c r="B2196" s="2">
        <v>122</v>
      </c>
      <c r="C2196" s="2">
        <v>26830000</v>
      </c>
      <c r="D2196" s="2" t="s">
        <v>3409</v>
      </c>
      <c r="E2196" s="2" t="s">
        <v>25755</v>
      </c>
      <c r="F2196" s="2" t="s">
        <v>37</v>
      </c>
      <c r="G2196" s="2" t="s">
        <v>38</v>
      </c>
      <c r="H2196" s="2">
        <v>18000000</v>
      </c>
      <c r="I2196" s="2">
        <v>1989</v>
      </c>
      <c r="J2196" s="2">
        <v>7.9</v>
      </c>
    </row>
    <row r="2197" spans="1:10" x14ac:dyDescent="0.3">
      <c r="A2197" s="2" t="s">
        <v>11825</v>
      </c>
      <c r="B2197" s="2">
        <v>81</v>
      </c>
      <c r="C2197" s="2">
        <v>26906039</v>
      </c>
      <c r="D2197" s="2" t="s">
        <v>1325</v>
      </c>
      <c r="E2197" s="2" t="s">
        <v>26344</v>
      </c>
      <c r="F2197" s="2" t="s">
        <v>37</v>
      </c>
      <c r="G2197" s="2" t="s">
        <v>38</v>
      </c>
      <c r="H2197" s="2">
        <v>18000000</v>
      </c>
      <c r="I2197" s="2">
        <v>1996</v>
      </c>
      <c r="J2197" s="2">
        <v>5.3</v>
      </c>
    </row>
    <row r="2198" spans="1:10" x14ac:dyDescent="0.3">
      <c r="A2198" s="2" t="s">
        <v>5367</v>
      </c>
      <c r="B2198" s="2">
        <v>89</v>
      </c>
      <c r="C2198" s="2">
        <v>21378000</v>
      </c>
      <c r="D2198" s="2" t="s">
        <v>1266</v>
      </c>
      <c r="E2198" s="2" t="s">
        <v>26345</v>
      </c>
      <c r="F2198" s="2" t="s">
        <v>37</v>
      </c>
      <c r="G2198" s="2" t="s">
        <v>38</v>
      </c>
      <c r="H2198" s="2">
        <v>1000000</v>
      </c>
      <c r="I2198" s="2">
        <v>1980</v>
      </c>
      <c r="J2198" s="2">
        <v>6.8</v>
      </c>
    </row>
    <row r="2199" spans="1:10" x14ac:dyDescent="0.3">
      <c r="A2199" s="2" t="s">
        <v>11835</v>
      </c>
      <c r="B2199" s="2">
        <v>106</v>
      </c>
      <c r="C2199" s="2">
        <v>43853424</v>
      </c>
      <c r="D2199" s="2" t="s">
        <v>13307</v>
      </c>
      <c r="E2199" s="2" t="s">
        <v>26346</v>
      </c>
      <c r="F2199" s="2" t="s">
        <v>37</v>
      </c>
      <c r="G2199" s="2" t="s">
        <v>38</v>
      </c>
      <c r="H2199" s="2">
        <v>18000000</v>
      </c>
      <c r="I2199" s="2">
        <v>2011</v>
      </c>
      <c r="J2199" s="2">
        <v>7.1</v>
      </c>
    </row>
    <row r="2200" spans="1:10" x14ac:dyDescent="0.3">
      <c r="A2200" s="2" t="s">
        <v>11846</v>
      </c>
      <c r="B2200" s="2">
        <v>86</v>
      </c>
      <c r="C2200" s="2">
        <v>23993605</v>
      </c>
      <c r="D2200" s="2" t="s">
        <v>1671</v>
      </c>
      <c r="E2200" s="2" t="s">
        <v>26347</v>
      </c>
      <c r="F2200" s="2" t="s">
        <v>37</v>
      </c>
      <c r="G2200" s="2" t="s">
        <v>38</v>
      </c>
      <c r="H2200" s="2">
        <v>18000000</v>
      </c>
      <c r="I2200" s="2">
        <v>2009</v>
      </c>
      <c r="J2200" s="2">
        <v>5.8</v>
      </c>
    </row>
    <row r="2201" spans="1:10" x14ac:dyDescent="0.3">
      <c r="A2201" s="2" t="s">
        <v>9667</v>
      </c>
      <c r="B2201" s="2">
        <v>103</v>
      </c>
      <c r="C2201" s="2">
        <v>26400000</v>
      </c>
      <c r="D2201" s="2" t="s">
        <v>1325</v>
      </c>
      <c r="E2201" s="2" t="s">
        <v>26348</v>
      </c>
      <c r="F2201" s="2" t="s">
        <v>37</v>
      </c>
      <c r="G2201" s="2" t="s">
        <v>38</v>
      </c>
      <c r="H2201" s="2">
        <v>18000000</v>
      </c>
      <c r="I2201" s="2">
        <v>1984</v>
      </c>
      <c r="J2201" s="2">
        <v>5.8</v>
      </c>
    </row>
    <row r="2202" spans="1:10" x14ac:dyDescent="0.3">
      <c r="A2202" s="2" t="s">
        <v>487</v>
      </c>
      <c r="B2202" s="2">
        <v>121</v>
      </c>
      <c r="C2202" s="2">
        <v>45250</v>
      </c>
      <c r="D2202" s="2" t="s">
        <v>13307</v>
      </c>
      <c r="E2202" s="2" t="s">
        <v>26349</v>
      </c>
      <c r="F2202" s="2" t="s">
        <v>37</v>
      </c>
      <c r="G2202" s="2" t="s">
        <v>38</v>
      </c>
      <c r="H2202" s="2">
        <v>18000000</v>
      </c>
      <c r="I2202" s="2">
        <v>1980</v>
      </c>
      <c r="J2202" s="2">
        <v>8.3000000000000007</v>
      </c>
    </row>
    <row r="2203" spans="1:10" x14ac:dyDescent="0.3">
      <c r="A2203" s="2" t="s">
        <v>11860</v>
      </c>
      <c r="B2203" s="2">
        <v>109</v>
      </c>
      <c r="C2203" s="2">
        <v>22927390</v>
      </c>
      <c r="D2203" s="2" t="s">
        <v>3409</v>
      </c>
      <c r="E2203" s="2" t="s">
        <v>26350</v>
      </c>
      <c r="F2203" s="2" t="s">
        <v>37</v>
      </c>
      <c r="G2203" s="2" t="s">
        <v>38</v>
      </c>
      <c r="H2203" s="2">
        <v>18000000</v>
      </c>
      <c r="I2203" s="2">
        <v>2009</v>
      </c>
      <c r="J2203" s="2">
        <v>5.6</v>
      </c>
    </row>
    <row r="2204" spans="1:10" x14ac:dyDescent="0.3">
      <c r="A2204" s="2" t="s">
        <v>3122</v>
      </c>
      <c r="B2204" s="2">
        <v>109</v>
      </c>
      <c r="C2204" s="2">
        <v>4250320</v>
      </c>
      <c r="D2204" s="2" t="s">
        <v>953</v>
      </c>
      <c r="E2204" s="2" t="s">
        <v>26351</v>
      </c>
      <c r="F2204" s="2" t="s">
        <v>37</v>
      </c>
      <c r="G2204" s="2" t="s">
        <v>38</v>
      </c>
      <c r="H2204" s="2">
        <v>18000000</v>
      </c>
      <c r="I2204" s="2">
        <v>1985</v>
      </c>
      <c r="J2204" s="2">
        <v>6.8</v>
      </c>
    </row>
    <row r="2205" spans="1:10" x14ac:dyDescent="0.3">
      <c r="A2205" s="2" t="s">
        <v>11871</v>
      </c>
      <c r="B2205" s="2">
        <v>123</v>
      </c>
      <c r="C2205" s="2">
        <v>22452209</v>
      </c>
      <c r="D2205" s="2" t="s">
        <v>1671</v>
      </c>
      <c r="E2205" s="2" t="s">
        <v>26352</v>
      </c>
      <c r="F2205" s="2" t="s">
        <v>37</v>
      </c>
      <c r="G2205" s="2" t="s">
        <v>38</v>
      </c>
      <c r="H2205" s="2">
        <v>18000000</v>
      </c>
      <c r="I2205" s="2">
        <v>2009</v>
      </c>
      <c r="J2205" s="2">
        <v>5</v>
      </c>
    </row>
    <row r="2206" spans="1:10" x14ac:dyDescent="0.3">
      <c r="A2206" s="2" t="s">
        <v>5289</v>
      </c>
      <c r="B2206" s="2">
        <v>94</v>
      </c>
      <c r="C2206" s="2">
        <v>18329466</v>
      </c>
      <c r="D2206" s="2" t="s">
        <v>953</v>
      </c>
      <c r="E2206" s="2" t="s">
        <v>26353</v>
      </c>
      <c r="F2206" s="2" t="s">
        <v>37</v>
      </c>
      <c r="G2206" s="2" t="s">
        <v>38</v>
      </c>
      <c r="H2206" s="2">
        <v>18000000</v>
      </c>
      <c r="I2206" s="2">
        <v>2010</v>
      </c>
      <c r="J2206" s="2">
        <v>7.6</v>
      </c>
    </row>
    <row r="2207" spans="1:10" x14ac:dyDescent="0.3">
      <c r="A2207" s="2" t="s">
        <v>4003</v>
      </c>
      <c r="B2207" s="2">
        <v>94</v>
      </c>
      <c r="C2207" s="2">
        <v>17071230</v>
      </c>
      <c r="D2207" s="2" t="s">
        <v>1671</v>
      </c>
      <c r="E2207" s="2" t="s">
        <v>26354</v>
      </c>
      <c r="F2207" s="2" t="s">
        <v>37</v>
      </c>
      <c r="G2207" s="2" t="s">
        <v>38</v>
      </c>
      <c r="H2207" s="2">
        <v>18000000</v>
      </c>
      <c r="I2207" s="2">
        <v>2000</v>
      </c>
      <c r="J2207" s="2">
        <v>6.7</v>
      </c>
    </row>
    <row r="2208" spans="1:10" x14ac:dyDescent="0.3">
      <c r="A2208" s="2" t="s">
        <v>11881</v>
      </c>
      <c r="B2208" s="2">
        <v>115</v>
      </c>
      <c r="C2208" s="2">
        <v>17174870</v>
      </c>
      <c r="D2208" s="2" t="s">
        <v>3409</v>
      </c>
      <c r="E2208" s="2" t="s">
        <v>26355</v>
      </c>
      <c r="F2208" s="2" t="s">
        <v>37</v>
      </c>
      <c r="G2208" s="2" t="s">
        <v>38</v>
      </c>
      <c r="H2208" s="2">
        <v>18000000</v>
      </c>
      <c r="I2208" s="2">
        <v>2000</v>
      </c>
      <c r="J2208" s="2">
        <v>6.7</v>
      </c>
    </row>
    <row r="2209" spans="1:10" x14ac:dyDescent="0.3">
      <c r="A2209" s="2" t="s">
        <v>10377</v>
      </c>
      <c r="B2209" s="2">
        <v>107</v>
      </c>
      <c r="C2209" s="2">
        <v>26284475</v>
      </c>
      <c r="D2209" s="2" t="s">
        <v>1671</v>
      </c>
      <c r="E2209" s="2" t="s">
        <v>26356</v>
      </c>
      <c r="F2209" s="2" t="s">
        <v>37</v>
      </c>
      <c r="G2209" s="2" t="s">
        <v>38</v>
      </c>
      <c r="H2209" s="2">
        <v>17000000</v>
      </c>
      <c r="I2209" s="2">
        <v>2015</v>
      </c>
      <c r="J2209" s="2">
        <v>5.7</v>
      </c>
    </row>
    <row r="2210" spans="1:10" x14ac:dyDescent="0.3">
      <c r="A2210" s="2" t="s">
        <v>11891</v>
      </c>
      <c r="B2210" s="2">
        <v>91</v>
      </c>
      <c r="C2210" s="2">
        <v>16702864</v>
      </c>
      <c r="D2210" s="2" t="s">
        <v>1671</v>
      </c>
      <c r="E2210" s="2" t="s">
        <v>26357</v>
      </c>
      <c r="F2210" s="2" t="s">
        <v>37</v>
      </c>
      <c r="G2210" s="2" t="s">
        <v>38</v>
      </c>
      <c r="H2210" s="2">
        <v>18000000</v>
      </c>
      <c r="I2210" s="2">
        <v>2004</v>
      </c>
      <c r="J2210" s="2">
        <v>5.2</v>
      </c>
    </row>
    <row r="2211" spans="1:10" x14ac:dyDescent="0.3">
      <c r="A2211" s="2" t="s">
        <v>6704</v>
      </c>
      <c r="B2211" s="2">
        <v>125</v>
      </c>
      <c r="C2211" s="2">
        <v>15561627</v>
      </c>
      <c r="D2211" s="2" t="s">
        <v>3409</v>
      </c>
      <c r="E2211" s="2" t="s">
        <v>26358</v>
      </c>
      <c r="F2211" s="2" t="s">
        <v>37</v>
      </c>
      <c r="G2211" s="2" t="s">
        <v>38</v>
      </c>
      <c r="H2211" s="2">
        <v>18000000</v>
      </c>
      <c r="I2211" s="2">
        <v>2001</v>
      </c>
      <c r="J2211" s="2">
        <v>7.5</v>
      </c>
    </row>
    <row r="2212" spans="1:10" x14ac:dyDescent="0.3">
      <c r="A2212" s="2" t="s">
        <v>5289</v>
      </c>
      <c r="B2212" s="2">
        <v>122</v>
      </c>
      <c r="C2212" s="2">
        <v>17750583</v>
      </c>
      <c r="D2212" s="2" t="s">
        <v>13307</v>
      </c>
      <c r="E2212" s="2" t="s">
        <v>26359</v>
      </c>
      <c r="F2212" s="2" t="s">
        <v>37</v>
      </c>
      <c r="G2212" s="2" t="s">
        <v>56</v>
      </c>
      <c r="H2212" s="2">
        <v>30000000</v>
      </c>
      <c r="I2212" s="2">
        <v>2015</v>
      </c>
      <c r="J2212" s="2">
        <v>7.2</v>
      </c>
    </row>
    <row r="2213" spans="1:10" x14ac:dyDescent="0.3">
      <c r="A2213" s="2" t="s">
        <v>1252</v>
      </c>
      <c r="B2213" s="2">
        <v>102</v>
      </c>
      <c r="C2213" s="2">
        <v>14793904</v>
      </c>
      <c r="D2213" s="2" t="s">
        <v>1671</v>
      </c>
      <c r="E2213" s="2" t="s">
        <v>26360</v>
      </c>
      <c r="F2213" s="2" t="s">
        <v>37</v>
      </c>
      <c r="G2213" s="2" t="s">
        <v>268</v>
      </c>
      <c r="H2213" s="2">
        <v>18000000</v>
      </c>
      <c r="I2213" s="2">
        <v>2009</v>
      </c>
      <c r="J2213" s="2">
        <v>5.3</v>
      </c>
    </row>
    <row r="2214" spans="1:10" x14ac:dyDescent="0.3">
      <c r="A2214" s="2" t="s">
        <v>8950</v>
      </c>
      <c r="B2214" s="2">
        <v>90</v>
      </c>
      <c r="C2214" s="2">
        <v>15281286</v>
      </c>
      <c r="D2214" s="2" t="s">
        <v>1671</v>
      </c>
      <c r="E2214" s="2" t="s">
        <v>26361</v>
      </c>
      <c r="F2214" s="2" t="s">
        <v>37</v>
      </c>
      <c r="G2214" s="2" t="s">
        <v>38</v>
      </c>
      <c r="H2214" s="2">
        <v>18000000</v>
      </c>
      <c r="I2214" s="2">
        <v>2009</v>
      </c>
      <c r="J2214" s="2">
        <v>6.5</v>
      </c>
    </row>
    <row r="2215" spans="1:10" x14ac:dyDescent="0.3">
      <c r="A2215" s="2" t="s">
        <v>11910</v>
      </c>
      <c r="B2215" s="2">
        <v>98</v>
      </c>
      <c r="C2215" s="2">
        <v>8000000</v>
      </c>
      <c r="D2215" s="2" t="s">
        <v>1325</v>
      </c>
      <c r="E2215" s="2" t="s">
        <v>26362</v>
      </c>
      <c r="F2215" s="2" t="s">
        <v>37</v>
      </c>
      <c r="G2215" s="2" t="s">
        <v>38</v>
      </c>
      <c r="H2215" s="2">
        <v>18000000</v>
      </c>
      <c r="I2215" s="2">
        <v>1981</v>
      </c>
      <c r="J2215" s="2">
        <v>5</v>
      </c>
    </row>
    <row r="2216" spans="1:10" x14ac:dyDescent="0.3">
      <c r="A2216" s="2" t="s">
        <v>11916</v>
      </c>
      <c r="B2216" s="2">
        <v>109</v>
      </c>
      <c r="C2216" s="2">
        <v>13491653</v>
      </c>
      <c r="D2216" s="2" t="s">
        <v>3409</v>
      </c>
      <c r="E2216" s="2" t="s">
        <v>26363</v>
      </c>
      <c r="F2216" s="2" t="s">
        <v>37</v>
      </c>
      <c r="G2216" s="2" t="s">
        <v>38</v>
      </c>
      <c r="H2216" s="2">
        <v>18000000</v>
      </c>
      <c r="I2216" s="2">
        <v>2001</v>
      </c>
      <c r="J2216" s="2">
        <v>6.1</v>
      </c>
    </row>
    <row r="2217" spans="1:10" x14ac:dyDescent="0.3">
      <c r="A2217" s="2" t="s">
        <v>11926</v>
      </c>
      <c r="B2217" s="2">
        <v>90</v>
      </c>
      <c r="C2217" s="2">
        <v>10494494</v>
      </c>
      <c r="D2217" s="2" t="s">
        <v>1325</v>
      </c>
      <c r="E2217" s="2" t="s">
        <v>26364</v>
      </c>
      <c r="F2217" s="2" t="s">
        <v>37</v>
      </c>
      <c r="G2217" s="2" t="s">
        <v>38</v>
      </c>
      <c r="H2217" s="2">
        <v>18000000</v>
      </c>
      <c r="I2217" s="2">
        <v>2013</v>
      </c>
      <c r="J2217" s="2">
        <v>4.4000000000000004</v>
      </c>
    </row>
    <row r="2218" spans="1:10" x14ac:dyDescent="0.3">
      <c r="A2218" s="2" t="s">
        <v>1064</v>
      </c>
      <c r="B2218" s="2">
        <v>112</v>
      </c>
      <c r="C2218" s="2">
        <v>7837632</v>
      </c>
      <c r="D2218" s="2" t="s">
        <v>3409</v>
      </c>
      <c r="E2218" s="2" t="s">
        <v>26365</v>
      </c>
      <c r="F2218" s="2" t="s">
        <v>37</v>
      </c>
      <c r="G2218" s="2" t="s">
        <v>38</v>
      </c>
      <c r="H2218" s="2">
        <v>18000000</v>
      </c>
      <c r="I2218" s="2">
        <v>1997</v>
      </c>
      <c r="J2218" s="2">
        <v>7.5</v>
      </c>
    </row>
    <row r="2219" spans="1:10" x14ac:dyDescent="0.3">
      <c r="A2219" s="2" t="s">
        <v>3891</v>
      </c>
      <c r="B2219" s="2">
        <v>94</v>
      </c>
      <c r="C2219" s="2">
        <v>15155772</v>
      </c>
      <c r="D2219" s="2" t="s">
        <v>1671</v>
      </c>
      <c r="E2219" s="2" t="s">
        <v>26366</v>
      </c>
      <c r="F2219" s="2" t="s">
        <v>37</v>
      </c>
      <c r="G2219" s="2" t="s">
        <v>38</v>
      </c>
      <c r="H2219" s="2">
        <v>18000000</v>
      </c>
      <c r="I2219" s="2">
        <v>2014</v>
      </c>
      <c r="J2219" s="2">
        <v>5.7</v>
      </c>
    </row>
    <row r="2220" spans="1:10" x14ac:dyDescent="0.3">
      <c r="A2220" s="2" t="s">
        <v>11940</v>
      </c>
      <c r="B2220" s="2">
        <v>105</v>
      </c>
      <c r="C2220" s="2">
        <v>8508843</v>
      </c>
      <c r="D2220" s="2" t="s">
        <v>953</v>
      </c>
      <c r="E2220" s="2" t="s">
        <v>26367</v>
      </c>
      <c r="F2220" s="2" t="s">
        <v>37</v>
      </c>
      <c r="G2220" s="2" t="s">
        <v>38</v>
      </c>
      <c r="H2220" s="2">
        <v>18000000</v>
      </c>
      <c r="I2220" s="2">
        <v>1989</v>
      </c>
      <c r="J2220" s="2">
        <v>5.5</v>
      </c>
    </row>
    <row r="2221" spans="1:10" x14ac:dyDescent="0.3">
      <c r="A2221" s="2" t="s">
        <v>27849</v>
      </c>
      <c r="B2221" s="2">
        <v>104</v>
      </c>
      <c r="C2221" s="2">
        <v>7739049</v>
      </c>
      <c r="D2221" s="2" t="s">
        <v>1671</v>
      </c>
      <c r="E2221" s="2" t="s">
        <v>26368</v>
      </c>
      <c r="F2221" s="2" t="s">
        <v>37</v>
      </c>
      <c r="G2221" s="2" t="s">
        <v>268</v>
      </c>
      <c r="H2221" s="2">
        <v>18000000</v>
      </c>
      <c r="I2221" s="2">
        <v>2004</v>
      </c>
      <c r="J2221" s="2">
        <v>7.1</v>
      </c>
    </row>
    <row r="2222" spans="1:10" x14ac:dyDescent="0.3">
      <c r="A2222" s="2" t="s">
        <v>5175</v>
      </c>
      <c r="B2222" s="2">
        <v>112</v>
      </c>
      <c r="C2222" s="2">
        <v>6734844</v>
      </c>
      <c r="D2222" s="2" t="s">
        <v>3409</v>
      </c>
      <c r="E2222" s="2" t="s">
        <v>26369</v>
      </c>
      <c r="F2222" s="2" t="s">
        <v>37</v>
      </c>
      <c r="G2222" s="2" t="s">
        <v>38</v>
      </c>
      <c r="H2222" s="2">
        <v>17000000</v>
      </c>
      <c r="I2222" s="2">
        <v>1986</v>
      </c>
      <c r="J2222" s="2">
        <v>5.9</v>
      </c>
    </row>
    <row r="2223" spans="1:10" x14ac:dyDescent="0.3">
      <c r="A2223" s="2" t="s">
        <v>11958</v>
      </c>
      <c r="B2223" s="2">
        <v>108</v>
      </c>
      <c r="C2223" s="2">
        <v>6000000</v>
      </c>
      <c r="D2223" s="2" t="s">
        <v>1325</v>
      </c>
      <c r="E2223" s="2" t="s">
        <v>26370</v>
      </c>
      <c r="F2223" s="2" t="s">
        <v>37</v>
      </c>
      <c r="G2223" s="2" t="s">
        <v>38</v>
      </c>
      <c r="H2223" s="2">
        <v>18000000</v>
      </c>
      <c r="I2223" s="2">
        <v>1981</v>
      </c>
      <c r="J2223" s="2">
        <v>6.7</v>
      </c>
    </row>
    <row r="2224" spans="1:10" x14ac:dyDescent="0.3">
      <c r="A2224" s="2" t="s">
        <v>9392</v>
      </c>
      <c r="B2224" s="2">
        <v>112</v>
      </c>
      <c r="C2224" s="2">
        <v>6615578</v>
      </c>
      <c r="D2224" s="2" t="s">
        <v>13307</v>
      </c>
      <c r="E2224" s="2" t="s">
        <v>26371</v>
      </c>
      <c r="F2224" s="2" t="s">
        <v>37</v>
      </c>
      <c r="G2224" s="2" t="s">
        <v>767</v>
      </c>
      <c r="H2224" s="2">
        <v>13000000</v>
      </c>
      <c r="I2224" s="2">
        <v>2009</v>
      </c>
      <c r="J2224" s="2">
        <v>7</v>
      </c>
    </row>
    <row r="2225" spans="1:10" x14ac:dyDescent="0.3">
      <c r="A2225" s="2" t="s">
        <v>255</v>
      </c>
      <c r="B2225" s="2">
        <v>127</v>
      </c>
      <c r="C2225" s="2">
        <v>5887457</v>
      </c>
      <c r="D2225" s="2" t="s">
        <v>13307</v>
      </c>
      <c r="E2225" s="2" t="s">
        <v>26372</v>
      </c>
      <c r="F2225" s="2" t="s">
        <v>37</v>
      </c>
      <c r="G2225" s="2" t="s">
        <v>38</v>
      </c>
      <c r="H2225" s="2">
        <v>18000000</v>
      </c>
      <c r="I2225" s="2">
        <v>1994</v>
      </c>
      <c r="J2225" s="2">
        <v>7.9</v>
      </c>
    </row>
    <row r="2226" spans="1:10" x14ac:dyDescent="0.3">
      <c r="A2226" s="2" t="s">
        <v>8186</v>
      </c>
      <c r="B2226" s="2">
        <v>111</v>
      </c>
      <c r="C2226" s="2">
        <v>13362308</v>
      </c>
      <c r="D2226" s="2" t="s">
        <v>3409</v>
      </c>
      <c r="E2226" s="2" t="s">
        <v>26373</v>
      </c>
      <c r="F2226" s="2" t="s">
        <v>37</v>
      </c>
      <c r="G2226" s="2" t="s">
        <v>38</v>
      </c>
      <c r="H2226" s="2">
        <v>18000000</v>
      </c>
      <c r="I2226" s="2">
        <v>2013</v>
      </c>
      <c r="J2226" s="2">
        <v>6.9</v>
      </c>
    </row>
    <row r="2227" spans="1:10" x14ac:dyDescent="0.3">
      <c r="A2227" s="2" t="s">
        <v>2017</v>
      </c>
      <c r="B2227" s="2">
        <v>126</v>
      </c>
      <c r="C2227" s="2">
        <v>5701643</v>
      </c>
      <c r="D2227" s="2" t="s">
        <v>953</v>
      </c>
      <c r="E2227" s="2" t="s">
        <v>26374</v>
      </c>
      <c r="F2227" s="2" t="s">
        <v>11980</v>
      </c>
      <c r="G2227" s="2" t="s">
        <v>7170</v>
      </c>
      <c r="H2227" s="2">
        <v>20000000</v>
      </c>
      <c r="I2227" s="2">
        <v>2007</v>
      </c>
      <c r="J2227" s="2">
        <v>7.3</v>
      </c>
    </row>
    <row r="2228" spans="1:10" x14ac:dyDescent="0.3">
      <c r="A2228" s="2" t="s">
        <v>1294</v>
      </c>
      <c r="B2228" s="2">
        <v>114</v>
      </c>
      <c r="C2228" s="2">
        <v>5694401</v>
      </c>
      <c r="D2228" s="2" t="s">
        <v>1325</v>
      </c>
      <c r="E2228" s="2" t="s">
        <v>26375</v>
      </c>
      <c r="F2228" s="2" t="s">
        <v>37</v>
      </c>
      <c r="G2228" s="2" t="s">
        <v>56</v>
      </c>
      <c r="H2228" s="2">
        <v>18000000</v>
      </c>
      <c r="I2228" s="2">
        <v>2008</v>
      </c>
      <c r="J2228" s="2">
        <v>7.3</v>
      </c>
    </row>
    <row r="2229" spans="1:10" x14ac:dyDescent="0.3">
      <c r="A2229" s="2" t="s">
        <v>11984</v>
      </c>
      <c r="B2229" s="2">
        <v>99</v>
      </c>
      <c r="C2229" s="2">
        <v>5333658</v>
      </c>
      <c r="D2229" s="2" t="s">
        <v>1325</v>
      </c>
      <c r="E2229" s="2" t="s">
        <v>26376</v>
      </c>
      <c r="F2229" s="2" t="s">
        <v>37</v>
      </c>
      <c r="G2229" s="2" t="s">
        <v>38</v>
      </c>
      <c r="H2229" s="2">
        <v>20000000</v>
      </c>
      <c r="I2229" s="2">
        <v>1982</v>
      </c>
      <c r="J2229" s="2">
        <v>3.5</v>
      </c>
    </row>
    <row r="2230" spans="1:10" x14ac:dyDescent="0.3">
      <c r="A2230" s="2" t="s">
        <v>857</v>
      </c>
      <c r="B2230" s="2">
        <v>150</v>
      </c>
      <c r="C2230" s="2">
        <v>4414535</v>
      </c>
      <c r="D2230" s="2" t="s">
        <v>3409</v>
      </c>
      <c r="E2230" s="2" t="s">
        <v>26377</v>
      </c>
      <c r="F2230" s="2" t="s">
        <v>37</v>
      </c>
      <c r="G2230" s="2" t="s">
        <v>56</v>
      </c>
      <c r="H2230" s="2">
        <v>18000000</v>
      </c>
      <c r="I2230" s="2">
        <v>1996</v>
      </c>
      <c r="J2230" s="2">
        <v>7.8</v>
      </c>
    </row>
    <row r="2231" spans="1:10" x14ac:dyDescent="0.3">
      <c r="A2231" s="2" t="s">
        <v>11999</v>
      </c>
      <c r="B2231" s="2">
        <v>112</v>
      </c>
      <c r="C2231" s="2">
        <v>3707794</v>
      </c>
      <c r="D2231" s="2" t="s">
        <v>953</v>
      </c>
      <c r="E2231" s="2" t="s">
        <v>26378</v>
      </c>
      <c r="F2231" s="2" t="s">
        <v>37</v>
      </c>
      <c r="G2231" s="2" t="s">
        <v>12004</v>
      </c>
      <c r="H2231" s="2">
        <v>18000000</v>
      </c>
      <c r="I2231" s="2">
        <v>2016</v>
      </c>
      <c r="J2231" s="2">
        <v>6.7</v>
      </c>
    </row>
    <row r="2232" spans="1:10" x14ac:dyDescent="0.3">
      <c r="A2232" s="2" t="s">
        <v>4003</v>
      </c>
      <c r="B2232" s="2">
        <v>108</v>
      </c>
      <c r="C2232" s="2">
        <v>3203044</v>
      </c>
      <c r="D2232" s="2" t="s">
        <v>1671</v>
      </c>
      <c r="E2232" s="2" t="s">
        <v>26379</v>
      </c>
      <c r="F2232" s="2" t="s">
        <v>37</v>
      </c>
      <c r="G2232" s="2" t="s">
        <v>38</v>
      </c>
      <c r="H2232" s="2">
        <v>18000000</v>
      </c>
      <c r="I2232" s="2">
        <v>2003</v>
      </c>
      <c r="J2232" s="2">
        <v>6.4</v>
      </c>
    </row>
    <row r="2233" spans="1:10" x14ac:dyDescent="0.3">
      <c r="A2233" s="2" t="s">
        <v>12008</v>
      </c>
      <c r="B2233" s="2">
        <v>116</v>
      </c>
      <c r="C2233" s="2">
        <v>4435083</v>
      </c>
      <c r="D2233" s="2" t="s">
        <v>13307</v>
      </c>
      <c r="E2233" s="2" t="s">
        <v>26380</v>
      </c>
      <c r="F2233" s="2" t="s">
        <v>37</v>
      </c>
      <c r="G2233" s="2" t="s">
        <v>370</v>
      </c>
      <c r="H2233" s="2">
        <v>18000000</v>
      </c>
      <c r="I2233" s="2">
        <v>2013</v>
      </c>
      <c r="J2233" s="2">
        <v>7.1</v>
      </c>
    </row>
    <row r="2234" spans="1:10" x14ac:dyDescent="0.3">
      <c r="A2234" s="2" t="s">
        <v>12018</v>
      </c>
      <c r="B2234" s="2">
        <v>144</v>
      </c>
      <c r="C2234" s="2">
        <v>2222647</v>
      </c>
      <c r="D2234" s="2" t="s">
        <v>3409</v>
      </c>
      <c r="E2234" s="2" t="s">
        <v>26381</v>
      </c>
      <c r="F2234" s="2" t="s">
        <v>8731</v>
      </c>
      <c r="G2234" s="2" t="s">
        <v>767</v>
      </c>
      <c r="H2234" s="2">
        <v>12000000</v>
      </c>
      <c r="I2234" s="2">
        <v>2009</v>
      </c>
      <c r="J2234" s="2">
        <v>7.8</v>
      </c>
    </row>
    <row r="2235" spans="1:10" x14ac:dyDescent="0.3">
      <c r="A2235" s="2" t="s">
        <v>12029</v>
      </c>
      <c r="B2235" s="2">
        <v>93</v>
      </c>
      <c r="C2235" s="2">
        <v>3500000</v>
      </c>
      <c r="D2235" s="2" t="s">
        <v>1325</v>
      </c>
      <c r="E2235" s="2" t="s">
        <v>26382</v>
      </c>
      <c r="F2235" s="2" t="s">
        <v>37</v>
      </c>
      <c r="G2235" s="2" t="s">
        <v>38</v>
      </c>
      <c r="H2235" s="2">
        <v>2700000</v>
      </c>
      <c r="I2235" s="2">
        <v>1986</v>
      </c>
      <c r="J2235" s="2">
        <v>5.9</v>
      </c>
    </row>
    <row r="2236" spans="1:10" x14ac:dyDescent="0.3">
      <c r="A2236" s="2" t="s">
        <v>2641</v>
      </c>
      <c r="B2236" s="2">
        <v>103</v>
      </c>
      <c r="C2236" s="2">
        <v>676698</v>
      </c>
      <c r="D2236" s="2" t="s">
        <v>24163</v>
      </c>
      <c r="E2236" s="2" t="s">
        <v>26383</v>
      </c>
      <c r="F2236" s="2" t="s">
        <v>37</v>
      </c>
      <c r="G2236" s="2" t="s">
        <v>38</v>
      </c>
      <c r="H2236" s="2">
        <v>18000000</v>
      </c>
      <c r="I2236" s="2">
        <v>2002</v>
      </c>
      <c r="J2236" s="2">
        <v>7.2</v>
      </c>
    </row>
    <row r="2237" spans="1:10" x14ac:dyDescent="0.3">
      <c r="A2237" s="2" t="s">
        <v>12060</v>
      </c>
      <c r="B2237" s="2">
        <v>121</v>
      </c>
      <c r="C2237" s="2">
        <v>229311</v>
      </c>
      <c r="D2237" s="2" t="s">
        <v>1325</v>
      </c>
      <c r="E2237" s="2" t="s">
        <v>26384</v>
      </c>
      <c r="F2237" s="2" t="s">
        <v>37</v>
      </c>
      <c r="G2237" s="2" t="s">
        <v>3571</v>
      </c>
      <c r="H2237" s="2">
        <v>11350000</v>
      </c>
      <c r="I2237" s="2">
        <v>1999</v>
      </c>
      <c r="J2237" s="2">
        <v>6.2</v>
      </c>
    </row>
    <row r="2238" spans="1:10" x14ac:dyDescent="0.3">
      <c r="A2238" s="2" t="s">
        <v>12075</v>
      </c>
      <c r="B2238" s="2">
        <v>105</v>
      </c>
      <c r="C2238" s="2">
        <v>63260</v>
      </c>
      <c r="D2238" s="2" t="s">
        <v>1325</v>
      </c>
      <c r="E2238" s="2" t="s">
        <v>26385</v>
      </c>
      <c r="F2238" s="2" t="s">
        <v>37</v>
      </c>
      <c r="G2238" s="2" t="s">
        <v>1465</v>
      </c>
      <c r="H2238" s="2">
        <v>14000000</v>
      </c>
      <c r="I2238" s="2">
        <v>2006</v>
      </c>
      <c r="J2238" s="2">
        <v>6.7</v>
      </c>
    </row>
    <row r="2239" spans="1:10" x14ac:dyDescent="0.3">
      <c r="A2239" s="2" t="s">
        <v>6549</v>
      </c>
      <c r="B2239" s="2">
        <v>119</v>
      </c>
      <c r="C2239" s="2">
        <v>121463226</v>
      </c>
      <c r="D2239" s="2" t="s">
        <v>1671</v>
      </c>
      <c r="E2239" s="2" t="s">
        <v>26386</v>
      </c>
      <c r="F2239" s="2" t="s">
        <v>37</v>
      </c>
      <c r="G2239" s="2" t="s">
        <v>38</v>
      </c>
      <c r="H2239" s="2">
        <v>20000000</v>
      </c>
      <c r="I2239" s="2">
        <v>2007</v>
      </c>
      <c r="J2239" s="2">
        <v>7.6</v>
      </c>
    </row>
    <row r="2240" spans="1:10" x14ac:dyDescent="0.3">
      <c r="A2240" s="2" t="s">
        <v>1071</v>
      </c>
      <c r="B2240" s="2">
        <v>98</v>
      </c>
      <c r="C2240" s="2">
        <v>58006147</v>
      </c>
      <c r="D2240" s="2" t="s">
        <v>3409</v>
      </c>
      <c r="E2240" s="2" t="s">
        <v>26387</v>
      </c>
      <c r="F2240" s="2" t="s">
        <v>37</v>
      </c>
      <c r="G2240" s="2" t="s">
        <v>38</v>
      </c>
      <c r="H2240" s="2">
        <v>23000000</v>
      </c>
      <c r="I2240" s="2">
        <v>2008</v>
      </c>
      <c r="J2240" s="2">
        <v>6.2</v>
      </c>
    </row>
    <row r="2241" spans="1:10" x14ac:dyDescent="0.3">
      <c r="A2241" s="2" t="s">
        <v>12105</v>
      </c>
      <c r="B2241" s="2">
        <v>80</v>
      </c>
      <c r="C2241" s="2">
        <v>51053787</v>
      </c>
      <c r="D2241" s="2" t="s">
        <v>1325</v>
      </c>
      <c r="E2241" s="2" t="s">
        <v>26388</v>
      </c>
      <c r="F2241" s="2" t="s">
        <v>37</v>
      </c>
      <c r="G2241" s="2" t="s">
        <v>38</v>
      </c>
      <c r="H2241" s="2">
        <v>17500000</v>
      </c>
      <c r="I2241" s="2">
        <v>2005</v>
      </c>
      <c r="J2241" s="2">
        <v>6.5</v>
      </c>
    </row>
    <row r="2242" spans="1:10" x14ac:dyDescent="0.3">
      <c r="A2242" s="2" t="s">
        <v>12110</v>
      </c>
      <c r="B2242" s="2">
        <v>121</v>
      </c>
      <c r="C2242" s="2">
        <v>23472900</v>
      </c>
      <c r="D2242" s="2" t="s">
        <v>3409</v>
      </c>
      <c r="E2242" s="2" t="s">
        <v>26389</v>
      </c>
      <c r="F2242" s="2" t="s">
        <v>37</v>
      </c>
      <c r="G2242" s="2" t="s">
        <v>56</v>
      </c>
      <c r="H2242" s="2">
        <v>17500000</v>
      </c>
      <c r="I2242" s="2">
        <v>2004</v>
      </c>
      <c r="J2242" s="2">
        <v>8.1</v>
      </c>
    </row>
    <row r="2243" spans="1:10" x14ac:dyDescent="0.3">
      <c r="A2243" s="2" t="s">
        <v>12115</v>
      </c>
      <c r="B2243" s="2">
        <v>94</v>
      </c>
      <c r="C2243" s="2">
        <v>39687528</v>
      </c>
      <c r="D2243" s="2" t="s">
        <v>1325</v>
      </c>
      <c r="E2243" s="2" t="s">
        <v>26390</v>
      </c>
      <c r="F2243" s="2" t="s">
        <v>37</v>
      </c>
      <c r="G2243" s="2" t="s">
        <v>1465</v>
      </c>
      <c r="H2243" s="2">
        <v>24000000</v>
      </c>
      <c r="I2243" s="2">
        <v>2007</v>
      </c>
      <c r="J2243" s="2">
        <v>6.3</v>
      </c>
    </row>
    <row r="2244" spans="1:10" x14ac:dyDescent="0.3">
      <c r="A2244" s="2" t="s">
        <v>12120</v>
      </c>
      <c r="B2244" s="2">
        <v>93</v>
      </c>
      <c r="C2244" s="2">
        <v>7017178</v>
      </c>
      <c r="D2244" s="2" t="s">
        <v>3409</v>
      </c>
      <c r="E2244" s="2" t="s">
        <v>26391</v>
      </c>
      <c r="F2244" s="2" t="s">
        <v>37</v>
      </c>
      <c r="G2244" s="2" t="s">
        <v>38</v>
      </c>
      <c r="H2244" s="2">
        <v>17500000</v>
      </c>
      <c r="I2244" s="2">
        <v>2013</v>
      </c>
      <c r="J2244" s="2">
        <v>4.4000000000000004</v>
      </c>
    </row>
    <row r="2245" spans="1:10" x14ac:dyDescent="0.3">
      <c r="A2245" s="2" t="s">
        <v>12131</v>
      </c>
      <c r="B2245" s="2">
        <v>116</v>
      </c>
      <c r="C2245" s="2">
        <v>325491</v>
      </c>
      <c r="D2245" s="2" t="s">
        <v>24163</v>
      </c>
      <c r="E2245" s="2" t="s">
        <v>26392</v>
      </c>
      <c r="F2245" s="2" t="s">
        <v>37</v>
      </c>
      <c r="G2245" s="2" t="s">
        <v>38</v>
      </c>
      <c r="H2245" s="2">
        <v>17500000</v>
      </c>
      <c r="I2245" s="2">
        <v>2002</v>
      </c>
      <c r="J2245" s="2">
        <v>6</v>
      </c>
    </row>
    <row r="2246" spans="1:10" x14ac:dyDescent="0.3">
      <c r="A2246" s="2" t="s">
        <v>27843</v>
      </c>
      <c r="B2246" s="2">
        <v>101</v>
      </c>
      <c r="C2246" s="2">
        <v>96471845</v>
      </c>
      <c r="D2246" s="2" t="s">
        <v>1266</v>
      </c>
      <c r="E2246" s="2" t="s">
        <v>26393</v>
      </c>
      <c r="F2246" s="2" t="s">
        <v>37</v>
      </c>
      <c r="G2246" s="2" t="s">
        <v>38</v>
      </c>
      <c r="H2246" s="2">
        <v>17000000</v>
      </c>
      <c r="I2246" s="2">
        <v>2001</v>
      </c>
      <c r="J2246" s="2">
        <v>7.6</v>
      </c>
    </row>
    <row r="2247" spans="1:10" x14ac:dyDescent="0.3">
      <c r="A2247" s="2" t="s">
        <v>29</v>
      </c>
      <c r="B2247" s="2">
        <v>154</v>
      </c>
      <c r="C2247" s="2">
        <v>85200000</v>
      </c>
      <c r="D2247" s="2" t="s">
        <v>1325</v>
      </c>
      <c r="E2247" s="2" t="s">
        <v>26394</v>
      </c>
      <c r="F2247" s="2" t="s">
        <v>37</v>
      </c>
      <c r="G2247" s="2" t="s">
        <v>38</v>
      </c>
      <c r="H2247" s="2">
        <v>18500000</v>
      </c>
      <c r="I2247" s="2">
        <v>1986</v>
      </c>
      <c r="J2247" s="2">
        <v>8.4</v>
      </c>
    </row>
    <row r="2248" spans="1:10" x14ac:dyDescent="0.3">
      <c r="A2248" s="2" t="s">
        <v>12147</v>
      </c>
      <c r="B2248" s="2">
        <v>170</v>
      </c>
      <c r="C2248" s="2">
        <v>72000000</v>
      </c>
      <c r="D2248" s="2" t="s">
        <v>3409</v>
      </c>
      <c r="E2248" s="2" t="s">
        <v>26395</v>
      </c>
      <c r="F2248" s="2" t="s">
        <v>37</v>
      </c>
      <c r="G2248" s="2" t="s">
        <v>38</v>
      </c>
      <c r="H2248" s="2">
        <v>17000000</v>
      </c>
      <c r="I2248" s="2">
        <v>1964</v>
      </c>
      <c r="J2248" s="2">
        <v>7.9</v>
      </c>
    </row>
    <row r="2249" spans="1:10" x14ac:dyDescent="0.3">
      <c r="A2249" s="2" t="s">
        <v>4831</v>
      </c>
      <c r="B2249" s="2">
        <v>99</v>
      </c>
      <c r="C2249" s="2">
        <v>72219395</v>
      </c>
      <c r="D2249" s="2" t="s">
        <v>6403</v>
      </c>
      <c r="E2249" s="2" t="s">
        <v>26396</v>
      </c>
      <c r="F2249" s="2" t="s">
        <v>37</v>
      </c>
      <c r="G2249" s="2" t="s">
        <v>38</v>
      </c>
      <c r="H2249" s="2">
        <v>17000000</v>
      </c>
      <c r="I2249" s="2">
        <v>1997</v>
      </c>
      <c r="J2249" s="2">
        <v>5.6</v>
      </c>
    </row>
    <row r="2250" spans="1:10" x14ac:dyDescent="0.3">
      <c r="A2250" s="2" t="s">
        <v>7427</v>
      </c>
      <c r="B2250" s="2">
        <v>104</v>
      </c>
      <c r="C2250" s="2">
        <v>82389560</v>
      </c>
      <c r="D2250" s="2" t="s">
        <v>1671</v>
      </c>
      <c r="E2250" s="2" t="s">
        <v>26397</v>
      </c>
      <c r="F2250" s="2" t="s">
        <v>37</v>
      </c>
      <c r="G2250" s="2" t="s">
        <v>38</v>
      </c>
      <c r="H2250" s="2">
        <v>17000000</v>
      </c>
      <c r="I2250" s="2">
        <v>2014</v>
      </c>
      <c r="J2250" s="2">
        <v>6.5</v>
      </c>
    </row>
    <row r="2251" spans="1:10" x14ac:dyDescent="0.3">
      <c r="A2251" s="2" t="s">
        <v>8191</v>
      </c>
      <c r="B2251" s="2">
        <v>126</v>
      </c>
      <c r="C2251" s="2">
        <v>71502303</v>
      </c>
      <c r="D2251" s="2" t="s">
        <v>953</v>
      </c>
      <c r="E2251" s="2" t="s">
        <v>26398</v>
      </c>
      <c r="F2251" s="2" t="s">
        <v>37</v>
      </c>
      <c r="G2251" s="2" t="s">
        <v>38</v>
      </c>
      <c r="H2251" s="2">
        <v>12000000</v>
      </c>
      <c r="I2251" s="2">
        <v>2004</v>
      </c>
      <c r="J2251" s="2">
        <v>7.5</v>
      </c>
    </row>
    <row r="2252" spans="1:10" x14ac:dyDescent="0.3">
      <c r="A2252" s="2" t="s">
        <v>4939</v>
      </c>
      <c r="B2252" s="2">
        <v>110</v>
      </c>
      <c r="C2252" s="2">
        <v>19179969</v>
      </c>
      <c r="D2252" s="2" t="s">
        <v>1671</v>
      </c>
      <c r="E2252" s="2" t="s">
        <v>26399</v>
      </c>
      <c r="F2252" s="2" t="s">
        <v>37</v>
      </c>
      <c r="G2252" s="2" t="s">
        <v>38</v>
      </c>
      <c r="H2252" s="2">
        <v>17500000</v>
      </c>
      <c r="I2252" s="2">
        <v>2006</v>
      </c>
      <c r="J2252" s="2">
        <v>6.3</v>
      </c>
    </row>
    <row r="2253" spans="1:10" x14ac:dyDescent="0.3">
      <c r="A2253" s="2" t="s">
        <v>5367</v>
      </c>
      <c r="B2253" s="2">
        <v>101</v>
      </c>
      <c r="C2253" s="2">
        <v>47000000</v>
      </c>
      <c r="D2253" s="2" t="s">
        <v>6403</v>
      </c>
      <c r="E2253" s="2" t="s">
        <v>26400</v>
      </c>
      <c r="F2253" s="2" t="s">
        <v>37</v>
      </c>
      <c r="G2253" s="2" t="s">
        <v>38</v>
      </c>
      <c r="H2253" s="2">
        <v>300000</v>
      </c>
      <c r="I2253" s="2">
        <v>1978</v>
      </c>
      <c r="J2253" s="2">
        <v>7.9</v>
      </c>
    </row>
    <row r="2254" spans="1:10" x14ac:dyDescent="0.3">
      <c r="A2254" s="2" t="s">
        <v>12173</v>
      </c>
      <c r="B2254" s="2">
        <v>87</v>
      </c>
      <c r="C2254" s="2">
        <v>37566230</v>
      </c>
      <c r="D2254" s="2" t="s">
        <v>1671</v>
      </c>
      <c r="E2254" s="2" t="s">
        <v>26401</v>
      </c>
      <c r="F2254" s="2" t="s">
        <v>37</v>
      </c>
      <c r="G2254" s="2" t="s">
        <v>38</v>
      </c>
      <c r="H2254" s="2">
        <v>17000000</v>
      </c>
      <c r="I2254" s="2">
        <v>2003</v>
      </c>
      <c r="J2254" s="2">
        <v>5.0999999999999996</v>
      </c>
    </row>
    <row r="2255" spans="1:10" x14ac:dyDescent="0.3">
      <c r="A2255" s="2" t="s">
        <v>6800</v>
      </c>
      <c r="B2255" s="2">
        <v>123</v>
      </c>
      <c r="C2255" s="2">
        <v>70492685</v>
      </c>
      <c r="D2255" s="2" t="s">
        <v>1671</v>
      </c>
      <c r="E2255" s="2" t="s">
        <v>26402</v>
      </c>
      <c r="F2255" s="2" t="s">
        <v>37</v>
      </c>
      <c r="G2255" s="2" t="s">
        <v>38</v>
      </c>
      <c r="H2255" s="2">
        <v>17000000</v>
      </c>
      <c r="I2255" s="2">
        <v>2013</v>
      </c>
      <c r="J2255" s="2">
        <v>6.7</v>
      </c>
    </row>
    <row r="2256" spans="1:10" x14ac:dyDescent="0.3">
      <c r="A2256" s="2" t="s">
        <v>9521</v>
      </c>
      <c r="B2256" s="2">
        <v>109</v>
      </c>
      <c r="C2256" s="2">
        <v>35635046</v>
      </c>
      <c r="D2256" s="2" t="s">
        <v>1325</v>
      </c>
      <c r="E2256" s="2" t="s">
        <v>26403</v>
      </c>
      <c r="F2256" s="2" t="s">
        <v>37</v>
      </c>
      <c r="G2256" s="2" t="s">
        <v>56</v>
      </c>
      <c r="H2256" s="2">
        <v>17000000</v>
      </c>
      <c r="I2256" s="2">
        <v>2006</v>
      </c>
      <c r="J2256" s="2">
        <v>6.7</v>
      </c>
    </row>
    <row r="2257" spans="1:10" x14ac:dyDescent="0.3">
      <c r="A2257" s="2" t="s">
        <v>12184</v>
      </c>
      <c r="B2257" s="2">
        <v>90</v>
      </c>
      <c r="C2257" s="2">
        <v>45670855</v>
      </c>
      <c r="D2257" s="2" t="s">
        <v>6403</v>
      </c>
      <c r="E2257" s="2" t="s">
        <v>26404</v>
      </c>
      <c r="F2257" s="2" t="s">
        <v>37</v>
      </c>
      <c r="G2257" s="2" t="s">
        <v>268</v>
      </c>
      <c r="H2257" s="2">
        <v>20000000</v>
      </c>
      <c r="I2257" s="2">
        <v>2010</v>
      </c>
      <c r="J2257" s="2">
        <v>5.6</v>
      </c>
    </row>
    <row r="2258" spans="1:10" x14ac:dyDescent="0.3">
      <c r="A2258" s="2" t="s">
        <v>3802</v>
      </c>
      <c r="B2258" s="2">
        <v>96</v>
      </c>
      <c r="C2258" s="2">
        <v>37939782</v>
      </c>
      <c r="D2258" s="2" t="s">
        <v>1671</v>
      </c>
      <c r="E2258" s="2" t="s">
        <v>26405</v>
      </c>
      <c r="F2258" s="2" t="s">
        <v>37</v>
      </c>
      <c r="G2258" s="2" t="s">
        <v>38</v>
      </c>
      <c r="H2258" s="2">
        <v>17000000</v>
      </c>
      <c r="I2258" s="2">
        <v>2002</v>
      </c>
      <c r="J2258" s="2">
        <v>5.6</v>
      </c>
    </row>
    <row r="2259" spans="1:10" x14ac:dyDescent="0.3">
      <c r="A2259" s="2" t="s">
        <v>299</v>
      </c>
      <c r="B2259" s="2">
        <v>125</v>
      </c>
      <c r="C2259" s="2">
        <v>172051787</v>
      </c>
      <c r="D2259" s="2" t="s">
        <v>1325</v>
      </c>
      <c r="E2259" s="2" t="s">
        <v>24203</v>
      </c>
      <c r="F2259" s="2" t="s">
        <v>37</v>
      </c>
      <c r="G2259" s="2" t="s">
        <v>38</v>
      </c>
      <c r="H2259" s="2">
        <v>170000000</v>
      </c>
      <c r="I2259" s="2">
        <v>2010</v>
      </c>
      <c r="J2259" s="2">
        <v>6.8</v>
      </c>
    </row>
    <row r="2260" spans="1:10" x14ac:dyDescent="0.3">
      <c r="A2260" s="2" t="s">
        <v>12192</v>
      </c>
      <c r="B2260" s="2">
        <v>82</v>
      </c>
      <c r="C2260" s="2">
        <v>30324946</v>
      </c>
      <c r="D2260" s="2" t="s">
        <v>1671</v>
      </c>
      <c r="E2260" s="2" t="s">
        <v>26406</v>
      </c>
      <c r="F2260" s="2" t="s">
        <v>37</v>
      </c>
      <c r="G2260" s="2" t="s">
        <v>38</v>
      </c>
      <c r="H2260" s="2">
        <v>17000000</v>
      </c>
      <c r="I2260" s="2">
        <v>1998</v>
      </c>
      <c r="J2260" s="2">
        <v>6.2</v>
      </c>
    </row>
    <row r="2261" spans="1:10" x14ac:dyDescent="0.3">
      <c r="A2261" s="2" t="s">
        <v>11668</v>
      </c>
      <c r="B2261" s="2">
        <v>86</v>
      </c>
      <c r="C2261" s="2">
        <v>27854896</v>
      </c>
      <c r="D2261" s="2" t="s">
        <v>3409</v>
      </c>
      <c r="E2261" s="2" t="s">
        <v>26407</v>
      </c>
      <c r="F2261" s="2" t="s">
        <v>37</v>
      </c>
      <c r="G2261" s="2" t="s">
        <v>38</v>
      </c>
      <c r="H2261" s="2">
        <v>17000000</v>
      </c>
      <c r="I2261" s="2">
        <v>2011</v>
      </c>
      <c r="J2261" s="2">
        <v>5.6</v>
      </c>
    </row>
    <row r="2262" spans="1:10" x14ac:dyDescent="0.3">
      <c r="A2262" s="2" t="s">
        <v>7480</v>
      </c>
      <c r="B2262" s="2">
        <v>108</v>
      </c>
      <c r="C2262" s="2">
        <v>41777564</v>
      </c>
      <c r="D2262" s="2" t="s">
        <v>6403</v>
      </c>
      <c r="E2262" s="2" t="s">
        <v>26408</v>
      </c>
      <c r="F2262" s="2" t="s">
        <v>37</v>
      </c>
      <c r="G2262" s="2" t="s">
        <v>38</v>
      </c>
      <c r="H2262" s="2">
        <v>15000000</v>
      </c>
      <c r="I2262" s="2">
        <v>2006</v>
      </c>
      <c r="J2262" s="2">
        <v>6.4</v>
      </c>
    </row>
    <row r="2263" spans="1:10" x14ac:dyDescent="0.3">
      <c r="A2263" s="2" t="s">
        <v>4591</v>
      </c>
      <c r="B2263" s="2">
        <v>98</v>
      </c>
      <c r="C2263" s="2">
        <v>22734486</v>
      </c>
      <c r="D2263" s="2" t="s">
        <v>1671</v>
      </c>
      <c r="E2263" s="2" t="s">
        <v>26409</v>
      </c>
      <c r="F2263" s="2" t="s">
        <v>37</v>
      </c>
      <c r="G2263" s="2" t="s">
        <v>38</v>
      </c>
      <c r="H2263" s="2">
        <v>17000000</v>
      </c>
      <c r="I2263" s="2">
        <v>2003</v>
      </c>
      <c r="J2263" s="2">
        <v>5.6</v>
      </c>
    </row>
    <row r="2264" spans="1:10" x14ac:dyDescent="0.3">
      <c r="A2264" s="2" t="s">
        <v>8546</v>
      </c>
      <c r="B2264" s="2">
        <v>129</v>
      </c>
      <c r="C2264" s="2">
        <v>44469602</v>
      </c>
      <c r="D2264" s="2" t="s">
        <v>13307</v>
      </c>
      <c r="E2264" s="2" t="s">
        <v>26410</v>
      </c>
      <c r="F2264" s="2" t="s">
        <v>37</v>
      </c>
      <c r="G2264" s="2" t="s">
        <v>38</v>
      </c>
      <c r="H2264" s="2">
        <v>17000000</v>
      </c>
      <c r="I2264" s="2">
        <v>2015</v>
      </c>
      <c r="J2264" s="2">
        <v>7.4</v>
      </c>
    </row>
    <row r="2265" spans="1:10" x14ac:dyDescent="0.3">
      <c r="A2265" s="2" t="s">
        <v>12225</v>
      </c>
      <c r="B2265" s="2">
        <v>112</v>
      </c>
      <c r="C2265" s="2">
        <v>64998368</v>
      </c>
      <c r="D2265" s="2" t="s">
        <v>1671</v>
      </c>
      <c r="E2265" s="2" t="s">
        <v>26411</v>
      </c>
      <c r="F2265" s="2" t="s">
        <v>37</v>
      </c>
      <c r="G2265" s="2" t="s">
        <v>38</v>
      </c>
      <c r="H2265" s="2">
        <v>17000000</v>
      </c>
      <c r="I2265" s="2">
        <v>2012</v>
      </c>
      <c r="J2265" s="2">
        <v>7.2</v>
      </c>
    </row>
    <row r="2266" spans="1:10" x14ac:dyDescent="0.3">
      <c r="A2266" s="2" t="s">
        <v>7352</v>
      </c>
      <c r="B2266" s="2">
        <v>108</v>
      </c>
      <c r="C2266" s="2">
        <v>19693891</v>
      </c>
      <c r="D2266" s="2" t="s">
        <v>1671</v>
      </c>
      <c r="E2266" s="2" t="s">
        <v>26412</v>
      </c>
      <c r="F2266" s="2" t="s">
        <v>37</v>
      </c>
      <c r="G2266" s="2" t="s">
        <v>38</v>
      </c>
      <c r="H2266" s="2">
        <v>34000000</v>
      </c>
      <c r="I2266" s="2">
        <v>2001</v>
      </c>
      <c r="J2266" s="2">
        <v>4.9000000000000004</v>
      </c>
    </row>
    <row r="2267" spans="1:10" x14ac:dyDescent="0.3">
      <c r="A2267" s="2" t="s">
        <v>79</v>
      </c>
      <c r="B2267" s="2">
        <v>121</v>
      </c>
      <c r="C2267" s="2">
        <v>16311763</v>
      </c>
      <c r="D2267" s="2" t="s">
        <v>24163</v>
      </c>
      <c r="E2267" s="2" t="s">
        <v>26413</v>
      </c>
      <c r="F2267" s="2" t="s">
        <v>37</v>
      </c>
      <c r="G2267" s="2" t="s">
        <v>56</v>
      </c>
      <c r="H2267" s="2">
        <v>17000000</v>
      </c>
      <c r="I2267" s="2">
        <v>1998</v>
      </c>
      <c r="J2267" s="2">
        <v>7.5</v>
      </c>
    </row>
    <row r="2268" spans="1:10" x14ac:dyDescent="0.3">
      <c r="A2268" s="2" t="s">
        <v>12236</v>
      </c>
      <c r="B2268" s="2">
        <v>89</v>
      </c>
      <c r="C2268" s="2">
        <v>12693621</v>
      </c>
      <c r="D2268" s="2" t="s">
        <v>6403</v>
      </c>
      <c r="E2268" s="2" t="s">
        <v>26414</v>
      </c>
      <c r="F2268" s="2" t="s">
        <v>37</v>
      </c>
      <c r="G2268" s="2" t="s">
        <v>38</v>
      </c>
      <c r="H2268" s="2">
        <v>17000000</v>
      </c>
      <c r="I2268" s="2">
        <v>2002</v>
      </c>
      <c r="J2268" s="2">
        <v>4.8</v>
      </c>
    </row>
    <row r="2269" spans="1:10" x14ac:dyDescent="0.3">
      <c r="A2269" s="2" t="s">
        <v>12240</v>
      </c>
      <c r="B2269" s="2">
        <v>89</v>
      </c>
      <c r="C2269" s="2">
        <v>15655665</v>
      </c>
      <c r="D2269" s="2" t="s">
        <v>1671</v>
      </c>
      <c r="E2269" s="2" t="s">
        <v>26415</v>
      </c>
      <c r="F2269" s="2" t="s">
        <v>37</v>
      </c>
      <c r="G2269" s="2" t="s">
        <v>38</v>
      </c>
      <c r="H2269" s="2">
        <v>4000000</v>
      </c>
      <c r="I2269" s="2">
        <v>2006</v>
      </c>
      <c r="J2269" s="2">
        <v>3.1</v>
      </c>
    </row>
    <row r="2270" spans="1:10" x14ac:dyDescent="0.3">
      <c r="A2270" s="2" t="s">
        <v>12245</v>
      </c>
      <c r="B2270" s="2">
        <v>73</v>
      </c>
      <c r="C2270" s="2">
        <v>11634458</v>
      </c>
      <c r="D2270" s="2" t="s">
        <v>953</v>
      </c>
      <c r="E2270" s="2" t="s">
        <v>26416</v>
      </c>
      <c r="F2270" s="2" t="s">
        <v>37</v>
      </c>
      <c r="G2270" s="2" t="s">
        <v>38</v>
      </c>
      <c r="H2270" s="2">
        <v>17000000</v>
      </c>
      <c r="I2270" s="2">
        <v>1999</v>
      </c>
      <c r="J2270" s="2">
        <v>5.8</v>
      </c>
    </row>
    <row r="2271" spans="1:10" x14ac:dyDescent="0.3">
      <c r="A2271" s="2" t="s">
        <v>3098</v>
      </c>
      <c r="B2271" s="2">
        <v>132</v>
      </c>
      <c r="C2271" s="2">
        <v>27154426</v>
      </c>
      <c r="D2271" s="2" t="s">
        <v>24163</v>
      </c>
      <c r="E2271" s="2" t="s">
        <v>26417</v>
      </c>
      <c r="F2271" s="2" t="s">
        <v>37</v>
      </c>
      <c r="G2271" s="2" t="s">
        <v>38</v>
      </c>
      <c r="H2271" s="2">
        <v>17000000</v>
      </c>
      <c r="I2271" s="2">
        <v>2009</v>
      </c>
      <c r="J2271" s="2">
        <v>6.7</v>
      </c>
    </row>
    <row r="2272" spans="1:10" x14ac:dyDescent="0.3">
      <c r="A2272" s="2" t="s">
        <v>12262</v>
      </c>
      <c r="B2272" s="2">
        <v>96</v>
      </c>
      <c r="C2272" s="2">
        <v>54239856</v>
      </c>
      <c r="D2272" s="2" t="s">
        <v>6403</v>
      </c>
      <c r="E2272" s="2" t="s">
        <v>26418</v>
      </c>
      <c r="F2272" s="2" t="s">
        <v>37</v>
      </c>
      <c r="G2272" s="2" t="s">
        <v>38</v>
      </c>
      <c r="H2272" s="2">
        <v>17000000</v>
      </c>
      <c r="I2272" s="2">
        <v>2013</v>
      </c>
      <c r="J2272" s="2">
        <v>6.5</v>
      </c>
    </row>
    <row r="2273" spans="1:10" x14ac:dyDescent="0.3">
      <c r="A2273" s="2" t="s">
        <v>4239</v>
      </c>
      <c r="B2273" s="2">
        <v>98</v>
      </c>
      <c r="C2273" s="2">
        <v>8662318</v>
      </c>
      <c r="D2273" s="2" t="s">
        <v>1671</v>
      </c>
      <c r="E2273" s="2" t="s">
        <v>26419</v>
      </c>
      <c r="F2273" s="2" t="s">
        <v>37</v>
      </c>
      <c r="G2273" s="2" t="s">
        <v>38</v>
      </c>
      <c r="H2273" s="2">
        <v>17000000</v>
      </c>
      <c r="I2273" s="2">
        <v>2009</v>
      </c>
      <c r="J2273" s="2">
        <v>5.9</v>
      </c>
    </row>
    <row r="2274" spans="1:10" x14ac:dyDescent="0.3">
      <c r="A2274" s="2" t="s">
        <v>1744</v>
      </c>
      <c r="B2274" s="2">
        <v>107</v>
      </c>
      <c r="C2274" s="2">
        <v>7156725</v>
      </c>
      <c r="D2274" s="2" t="s">
        <v>1671</v>
      </c>
      <c r="E2274" s="2" t="s">
        <v>26420</v>
      </c>
      <c r="F2274" s="2" t="s">
        <v>37</v>
      </c>
      <c r="G2274" s="2" t="s">
        <v>38</v>
      </c>
      <c r="H2274" s="2">
        <v>19000000</v>
      </c>
      <c r="I2274" s="2">
        <v>2006</v>
      </c>
      <c r="J2274" s="2">
        <v>5.5</v>
      </c>
    </row>
    <row r="2275" spans="1:10" x14ac:dyDescent="0.3">
      <c r="A2275" s="2" t="s">
        <v>12276</v>
      </c>
      <c r="B2275" s="2">
        <v>134</v>
      </c>
      <c r="C2275" s="2">
        <v>15681020</v>
      </c>
      <c r="D2275" s="2" t="s">
        <v>1325</v>
      </c>
      <c r="E2275" s="2" t="s">
        <v>26421</v>
      </c>
      <c r="F2275" s="2" t="s">
        <v>37</v>
      </c>
      <c r="G2275" s="2" t="s">
        <v>56</v>
      </c>
      <c r="H2275" s="2">
        <v>17000000</v>
      </c>
      <c r="I2275" s="2">
        <v>1987</v>
      </c>
      <c r="J2275" s="2">
        <v>3.6</v>
      </c>
    </row>
    <row r="2276" spans="1:10" x14ac:dyDescent="0.3">
      <c r="A2276" s="2" t="s">
        <v>12287</v>
      </c>
      <c r="B2276" s="2">
        <v>122</v>
      </c>
      <c r="C2276" s="2">
        <v>6855137</v>
      </c>
      <c r="D2276" s="2" t="s">
        <v>1325</v>
      </c>
      <c r="E2276" s="2" t="s">
        <v>26422</v>
      </c>
      <c r="F2276" s="2" t="s">
        <v>37</v>
      </c>
      <c r="G2276" s="2" t="s">
        <v>767</v>
      </c>
      <c r="H2276" s="2">
        <v>17000000</v>
      </c>
      <c r="I2276" s="2">
        <v>2006</v>
      </c>
      <c r="J2276" s="2">
        <v>7.4</v>
      </c>
    </row>
    <row r="2277" spans="1:10" x14ac:dyDescent="0.3">
      <c r="A2277" s="2" t="s">
        <v>12295</v>
      </c>
      <c r="B2277" s="2">
        <v>97</v>
      </c>
      <c r="C2277" s="2">
        <v>2315683</v>
      </c>
      <c r="D2277" s="2" t="s">
        <v>953</v>
      </c>
      <c r="E2277" s="2" t="s">
        <v>26423</v>
      </c>
      <c r="F2277" s="2" t="s">
        <v>37</v>
      </c>
      <c r="G2277" s="2" t="s">
        <v>56</v>
      </c>
      <c r="H2277" s="2">
        <v>17000000</v>
      </c>
      <c r="I2277" s="2">
        <v>1986</v>
      </c>
      <c r="J2277" s="2">
        <v>3</v>
      </c>
    </row>
    <row r="2278" spans="1:10" x14ac:dyDescent="0.3">
      <c r="A2278" s="2" t="s">
        <v>2392</v>
      </c>
      <c r="B2278" s="2">
        <v>110</v>
      </c>
      <c r="C2278" s="2">
        <v>39825798</v>
      </c>
      <c r="D2278" s="2" t="s">
        <v>3409</v>
      </c>
      <c r="E2278" s="2" t="s">
        <v>26424</v>
      </c>
      <c r="F2278" s="2" t="s">
        <v>37</v>
      </c>
      <c r="G2278" s="2" t="s">
        <v>38</v>
      </c>
      <c r="H2278" s="2">
        <v>16000000</v>
      </c>
      <c r="I2278" s="2">
        <v>2006</v>
      </c>
      <c r="J2278" s="2">
        <v>7.6</v>
      </c>
    </row>
    <row r="2279" spans="1:10" x14ac:dyDescent="0.3">
      <c r="A2279" s="2" t="s">
        <v>12305</v>
      </c>
      <c r="B2279" s="2">
        <v>102</v>
      </c>
      <c r="C2279" s="2">
        <v>2000000</v>
      </c>
      <c r="D2279" s="2" t="s">
        <v>953</v>
      </c>
      <c r="E2279" s="2" t="s">
        <v>26425</v>
      </c>
      <c r="F2279" s="2" t="s">
        <v>37</v>
      </c>
      <c r="G2279" s="2" t="s">
        <v>38</v>
      </c>
      <c r="H2279" s="2">
        <v>17000000</v>
      </c>
      <c r="I2279" s="2">
        <v>1981</v>
      </c>
      <c r="J2279" s="2">
        <v>6.4</v>
      </c>
    </row>
    <row r="2280" spans="1:10" x14ac:dyDescent="0.3">
      <c r="A2280" s="2" t="s">
        <v>1324</v>
      </c>
      <c r="B2280" s="2">
        <v>98</v>
      </c>
      <c r="C2280" s="2">
        <v>1569918</v>
      </c>
      <c r="D2280" s="2" t="s">
        <v>13307</v>
      </c>
      <c r="E2280" s="2" t="s">
        <v>26426</v>
      </c>
      <c r="F2280" s="2" t="s">
        <v>37</v>
      </c>
      <c r="G2280" s="2" t="s">
        <v>7987</v>
      </c>
      <c r="H2280" s="2">
        <v>17000000</v>
      </c>
      <c r="I2280" s="2">
        <v>2003</v>
      </c>
      <c r="J2280" s="2">
        <v>6.9</v>
      </c>
    </row>
    <row r="2281" spans="1:10" x14ac:dyDescent="0.3">
      <c r="A2281" s="2" t="s">
        <v>9802</v>
      </c>
      <c r="B2281" s="2">
        <v>160</v>
      </c>
      <c r="C2281" s="2">
        <v>273420</v>
      </c>
      <c r="D2281" s="2" t="s">
        <v>1671</v>
      </c>
      <c r="E2281" s="2" t="s">
        <v>26427</v>
      </c>
      <c r="F2281" s="2" t="s">
        <v>37</v>
      </c>
      <c r="G2281" s="2" t="s">
        <v>1465</v>
      </c>
      <c r="H2281" s="2">
        <v>17000000</v>
      </c>
      <c r="I2281" s="2">
        <v>2006</v>
      </c>
      <c r="J2281" s="2">
        <v>5.5</v>
      </c>
    </row>
    <row r="2282" spans="1:10" x14ac:dyDescent="0.3">
      <c r="A2282" s="2" t="s">
        <v>12337</v>
      </c>
      <c r="B2282" s="2">
        <v>83</v>
      </c>
      <c r="C2282" s="2">
        <v>4930798</v>
      </c>
      <c r="D2282" s="2" t="s">
        <v>6403</v>
      </c>
      <c r="E2282" s="2" t="s">
        <v>26428</v>
      </c>
      <c r="F2282" s="2" t="s">
        <v>37</v>
      </c>
      <c r="G2282" s="2" t="s">
        <v>38</v>
      </c>
      <c r="H2282" s="2">
        <v>17000000</v>
      </c>
      <c r="I2282" s="2">
        <v>2012</v>
      </c>
      <c r="J2282" s="2">
        <v>4.0999999999999996</v>
      </c>
    </row>
    <row r="2283" spans="1:10" x14ac:dyDescent="0.3">
      <c r="A2283" s="2" t="s">
        <v>12344</v>
      </c>
      <c r="B2283" s="2">
        <v>102</v>
      </c>
      <c r="C2283" s="2">
        <v>59847242</v>
      </c>
      <c r="D2283" s="2" t="s">
        <v>1671</v>
      </c>
      <c r="E2283" s="2" t="s">
        <v>26429</v>
      </c>
      <c r="F2283" s="2" t="s">
        <v>37</v>
      </c>
      <c r="G2283" s="2" t="s">
        <v>38</v>
      </c>
      <c r="H2283" s="2">
        <v>16500000</v>
      </c>
      <c r="I2283" s="2">
        <v>1991</v>
      </c>
      <c r="J2283" s="2">
        <v>6.8</v>
      </c>
    </row>
    <row r="2284" spans="1:10" x14ac:dyDescent="0.3">
      <c r="A2284" s="2" t="s">
        <v>12348</v>
      </c>
      <c r="B2284" s="2">
        <v>122</v>
      </c>
      <c r="C2284" s="2">
        <v>220914</v>
      </c>
      <c r="D2284" s="2" t="s">
        <v>13307</v>
      </c>
      <c r="E2284" s="2" t="s">
        <v>26430</v>
      </c>
      <c r="F2284" s="2" t="s">
        <v>37</v>
      </c>
      <c r="G2284" s="2" t="s">
        <v>38</v>
      </c>
      <c r="H2284" s="2">
        <v>16800000</v>
      </c>
      <c r="I2284" s="2">
        <v>2006</v>
      </c>
      <c r="J2284" s="2">
        <v>6.5</v>
      </c>
    </row>
    <row r="2285" spans="1:10" x14ac:dyDescent="0.3">
      <c r="A2285" s="2" t="s">
        <v>760</v>
      </c>
      <c r="B2285" s="2">
        <v>126</v>
      </c>
      <c r="C2285" s="2">
        <v>43848100</v>
      </c>
      <c r="D2285" s="2" t="s">
        <v>24163</v>
      </c>
      <c r="E2285" s="2" t="s">
        <v>26431</v>
      </c>
      <c r="F2285" s="2" t="s">
        <v>37</v>
      </c>
      <c r="G2285" s="2" t="s">
        <v>38</v>
      </c>
      <c r="H2285" s="2">
        <v>15000000</v>
      </c>
      <c r="I2285" s="2">
        <v>1987</v>
      </c>
      <c r="J2285" s="2">
        <v>7.4</v>
      </c>
    </row>
    <row r="2286" spans="1:10" x14ac:dyDescent="0.3">
      <c r="A2286" s="2" t="s">
        <v>1064</v>
      </c>
      <c r="B2286" s="2">
        <v>136</v>
      </c>
      <c r="C2286" s="2">
        <v>42700000</v>
      </c>
      <c r="D2286" s="2" t="s">
        <v>3409</v>
      </c>
      <c r="E2286" s="2" t="s">
        <v>26432</v>
      </c>
      <c r="F2286" s="2" t="s">
        <v>37</v>
      </c>
      <c r="G2286" s="2" t="s">
        <v>38</v>
      </c>
      <c r="H2286" s="2">
        <v>16500000</v>
      </c>
      <c r="I2286" s="2">
        <v>1995</v>
      </c>
      <c r="J2286" s="2">
        <v>7.7</v>
      </c>
    </row>
    <row r="2287" spans="1:10" x14ac:dyDescent="0.3">
      <c r="A2287" s="2" t="s">
        <v>12360</v>
      </c>
      <c r="B2287" s="2">
        <v>120</v>
      </c>
      <c r="C2287" s="2">
        <v>18663911</v>
      </c>
      <c r="D2287" s="2" t="s">
        <v>13307</v>
      </c>
      <c r="E2287" s="2" t="s">
        <v>26433</v>
      </c>
      <c r="F2287" s="2" t="s">
        <v>37</v>
      </c>
      <c r="G2287" s="2" t="s">
        <v>56</v>
      </c>
      <c r="H2287" s="2">
        <v>16500000</v>
      </c>
      <c r="I2287" s="2">
        <v>2007</v>
      </c>
      <c r="J2287" s="2">
        <v>7.1</v>
      </c>
    </row>
    <row r="2288" spans="1:10" x14ac:dyDescent="0.3">
      <c r="A2288" s="2" t="s">
        <v>12365</v>
      </c>
      <c r="B2288" s="2">
        <v>108</v>
      </c>
      <c r="C2288" s="2">
        <v>11702090</v>
      </c>
      <c r="D2288" s="2" t="s">
        <v>1671</v>
      </c>
      <c r="E2288" s="2" t="s">
        <v>26434</v>
      </c>
      <c r="F2288" s="2" t="s">
        <v>37</v>
      </c>
      <c r="G2288" s="2" t="s">
        <v>38</v>
      </c>
      <c r="H2288" s="2">
        <v>16500000</v>
      </c>
      <c r="I2288" s="2">
        <v>2007</v>
      </c>
      <c r="J2288" s="2">
        <v>6.3</v>
      </c>
    </row>
    <row r="2289" spans="1:10" x14ac:dyDescent="0.3">
      <c r="A2289" s="2" t="s">
        <v>12371</v>
      </c>
      <c r="B2289" s="2">
        <v>126</v>
      </c>
      <c r="C2289" s="2">
        <v>13005485</v>
      </c>
      <c r="D2289" s="2" t="s">
        <v>3409</v>
      </c>
      <c r="E2289" s="2" t="s">
        <v>26435</v>
      </c>
      <c r="F2289" s="2" t="s">
        <v>37</v>
      </c>
      <c r="G2289" s="2" t="s">
        <v>38</v>
      </c>
      <c r="H2289" s="2">
        <v>15000000</v>
      </c>
      <c r="I2289" s="2">
        <v>2003</v>
      </c>
      <c r="J2289" s="2">
        <v>7.6</v>
      </c>
    </row>
    <row r="2290" spans="1:10" x14ac:dyDescent="0.3">
      <c r="A2290" s="2" t="s">
        <v>1096</v>
      </c>
      <c r="B2290" s="2">
        <v>128</v>
      </c>
      <c r="C2290" s="2">
        <v>95860116</v>
      </c>
      <c r="D2290" s="2" t="s">
        <v>1671</v>
      </c>
      <c r="E2290" s="2" t="s">
        <v>26436</v>
      </c>
      <c r="F2290" s="2" t="s">
        <v>37</v>
      </c>
      <c r="G2290" s="2" t="s">
        <v>38</v>
      </c>
      <c r="H2290" s="2">
        <v>16400000</v>
      </c>
      <c r="I2290" s="2">
        <v>1989</v>
      </c>
      <c r="J2290" s="2">
        <v>8</v>
      </c>
    </row>
    <row r="2291" spans="1:10" x14ac:dyDescent="0.3">
      <c r="A2291" s="2" t="s">
        <v>12378</v>
      </c>
      <c r="B2291" s="2">
        <v>113</v>
      </c>
      <c r="C2291" s="2">
        <v>127175354</v>
      </c>
      <c r="D2291" s="2" t="s">
        <v>1671</v>
      </c>
      <c r="E2291" s="2" t="s">
        <v>26437</v>
      </c>
      <c r="F2291" s="2" t="s">
        <v>37</v>
      </c>
      <c r="G2291" s="2" t="s">
        <v>38</v>
      </c>
      <c r="H2291" s="2">
        <v>16000000</v>
      </c>
      <c r="I2291" s="2">
        <v>1994</v>
      </c>
      <c r="J2291" s="2">
        <v>7.3</v>
      </c>
    </row>
    <row r="2292" spans="1:10" x14ac:dyDescent="0.3">
      <c r="A2292" s="2" t="s">
        <v>3891</v>
      </c>
      <c r="B2292" s="2">
        <v>89</v>
      </c>
      <c r="C2292" s="2">
        <v>92823600</v>
      </c>
      <c r="D2292" s="2" t="s">
        <v>1671</v>
      </c>
      <c r="E2292" s="2" t="s">
        <v>26438</v>
      </c>
      <c r="F2292" s="2" t="s">
        <v>37</v>
      </c>
      <c r="G2292" s="2" t="s">
        <v>38</v>
      </c>
      <c r="H2292" s="2">
        <v>16000000</v>
      </c>
      <c r="I2292" s="2">
        <v>1989</v>
      </c>
      <c r="J2292" s="2">
        <v>7.6</v>
      </c>
    </row>
    <row r="2293" spans="1:10" x14ac:dyDescent="0.3">
      <c r="A2293" s="2" t="s">
        <v>10145</v>
      </c>
      <c r="B2293" s="2">
        <v>129</v>
      </c>
      <c r="C2293" s="2">
        <v>54000000</v>
      </c>
      <c r="D2293" s="2" t="s">
        <v>3409</v>
      </c>
      <c r="E2293" s="2" t="s">
        <v>26439</v>
      </c>
      <c r="F2293" s="2" t="s">
        <v>37</v>
      </c>
      <c r="G2293" s="2" t="s">
        <v>38</v>
      </c>
      <c r="H2293" s="2">
        <v>16000000</v>
      </c>
      <c r="I2293" s="2">
        <v>1982</v>
      </c>
      <c r="J2293" s="2">
        <v>7.8</v>
      </c>
    </row>
    <row r="2294" spans="1:10" x14ac:dyDescent="0.3">
      <c r="A2294" s="2" t="s">
        <v>2542</v>
      </c>
      <c r="B2294" s="2">
        <v>94</v>
      </c>
      <c r="C2294" s="2">
        <v>68525609</v>
      </c>
      <c r="D2294" s="2" t="s">
        <v>1671</v>
      </c>
      <c r="E2294" s="2" t="s">
        <v>26440</v>
      </c>
      <c r="F2294" s="2" t="s">
        <v>37</v>
      </c>
      <c r="G2294" s="2" t="s">
        <v>38</v>
      </c>
      <c r="H2294" s="2">
        <v>15600000</v>
      </c>
      <c r="I2294" s="2">
        <v>2000</v>
      </c>
      <c r="J2294" s="2">
        <v>6.5</v>
      </c>
    </row>
    <row r="2295" spans="1:10" x14ac:dyDescent="0.3">
      <c r="A2295" s="2" t="s">
        <v>4099</v>
      </c>
      <c r="B2295" s="2">
        <v>106</v>
      </c>
      <c r="C2295" s="2">
        <v>52885587</v>
      </c>
      <c r="D2295" s="2" t="s">
        <v>1671</v>
      </c>
      <c r="E2295" s="2" t="s">
        <v>26441</v>
      </c>
      <c r="F2295" s="2" t="s">
        <v>37</v>
      </c>
      <c r="G2295" s="2" t="s">
        <v>38</v>
      </c>
      <c r="H2295" s="2">
        <v>16000000</v>
      </c>
      <c r="I2295" s="2">
        <v>1999</v>
      </c>
      <c r="J2295" s="2">
        <v>6.4</v>
      </c>
    </row>
    <row r="2296" spans="1:10" x14ac:dyDescent="0.3">
      <c r="A2296" s="2" t="s">
        <v>12400</v>
      </c>
      <c r="B2296" s="2">
        <v>100</v>
      </c>
      <c r="C2296" s="2">
        <v>44667095</v>
      </c>
      <c r="D2296" s="2" t="s">
        <v>1671</v>
      </c>
      <c r="E2296" s="2" t="s">
        <v>26442</v>
      </c>
      <c r="F2296" s="2" t="s">
        <v>37</v>
      </c>
      <c r="G2296" s="2" t="s">
        <v>1465</v>
      </c>
      <c r="H2296" s="2">
        <v>15000000</v>
      </c>
      <c r="I2296" s="2">
        <v>2011</v>
      </c>
      <c r="J2296" s="2">
        <v>8</v>
      </c>
    </row>
    <row r="2297" spans="1:10" x14ac:dyDescent="0.3">
      <c r="A2297" s="2" t="s">
        <v>3749</v>
      </c>
      <c r="B2297" s="2">
        <v>89</v>
      </c>
      <c r="C2297" s="2">
        <v>42638165</v>
      </c>
      <c r="D2297" s="2" t="s">
        <v>3409</v>
      </c>
      <c r="E2297" s="2" t="s">
        <v>26443</v>
      </c>
      <c r="F2297" s="2" t="s">
        <v>37</v>
      </c>
      <c r="G2297" s="2" t="s">
        <v>38</v>
      </c>
      <c r="H2297" s="2">
        <v>16000000</v>
      </c>
      <c r="I2297" s="2">
        <v>2009</v>
      </c>
      <c r="J2297" s="2">
        <v>4.8</v>
      </c>
    </row>
    <row r="2298" spans="1:10" x14ac:dyDescent="0.3">
      <c r="A2298" s="2" t="s">
        <v>5382</v>
      </c>
      <c r="B2298" s="2">
        <v>94</v>
      </c>
      <c r="C2298" s="2">
        <v>45507053</v>
      </c>
      <c r="D2298" s="2" t="s">
        <v>953</v>
      </c>
      <c r="E2298" s="2" t="s">
        <v>26444</v>
      </c>
      <c r="F2298" s="2" t="s">
        <v>37</v>
      </c>
      <c r="G2298" s="2" t="s">
        <v>38</v>
      </c>
      <c r="H2298" s="2">
        <v>16000000</v>
      </c>
      <c r="I2298" s="2">
        <v>2012</v>
      </c>
      <c r="J2298" s="2">
        <v>7.8</v>
      </c>
    </row>
    <row r="2299" spans="1:10" x14ac:dyDescent="0.3">
      <c r="A2299" s="2" t="s">
        <v>876</v>
      </c>
      <c r="B2299" s="2">
        <v>83</v>
      </c>
      <c r="C2299" s="2">
        <v>39511038</v>
      </c>
      <c r="D2299" s="2" t="s">
        <v>6403</v>
      </c>
      <c r="E2299" s="2" t="s">
        <v>26445</v>
      </c>
      <c r="F2299" s="2" t="s">
        <v>37</v>
      </c>
      <c r="G2299" s="2" t="s">
        <v>38</v>
      </c>
      <c r="H2299" s="2">
        <v>16000000</v>
      </c>
      <c r="I2299" s="2">
        <v>2006</v>
      </c>
      <c r="J2299" s="2">
        <v>5.9</v>
      </c>
    </row>
    <row r="2300" spans="1:10" x14ac:dyDescent="0.3">
      <c r="A2300" s="2" t="s">
        <v>12414</v>
      </c>
      <c r="B2300" s="2">
        <v>111</v>
      </c>
      <c r="C2300" s="2">
        <v>6462576</v>
      </c>
      <c r="D2300" s="2" t="s">
        <v>3409</v>
      </c>
      <c r="E2300" s="2" t="s">
        <v>26446</v>
      </c>
      <c r="F2300" s="2" t="s">
        <v>37</v>
      </c>
      <c r="G2300" s="2" t="s">
        <v>38</v>
      </c>
      <c r="H2300" s="2">
        <v>18500000</v>
      </c>
      <c r="I2300" s="2">
        <v>2016</v>
      </c>
      <c r="J2300" s="2">
        <v>5.4</v>
      </c>
    </row>
    <row r="2301" spans="1:10" x14ac:dyDescent="0.3">
      <c r="A2301" s="2" t="s">
        <v>12419</v>
      </c>
      <c r="B2301" s="2">
        <v>80</v>
      </c>
      <c r="C2301" s="2">
        <v>40363530</v>
      </c>
      <c r="D2301" s="2" t="s">
        <v>1671</v>
      </c>
      <c r="E2301" s="2" t="s">
        <v>26447</v>
      </c>
      <c r="F2301" s="2" t="s">
        <v>37</v>
      </c>
      <c r="G2301" s="2" t="s">
        <v>38</v>
      </c>
      <c r="H2301" s="2">
        <v>16000000</v>
      </c>
      <c r="I2301" s="2">
        <v>2002</v>
      </c>
      <c r="J2301" s="2">
        <v>3.3</v>
      </c>
    </row>
    <row r="2302" spans="1:10" x14ac:dyDescent="0.3">
      <c r="A2302" s="2" t="s">
        <v>378</v>
      </c>
      <c r="B2302" s="2">
        <v>112</v>
      </c>
      <c r="C2302" s="2">
        <v>37623143</v>
      </c>
      <c r="D2302" s="2" t="s">
        <v>3409</v>
      </c>
      <c r="E2302" s="2" t="s">
        <v>26448</v>
      </c>
      <c r="F2302" s="2" t="s">
        <v>2778</v>
      </c>
      <c r="G2302" s="2" t="s">
        <v>3571</v>
      </c>
      <c r="H2302" s="2">
        <v>13500000</v>
      </c>
      <c r="I2302" s="2">
        <v>2006</v>
      </c>
      <c r="J2302" s="2">
        <v>8.1999999999999993</v>
      </c>
    </row>
    <row r="2303" spans="1:10" x14ac:dyDescent="0.3">
      <c r="A2303" s="2" t="s">
        <v>4987</v>
      </c>
      <c r="B2303" s="2">
        <v>94</v>
      </c>
      <c r="C2303" s="2">
        <v>33357476</v>
      </c>
      <c r="D2303" s="2" t="s">
        <v>1325</v>
      </c>
      <c r="E2303" s="2" t="s">
        <v>26449</v>
      </c>
      <c r="F2303" s="2" t="s">
        <v>37</v>
      </c>
      <c r="G2303" s="2" t="s">
        <v>38</v>
      </c>
      <c r="H2303" s="2">
        <v>35000000</v>
      </c>
      <c r="I2303" s="2">
        <v>2001</v>
      </c>
      <c r="J2303" s="2">
        <v>5.4</v>
      </c>
    </row>
    <row r="2304" spans="1:10" x14ac:dyDescent="0.3">
      <c r="A2304" s="2" t="s">
        <v>2943</v>
      </c>
      <c r="B2304" s="2">
        <v>130</v>
      </c>
      <c r="C2304" s="2">
        <v>28734552</v>
      </c>
      <c r="D2304" s="2" t="s">
        <v>24163</v>
      </c>
      <c r="E2304" s="2" t="s">
        <v>26450</v>
      </c>
      <c r="F2304" s="2" t="s">
        <v>37</v>
      </c>
      <c r="G2304" s="2" t="s">
        <v>38</v>
      </c>
      <c r="H2304" s="2">
        <v>16000000</v>
      </c>
      <c r="I2304" s="2">
        <v>2001</v>
      </c>
      <c r="J2304" s="2">
        <v>6.4</v>
      </c>
    </row>
    <row r="2305" spans="1:10" x14ac:dyDescent="0.3">
      <c r="A2305" s="2" t="s">
        <v>12441</v>
      </c>
      <c r="B2305" s="2">
        <v>91</v>
      </c>
      <c r="C2305" s="2">
        <v>37300107</v>
      </c>
      <c r="D2305" s="2" t="s">
        <v>3409</v>
      </c>
      <c r="E2305" s="2" t="s">
        <v>26451</v>
      </c>
      <c r="F2305" s="2" t="s">
        <v>37</v>
      </c>
      <c r="G2305" s="2" t="s">
        <v>38</v>
      </c>
      <c r="H2305" s="2">
        <v>16000000</v>
      </c>
      <c r="I2305" s="2">
        <v>2011</v>
      </c>
      <c r="J2305" s="2">
        <v>4.8</v>
      </c>
    </row>
    <row r="2306" spans="1:10" x14ac:dyDescent="0.3">
      <c r="A2306" s="2" t="s">
        <v>6767</v>
      </c>
      <c r="B2306" s="2">
        <v>91</v>
      </c>
      <c r="C2306" s="2">
        <v>27087695</v>
      </c>
      <c r="D2306" s="2" t="s">
        <v>953</v>
      </c>
      <c r="E2306" s="2" t="s">
        <v>26452</v>
      </c>
      <c r="F2306" s="2" t="s">
        <v>37</v>
      </c>
      <c r="G2306" s="2" t="s">
        <v>38</v>
      </c>
      <c r="H2306" s="2">
        <v>17700000</v>
      </c>
      <c r="I2306" s="2">
        <v>2001</v>
      </c>
      <c r="J2306" s="2">
        <v>5.9</v>
      </c>
    </row>
    <row r="2307" spans="1:10" x14ac:dyDescent="0.3">
      <c r="A2307" s="2" t="s">
        <v>12448</v>
      </c>
      <c r="B2307" s="2">
        <v>110</v>
      </c>
      <c r="C2307" s="2">
        <v>30102717</v>
      </c>
      <c r="D2307" s="2" t="s">
        <v>1325</v>
      </c>
      <c r="E2307" s="2" t="s">
        <v>26453</v>
      </c>
      <c r="F2307" s="2" t="s">
        <v>37</v>
      </c>
      <c r="G2307" s="2" t="s">
        <v>38</v>
      </c>
      <c r="H2307" s="2">
        <v>15000000</v>
      </c>
      <c r="I2307" s="2">
        <v>1991</v>
      </c>
      <c r="J2307" s="2">
        <v>5.5</v>
      </c>
    </row>
    <row r="2308" spans="1:10" x14ac:dyDescent="0.3">
      <c r="A2308" s="2" t="s">
        <v>2453</v>
      </c>
      <c r="B2308" s="2">
        <v>121</v>
      </c>
      <c r="C2308" s="2">
        <v>23618786</v>
      </c>
      <c r="D2308" s="2" t="s">
        <v>1325</v>
      </c>
      <c r="E2308" s="2" t="s">
        <v>26454</v>
      </c>
      <c r="F2308" s="2" t="s">
        <v>37</v>
      </c>
      <c r="G2308" s="2" t="s">
        <v>56</v>
      </c>
      <c r="H2308" s="2">
        <v>8000000</v>
      </c>
      <c r="I2308" s="2">
        <v>2007</v>
      </c>
      <c r="J2308" s="2">
        <v>7.9</v>
      </c>
    </row>
    <row r="2309" spans="1:10" x14ac:dyDescent="0.3">
      <c r="A2309" s="2" t="s">
        <v>12460</v>
      </c>
      <c r="B2309" s="2">
        <v>114</v>
      </c>
      <c r="C2309" s="2">
        <v>26896744</v>
      </c>
      <c r="D2309" s="2" t="s">
        <v>1671</v>
      </c>
      <c r="E2309" s="2" t="s">
        <v>26455</v>
      </c>
      <c r="F2309" s="2" t="s">
        <v>37</v>
      </c>
      <c r="G2309" s="2" t="s">
        <v>38</v>
      </c>
      <c r="H2309" s="2">
        <v>16500000</v>
      </c>
      <c r="I2309" s="2">
        <v>2008</v>
      </c>
      <c r="J2309" s="2">
        <v>4.9000000000000004</v>
      </c>
    </row>
    <row r="2310" spans="1:10" x14ac:dyDescent="0.3">
      <c r="A2310" s="2" t="s">
        <v>4003</v>
      </c>
      <c r="B2310" s="2">
        <v>96</v>
      </c>
      <c r="C2310" s="2">
        <v>23213577</v>
      </c>
      <c r="D2310" s="2" t="s">
        <v>3409</v>
      </c>
      <c r="E2310" s="2" t="s">
        <v>26456</v>
      </c>
      <c r="F2310" s="2" t="s">
        <v>37</v>
      </c>
      <c r="G2310" s="2" t="s">
        <v>3571</v>
      </c>
      <c r="H2310" s="2">
        <v>15500000</v>
      </c>
      <c r="I2310" s="2">
        <v>2008</v>
      </c>
      <c r="J2310" s="2">
        <v>7.2</v>
      </c>
    </row>
    <row r="2311" spans="1:10" x14ac:dyDescent="0.3">
      <c r="A2311" s="2" t="s">
        <v>12474</v>
      </c>
      <c r="B2311" s="2">
        <v>94</v>
      </c>
      <c r="C2311" s="2">
        <v>20627372</v>
      </c>
      <c r="D2311" s="2" t="s">
        <v>1671</v>
      </c>
      <c r="E2311" s="2" t="s">
        <v>26457</v>
      </c>
      <c r="F2311" s="2" t="s">
        <v>37</v>
      </c>
      <c r="G2311" s="2" t="s">
        <v>38</v>
      </c>
      <c r="H2311" s="2">
        <v>16000000</v>
      </c>
      <c r="I2311" s="2">
        <v>2000</v>
      </c>
      <c r="J2311" s="2">
        <v>5.3</v>
      </c>
    </row>
    <row r="2312" spans="1:10" x14ac:dyDescent="0.3">
      <c r="A2312" s="2" t="s">
        <v>12479</v>
      </c>
      <c r="B2312" s="2">
        <v>109</v>
      </c>
      <c r="C2312" s="2">
        <v>16346122</v>
      </c>
      <c r="D2312" s="2" t="s">
        <v>3409</v>
      </c>
      <c r="E2312" s="2" t="s">
        <v>26458</v>
      </c>
      <c r="F2312" s="2" t="s">
        <v>37</v>
      </c>
      <c r="G2312" s="2" t="s">
        <v>38</v>
      </c>
      <c r="H2312" s="2">
        <v>16000000</v>
      </c>
      <c r="I2312" s="2">
        <v>2002</v>
      </c>
      <c r="J2312" s="2">
        <v>7.2</v>
      </c>
    </row>
    <row r="2313" spans="1:10" x14ac:dyDescent="0.3">
      <c r="A2313" s="2" t="s">
        <v>4777</v>
      </c>
      <c r="B2313" s="2">
        <v>107</v>
      </c>
      <c r="C2313" s="2">
        <v>16204793</v>
      </c>
      <c r="D2313" s="2" t="s">
        <v>1671</v>
      </c>
      <c r="E2313" s="2" t="s">
        <v>26459</v>
      </c>
      <c r="F2313" s="2" t="s">
        <v>37</v>
      </c>
      <c r="G2313" s="2" t="s">
        <v>38</v>
      </c>
      <c r="H2313" s="2">
        <v>16000000</v>
      </c>
      <c r="I2313" s="2">
        <v>2009</v>
      </c>
      <c r="J2313" s="2">
        <v>5.0999999999999996</v>
      </c>
    </row>
    <row r="2314" spans="1:10" x14ac:dyDescent="0.3">
      <c r="A2314" s="2" t="s">
        <v>11208</v>
      </c>
      <c r="B2314" s="2">
        <v>96</v>
      </c>
      <c r="C2314" s="2">
        <v>15427192</v>
      </c>
      <c r="D2314" s="2" t="s">
        <v>1671</v>
      </c>
      <c r="E2314" s="2" t="s">
        <v>26460</v>
      </c>
      <c r="F2314" s="2" t="s">
        <v>37</v>
      </c>
      <c r="G2314" s="2" t="s">
        <v>38</v>
      </c>
      <c r="H2314" s="2">
        <v>16000000</v>
      </c>
      <c r="I2314" s="2">
        <v>2000</v>
      </c>
      <c r="J2314" s="2">
        <v>5.6</v>
      </c>
    </row>
    <row r="2315" spans="1:10" x14ac:dyDescent="0.3">
      <c r="A2315" s="2" t="s">
        <v>4003</v>
      </c>
      <c r="B2315" s="2">
        <v>88</v>
      </c>
      <c r="C2315" s="2">
        <v>14792779</v>
      </c>
      <c r="D2315" s="2" t="s">
        <v>1671</v>
      </c>
      <c r="E2315" s="2" t="s">
        <v>26461</v>
      </c>
      <c r="F2315" s="2" t="s">
        <v>37</v>
      </c>
      <c r="G2315" s="2" t="s">
        <v>38</v>
      </c>
      <c r="H2315" s="2">
        <v>16000000</v>
      </c>
      <c r="I2315" s="2">
        <v>1987</v>
      </c>
      <c r="J2315" s="2">
        <v>7.6</v>
      </c>
    </row>
    <row r="2316" spans="1:10" x14ac:dyDescent="0.3">
      <c r="A2316" s="2" t="s">
        <v>12497</v>
      </c>
      <c r="B2316" s="2">
        <v>113</v>
      </c>
      <c r="C2316" s="2">
        <v>19057024</v>
      </c>
      <c r="D2316" s="2" t="s">
        <v>3409</v>
      </c>
      <c r="E2316" s="2" t="s">
        <v>26462</v>
      </c>
      <c r="F2316" s="2" t="s">
        <v>37</v>
      </c>
      <c r="G2316" s="2" t="s">
        <v>38</v>
      </c>
      <c r="H2316" s="2">
        <v>16000000</v>
      </c>
      <c r="I2316" s="2">
        <v>2010</v>
      </c>
      <c r="J2316" s="2">
        <v>7.2</v>
      </c>
    </row>
    <row r="2317" spans="1:10" x14ac:dyDescent="0.3">
      <c r="A2317" s="2" t="s">
        <v>12502</v>
      </c>
      <c r="B2317" s="2">
        <v>101</v>
      </c>
      <c r="C2317" s="2">
        <v>14108518</v>
      </c>
      <c r="D2317" s="2" t="s">
        <v>1671</v>
      </c>
      <c r="E2317" s="2" t="s">
        <v>26463</v>
      </c>
      <c r="F2317" s="2" t="s">
        <v>37</v>
      </c>
      <c r="G2317" s="2" t="s">
        <v>38</v>
      </c>
      <c r="H2317" s="2">
        <v>16000000</v>
      </c>
      <c r="I2317" s="2">
        <v>2003</v>
      </c>
      <c r="J2317" s="2">
        <v>5.7</v>
      </c>
    </row>
    <row r="2318" spans="1:10" x14ac:dyDescent="0.3">
      <c r="A2318" s="2" t="s">
        <v>9927</v>
      </c>
      <c r="B2318" s="2">
        <v>105</v>
      </c>
      <c r="C2318" s="2">
        <v>13854000</v>
      </c>
      <c r="D2318" s="2" t="s">
        <v>1671</v>
      </c>
      <c r="E2318" s="2" t="s">
        <v>26464</v>
      </c>
      <c r="F2318" s="2" t="s">
        <v>37</v>
      </c>
      <c r="G2318" s="2" t="s">
        <v>38</v>
      </c>
      <c r="H2318" s="2">
        <v>20000000</v>
      </c>
      <c r="I2318" s="2">
        <v>1988</v>
      </c>
      <c r="J2318" s="2">
        <v>5.2</v>
      </c>
    </row>
    <row r="2319" spans="1:10" x14ac:dyDescent="0.3">
      <c r="A2319" s="2" t="s">
        <v>2728</v>
      </c>
      <c r="B2319" s="2">
        <v>125</v>
      </c>
      <c r="C2319" s="2">
        <v>77324422</v>
      </c>
      <c r="D2319" s="2" t="s">
        <v>3409</v>
      </c>
      <c r="E2319" s="2" t="s">
        <v>26465</v>
      </c>
      <c r="F2319" s="2" t="s">
        <v>37</v>
      </c>
      <c r="G2319" s="2" t="s">
        <v>38</v>
      </c>
      <c r="H2319" s="2">
        <v>26000000</v>
      </c>
      <c r="I2319" s="2">
        <v>1993</v>
      </c>
      <c r="J2319" s="2">
        <v>7.7</v>
      </c>
    </row>
    <row r="2320" spans="1:10" x14ac:dyDescent="0.3">
      <c r="A2320" s="2" t="s">
        <v>12514</v>
      </c>
      <c r="B2320" s="2">
        <v>100</v>
      </c>
      <c r="C2320" s="2">
        <v>15500000</v>
      </c>
      <c r="D2320" s="2" t="s">
        <v>24162</v>
      </c>
      <c r="E2320" s="2" t="s">
        <v>26466</v>
      </c>
      <c r="F2320" s="2" t="s">
        <v>37</v>
      </c>
      <c r="G2320" s="2" t="s">
        <v>767</v>
      </c>
      <c r="H2320" s="2">
        <v>16000000</v>
      </c>
      <c r="I2320" s="2">
        <v>1999</v>
      </c>
      <c r="J2320" s="2">
        <v>7</v>
      </c>
    </row>
    <row r="2321" spans="1:10" x14ac:dyDescent="0.3">
      <c r="A2321" s="2" t="s">
        <v>12530</v>
      </c>
      <c r="B2321" s="2">
        <v>112</v>
      </c>
      <c r="C2321" s="2">
        <v>4734235</v>
      </c>
      <c r="D2321" s="2" t="s">
        <v>1671</v>
      </c>
      <c r="E2321" s="2" t="s">
        <v>26467</v>
      </c>
      <c r="F2321" s="2" t="s">
        <v>37</v>
      </c>
      <c r="G2321" s="2" t="s">
        <v>38</v>
      </c>
      <c r="H2321" s="2">
        <v>15000000</v>
      </c>
      <c r="I2321" s="2">
        <v>2000</v>
      </c>
      <c r="J2321" s="2">
        <v>6</v>
      </c>
    </row>
    <row r="2322" spans="1:10" x14ac:dyDescent="0.3">
      <c r="A2322" s="2" t="s">
        <v>4003</v>
      </c>
      <c r="B2322" s="2">
        <v>112</v>
      </c>
      <c r="C2322" s="2">
        <v>4839383</v>
      </c>
      <c r="D2322" s="2" t="s">
        <v>1671</v>
      </c>
      <c r="E2322" s="2" t="s">
        <v>26468</v>
      </c>
      <c r="F2322" s="2" t="s">
        <v>37</v>
      </c>
      <c r="G2322" s="2" t="s">
        <v>38</v>
      </c>
      <c r="H2322" s="2">
        <v>16000000</v>
      </c>
      <c r="I2322" s="2">
        <v>2002</v>
      </c>
      <c r="J2322" s="2">
        <v>6.6</v>
      </c>
    </row>
    <row r="2323" spans="1:10" x14ac:dyDescent="0.3">
      <c r="A2323" s="2" t="s">
        <v>12537</v>
      </c>
      <c r="B2323" s="2">
        <v>95</v>
      </c>
      <c r="C2323" s="2">
        <v>4193025</v>
      </c>
      <c r="D2323" s="2" t="s">
        <v>1671</v>
      </c>
      <c r="E2323" s="2" t="s">
        <v>26469</v>
      </c>
      <c r="F2323" s="2" t="s">
        <v>37</v>
      </c>
      <c r="G2323" s="2" t="s">
        <v>38</v>
      </c>
      <c r="H2323" s="2">
        <v>15000000</v>
      </c>
      <c r="I2323" s="2">
        <v>1999</v>
      </c>
      <c r="J2323" s="2">
        <v>6.8</v>
      </c>
    </row>
    <row r="2324" spans="1:10" x14ac:dyDescent="0.3">
      <c r="A2324" s="2" t="s">
        <v>5834</v>
      </c>
      <c r="B2324" s="2">
        <v>110</v>
      </c>
      <c r="C2324" s="2">
        <v>5900000</v>
      </c>
      <c r="D2324" s="2" t="s">
        <v>1325</v>
      </c>
      <c r="E2324" s="2" t="s">
        <v>26470</v>
      </c>
      <c r="F2324" s="2" t="s">
        <v>37</v>
      </c>
      <c r="G2324" s="2" t="s">
        <v>56</v>
      </c>
      <c r="H2324" s="2">
        <v>16000000</v>
      </c>
      <c r="I2324" s="2">
        <v>1986</v>
      </c>
      <c r="J2324" s="2">
        <v>7.2</v>
      </c>
    </row>
    <row r="2325" spans="1:10" x14ac:dyDescent="0.3">
      <c r="A2325" s="2" t="s">
        <v>12546</v>
      </c>
      <c r="B2325" s="2">
        <v>118</v>
      </c>
      <c r="C2325" s="2">
        <v>2849142</v>
      </c>
      <c r="D2325" s="2" t="s">
        <v>3409</v>
      </c>
      <c r="E2325" s="2" t="s">
        <v>26471</v>
      </c>
      <c r="F2325" s="2" t="s">
        <v>37</v>
      </c>
      <c r="G2325" s="2" t="s">
        <v>38</v>
      </c>
      <c r="H2325" s="2">
        <v>16000000</v>
      </c>
      <c r="I2325" s="2">
        <v>2007</v>
      </c>
      <c r="J2325" s="2">
        <v>7.2</v>
      </c>
    </row>
    <row r="2326" spans="1:10" x14ac:dyDescent="0.3">
      <c r="A2326" s="2" t="s">
        <v>12551</v>
      </c>
      <c r="B2326" s="2">
        <v>97</v>
      </c>
      <c r="C2326" s="2">
        <v>1686429</v>
      </c>
      <c r="D2326" s="2" t="s">
        <v>1325</v>
      </c>
      <c r="E2326" s="2" t="s">
        <v>26472</v>
      </c>
      <c r="F2326" s="2" t="s">
        <v>37</v>
      </c>
      <c r="G2326" s="2" t="s">
        <v>38</v>
      </c>
      <c r="H2326" s="2">
        <v>16000000</v>
      </c>
      <c r="I2326" s="2">
        <v>1997</v>
      </c>
      <c r="J2326" s="2">
        <v>2.8</v>
      </c>
    </row>
    <row r="2327" spans="1:10" x14ac:dyDescent="0.3">
      <c r="A2327" s="2" t="s">
        <v>8972</v>
      </c>
      <c r="B2327" s="2">
        <v>120</v>
      </c>
      <c r="C2327" s="2">
        <v>1984743</v>
      </c>
      <c r="D2327" s="2" t="s">
        <v>3409</v>
      </c>
      <c r="E2327" s="2" t="s">
        <v>26473</v>
      </c>
      <c r="F2327" s="2" t="s">
        <v>37</v>
      </c>
      <c r="G2327" s="2" t="s">
        <v>38</v>
      </c>
      <c r="H2327" s="2">
        <v>16000000</v>
      </c>
      <c r="I2327" s="2">
        <v>2013</v>
      </c>
      <c r="J2327" s="2">
        <v>6.6</v>
      </c>
    </row>
    <row r="2328" spans="1:10" x14ac:dyDescent="0.3">
      <c r="A2328" s="2" t="s">
        <v>12560</v>
      </c>
      <c r="B2328" s="2">
        <v>135</v>
      </c>
      <c r="C2328" s="2">
        <v>1666262</v>
      </c>
      <c r="D2328" s="2" t="s">
        <v>3409</v>
      </c>
      <c r="E2328" s="2" t="s">
        <v>26474</v>
      </c>
      <c r="F2328" s="2" t="s">
        <v>37</v>
      </c>
      <c r="G2328" s="2" t="s">
        <v>56</v>
      </c>
      <c r="H2328" s="2">
        <v>16000000</v>
      </c>
      <c r="I2328" s="2">
        <v>2005</v>
      </c>
      <c r="J2328" s="2">
        <v>6.7</v>
      </c>
    </row>
    <row r="2329" spans="1:10" x14ac:dyDescent="0.3">
      <c r="A2329" s="2" t="s">
        <v>5289</v>
      </c>
      <c r="B2329" s="2">
        <v>101</v>
      </c>
      <c r="C2329" s="2">
        <v>2319187</v>
      </c>
      <c r="D2329" s="2" t="s">
        <v>24163</v>
      </c>
      <c r="E2329" s="2" t="s">
        <v>26475</v>
      </c>
      <c r="F2329" s="2" t="s">
        <v>37</v>
      </c>
      <c r="G2329" s="2" t="s">
        <v>56</v>
      </c>
      <c r="H2329" s="2">
        <v>20000000</v>
      </c>
      <c r="I2329" s="2">
        <v>2013</v>
      </c>
      <c r="J2329" s="2">
        <v>7</v>
      </c>
    </row>
    <row r="2330" spans="1:10" x14ac:dyDescent="0.3">
      <c r="A2330" s="2" t="s">
        <v>12569</v>
      </c>
      <c r="B2330" s="2">
        <v>92</v>
      </c>
      <c r="C2330" s="2">
        <v>13922211</v>
      </c>
      <c r="D2330" s="2" t="s">
        <v>1671</v>
      </c>
      <c r="E2330" s="2" t="s">
        <v>26476</v>
      </c>
      <c r="F2330" s="2" t="s">
        <v>37</v>
      </c>
      <c r="G2330" s="2" t="s">
        <v>38</v>
      </c>
      <c r="H2330" s="2">
        <v>16000000</v>
      </c>
      <c r="I2330" s="2">
        <v>2004</v>
      </c>
      <c r="J2330" s="2">
        <v>4.4000000000000004</v>
      </c>
    </row>
    <row r="2331" spans="1:10" x14ac:dyDescent="0.3">
      <c r="A2331" s="2" t="s">
        <v>12577</v>
      </c>
      <c r="B2331" s="2">
        <v>92</v>
      </c>
      <c r="C2331" s="2">
        <v>23091</v>
      </c>
      <c r="D2331" s="2" t="s">
        <v>3409</v>
      </c>
      <c r="E2331" s="2" t="s">
        <v>26477</v>
      </c>
      <c r="F2331" s="2" t="s">
        <v>37</v>
      </c>
      <c r="G2331" s="2" t="s">
        <v>56</v>
      </c>
      <c r="H2331" s="2">
        <v>15000000</v>
      </c>
      <c r="I2331" s="2">
        <v>2008</v>
      </c>
      <c r="J2331" s="2">
        <v>6.2</v>
      </c>
    </row>
    <row r="2332" spans="1:10" x14ac:dyDescent="0.3">
      <c r="A2332" s="2" t="s">
        <v>27876</v>
      </c>
      <c r="B2332" s="2">
        <v>161</v>
      </c>
      <c r="C2332" s="2">
        <v>336467</v>
      </c>
      <c r="D2332" s="2" t="s">
        <v>3409</v>
      </c>
      <c r="E2332" s="2" t="s">
        <v>26478</v>
      </c>
      <c r="F2332" s="2" t="s">
        <v>37</v>
      </c>
      <c r="G2332" s="2" t="s">
        <v>1465</v>
      </c>
      <c r="H2332" s="2">
        <v>13000000</v>
      </c>
      <c r="I2332" s="2">
        <v>2009</v>
      </c>
      <c r="J2332" s="2">
        <v>7.3</v>
      </c>
    </row>
    <row r="2333" spans="1:10" x14ac:dyDescent="0.3">
      <c r="A2333" s="2" t="s">
        <v>11131</v>
      </c>
      <c r="B2333" s="2">
        <v>92</v>
      </c>
      <c r="C2333" s="2">
        <v>2964</v>
      </c>
      <c r="D2333" s="2" t="s">
        <v>1671</v>
      </c>
      <c r="E2333" s="2" t="s">
        <v>26479</v>
      </c>
      <c r="F2333" s="2" t="s">
        <v>37</v>
      </c>
      <c r="G2333" s="2" t="s">
        <v>38</v>
      </c>
      <c r="H2333" s="2">
        <v>16000000</v>
      </c>
      <c r="I2333" s="2">
        <v>2012</v>
      </c>
      <c r="J2333" s="2">
        <v>5.0999999999999996</v>
      </c>
    </row>
    <row r="2334" spans="1:10" x14ac:dyDescent="0.3">
      <c r="A2334" s="2" t="s">
        <v>12602</v>
      </c>
      <c r="B2334" s="2">
        <v>122</v>
      </c>
      <c r="C2334" s="2">
        <v>2428883</v>
      </c>
      <c r="D2334" s="2" t="s">
        <v>3409</v>
      </c>
      <c r="E2334" s="2" t="s">
        <v>26480</v>
      </c>
      <c r="F2334" s="2" t="s">
        <v>37</v>
      </c>
      <c r="G2334" s="2" t="s">
        <v>38</v>
      </c>
      <c r="H2334" s="2">
        <v>16000000</v>
      </c>
      <c r="I2334" s="2">
        <v>2014</v>
      </c>
      <c r="J2334" s="2">
        <v>6.6</v>
      </c>
    </row>
    <row r="2335" spans="1:10" x14ac:dyDescent="0.3">
      <c r="A2335" s="2" t="s">
        <v>12606</v>
      </c>
      <c r="B2335" s="2">
        <v>91</v>
      </c>
      <c r="C2335" s="2">
        <v>13571817</v>
      </c>
      <c r="D2335" s="2" t="s">
        <v>1671</v>
      </c>
      <c r="E2335" s="2" t="s">
        <v>26481</v>
      </c>
      <c r="F2335" s="2" t="s">
        <v>37</v>
      </c>
      <c r="G2335" s="2" t="s">
        <v>38</v>
      </c>
      <c r="H2335" s="2">
        <v>15600000</v>
      </c>
      <c r="I2335" s="2">
        <v>2002</v>
      </c>
      <c r="J2335" s="2">
        <v>4.5</v>
      </c>
    </row>
    <row r="2336" spans="1:10" x14ac:dyDescent="0.3">
      <c r="A2336" s="2" t="s">
        <v>12628</v>
      </c>
      <c r="B2336" s="2">
        <v>93</v>
      </c>
      <c r="C2336" s="2">
        <v>1181197</v>
      </c>
      <c r="D2336" s="2" t="s">
        <v>3409</v>
      </c>
      <c r="E2336" s="2" t="s">
        <v>26482</v>
      </c>
      <c r="F2336" s="2" t="s">
        <v>37</v>
      </c>
      <c r="G2336" s="2" t="s">
        <v>38</v>
      </c>
      <c r="H2336" s="2">
        <v>15500000</v>
      </c>
      <c r="I2336" s="2">
        <v>2005</v>
      </c>
      <c r="J2336" s="2">
        <v>5.9</v>
      </c>
    </row>
    <row r="2337" spans="1:10" x14ac:dyDescent="0.3">
      <c r="A2337" s="2" t="s">
        <v>27877</v>
      </c>
      <c r="B2337" s="2">
        <v>94</v>
      </c>
      <c r="C2337" s="2">
        <v>81525</v>
      </c>
      <c r="D2337" s="2" t="s">
        <v>1325</v>
      </c>
      <c r="E2337" s="2" t="s">
        <v>26483</v>
      </c>
      <c r="F2337" s="2" t="s">
        <v>1464</v>
      </c>
      <c r="G2337" s="2" t="s">
        <v>1465</v>
      </c>
      <c r="H2337" s="2">
        <v>15300000</v>
      </c>
      <c r="I2337" s="2">
        <v>2001</v>
      </c>
      <c r="J2337" s="2">
        <v>6.6</v>
      </c>
    </row>
    <row r="2338" spans="1:10" x14ac:dyDescent="0.3">
      <c r="A2338" s="2" t="s">
        <v>653</v>
      </c>
      <c r="B2338" s="2">
        <v>95</v>
      </c>
      <c r="C2338" s="2">
        <v>7774730</v>
      </c>
      <c r="D2338" s="2" t="s">
        <v>1671</v>
      </c>
      <c r="E2338" s="2" t="s">
        <v>26484</v>
      </c>
      <c r="F2338" s="2" t="s">
        <v>37</v>
      </c>
      <c r="G2338" s="2" t="s">
        <v>268</v>
      </c>
      <c r="H2338" s="2">
        <v>15500000</v>
      </c>
      <c r="I2338" s="2">
        <v>2006</v>
      </c>
      <c r="J2338" s="2">
        <v>6.5</v>
      </c>
    </row>
    <row r="2339" spans="1:10" x14ac:dyDescent="0.3">
      <c r="A2339" s="2" t="s">
        <v>2429</v>
      </c>
      <c r="B2339" s="2">
        <v>105</v>
      </c>
      <c r="C2339" s="2">
        <v>234760500</v>
      </c>
      <c r="D2339" s="2" t="s">
        <v>1325</v>
      </c>
      <c r="E2339" s="2" t="s">
        <v>26485</v>
      </c>
      <c r="F2339" s="2" t="s">
        <v>37</v>
      </c>
      <c r="G2339" s="2" t="s">
        <v>38</v>
      </c>
      <c r="H2339" s="2">
        <v>14000000</v>
      </c>
      <c r="I2339" s="2">
        <v>1984</v>
      </c>
      <c r="J2339" s="2">
        <v>7.3</v>
      </c>
    </row>
    <row r="2340" spans="1:10" x14ac:dyDescent="0.3">
      <c r="A2340" s="2" t="s">
        <v>1252</v>
      </c>
      <c r="B2340" s="2">
        <v>103</v>
      </c>
      <c r="C2340" s="2">
        <v>285761243</v>
      </c>
      <c r="D2340" s="2" t="s">
        <v>1671</v>
      </c>
      <c r="E2340" s="2" t="s">
        <v>26486</v>
      </c>
      <c r="F2340" s="2" t="s">
        <v>37</v>
      </c>
      <c r="G2340" s="2" t="s">
        <v>38</v>
      </c>
      <c r="H2340" s="2">
        <v>18000000</v>
      </c>
      <c r="I2340" s="2">
        <v>1990</v>
      </c>
      <c r="J2340" s="2">
        <v>7.5</v>
      </c>
    </row>
    <row r="2341" spans="1:10" x14ac:dyDescent="0.3">
      <c r="A2341" s="2" t="s">
        <v>1028</v>
      </c>
      <c r="B2341" s="2">
        <v>102</v>
      </c>
      <c r="C2341" s="2">
        <v>167780960</v>
      </c>
      <c r="D2341" s="2" t="s">
        <v>1671</v>
      </c>
      <c r="E2341" s="2" t="s">
        <v>26487</v>
      </c>
      <c r="F2341" s="2" t="s">
        <v>37</v>
      </c>
      <c r="G2341" s="2" t="s">
        <v>38</v>
      </c>
      <c r="H2341" s="2">
        <v>11000000</v>
      </c>
      <c r="I2341" s="2">
        <v>1987</v>
      </c>
      <c r="J2341" s="2">
        <v>5.9</v>
      </c>
    </row>
    <row r="2342" spans="1:10" x14ac:dyDescent="0.3">
      <c r="A2342" s="2" t="s">
        <v>2213</v>
      </c>
      <c r="B2342" s="2">
        <v>116</v>
      </c>
      <c r="C2342" s="2">
        <v>177200000</v>
      </c>
      <c r="D2342" s="2" t="s">
        <v>1671</v>
      </c>
      <c r="E2342" s="2" t="s">
        <v>26488</v>
      </c>
      <c r="F2342" s="2" t="s">
        <v>37</v>
      </c>
      <c r="G2342" s="2" t="s">
        <v>38</v>
      </c>
      <c r="H2342" s="2">
        <v>22000000</v>
      </c>
      <c r="I2342" s="2">
        <v>1982</v>
      </c>
      <c r="J2342" s="2">
        <v>7.4</v>
      </c>
    </row>
    <row r="2343" spans="1:10" x14ac:dyDescent="0.3">
      <c r="A2343" s="2" t="s">
        <v>1739</v>
      </c>
      <c r="B2343" s="2">
        <v>110</v>
      </c>
      <c r="C2343" s="2">
        <v>176781728</v>
      </c>
      <c r="D2343" s="2" t="s">
        <v>1325</v>
      </c>
      <c r="E2343" s="2" t="s">
        <v>26489</v>
      </c>
      <c r="F2343" s="2" t="s">
        <v>37</v>
      </c>
      <c r="G2343" s="2" t="s">
        <v>38</v>
      </c>
      <c r="H2343" s="2">
        <v>15000000</v>
      </c>
      <c r="I2343" s="2">
        <v>1986</v>
      </c>
      <c r="J2343" s="2">
        <v>6.9</v>
      </c>
    </row>
    <row r="2344" spans="1:10" x14ac:dyDescent="0.3">
      <c r="A2344" s="2" t="s">
        <v>1064</v>
      </c>
      <c r="B2344" s="2">
        <v>120</v>
      </c>
      <c r="C2344" s="2">
        <v>128067808</v>
      </c>
      <c r="D2344" s="2" t="s">
        <v>1325</v>
      </c>
      <c r="E2344" s="2" t="s">
        <v>26490</v>
      </c>
      <c r="F2344" s="2" t="s">
        <v>1946</v>
      </c>
      <c r="G2344" s="2" t="s">
        <v>12666</v>
      </c>
      <c r="H2344" s="2">
        <v>15000000</v>
      </c>
      <c r="I2344" s="2">
        <v>2000</v>
      </c>
      <c r="J2344" s="2">
        <v>7.9</v>
      </c>
    </row>
    <row r="2345" spans="1:10" x14ac:dyDescent="0.3">
      <c r="A2345" s="2" t="s">
        <v>48</v>
      </c>
      <c r="B2345" s="2">
        <v>122</v>
      </c>
      <c r="C2345" s="2">
        <v>130058047</v>
      </c>
      <c r="D2345" s="2" t="s">
        <v>3409</v>
      </c>
      <c r="E2345" s="2" t="s">
        <v>26491</v>
      </c>
      <c r="F2345" s="2" t="s">
        <v>37</v>
      </c>
      <c r="G2345" s="2" t="s">
        <v>38</v>
      </c>
      <c r="H2345" s="2">
        <v>15000000</v>
      </c>
      <c r="I2345" s="2">
        <v>1999</v>
      </c>
      <c r="J2345" s="2">
        <v>8.4</v>
      </c>
    </row>
    <row r="2346" spans="1:10" x14ac:dyDescent="0.3">
      <c r="A2346" s="2" t="s">
        <v>3664</v>
      </c>
      <c r="B2346" s="2">
        <v>118</v>
      </c>
      <c r="C2346" s="2">
        <v>138795342</v>
      </c>
      <c r="D2346" s="2" t="s">
        <v>13307</v>
      </c>
      <c r="E2346" s="2" t="s">
        <v>26492</v>
      </c>
      <c r="F2346" s="2" t="s">
        <v>37</v>
      </c>
      <c r="G2346" s="2" t="s">
        <v>56</v>
      </c>
      <c r="H2346" s="2">
        <v>15000000</v>
      </c>
      <c r="I2346" s="2">
        <v>2010</v>
      </c>
      <c r="J2346" s="2">
        <v>8</v>
      </c>
    </row>
    <row r="2347" spans="1:10" x14ac:dyDescent="0.3">
      <c r="A2347" s="2" t="s">
        <v>2698</v>
      </c>
      <c r="B2347" s="2">
        <v>107</v>
      </c>
      <c r="C2347" s="2">
        <v>111936400</v>
      </c>
      <c r="D2347" s="2" t="s">
        <v>1671</v>
      </c>
      <c r="E2347" s="2" t="s">
        <v>26493</v>
      </c>
      <c r="F2347" s="2" t="s">
        <v>37</v>
      </c>
      <c r="G2347" s="2" t="s">
        <v>38</v>
      </c>
      <c r="H2347" s="2">
        <v>15000000</v>
      </c>
      <c r="I2347" s="2">
        <v>1988</v>
      </c>
      <c r="J2347" s="2">
        <v>6</v>
      </c>
    </row>
    <row r="2348" spans="1:10" x14ac:dyDescent="0.3">
      <c r="A2348" s="2" t="s">
        <v>12684</v>
      </c>
      <c r="B2348" s="2">
        <v>102</v>
      </c>
      <c r="C2348" s="2">
        <v>317040</v>
      </c>
      <c r="D2348" s="2" t="s">
        <v>3409</v>
      </c>
      <c r="E2348" s="2" t="s">
        <v>26494</v>
      </c>
      <c r="F2348" s="2" t="s">
        <v>37</v>
      </c>
      <c r="G2348" s="2" t="s">
        <v>38</v>
      </c>
      <c r="H2348" s="2">
        <v>15500000</v>
      </c>
      <c r="I2348" s="2">
        <v>2008</v>
      </c>
      <c r="J2348" s="2">
        <v>6.8</v>
      </c>
    </row>
    <row r="2349" spans="1:10" x14ac:dyDescent="0.3">
      <c r="A2349" s="2" t="s">
        <v>389</v>
      </c>
      <c r="B2349" s="2">
        <v>154</v>
      </c>
      <c r="C2349" s="2">
        <v>94175854</v>
      </c>
      <c r="D2349" s="2" t="s">
        <v>3409</v>
      </c>
      <c r="E2349" s="2" t="s">
        <v>26495</v>
      </c>
      <c r="F2349" s="2" t="s">
        <v>37</v>
      </c>
      <c r="G2349" s="2" t="s">
        <v>38</v>
      </c>
      <c r="H2349" s="2">
        <v>15000000</v>
      </c>
      <c r="I2349" s="2">
        <v>1985</v>
      </c>
      <c r="J2349" s="2">
        <v>7.8</v>
      </c>
    </row>
    <row r="2350" spans="1:10" x14ac:dyDescent="0.3">
      <c r="A2350" s="2" t="s">
        <v>12702</v>
      </c>
      <c r="B2350" s="2">
        <v>114</v>
      </c>
      <c r="C2350" s="2">
        <v>91121452</v>
      </c>
      <c r="D2350" s="2" t="s">
        <v>13307</v>
      </c>
      <c r="E2350" s="2" t="s">
        <v>26496</v>
      </c>
      <c r="F2350" s="2" t="s">
        <v>37</v>
      </c>
      <c r="G2350" s="2" t="s">
        <v>56</v>
      </c>
      <c r="H2350" s="2">
        <v>14000000</v>
      </c>
      <c r="I2350" s="2">
        <v>2014</v>
      </c>
      <c r="J2350" s="2">
        <v>8.1</v>
      </c>
    </row>
    <row r="2351" spans="1:10" x14ac:dyDescent="0.3">
      <c r="A2351" s="2" t="s">
        <v>12344</v>
      </c>
      <c r="B2351" s="2">
        <v>109</v>
      </c>
      <c r="C2351" s="2">
        <v>69800000</v>
      </c>
      <c r="D2351" s="2" t="s">
        <v>1671</v>
      </c>
      <c r="E2351" s="2" t="s">
        <v>26497</v>
      </c>
      <c r="F2351" s="2" t="s">
        <v>37</v>
      </c>
      <c r="G2351" s="2" t="s">
        <v>38</v>
      </c>
      <c r="H2351" s="2">
        <v>10000000</v>
      </c>
      <c r="I2351" s="2">
        <v>1980</v>
      </c>
      <c r="J2351" s="2">
        <v>6.1</v>
      </c>
    </row>
    <row r="2352" spans="1:10" x14ac:dyDescent="0.3">
      <c r="A2352" s="2" t="s">
        <v>2222</v>
      </c>
      <c r="B2352" s="2">
        <v>94</v>
      </c>
      <c r="C2352" s="2">
        <v>64001297</v>
      </c>
      <c r="D2352" s="2" t="s">
        <v>1671</v>
      </c>
      <c r="E2352" s="2" t="s">
        <v>26498</v>
      </c>
      <c r="F2352" s="2" t="s">
        <v>37</v>
      </c>
      <c r="G2352" s="2" t="s">
        <v>38</v>
      </c>
      <c r="H2352" s="2">
        <v>15000000</v>
      </c>
      <c r="I2352" s="2">
        <v>2010</v>
      </c>
      <c r="J2352" s="2">
        <v>6.2</v>
      </c>
    </row>
    <row r="2353" spans="1:10" x14ac:dyDescent="0.3">
      <c r="A2353" s="2" t="s">
        <v>27878</v>
      </c>
      <c r="B2353" s="2">
        <v>100</v>
      </c>
      <c r="C2353" s="2">
        <v>71588220</v>
      </c>
      <c r="D2353" s="2" t="s">
        <v>1266</v>
      </c>
      <c r="E2353" s="2" t="s">
        <v>26499</v>
      </c>
      <c r="F2353" s="2" t="s">
        <v>37</v>
      </c>
      <c r="G2353" s="2" t="s">
        <v>268</v>
      </c>
      <c r="H2353" s="2">
        <v>20000000</v>
      </c>
      <c r="I2353" s="2">
        <v>2013</v>
      </c>
      <c r="J2353" s="2">
        <v>6.2</v>
      </c>
    </row>
    <row r="2354" spans="1:10" x14ac:dyDescent="0.3">
      <c r="A2354" s="2" t="s">
        <v>4218</v>
      </c>
      <c r="B2354" s="2">
        <v>98</v>
      </c>
      <c r="C2354" s="2">
        <v>61400000</v>
      </c>
      <c r="D2354" s="2" t="s">
        <v>953</v>
      </c>
      <c r="E2354" s="2" t="s">
        <v>26500</v>
      </c>
      <c r="F2354" s="2" t="s">
        <v>37</v>
      </c>
      <c r="G2354" s="2" t="s">
        <v>38</v>
      </c>
      <c r="H2354" s="2">
        <v>15000000</v>
      </c>
      <c r="I2354" s="2">
        <v>1983</v>
      </c>
      <c r="J2354" s="2">
        <v>7.4</v>
      </c>
    </row>
    <row r="2355" spans="1:10" x14ac:dyDescent="0.3">
      <c r="A2355" s="2" t="s">
        <v>10665</v>
      </c>
      <c r="B2355" s="2">
        <v>102</v>
      </c>
      <c r="C2355" s="2">
        <v>101978840</v>
      </c>
      <c r="D2355" s="2" t="s">
        <v>1671</v>
      </c>
      <c r="E2355" s="2" t="s">
        <v>26501</v>
      </c>
      <c r="F2355" s="2" t="s">
        <v>37</v>
      </c>
      <c r="G2355" s="2" t="s">
        <v>38</v>
      </c>
      <c r="H2355" s="2">
        <v>15000000</v>
      </c>
      <c r="I2355" s="2">
        <v>2013</v>
      </c>
      <c r="J2355" s="2">
        <v>6.6</v>
      </c>
    </row>
    <row r="2356" spans="1:10" x14ac:dyDescent="0.3">
      <c r="A2356" s="2" t="s">
        <v>5647</v>
      </c>
      <c r="B2356" s="2">
        <v>94</v>
      </c>
      <c r="C2356" s="2">
        <v>56437947</v>
      </c>
      <c r="D2356" s="2" t="s">
        <v>13307</v>
      </c>
      <c r="E2356" s="2" t="s">
        <v>26502</v>
      </c>
      <c r="F2356" s="2" t="s">
        <v>37</v>
      </c>
      <c r="G2356" s="2" t="s">
        <v>56</v>
      </c>
      <c r="H2356" s="2">
        <v>9800000</v>
      </c>
      <c r="I2356" s="2">
        <v>2006</v>
      </c>
      <c r="J2356" s="2">
        <v>7.3</v>
      </c>
    </row>
    <row r="2357" spans="1:10" x14ac:dyDescent="0.3">
      <c r="A2357" s="2" t="s">
        <v>255</v>
      </c>
      <c r="B2357" s="2">
        <v>92</v>
      </c>
      <c r="C2357" s="2">
        <v>73326666</v>
      </c>
      <c r="D2357" s="2" t="s">
        <v>1671</v>
      </c>
      <c r="E2357" s="2" t="s">
        <v>26503</v>
      </c>
      <c r="F2357" s="2" t="s">
        <v>37</v>
      </c>
      <c r="G2357" s="2" t="s">
        <v>38</v>
      </c>
      <c r="H2357" s="2">
        <v>15000000</v>
      </c>
      <c r="I2357" s="2">
        <v>1988</v>
      </c>
      <c r="J2357" s="2">
        <v>7.5</v>
      </c>
    </row>
    <row r="2358" spans="1:10" x14ac:dyDescent="0.3">
      <c r="A2358" s="2" t="s">
        <v>9516</v>
      </c>
      <c r="B2358" s="2">
        <v>113</v>
      </c>
      <c r="C2358" s="2">
        <v>55184721</v>
      </c>
      <c r="D2358" s="2" t="s">
        <v>1671</v>
      </c>
      <c r="E2358" s="2" t="s">
        <v>26504</v>
      </c>
      <c r="F2358" s="2" t="s">
        <v>37</v>
      </c>
      <c r="G2358" s="2" t="s">
        <v>38</v>
      </c>
      <c r="H2358" s="2">
        <v>15000000</v>
      </c>
      <c r="I2358" s="2">
        <v>2007</v>
      </c>
      <c r="J2358" s="2">
        <v>5.6</v>
      </c>
    </row>
    <row r="2359" spans="1:10" x14ac:dyDescent="0.3">
      <c r="A2359" s="2" t="s">
        <v>12743</v>
      </c>
      <c r="B2359" s="2">
        <v>115</v>
      </c>
      <c r="C2359" s="2">
        <v>50003300</v>
      </c>
      <c r="D2359" s="2" t="s">
        <v>3409</v>
      </c>
      <c r="E2359" s="2" t="s">
        <v>26505</v>
      </c>
      <c r="F2359" s="2" t="s">
        <v>37</v>
      </c>
      <c r="G2359" s="2" t="s">
        <v>38</v>
      </c>
      <c r="H2359" s="2">
        <v>15000000</v>
      </c>
      <c r="I2359" s="2">
        <v>1994</v>
      </c>
      <c r="J2359" s="2">
        <v>7.3</v>
      </c>
    </row>
    <row r="2360" spans="1:10" x14ac:dyDescent="0.3">
      <c r="A2360" s="2" t="s">
        <v>12748</v>
      </c>
      <c r="B2360" s="2">
        <v>95</v>
      </c>
      <c r="C2360" s="2">
        <v>54322273</v>
      </c>
      <c r="D2360" s="2" t="s">
        <v>3409</v>
      </c>
      <c r="E2360" s="2" t="s">
        <v>26506</v>
      </c>
      <c r="F2360" s="2" t="s">
        <v>37</v>
      </c>
      <c r="G2360" s="2" t="s">
        <v>56</v>
      </c>
      <c r="H2360" s="2">
        <v>17000000</v>
      </c>
      <c r="I2360" s="2">
        <v>2012</v>
      </c>
      <c r="J2360" s="2">
        <v>6.4</v>
      </c>
    </row>
    <row r="2361" spans="1:10" x14ac:dyDescent="0.3">
      <c r="A2361" s="2" t="s">
        <v>1783</v>
      </c>
      <c r="B2361" s="2">
        <v>87</v>
      </c>
      <c r="C2361" s="2">
        <v>47860214</v>
      </c>
      <c r="D2361" s="2" t="s">
        <v>6403</v>
      </c>
      <c r="E2361" s="2" t="s">
        <v>26507</v>
      </c>
      <c r="F2361" s="2" t="s">
        <v>37</v>
      </c>
      <c r="G2361" s="2" t="s">
        <v>38</v>
      </c>
      <c r="H2361" s="2">
        <v>15000000</v>
      </c>
      <c r="I2361" s="2">
        <v>2006</v>
      </c>
      <c r="J2361" s="2">
        <v>5</v>
      </c>
    </row>
    <row r="2362" spans="1:10" x14ac:dyDescent="0.3">
      <c r="A2362" s="2" t="s">
        <v>809</v>
      </c>
      <c r="B2362" s="2">
        <v>88</v>
      </c>
      <c r="C2362" s="2">
        <v>47811275</v>
      </c>
      <c r="D2362" s="2" t="s">
        <v>953</v>
      </c>
      <c r="E2362" s="2" t="s">
        <v>26508</v>
      </c>
      <c r="F2362" s="2" t="s">
        <v>37</v>
      </c>
      <c r="G2362" s="2" t="s">
        <v>38</v>
      </c>
      <c r="H2362" s="2">
        <v>15000000</v>
      </c>
      <c r="I2362" s="2">
        <v>2002</v>
      </c>
      <c r="J2362" s="2">
        <v>5.4</v>
      </c>
    </row>
    <row r="2363" spans="1:10" x14ac:dyDescent="0.3">
      <c r="A2363" s="2" t="s">
        <v>3122</v>
      </c>
      <c r="B2363" s="2">
        <v>97</v>
      </c>
      <c r="C2363" s="2">
        <v>43022524</v>
      </c>
      <c r="D2363" s="2" t="s">
        <v>1671</v>
      </c>
      <c r="E2363" s="2" t="s">
        <v>26509</v>
      </c>
      <c r="F2363" s="2" t="s">
        <v>37</v>
      </c>
      <c r="G2363" s="2" t="s">
        <v>38</v>
      </c>
      <c r="H2363" s="2">
        <v>15000000</v>
      </c>
      <c r="I2363" s="2">
        <v>1997</v>
      </c>
      <c r="J2363" s="2">
        <v>7.1</v>
      </c>
    </row>
    <row r="2364" spans="1:10" x14ac:dyDescent="0.3">
      <c r="A2364" s="2" t="s">
        <v>12767</v>
      </c>
      <c r="B2364" s="2">
        <v>94</v>
      </c>
      <c r="C2364" s="2">
        <v>42672630</v>
      </c>
      <c r="D2364" s="2" t="s">
        <v>953</v>
      </c>
      <c r="E2364" s="2" t="s">
        <v>26510</v>
      </c>
      <c r="F2364" s="2" t="s">
        <v>37</v>
      </c>
      <c r="G2364" s="2" t="s">
        <v>38</v>
      </c>
      <c r="H2364" s="2">
        <v>17000000</v>
      </c>
      <c r="I2364" s="2">
        <v>2003</v>
      </c>
      <c r="J2364" s="2">
        <v>5.3</v>
      </c>
    </row>
    <row r="2365" spans="1:10" x14ac:dyDescent="0.3">
      <c r="A2365" s="2" t="s">
        <v>12774</v>
      </c>
      <c r="B2365" s="2">
        <v>112</v>
      </c>
      <c r="C2365" s="2">
        <v>42919096</v>
      </c>
      <c r="D2365" s="2" t="s">
        <v>1325</v>
      </c>
      <c r="E2365" s="2" t="s">
        <v>26511</v>
      </c>
      <c r="F2365" s="2" t="s">
        <v>37</v>
      </c>
      <c r="G2365" s="2" t="s">
        <v>38</v>
      </c>
      <c r="H2365" s="2">
        <v>15000000</v>
      </c>
      <c r="I2365" s="2">
        <v>2013</v>
      </c>
      <c r="J2365" s="2">
        <v>6.5</v>
      </c>
    </row>
    <row r="2366" spans="1:10" x14ac:dyDescent="0.3">
      <c r="A2366" s="2" t="s">
        <v>12778</v>
      </c>
      <c r="B2366" s="2">
        <v>98</v>
      </c>
      <c r="C2366" s="2">
        <v>42592530</v>
      </c>
      <c r="D2366" s="2" t="s">
        <v>1671</v>
      </c>
      <c r="E2366" s="2" t="s">
        <v>26512</v>
      </c>
      <c r="F2366" s="2" t="s">
        <v>37</v>
      </c>
      <c r="G2366" s="2" t="s">
        <v>38</v>
      </c>
      <c r="H2366" s="2">
        <v>15000000</v>
      </c>
      <c r="I2366" s="2">
        <v>2015</v>
      </c>
      <c r="J2366" s="2">
        <v>6.2</v>
      </c>
    </row>
    <row r="2367" spans="1:10" x14ac:dyDescent="0.3">
      <c r="A2367" s="2" t="s">
        <v>4903</v>
      </c>
      <c r="B2367" s="2">
        <v>104</v>
      </c>
      <c r="C2367" s="2">
        <v>40064955</v>
      </c>
      <c r="D2367" s="2" t="s">
        <v>6403</v>
      </c>
      <c r="E2367" s="2" t="s">
        <v>26513</v>
      </c>
      <c r="F2367" s="2" t="s">
        <v>37</v>
      </c>
      <c r="G2367" s="2" t="s">
        <v>38</v>
      </c>
      <c r="H2367" s="2">
        <v>15000000</v>
      </c>
      <c r="I2367" s="2">
        <v>1998</v>
      </c>
      <c r="J2367" s="2">
        <v>6.4</v>
      </c>
    </row>
    <row r="2368" spans="1:10" x14ac:dyDescent="0.3">
      <c r="A2368" s="2" t="s">
        <v>1421</v>
      </c>
      <c r="B2368" s="2">
        <v>120</v>
      </c>
      <c r="C2368" s="2">
        <v>44886089</v>
      </c>
      <c r="D2368" s="2" t="s">
        <v>24163</v>
      </c>
      <c r="E2368" s="2" t="s">
        <v>26514</v>
      </c>
      <c r="F2368" s="2" t="s">
        <v>37</v>
      </c>
      <c r="G2368" s="2" t="s">
        <v>38</v>
      </c>
      <c r="H2368" s="2">
        <v>10000000</v>
      </c>
      <c r="I2368" s="2">
        <v>1997</v>
      </c>
      <c r="J2368" s="2">
        <v>6.9</v>
      </c>
    </row>
    <row r="2369" spans="1:10" x14ac:dyDescent="0.3">
      <c r="A2369" s="2" t="s">
        <v>12795</v>
      </c>
      <c r="B2369" s="2">
        <v>99</v>
      </c>
      <c r="C2369" s="2">
        <v>37882551</v>
      </c>
      <c r="D2369" s="2" t="s">
        <v>1671</v>
      </c>
      <c r="E2369" s="2" t="s">
        <v>26515</v>
      </c>
      <c r="F2369" s="2" t="s">
        <v>37</v>
      </c>
      <c r="G2369" s="2" t="s">
        <v>38</v>
      </c>
      <c r="H2369" s="2">
        <v>16000000</v>
      </c>
      <c r="I2369" s="2">
        <v>2001</v>
      </c>
      <c r="J2369" s="2">
        <v>5.7</v>
      </c>
    </row>
    <row r="2370" spans="1:10" x14ac:dyDescent="0.3">
      <c r="A2370" s="2" t="s">
        <v>507</v>
      </c>
      <c r="B2370" s="2">
        <v>109</v>
      </c>
      <c r="C2370" s="2">
        <v>40983001</v>
      </c>
      <c r="D2370" s="2" t="s">
        <v>24163</v>
      </c>
      <c r="E2370" s="2" t="s">
        <v>26516</v>
      </c>
      <c r="F2370" s="2" t="s">
        <v>37</v>
      </c>
      <c r="G2370" s="2" t="s">
        <v>38</v>
      </c>
      <c r="H2370" s="2">
        <v>7000000</v>
      </c>
      <c r="I2370" s="2">
        <v>2012</v>
      </c>
      <c r="J2370" s="2">
        <v>7.7</v>
      </c>
    </row>
    <row r="2371" spans="1:10" x14ac:dyDescent="0.3">
      <c r="A2371" s="2" t="s">
        <v>3347</v>
      </c>
      <c r="B2371" s="2">
        <v>105</v>
      </c>
      <c r="C2371" s="2">
        <v>20991497</v>
      </c>
      <c r="D2371" s="2" t="s">
        <v>1671</v>
      </c>
      <c r="E2371" s="2" t="s">
        <v>25461</v>
      </c>
      <c r="F2371" s="2" t="s">
        <v>37</v>
      </c>
      <c r="G2371" s="2" t="s">
        <v>38</v>
      </c>
      <c r="H2371" s="2">
        <v>37000000</v>
      </c>
      <c r="I2371" s="2">
        <v>2015</v>
      </c>
      <c r="J2371" s="2">
        <v>5.4</v>
      </c>
    </row>
    <row r="2372" spans="1:10" x14ac:dyDescent="0.3">
      <c r="A2372" s="2" t="s">
        <v>499</v>
      </c>
      <c r="B2372" s="2">
        <v>106</v>
      </c>
      <c r="C2372" s="2">
        <v>35007180</v>
      </c>
      <c r="D2372" s="2" t="s">
        <v>1325</v>
      </c>
      <c r="E2372" s="2" t="s">
        <v>26517</v>
      </c>
      <c r="F2372" s="2" t="s">
        <v>37</v>
      </c>
      <c r="G2372" s="2" t="s">
        <v>38</v>
      </c>
      <c r="H2372" s="2">
        <v>15000000</v>
      </c>
      <c r="I2372" s="2">
        <v>2000</v>
      </c>
      <c r="J2372" s="2">
        <v>5.6</v>
      </c>
    </row>
    <row r="2373" spans="1:10" x14ac:dyDescent="0.3">
      <c r="A2373" s="2" t="s">
        <v>12807</v>
      </c>
      <c r="B2373" s="2">
        <v>123</v>
      </c>
      <c r="C2373" s="2">
        <v>35887263</v>
      </c>
      <c r="D2373" s="2" t="s">
        <v>13307</v>
      </c>
      <c r="E2373" s="2" t="s">
        <v>26518</v>
      </c>
      <c r="F2373" s="2" t="s">
        <v>37</v>
      </c>
      <c r="G2373" s="2" t="s">
        <v>56</v>
      </c>
      <c r="H2373" s="2">
        <v>15000000</v>
      </c>
      <c r="I2373" s="2">
        <v>2014</v>
      </c>
      <c r="J2373" s="2">
        <v>7.7</v>
      </c>
    </row>
    <row r="2374" spans="1:10" x14ac:dyDescent="0.3">
      <c r="A2374" s="2" t="s">
        <v>4987</v>
      </c>
      <c r="B2374" s="2">
        <v>86</v>
      </c>
      <c r="C2374" s="2">
        <v>34308901</v>
      </c>
      <c r="D2374" s="2" t="s">
        <v>1671</v>
      </c>
      <c r="E2374" s="2" t="s">
        <v>26519</v>
      </c>
      <c r="F2374" s="2" t="s">
        <v>37</v>
      </c>
      <c r="G2374" s="2" t="s">
        <v>38</v>
      </c>
      <c r="H2374" s="2">
        <v>16000000</v>
      </c>
      <c r="I2374" s="2">
        <v>2003</v>
      </c>
      <c r="J2374" s="2">
        <v>5.0999999999999996</v>
      </c>
    </row>
    <row r="2375" spans="1:10" x14ac:dyDescent="0.3">
      <c r="A2375" s="2" t="s">
        <v>12814</v>
      </c>
      <c r="B2375" s="2">
        <v>120</v>
      </c>
      <c r="C2375" s="2">
        <v>33771174</v>
      </c>
      <c r="D2375" s="2" t="s">
        <v>1671</v>
      </c>
      <c r="E2375" s="2" t="s">
        <v>26520</v>
      </c>
      <c r="F2375" s="2" t="s">
        <v>37</v>
      </c>
      <c r="G2375" s="2" t="s">
        <v>38</v>
      </c>
      <c r="H2375" s="2">
        <v>15000000</v>
      </c>
      <c r="I2375" s="2">
        <v>2000</v>
      </c>
      <c r="J2375" s="2">
        <v>6.8</v>
      </c>
    </row>
    <row r="2376" spans="1:10" x14ac:dyDescent="0.3">
      <c r="A2376" s="2" t="s">
        <v>9065</v>
      </c>
      <c r="B2376" s="2">
        <v>227</v>
      </c>
      <c r="C2376" s="2">
        <v>6000000</v>
      </c>
      <c r="D2376" s="2" t="s">
        <v>953</v>
      </c>
      <c r="E2376" s="2" t="s">
        <v>26521</v>
      </c>
      <c r="F2376" s="2" t="s">
        <v>37</v>
      </c>
      <c r="G2376" s="2" t="s">
        <v>56</v>
      </c>
      <c r="H2376" s="2">
        <v>15000000</v>
      </c>
      <c r="I2376" s="2">
        <v>1962</v>
      </c>
      <c r="J2376" s="2">
        <v>8.4</v>
      </c>
    </row>
    <row r="2377" spans="1:10" x14ac:dyDescent="0.3">
      <c r="A2377" s="2" t="s">
        <v>12822</v>
      </c>
      <c r="B2377" s="2">
        <v>119</v>
      </c>
      <c r="C2377" s="2">
        <v>33386128</v>
      </c>
      <c r="D2377" s="2" t="s">
        <v>6403</v>
      </c>
      <c r="E2377" s="2" t="s">
        <v>26522</v>
      </c>
      <c r="F2377" s="2" t="s">
        <v>37</v>
      </c>
      <c r="G2377" s="2" t="s">
        <v>38</v>
      </c>
      <c r="H2377" s="2">
        <v>15000000</v>
      </c>
      <c r="I2377" s="2">
        <v>2009</v>
      </c>
      <c r="J2377" s="2">
        <v>4.9000000000000004</v>
      </c>
    </row>
    <row r="2378" spans="1:10" x14ac:dyDescent="0.3">
      <c r="A2378" s="2" t="s">
        <v>27875</v>
      </c>
      <c r="B2378" s="2">
        <v>115</v>
      </c>
      <c r="C2378" s="2">
        <v>37877959</v>
      </c>
      <c r="D2378" s="2" t="s">
        <v>953</v>
      </c>
      <c r="E2378" s="2" t="s">
        <v>26523</v>
      </c>
      <c r="F2378" s="2" t="s">
        <v>37</v>
      </c>
      <c r="G2378" s="2" t="s">
        <v>38</v>
      </c>
      <c r="H2378" s="2">
        <v>15000000</v>
      </c>
      <c r="I2378" s="2">
        <v>2014</v>
      </c>
      <c r="J2378" s="2">
        <v>7.1</v>
      </c>
    </row>
    <row r="2379" spans="1:10" x14ac:dyDescent="0.3">
      <c r="A2379" s="2" t="s">
        <v>12829</v>
      </c>
      <c r="B2379" s="2">
        <v>114</v>
      </c>
      <c r="C2379" s="2">
        <v>32721635</v>
      </c>
      <c r="D2379" s="2" t="s">
        <v>24163</v>
      </c>
      <c r="E2379" s="2" t="s">
        <v>26524</v>
      </c>
      <c r="F2379" s="2" t="s">
        <v>37</v>
      </c>
      <c r="G2379" s="2" t="s">
        <v>38</v>
      </c>
      <c r="H2379" s="2">
        <v>15000000</v>
      </c>
      <c r="I2379" s="2">
        <v>2009</v>
      </c>
      <c r="J2379" s="2">
        <v>6.6</v>
      </c>
    </row>
    <row r="2380" spans="1:10" x14ac:dyDescent="0.3">
      <c r="A2380" s="2" t="s">
        <v>12502</v>
      </c>
      <c r="B2380" s="2">
        <v>90</v>
      </c>
      <c r="C2380" s="2">
        <v>31585300</v>
      </c>
      <c r="D2380" s="2" t="s">
        <v>1671</v>
      </c>
      <c r="E2380" s="2" t="s">
        <v>26525</v>
      </c>
      <c r="F2380" s="2" t="s">
        <v>37</v>
      </c>
      <c r="G2380" s="2" t="s">
        <v>38</v>
      </c>
      <c r="H2380" s="2">
        <v>15000000</v>
      </c>
      <c r="I2380" s="2">
        <v>2005</v>
      </c>
      <c r="J2380" s="2">
        <v>6.1</v>
      </c>
    </row>
    <row r="2381" spans="1:10" x14ac:dyDescent="0.3">
      <c r="A2381" s="2" t="s">
        <v>12837</v>
      </c>
      <c r="B2381" s="2">
        <v>94</v>
      </c>
      <c r="C2381" s="2">
        <v>30259652</v>
      </c>
      <c r="D2381" s="2" t="s">
        <v>1671</v>
      </c>
      <c r="E2381" s="2" t="s">
        <v>26526</v>
      </c>
      <c r="F2381" s="2" t="s">
        <v>37</v>
      </c>
      <c r="G2381" s="2" t="s">
        <v>38</v>
      </c>
      <c r="H2381" s="2">
        <v>15000000</v>
      </c>
      <c r="I2381" s="2">
        <v>2002</v>
      </c>
      <c r="J2381" s="2">
        <v>4.0999999999999996</v>
      </c>
    </row>
    <row r="2382" spans="1:10" x14ac:dyDescent="0.3">
      <c r="A2382" s="2" t="s">
        <v>1114</v>
      </c>
      <c r="B2382" s="2">
        <v>106</v>
      </c>
      <c r="C2382" s="2">
        <v>163192114</v>
      </c>
      <c r="D2382" s="2" t="s">
        <v>1325</v>
      </c>
      <c r="E2382" s="2" t="s">
        <v>24366</v>
      </c>
      <c r="F2382" s="2" t="s">
        <v>37</v>
      </c>
      <c r="G2382" s="2" t="s">
        <v>38</v>
      </c>
      <c r="H2382" s="2">
        <v>125000000</v>
      </c>
      <c r="I2382" s="2">
        <v>2010</v>
      </c>
      <c r="J2382" s="2">
        <v>5.8</v>
      </c>
    </row>
    <row r="2383" spans="1:10" x14ac:dyDescent="0.3">
      <c r="A2383" s="2" t="s">
        <v>3891</v>
      </c>
      <c r="B2383" s="2">
        <v>98</v>
      </c>
      <c r="C2383" s="2">
        <v>30857814</v>
      </c>
      <c r="D2383" s="2" t="s">
        <v>953</v>
      </c>
      <c r="E2383" s="2" t="s">
        <v>26527</v>
      </c>
      <c r="F2383" s="2" t="s">
        <v>37</v>
      </c>
      <c r="G2383" s="2" t="s">
        <v>38</v>
      </c>
      <c r="H2383" s="2">
        <v>16000000</v>
      </c>
      <c r="I2383" s="2">
        <v>1987</v>
      </c>
      <c r="J2383" s="2">
        <v>8.1</v>
      </c>
    </row>
    <row r="2384" spans="1:10" x14ac:dyDescent="0.3">
      <c r="A2384" s="2" t="s">
        <v>1727</v>
      </c>
      <c r="B2384" s="2">
        <v>126</v>
      </c>
      <c r="C2384" s="2">
        <v>30226144</v>
      </c>
      <c r="D2384" s="2" t="s">
        <v>13307</v>
      </c>
      <c r="E2384" s="2" t="s">
        <v>26528</v>
      </c>
      <c r="F2384" s="2" t="s">
        <v>37</v>
      </c>
      <c r="G2384" s="2" t="s">
        <v>38</v>
      </c>
      <c r="H2384" s="2">
        <v>15000000</v>
      </c>
      <c r="I2384" s="2">
        <v>2007</v>
      </c>
      <c r="J2384" s="2">
        <v>7.6</v>
      </c>
    </row>
    <row r="2385" spans="1:10" x14ac:dyDescent="0.3">
      <c r="A2385" s="2" t="s">
        <v>12849</v>
      </c>
      <c r="B2385" s="2">
        <v>100</v>
      </c>
      <c r="C2385" s="2">
        <v>35054909</v>
      </c>
      <c r="D2385" s="2" t="s">
        <v>24163</v>
      </c>
      <c r="E2385" s="2" t="s">
        <v>26529</v>
      </c>
      <c r="F2385" s="2" t="s">
        <v>37</v>
      </c>
      <c r="G2385" s="2" t="s">
        <v>38</v>
      </c>
      <c r="H2385" s="2">
        <v>15000000</v>
      </c>
      <c r="I2385" s="2">
        <v>2011</v>
      </c>
      <c r="J2385" s="2">
        <v>7.8</v>
      </c>
    </row>
    <row r="2386" spans="1:10" x14ac:dyDescent="0.3">
      <c r="A2386" s="2" t="s">
        <v>12854</v>
      </c>
      <c r="B2386" s="2">
        <v>89</v>
      </c>
      <c r="C2386" s="2">
        <v>29302097</v>
      </c>
      <c r="D2386" s="2" t="s">
        <v>1671</v>
      </c>
      <c r="E2386" s="2" t="s">
        <v>26530</v>
      </c>
      <c r="F2386" s="2" t="s">
        <v>37</v>
      </c>
      <c r="G2386" s="2" t="s">
        <v>767</v>
      </c>
      <c r="H2386" s="2">
        <v>15000000</v>
      </c>
      <c r="I2386" s="2">
        <v>2004</v>
      </c>
      <c r="J2386" s="2">
        <v>4.5999999999999996</v>
      </c>
    </row>
    <row r="2387" spans="1:10" x14ac:dyDescent="0.3">
      <c r="A2387" s="2" t="s">
        <v>11881</v>
      </c>
      <c r="B2387" s="2">
        <v>111</v>
      </c>
      <c r="C2387" s="2">
        <v>29106737</v>
      </c>
      <c r="D2387" s="2" t="s">
        <v>1671</v>
      </c>
      <c r="E2387" s="2" t="s">
        <v>26531</v>
      </c>
      <c r="F2387" s="2" t="s">
        <v>37</v>
      </c>
      <c r="G2387" s="2" t="s">
        <v>38</v>
      </c>
      <c r="H2387" s="2">
        <v>15000000</v>
      </c>
      <c r="I2387" s="2">
        <v>1998</v>
      </c>
      <c r="J2387" s="2">
        <v>6</v>
      </c>
    </row>
    <row r="2388" spans="1:10" x14ac:dyDescent="0.3">
      <c r="A2388" s="2" t="s">
        <v>12863</v>
      </c>
      <c r="B2388" s="2">
        <v>100</v>
      </c>
      <c r="C2388" s="2">
        <v>28637507</v>
      </c>
      <c r="D2388" s="2" t="s">
        <v>3409</v>
      </c>
      <c r="E2388" s="2" t="s">
        <v>26532</v>
      </c>
      <c r="F2388" s="2" t="s">
        <v>37</v>
      </c>
      <c r="G2388" s="2" t="s">
        <v>56</v>
      </c>
      <c r="H2388" s="2">
        <v>15000000</v>
      </c>
      <c r="I2388" s="2">
        <v>2007</v>
      </c>
      <c r="J2388" s="2">
        <v>7</v>
      </c>
    </row>
    <row r="2389" spans="1:10" x14ac:dyDescent="0.3">
      <c r="A2389" s="2" t="s">
        <v>5769</v>
      </c>
      <c r="B2389" s="2">
        <v>115</v>
      </c>
      <c r="C2389" s="2">
        <v>30127963</v>
      </c>
      <c r="D2389" s="2" t="s">
        <v>3409</v>
      </c>
      <c r="E2389" s="2" t="s">
        <v>26533</v>
      </c>
      <c r="F2389" s="2" t="s">
        <v>37</v>
      </c>
      <c r="G2389" s="2" t="s">
        <v>38</v>
      </c>
      <c r="H2389" s="2">
        <v>15000000</v>
      </c>
      <c r="I2389" s="2">
        <v>2014</v>
      </c>
      <c r="J2389" s="2">
        <v>6.7</v>
      </c>
    </row>
    <row r="2390" spans="1:10" x14ac:dyDescent="0.3">
      <c r="A2390" s="2" t="s">
        <v>4619</v>
      </c>
      <c r="B2390" s="2">
        <v>106</v>
      </c>
      <c r="C2390" s="2">
        <v>32645546</v>
      </c>
      <c r="D2390" s="2" t="s">
        <v>1671</v>
      </c>
      <c r="E2390" s="2" t="s">
        <v>26534</v>
      </c>
      <c r="F2390" s="2" t="s">
        <v>37</v>
      </c>
      <c r="G2390" s="2" t="s">
        <v>38</v>
      </c>
      <c r="H2390" s="2">
        <v>14000000</v>
      </c>
      <c r="I2390" s="2">
        <v>2005</v>
      </c>
      <c r="J2390" s="2">
        <v>6.4</v>
      </c>
    </row>
    <row r="2391" spans="1:10" x14ac:dyDescent="0.3">
      <c r="A2391" s="2" t="s">
        <v>12876</v>
      </c>
      <c r="B2391" s="2">
        <v>124</v>
      </c>
      <c r="C2391" s="2">
        <v>27441122</v>
      </c>
      <c r="D2391" s="2" t="s">
        <v>3409</v>
      </c>
      <c r="E2391" s="2" t="s">
        <v>26535</v>
      </c>
      <c r="F2391" s="2" t="s">
        <v>37</v>
      </c>
      <c r="G2391" s="2" t="s">
        <v>38</v>
      </c>
      <c r="H2391" s="2">
        <v>15000000</v>
      </c>
      <c r="I2391" s="2">
        <v>2000</v>
      </c>
      <c r="J2391" s="2">
        <v>7.2</v>
      </c>
    </row>
    <row r="2392" spans="1:10" x14ac:dyDescent="0.3">
      <c r="A2392" s="2" t="s">
        <v>5476</v>
      </c>
      <c r="B2392" s="2">
        <v>107</v>
      </c>
      <c r="C2392" s="2">
        <v>28014536</v>
      </c>
      <c r="D2392" s="2" t="s">
        <v>1325</v>
      </c>
      <c r="E2392" s="2" t="s">
        <v>26536</v>
      </c>
      <c r="F2392" s="2" t="s">
        <v>37</v>
      </c>
      <c r="G2392" s="2" t="s">
        <v>38</v>
      </c>
      <c r="H2392" s="2">
        <v>15000000</v>
      </c>
      <c r="I2392" s="2">
        <v>1997</v>
      </c>
      <c r="J2392" s="2">
        <v>7.4</v>
      </c>
    </row>
    <row r="2393" spans="1:10" x14ac:dyDescent="0.3">
      <c r="A2393" s="2" t="s">
        <v>12884</v>
      </c>
      <c r="B2393" s="2">
        <v>99</v>
      </c>
      <c r="C2393" s="2">
        <v>33860010</v>
      </c>
      <c r="D2393" s="2" t="s">
        <v>1671</v>
      </c>
      <c r="E2393" s="2" t="s">
        <v>26537</v>
      </c>
      <c r="F2393" s="2" t="s">
        <v>37</v>
      </c>
      <c r="G2393" s="2" t="s">
        <v>38</v>
      </c>
      <c r="H2393" s="2">
        <v>15000000</v>
      </c>
      <c r="I2393" s="2">
        <v>2009</v>
      </c>
      <c r="J2393" s="2">
        <v>4.8</v>
      </c>
    </row>
    <row r="2394" spans="1:10" x14ac:dyDescent="0.3">
      <c r="A2394" s="2" t="s">
        <v>12888</v>
      </c>
      <c r="B2394" s="2">
        <v>90</v>
      </c>
      <c r="C2394" s="2">
        <v>26421314</v>
      </c>
      <c r="D2394" s="2" t="s">
        <v>953</v>
      </c>
      <c r="E2394" s="2" t="s">
        <v>26538</v>
      </c>
      <c r="F2394" s="2" t="s">
        <v>37</v>
      </c>
      <c r="G2394" s="2" t="s">
        <v>38</v>
      </c>
      <c r="H2394" s="2">
        <v>15000000</v>
      </c>
      <c r="I2394" s="2">
        <v>2000</v>
      </c>
      <c r="J2394" s="2">
        <v>4</v>
      </c>
    </row>
    <row r="2395" spans="1:10" x14ac:dyDescent="0.3">
      <c r="A2395" s="2" t="s">
        <v>10959</v>
      </c>
      <c r="B2395" s="2">
        <v>101</v>
      </c>
      <c r="C2395" s="2">
        <v>24881000</v>
      </c>
      <c r="D2395" s="2" t="s">
        <v>3409</v>
      </c>
      <c r="E2395" s="2" t="s">
        <v>26539</v>
      </c>
      <c r="F2395" s="2" t="s">
        <v>37</v>
      </c>
      <c r="G2395" s="2" t="s">
        <v>38</v>
      </c>
      <c r="H2395" s="2">
        <v>15000000</v>
      </c>
      <c r="I2395" s="2">
        <v>1996</v>
      </c>
      <c r="J2395" s="2">
        <v>6.2</v>
      </c>
    </row>
    <row r="2396" spans="1:10" x14ac:dyDescent="0.3">
      <c r="A2396" s="2" t="s">
        <v>4003</v>
      </c>
      <c r="B2396" s="2">
        <v>119</v>
      </c>
      <c r="C2396" s="2">
        <v>23089926</v>
      </c>
      <c r="D2396" s="2" t="s">
        <v>3409</v>
      </c>
      <c r="E2396" s="2" t="s">
        <v>26540</v>
      </c>
      <c r="F2396" s="2" t="s">
        <v>37</v>
      </c>
      <c r="G2396" s="2" t="s">
        <v>56</v>
      </c>
      <c r="H2396" s="2">
        <v>15000000</v>
      </c>
      <c r="I2396" s="2">
        <v>2005</v>
      </c>
      <c r="J2396" s="2">
        <v>7.7</v>
      </c>
    </row>
    <row r="2397" spans="1:10" x14ac:dyDescent="0.3">
      <c r="A2397" s="2" t="s">
        <v>12904</v>
      </c>
      <c r="B2397" s="2">
        <v>103</v>
      </c>
      <c r="C2397" s="2">
        <v>26161406</v>
      </c>
      <c r="D2397" s="2" t="s">
        <v>953</v>
      </c>
      <c r="E2397" s="2" t="s">
        <v>26541</v>
      </c>
      <c r="F2397" s="2" t="s">
        <v>37</v>
      </c>
      <c r="G2397" s="2" t="s">
        <v>38</v>
      </c>
      <c r="H2397" s="2">
        <v>15000000</v>
      </c>
      <c r="I2397" s="2">
        <v>2010</v>
      </c>
      <c r="J2397" s="2">
        <v>6.7</v>
      </c>
    </row>
    <row r="2398" spans="1:10" x14ac:dyDescent="0.3">
      <c r="A2398" s="2" t="s">
        <v>12560</v>
      </c>
      <c r="B2398" s="2">
        <v>134</v>
      </c>
      <c r="C2398" s="2">
        <v>22954968</v>
      </c>
      <c r="D2398" s="2" t="s">
        <v>3409</v>
      </c>
      <c r="E2398" s="2" t="s">
        <v>26542</v>
      </c>
      <c r="F2398" s="2" t="s">
        <v>37</v>
      </c>
      <c r="G2398" s="2" t="s">
        <v>56</v>
      </c>
      <c r="H2398" s="2">
        <v>11500000</v>
      </c>
      <c r="I2398" s="2">
        <v>1993</v>
      </c>
      <c r="J2398" s="2">
        <v>7.9</v>
      </c>
    </row>
    <row r="2399" spans="1:10" x14ac:dyDescent="0.3">
      <c r="A2399" s="2" t="s">
        <v>7076</v>
      </c>
      <c r="B2399" s="2">
        <v>155</v>
      </c>
      <c r="C2399" s="2">
        <v>26384919</v>
      </c>
      <c r="D2399" s="2" t="s">
        <v>3409</v>
      </c>
      <c r="E2399" s="2" t="s">
        <v>26543</v>
      </c>
      <c r="F2399" s="2" t="s">
        <v>37</v>
      </c>
      <c r="G2399" s="2" t="s">
        <v>38</v>
      </c>
      <c r="H2399" s="2">
        <v>15000000</v>
      </c>
      <c r="I2399" s="2">
        <v>1997</v>
      </c>
      <c r="J2399" s="2">
        <v>7.9</v>
      </c>
    </row>
    <row r="2400" spans="1:10" x14ac:dyDescent="0.3">
      <c r="A2400" s="2" t="s">
        <v>12236</v>
      </c>
      <c r="B2400" s="2">
        <v>94</v>
      </c>
      <c r="C2400" s="2">
        <v>22189039</v>
      </c>
      <c r="D2400" s="2" t="s">
        <v>1325</v>
      </c>
      <c r="E2400" s="2" t="s">
        <v>26544</v>
      </c>
      <c r="F2400" s="2" t="s">
        <v>37</v>
      </c>
      <c r="G2400" s="2" t="s">
        <v>38</v>
      </c>
      <c r="H2400" s="2">
        <v>15000000</v>
      </c>
      <c r="I2400" s="2">
        <v>1993</v>
      </c>
      <c r="J2400" s="2">
        <v>5.5</v>
      </c>
    </row>
    <row r="2401" spans="1:10" x14ac:dyDescent="0.3">
      <c r="A2401" s="2" t="s">
        <v>12923</v>
      </c>
      <c r="B2401" s="2">
        <v>95</v>
      </c>
      <c r="C2401" s="2">
        <v>20998709</v>
      </c>
      <c r="D2401" s="2" t="s">
        <v>953</v>
      </c>
      <c r="E2401" s="2" t="s">
        <v>26545</v>
      </c>
      <c r="F2401" s="2" t="s">
        <v>37</v>
      </c>
      <c r="G2401" s="2" t="s">
        <v>38</v>
      </c>
      <c r="H2401" s="2">
        <v>15000000</v>
      </c>
      <c r="I2401" s="2">
        <v>2006</v>
      </c>
      <c r="J2401" s="2">
        <v>6.2</v>
      </c>
    </row>
    <row r="2402" spans="1:10" x14ac:dyDescent="0.3">
      <c r="A2402" s="2" t="s">
        <v>12928</v>
      </c>
      <c r="B2402" s="2">
        <v>89</v>
      </c>
      <c r="C2402" s="2">
        <v>20801344</v>
      </c>
      <c r="D2402" s="2" t="s">
        <v>6403</v>
      </c>
      <c r="E2402" s="2" t="s">
        <v>26546</v>
      </c>
      <c r="F2402" s="2" t="s">
        <v>37</v>
      </c>
      <c r="G2402" s="2" t="s">
        <v>38</v>
      </c>
      <c r="H2402" s="2">
        <v>15000000</v>
      </c>
      <c r="I2402" s="2">
        <v>2007</v>
      </c>
      <c r="J2402" s="2">
        <v>5.0999999999999996</v>
      </c>
    </row>
    <row r="2403" spans="1:10" x14ac:dyDescent="0.3">
      <c r="A2403" s="2" t="s">
        <v>12932</v>
      </c>
      <c r="B2403" s="2">
        <v>97</v>
      </c>
      <c r="C2403" s="2">
        <v>21468807</v>
      </c>
      <c r="D2403" s="2" t="s">
        <v>6403</v>
      </c>
      <c r="E2403" s="2" t="s">
        <v>26547</v>
      </c>
      <c r="F2403" s="2" t="s">
        <v>37</v>
      </c>
      <c r="G2403" s="2" t="s">
        <v>38</v>
      </c>
      <c r="H2403" s="2">
        <v>14000000</v>
      </c>
      <c r="I2403" s="2">
        <v>2000</v>
      </c>
      <c r="J2403" s="2">
        <v>4.0999999999999996</v>
      </c>
    </row>
    <row r="2404" spans="1:10" x14ac:dyDescent="0.3">
      <c r="A2404" s="2" t="s">
        <v>4053</v>
      </c>
      <c r="B2404" s="2">
        <v>90</v>
      </c>
      <c r="C2404" s="2">
        <v>19158074</v>
      </c>
      <c r="D2404" s="2" t="s">
        <v>3409</v>
      </c>
      <c r="E2404" s="2" t="s">
        <v>26548</v>
      </c>
      <c r="F2404" s="2" t="s">
        <v>37</v>
      </c>
      <c r="G2404" s="2" t="s">
        <v>38</v>
      </c>
      <c r="H2404" s="2">
        <v>15000000</v>
      </c>
      <c r="I2404" s="2">
        <v>2002</v>
      </c>
      <c r="J2404" s="2">
        <v>6.7</v>
      </c>
    </row>
    <row r="2405" spans="1:10" x14ac:dyDescent="0.3">
      <c r="A2405" s="2" t="s">
        <v>12940</v>
      </c>
      <c r="B2405" s="2">
        <v>92</v>
      </c>
      <c r="C2405" s="2">
        <v>18843314</v>
      </c>
      <c r="D2405" s="2" t="s">
        <v>1325</v>
      </c>
      <c r="E2405" s="2" t="s">
        <v>26549</v>
      </c>
      <c r="F2405" s="2" t="s">
        <v>37</v>
      </c>
      <c r="G2405" s="2" t="s">
        <v>38</v>
      </c>
      <c r="H2405" s="2">
        <v>20000000</v>
      </c>
      <c r="I2405" s="2">
        <v>2006</v>
      </c>
      <c r="J2405" s="2">
        <v>4.7</v>
      </c>
    </row>
    <row r="2406" spans="1:10" x14ac:dyDescent="0.3">
      <c r="A2406" s="2" t="s">
        <v>12945</v>
      </c>
      <c r="B2406" s="2">
        <v>100</v>
      </c>
      <c r="C2406" s="2">
        <v>20566327</v>
      </c>
      <c r="D2406" s="2" t="s">
        <v>1325</v>
      </c>
      <c r="E2406" s="2" t="s">
        <v>26550</v>
      </c>
      <c r="F2406" s="2" t="s">
        <v>37</v>
      </c>
      <c r="G2406" s="2" t="s">
        <v>38</v>
      </c>
      <c r="H2406" s="2">
        <v>15000000</v>
      </c>
      <c r="I2406" s="2">
        <v>2016</v>
      </c>
      <c r="J2406" s="2">
        <v>6.4</v>
      </c>
    </row>
    <row r="2407" spans="1:10" x14ac:dyDescent="0.3">
      <c r="A2407" s="2" t="s">
        <v>11043</v>
      </c>
      <c r="B2407" s="2">
        <v>117</v>
      </c>
      <c r="C2407" s="2">
        <v>20218921</v>
      </c>
      <c r="D2407" s="2" t="s">
        <v>3409</v>
      </c>
      <c r="E2407" s="2" t="s">
        <v>26551</v>
      </c>
      <c r="F2407" s="2" t="s">
        <v>37</v>
      </c>
      <c r="G2407" s="2" t="s">
        <v>12953</v>
      </c>
      <c r="H2407" s="2">
        <v>15000000</v>
      </c>
      <c r="I2407" s="2">
        <v>2010</v>
      </c>
      <c r="J2407" s="2">
        <v>6.3</v>
      </c>
    </row>
    <row r="2408" spans="1:10" x14ac:dyDescent="0.3">
      <c r="A2408" s="2" t="s">
        <v>12954</v>
      </c>
      <c r="B2408" s="2">
        <v>84</v>
      </c>
      <c r="C2408" s="2">
        <v>17411331</v>
      </c>
      <c r="D2408" s="2" t="s">
        <v>6403</v>
      </c>
      <c r="E2408" s="2" t="s">
        <v>26552</v>
      </c>
      <c r="F2408" s="2" t="s">
        <v>37</v>
      </c>
      <c r="G2408" s="2" t="s">
        <v>370</v>
      </c>
      <c r="H2408" s="2">
        <v>15000000</v>
      </c>
      <c r="I2408" s="2">
        <v>1998</v>
      </c>
      <c r="J2408" s="2">
        <v>5.5</v>
      </c>
    </row>
    <row r="2409" spans="1:10" x14ac:dyDescent="0.3">
      <c r="A2409" s="2" t="s">
        <v>12958</v>
      </c>
      <c r="B2409" s="2">
        <v>140</v>
      </c>
      <c r="C2409" s="2">
        <v>21383298</v>
      </c>
      <c r="D2409" s="2" t="s">
        <v>24163</v>
      </c>
      <c r="E2409" s="2" t="s">
        <v>26553</v>
      </c>
      <c r="F2409" s="2" t="s">
        <v>37</v>
      </c>
      <c r="G2409" s="2" t="s">
        <v>38</v>
      </c>
      <c r="H2409" s="2">
        <v>15000000</v>
      </c>
      <c r="I2409" s="2">
        <v>2012</v>
      </c>
      <c r="J2409" s="2">
        <v>7.3</v>
      </c>
    </row>
    <row r="2410" spans="1:10" x14ac:dyDescent="0.3">
      <c r="A2410" s="2" t="s">
        <v>1489</v>
      </c>
      <c r="B2410" s="2">
        <v>108</v>
      </c>
      <c r="C2410" s="2">
        <v>24984868</v>
      </c>
      <c r="D2410" s="2" t="s">
        <v>1325</v>
      </c>
      <c r="E2410" s="2" t="s">
        <v>26554</v>
      </c>
      <c r="F2410" s="2" t="s">
        <v>37</v>
      </c>
      <c r="G2410" s="2" t="s">
        <v>38</v>
      </c>
      <c r="H2410" s="2">
        <v>15000000</v>
      </c>
      <c r="I2410" s="2">
        <v>2014</v>
      </c>
      <c r="J2410" s="2">
        <v>6.3</v>
      </c>
    </row>
    <row r="2411" spans="1:10" x14ac:dyDescent="0.3">
      <c r="A2411" s="2" t="s">
        <v>12967</v>
      </c>
      <c r="B2411" s="2">
        <v>109</v>
      </c>
      <c r="C2411" s="2">
        <v>16459004</v>
      </c>
      <c r="D2411" s="2" t="s">
        <v>3409</v>
      </c>
      <c r="E2411" s="2" t="s">
        <v>26555</v>
      </c>
      <c r="F2411" s="2" t="s">
        <v>37</v>
      </c>
      <c r="G2411" s="2" t="s">
        <v>268</v>
      </c>
      <c r="H2411" s="2">
        <v>15000000</v>
      </c>
      <c r="I2411" s="2">
        <v>1999</v>
      </c>
      <c r="J2411" s="2">
        <v>4.9000000000000004</v>
      </c>
    </row>
    <row r="2412" spans="1:10" x14ac:dyDescent="0.3">
      <c r="A2412" s="2" t="s">
        <v>2271</v>
      </c>
      <c r="B2412" s="2">
        <v>131</v>
      </c>
      <c r="C2412" s="2">
        <v>15700000</v>
      </c>
      <c r="D2412" s="2" t="s">
        <v>3409</v>
      </c>
      <c r="E2412" s="2" t="s">
        <v>26556</v>
      </c>
      <c r="F2412" s="2" t="s">
        <v>37</v>
      </c>
      <c r="G2412" s="2" t="s">
        <v>38</v>
      </c>
      <c r="H2412" s="2">
        <v>15000000</v>
      </c>
      <c r="I2412" s="2">
        <v>2008</v>
      </c>
      <c r="J2412" s="2">
        <v>7.6</v>
      </c>
    </row>
    <row r="2413" spans="1:10" x14ac:dyDescent="0.3">
      <c r="A2413" s="2" t="s">
        <v>12976</v>
      </c>
      <c r="B2413" s="2">
        <v>114</v>
      </c>
      <c r="C2413" s="2">
        <v>15100000</v>
      </c>
      <c r="D2413" s="2" t="s">
        <v>1325</v>
      </c>
      <c r="E2413" s="2" t="s">
        <v>26557</v>
      </c>
      <c r="F2413" s="2" t="s">
        <v>37</v>
      </c>
      <c r="G2413" s="2" t="s">
        <v>38</v>
      </c>
      <c r="H2413" s="2">
        <v>15000000</v>
      </c>
      <c r="I2413" s="2">
        <v>1984</v>
      </c>
      <c r="J2413" s="2">
        <v>6</v>
      </c>
    </row>
    <row r="2414" spans="1:10" x14ac:dyDescent="0.3">
      <c r="A2414" s="2" t="s">
        <v>8702</v>
      </c>
      <c r="B2414" s="2">
        <v>97</v>
      </c>
      <c r="C2414" s="2">
        <v>14938570</v>
      </c>
      <c r="D2414" s="2" t="s">
        <v>24163</v>
      </c>
      <c r="E2414" s="2" t="s">
        <v>26558</v>
      </c>
      <c r="F2414" s="2" t="s">
        <v>37</v>
      </c>
      <c r="G2414" s="2" t="s">
        <v>38</v>
      </c>
      <c r="H2414" s="2">
        <v>15000000</v>
      </c>
      <c r="I2414" s="2">
        <v>2012</v>
      </c>
      <c r="J2414" s="2">
        <v>6.2</v>
      </c>
    </row>
    <row r="2415" spans="1:10" x14ac:dyDescent="0.3">
      <c r="A2415" s="2" t="s">
        <v>10841</v>
      </c>
      <c r="B2415" s="2">
        <v>122</v>
      </c>
      <c r="C2415" s="2">
        <v>17237244</v>
      </c>
      <c r="D2415" s="2" t="s">
        <v>24163</v>
      </c>
      <c r="E2415" s="2" t="s">
        <v>26559</v>
      </c>
      <c r="F2415" s="2" t="s">
        <v>37</v>
      </c>
      <c r="G2415" s="2" t="s">
        <v>56</v>
      </c>
      <c r="H2415" s="2">
        <v>15000000</v>
      </c>
      <c r="I2415" s="2">
        <v>2014</v>
      </c>
      <c r="J2415" s="2">
        <v>6.8</v>
      </c>
    </row>
    <row r="2416" spans="1:10" x14ac:dyDescent="0.3">
      <c r="A2416" s="2" t="s">
        <v>12989</v>
      </c>
      <c r="B2416" s="2">
        <v>87</v>
      </c>
      <c r="C2416" s="2">
        <v>14249005</v>
      </c>
      <c r="D2416" s="2" t="s">
        <v>1671</v>
      </c>
      <c r="E2416" s="2" t="s">
        <v>26560</v>
      </c>
      <c r="F2416" s="2" t="s">
        <v>37</v>
      </c>
      <c r="G2416" s="2" t="s">
        <v>38</v>
      </c>
      <c r="H2416" s="2">
        <v>15000000</v>
      </c>
      <c r="I2416" s="2">
        <v>2001</v>
      </c>
      <c r="J2416" s="2">
        <v>4.5</v>
      </c>
    </row>
    <row r="2417" spans="1:10" x14ac:dyDescent="0.3">
      <c r="A2417" s="2" t="s">
        <v>12993</v>
      </c>
      <c r="B2417" s="2">
        <v>85</v>
      </c>
      <c r="C2417" s="2">
        <v>12701880</v>
      </c>
      <c r="D2417" s="2" t="s">
        <v>953</v>
      </c>
      <c r="E2417" s="2" t="s">
        <v>26561</v>
      </c>
      <c r="F2417" s="2" t="s">
        <v>37</v>
      </c>
      <c r="G2417" s="2" t="s">
        <v>38</v>
      </c>
      <c r="H2417" s="2">
        <v>15000000</v>
      </c>
      <c r="I2417" s="2">
        <v>2008</v>
      </c>
      <c r="J2417" s="2">
        <v>5.7</v>
      </c>
    </row>
    <row r="2418" spans="1:10" x14ac:dyDescent="0.3">
      <c r="A2418" s="2" t="s">
        <v>13006</v>
      </c>
      <c r="B2418" s="2">
        <v>101</v>
      </c>
      <c r="C2418" s="2">
        <v>12801190</v>
      </c>
      <c r="D2418" s="2" t="s">
        <v>1325</v>
      </c>
      <c r="E2418" s="2" t="s">
        <v>26562</v>
      </c>
      <c r="F2418" s="2" t="s">
        <v>37</v>
      </c>
      <c r="G2418" s="2" t="s">
        <v>38</v>
      </c>
      <c r="H2418" s="2">
        <v>15000000</v>
      </c>
      <c r="I2418" s="2">
        <v>2000</v>
      </c>
      <c r="J2418" s="2">
        <v>4.5999999999999996</v>
      </c>
    </row>
    <row r="2419" spans="1:10" x14ac:dyDescent="0.3">
      <c r="A2419" s="2" t="s">
        <v>13012</v>
      </c>
      <c r="B2419" s="2">
        <v>121</v>
      </c>
      <c r="C2419" s="2">
        <v>12549485</v>
      </c>
      <c r="D2419" s="2" t="s">
        <v>24163</v>
      </c>
      <c r="E2419" s="2" t="s">
        <v>26563</v>
      </c>
      <c r="F2419" s="2" t="s">
        <v>37</v>
      </c>
      <c r="G2419" s="2" t="s">
        <v>38</v>
      </c>
      <c r="H2419" s="2">
        <v>15000000</v>
      </c>
      <c r="I2419" s="2">
        <v>2006</v>
      </c>
      <c r="J2419" s="2">
        <v>6.2</v>
      </c>
    </row>
    <row r="2420" spans="1:10" x14ac:dyDescent="0.3">
      <c r="A2420" s="2" t="s">
        <v>13017</v>
      </c>
      <c r="B2420" s="2">
        <v>107</v>
      </c>
      <c r="C2420" s="2">
        <v>13766014</v>
      </c>
      <c r="D2420" s="2" t="s">
        <v>3409</v>
      </c>
      <c r="E2420" s="2" t="s">
        <v>26564</v>
      </c>
      <c r="F2420" s="2" t="s">
        <v>37</v>
      </c>
      <c r="G2420" s="2" t="s">
        <v>38</v>
      </c>
      <c r="H2420" s="2">
        <v>15000000</v>
      </c>
      <c r="I2420" s="2">
        <v>2011</v>
      </c>
      <c r="J2420" s="2">
        <v>7</v>
      </c>
    </row>
    <row r="2421" spans="1:10" x14ac:dyDescent="0.3">
      <c r="A2421" s="2" t="s">
        <v>13021</v>
      </c>
      <c r="B2421" s="2">
        <v>111</v>
      </c>
      <c r="C2421" s="2">
        <v>13034417</v>
      </c>
      <c r="D2421" s="2" t="s">
        <v>3409</v>
      </c>
      <c r="E2421" s="2" t="s">
        <v>26565</v>
      </c>
      <c r="F2421" s="2" t="s">
        <v>37</v>
      </c>
      <c r="G2421" s="2" t="s">
        <v>38</v>
      </c>
      <c r="H2421" s="2">
        <v>15000000</v>
      </c>
      <c r="I2421" s="2">
        <v>2009</v>
      </c>
      <c r="J2421" s="2">
        <v>6.9</v>
      </c>
    </row>
    <row r="2422" spans="1:10" x14ac:dyDescent="0.3">
      <c r="A2422" s="2" t="s">
        <v>13030</v>
      </c>
      <c r="B2422" s="2">
        <v>97</v>
      </c>
      <c r="C2422" s="2">
        <v>12212417</v>
      </c>
      <c r="D2422" s="2" t="s">
        <v>24163</v>
      </c>
      <c r="E2422" s="2" t="s">
        <v>26566</v>
      </c>
      <c r="F2422" s="2" t="s">
        <v>37</v>
      </c>
      <c r="G2422" s="2" t="s">
        <v>38</v>
      </c>
      <c r="H2422" s="2">
        <v>15000000</v>
      </c>
      <c r="I2422" s="2">
        <v>2003</v>
      </c>
      <c r="J2422" s="2">
        <v>6.7</v>
      </c>
    </row>
    <row r="2423" spans="1:10" x14ac:dyDescent="0.3">
      <c r="A2423" s="2" t="s">
        <v>2968</v>
      </c>
      <c r="B2423" s="2">
        <v>97</v>
      </c>
      <c r="C2423" s="2">
        <v>11614236</v>
      </c>
      <c r="D2423" s="2" t="s">
        <v>1671</v>
      </c>
      <c r="E2423" s="2" t="s">
        <v>26567</v>
      </c>
      <c r="F2423" s="2" t="s">
        <v>37</v>
      </c>
      <c r="G2423" s="2" t="s">
        <v>38</v>
      </c>
      <c r="H2423" s="2">
        <v>15000000</v>
      </c>
      <c r="I2423" s="2">
        <v>1999</v>
      </c>
      <c r="J2423" s="2">
        <v>5.6</v>
      </c>
    </row>
    <row r="2424" spans="1:10" x14ac:dyDescent="0.3">
      <c r="A2424" s="2" t="s">
        <v>6704</v>
      </c>
      <c r="B2424" s="2">
        <v>125</v>
      </c>
      <c r="C2424" s="2">
        <v>13337299</v>
      </c>
      <c r="D2424" s="2" t="s">
        <v>13307</v>
      </c>
      <c r="E2424" s="2" t="s">
        <v>26568</v>
      </c>
      <c r="F2424" s="2" t="s">
        <v>37</v>
      </c>
      <c r="G2424" s="2" t="s">
        <v>38</v>
      </c>
      <c r="H2424" s="2">
        <v>20000000</v>
      </c>
      <c r="I2424" s="2">
        <v>2004</v>
      </c>
      <c r="J2424" s="2">
        <v>6.6</v>
      </c>
    </row>
    <row r="2425" spans="1:10" x14ac:dyDescent="0.3">
      <c r="A2425" s="2" t="s">
        <v>4003</v>
      </c>
      <c r="B2425" s="2">
        <v>124</v>
      </c>
      <c r="C2425" s="2">
        <v>10763469</v>
      </c>
      <c r="D2425" s="2" t="s">
        <v>1671</v>
      </c>
      <c r="E2425" s="2" t="s">
        <v>26569</v>
      </c>
      <c r="F2425" s="2" t="s">
        <v>37</v>
      </c>
      <c r="G2425" s="2" t="s">
        <v>38</v>
      </c>
      <c r="H2425" s="2">
        <v>15000000</v>
      </c>
      <c r="I2425" s="2">
        <v>1989</v>
      </c>
      <c r="J2425" s="2">
        <v>6.4</v>
      </c>
    </row>
    <row r="2426" spans="1:10" x14ac:dyDescent="0.3">
      <c r="A2426" s="2" t="s">
        <v>13045</v>
      </c>
      <c r="B2426" s="2">
        <v>76</v>
      </c>
      <c r="C2426" s="2">
        <v>11144518</v>
      </c>
      <c r="D2426" s="2" t="s">
        <v>953</v>
      </c>
      <c r="E2426" s="2" t="s">
        <v>26570</v>
      </c>
      <c r="F2426" s="2" t="s">
        <v>37</v>
      </c>
      <c r="G2426" s="2" t="s">
        <v>268</v>
      </c>
      <c r="H2426" s="2">
        <v>15000000</v>
      </c>
      <c r="I2426" s="2">
        <v>1998</v>
      </c>
      <c r="J2426" s="2">
        <v>2.8</v>
      </c>
    </row>
    <row r="2427" spans="1:10" x14ac:dyDescent="0.3">
      <c r="A2427" s="2" t="s">
        <v>1729</v>
      </c>
      <c r="B2427" s="2">
        <v>107</v>
      </c>
      <c r="C2427" s="2">
        <v>15608545</v>
      </c>
      <c r="D2427" s="2" t="s">
        <v>1325</v>
      </c>
      <c r="E2427" s="2" t="s">
        <v>26571</v>
      </c>
      <c r="F2427" s="2" t="s">
        <v>37</v>
      </c>
      <c r="G2427" s="2" t="s">
        <v>38</v>
      </c>
      <c r="H2427" s="2">
        <v>15000000</v>
      </c>
      <c r="I2427" s="2">
        <v>2012</v>
      </c>
      <c r="J2427" s="2">
        <v>5.4</v>
      </c>
    </row>
    <row r="2428" spans="1:10" x14ac:dyDescent="0.3">
      <c r="A2428" s="2" t="s">
        <v>1007</v>
      </c>
      <c r="B2428" s="2">
        <v>91</v>
      </c>
      <c r="C2428" s="2">
        <v>10443316</v>
      </c>
      <c r="D2428" s="2" t="s">
        <v>1671</v>
      </c>
      <c r="E2428" s="2" t="s">
        <v>26572</v>
      </c>
      <c r="F2428" s="2" t="s">
        <v>37</v>
      </c>
      <c r="G2428" s="2" t="s">
        <v>38</v>
      </c>
      <c r="H2428" s="2">
        <v>15000000</v>
      </c>
      <c r="I2428" s="2">
        <v>1998</v>
      </c>
      <c r="J2428" s="2">
        <v>5</v>
      </c>
    </row>
    <row r="2429" spans="1:10" x14ac:dyDescent="0.3">
      <c r="A2429" s="2" t="s">
        <v>13058</v>
      </c>
      <c r="B2429" s="2">
        <v>96</v>
      </c>
      <c r="C2429" s="2">
        <v>10494147</v>
      </c>
      <c r="D2429" s="2" t="s">
        <v>3409</v>
      </c>
      <c r="E2429" s="2" t="s">
        <v>26573</v>
      </c>
      <c r="F2429" s="2" t="s">
        <v>37</v>
      </c>
      <c r="G2429" s="2" t="s">
        <v>38</v>
      </c>
      <c r="H2429" s="2">
        <v>15000000</v>
      </c>
      <c r="I2429" s="2">
        <v>2000</v>
      </c>
      <c r="J2429" s="2">
        <v>5.0999999999999996</v>
      </c>
    </row>
    <row r="2430" spans="1:10" x14ac:dyDescent="0.3">
      <c r="A2430" s="2" t="s">
        <v>2791</v>
      </c>
      <c r="B2430" s="2">
        <v>142</v>
      </c>
      <c r="C2430" s="2">
        <v>9929000</v>
      </c>
      <c r="D2430" s="2" t="s">
        <v>3409</v>
      </c>
      <c r="E2430" s="2" t="s">
        <v>26574</v>
      </c>
      <c r="F2430" s="2" t="s">
        <v>37</v>
      </c>
      <c r="G2430" s="2" t="s">
        <v>56</v>
      </c>
      <c r="H2430" s="2">
        <v>15000000</v>
      </c>
      <c r="I2430" s="2">
        <v>1985</v>
      </c>
      <c r="J2430" s="2">
        <v>8</v>
      </c>
    </row>
    <row r="2431" spans="1:10" x14ac:dyDescent="0.3">
      <c r="A2431" s="2" t="s">
        <v>11835</v>
      </c>
      <c r="B2431" s="2">
        <v>103</v>
      </c>
      <c r="C2431" s="2">
        <v>10411980</v>
      </c>
      <c r="D2431" s="2" t="s">
        <v>18089</v>
      </c>
      <c r="E2431" s="2" t="s">
        <v>26575</v>
      </c>
      <c r="F2431" s="2" t="s">
        <v>37</v>
      </c>
      <c r="G2431" s="2" t="s">
        <v>38</v>
      </c>
      <c r="H2431" s="2">
        <v>15000000</v>
      </c>
      <c r="I2431" s="2">
        <v>2004</v>
      </c>
      <c r="J2431" s="2">
        <v>5.9</v>
      </c>
    </row>
    <row r="2432" spans="1:10" x14ac:dyDescent="0.3">
      <c r="A2432" s="2" t="s">
        <v>4260</v>
      </c>
      <c r="B2432" s="2">
        <v>117</v>
      </c>
      <c r="C2432" s="2">
        <v>17439163</v>
      </c>
      <c r="D2432" s="2" t="s">
        <v>1671</v>
      </c>
      <c r="E2432" s="2" t="s">
        <v>26576</v>
      </c>
      <c r="F2432" s="2" t="s">
        <v>37</v>
      </c>
      <c r="G2432" s="2" t="s">
        <v>38</v>
      </c>
      <c r="H2432" s="2">
        <v>15000000</v>
      </c>
      <c r="I2432" s="2">
        <v>1998</v>
      </c>
      <c r="J2432" s="2">
        <v>8.1999999999999993</v>
      </c>
    </row>
    <row r="2433" spans="1:10" x14ac:dyDescent="0.3">
      <c r="A2433" s="2" t="s">
        <v>13078</v>
      </c>
      <c r="B2433" s="2">
        <v>116</v>
      </c>
      <c r="C2433" s="2">
        <v>9396487</v>
      </c>
      <c r="D2433" s="2" t="s">
        <v>3409</v>
      </c>
      <c r="E2433" s="2" t="s">
        <v>26577</v>
      </c>
      <c r="F2433" s="2" t="s">
        <v>37</v>
      </c>
      <c r="G2433" s="2" t="s">
        <v>38</v>
      </c>
      <c r="H2433" s="2">
        <v>15000000</v>
      </c>
      <c r="I2433" s="2">
        <v>2006</v>
      </c>
      <c r="J2433" s="2">
        <v>7</v>
      </c>
    </row>
    <row r="2434" spans="1:10" x14ac:dyDescent="0.3">
      <c r="A2434" s="2" t="s">
        <v>3159</v>
      </c>
      <c r="B2434" s="2">
        <v>118</v>
      </c>
      <c r="C2434" s="2">
        <v>9059588</v>
      </c>
      <c r="D2434" s="2" t="s">
        <v>24163</v>
      </c>
      <c r="E2434" s="2" t="s">
        <v>26578</v>
      </c>
      <c r="F2434" s="2" t="s">
        <v>37</v>
      </c>
      <c r="G2434" s="2" t="s">
        <v>38</v>
      </c>
      <c r="H2434" s="2">
        <v>15000000</v>
      </c>
      <c r="I2434" s="2">
        <v>2002</v>
      </c>
      <c r="J2434" s="2">
        <v>6.6</v>
      </c>
    </row>
    <row r="2435" spans="1:10" x14ac:dyDescent="0.3">
      <c r="A2435" s="2" t="s">
        <v>9430</v>
      </c>
      <c r="B2435" s="2">
        <v>108</v>
      </c>
      <c r="C2435" s="2">
        <v>9172810</v>
      </c>
      <c r="D2435" s="2" t="s">
        <v>13307</v>
      </c>
      <c r="E2435" s="2" t="s">
        <v>26579</v>
      </c>
      <c r="F2435" s="2" t="s">
        <v>37</v>
      </c>
      <c r="G2435" s="2" t="s">
        <v>38</v>
      </c>
      <c r="H2435" s="2">
        <v>16000000</v>
      </c>
      <c r="I2435" s="2">
        <v>2007</v>
      </c>
      <c r="J2435" s="2">
        <v>6.7</v>
      </c>
    </row>
    <row r="2436" spans="1:10" x14ac:dyDescent="0.3">
      <c r="A2436" s="2" t="s">
        <v>13092</v>
      </c>
      <c r="B2436" s="2">
        <v>94</v>
      </c>
      <c r="C2436" s="2">
        <v>8735529</v>
      </c>
      <c r="D2436" s="2" t="s">
        <v>1671</v>
      </c>
      <c r="E2436" s="2" t="s">
        <v>26580</v>
      </c>
      <c r="F2436" s="2" t="s">
        <v>37</v>
      </c>
      <c r="G2436" s="2" t="s">
        <v>38</v>
      </c>
      <c r="H2436" s="2">
        <v>15000000</v>
      </c>
      <c r="I2436" s="2">
        <v>2000</v>
      </c>
      <c r="J2436" s="2">
        <v>5.5</v>
      </c>
    </row>
    <row r="2437" spans="1:10" x14ac:dyDescent="0.3">
      <c r="A2437" s="2" t="s">
        <v>13097</v>
      </c>
      <c r="B2437" s="2">
        <v>97</v>
      </c>
      <c r="C2437" s="2">
        <v>8586376</v>
      </c>
      <c r="D2437" s="2" t="s">
        <v>1671</v>
      </c>
      <c r="E2437" s="2" t="s">
        <v>26581</v>
      </c>
      <c r="F2437" s="2" t="s">
        <v>37</v>
      </c>
      <c r="G2437" s="2" t="s">
        <v>38</v>
      </c>
      <c r="H2437" s="2">
        <v>20000000</v>
      </c>
      <c r="I2437" s="2">
        <v>2002</v>
      </c>
      <c r="J2437" s="2">
        <v>4.9000000000000004</v>
      </c>
    </row>
    <row r="2438" spans="1:10" x14ac:dyDescent="0.3">
      <c r="A2438" s="2" t="s">
        <v>5990</v>
      </c>
      <c r="B2438" s="2">
        <v>97</v>
      </c>
      <c r="C2438" s="2">
        <v>8378141</v>
      </c>
      <c r="D2438" s="2" t="s">
        <v>1671</v>
      </c>
      <c r="E2438" s="2" t="s">
        <v>26582</v>
      </c>
      <c r="F2438" s="2" t="s">
        <v>37</v>
      </c>
      <c r="G2438" s="2" t="s">
        <v>56</v>
      </c>
      <c r="H2438" s="2">
        <v>15000000</v>
      </c>
      <c r="I2438" s="2">
        <v>2002</v>
      </c>
      <c r="J2438" s="2">
        <v>6.9</v>
      </c>
    </row>
    <row r="2439" spans="1:10" x14ac:dyDescent="0.3">
      <c r="A2439" s="2" t="s">
        <v>13109</v>
      </c>
      <c r="B2439" s="2">
        <v>91</v>
      </c>
      <c r="C2439" s="2">
        <v>8080116</v>
      </c>
      <c r="D2439" s="2" t="s">
        <v>953</v>
      </c>
      <c r="E2439" s="2" t="s">
        <v>26583</v>
      </c>
      <c r="F2439" s="2" t="s">
        <v>37</v>
      </c>
      <c r="G2439" s="2" t="s">
        <v>38</v>
      </c>
      <c r="H2439" s="2">
        <v>15000000</v>
      </c>
      <c r="I2439" s="2">
        <v>2006</v>
      </c>
      <c r="J2439" s="2">
        <v>5.6</v>
      </c>
    </row>
    <row r="2440" spans="1:10" x14ac:dyDescent="0.3">
      <c r="A2440" s="2" t="s">
        <v>13113</v>
      </c>
      <c r="B2440" s="2">
        <v>107</v>
      </c>
      <c r="C2440" s="2">
        <v>7757130</v>
      </c>
      <c r="D2440" s="2" t="s">
        <v>1671</v>
      </c>
      <c r="E2440" s="2" t="s">
        <v>26584</v>
      </c>
      <c r="F2440" s="2" t="s">
        <v>37</v>
      </c>
      <c r="G2440" s="2" t="s">
        <v>56</v>
      </c>
      <c r="H2440" s="2">
        <v>15000000</v>
      </c>
      <c r="I2440" s="2">
        <v>2008</v>
      </c>
      <c r="J2440" s="2">
        <v>8</v>
      </c>
    </row>
    <row r="2441" spans="1:10" x14ac:dyDescent="0.3">
      <c r="A2441" s="2" t="s">
        <v>13120</v>
      </c>
      <c r="B2441" s="2">
        <v>95</v>
      </c>
      <c r="C2441" s="2">
        <v>9123834</v>
      </c>
      <c r="D2441" s="2" t="s">
        <v>1671</v>
      </c>
      <c r="E2441" s="2" t="s">
        <v>26585</v>
      </c>
      <c r="F2441" s="2" t="s">
        <v>37</v>
      </c>
      <c r="G2441" s="2" t="s">
        <v>38</v>
      </c>
      <c r="H2441" s="2">
        <v>15000000</v>
      </c>
      <c r="I2441" s="2">
        <v>2013</v>
      </c>
      <c r="J2441" s="2">
        <v>5.3</v>
      </c>
    </row>
    <row r="2442" spans="1:10" x14ac:dyDescent="0.3">
      <c r="A2442" s="2" t="s">
        <v>13125</v>
      </c>
      <c r="B2442" s="2">
        <v>102</v>
      </c>
      <c r="C2442" s="2">
        <v>6409206</v>
      </c>
      <c r="D2442" s="2" t="s">
        <v>1671</v>
      </c>
      <c r="E2442" s="2" t="s">
        <v>26586</v>
      </c>
      <c r="F2442" s="2" t="s">
        <v>37</v>
      </c>
      <c r="G2442" s="2" t="s">
        <v>38</v>
      </c>
      <c r="H2442" s="2">
        <v>15000000</v>
      </c>
      <c r="I2442" s="2">
        <v>2008</v>
      </c>
      <c r="J2442" s="2">
        <v>6.2</v>
      </c>
    </row>
    <row r="2443" spans="1:10" x14ac:dyDescent="0.3">
      <c r="A2443" s="2" t="s">
        <v>13129</v>
      </c>
      <c r="B2443" s="2">
        <v>88</v>
      </c>
      <c r="C2443" s="2">
        <v>6373693</v>
      </c>
      <c r="D2443" s="2" t="s">
        <v>1671</v>
      </c>
      <c r="E2443" s="2" t="s">
        <v>26587</v>
      </c>
      <c r="F2443" s="2" t="s">
        <v>37</v>
      </c>
      <c r="G2443" s="2" t="s">
        <v>38</v>
      </c>
      <c r="H2443" s="2">
        <v>15000000</v>
      </c>
      <c r="I2443" s="2">
        <v>2009</v>
      </c>
      <c r="J2443" s="2">
        <v>5.3</v>
      </c>
    </row>
    <row r="2444" spans="1:10" x14ac:dyDescent="0.3">
      <c r="A2444" s="2" t="s">
        <v>6051</v>
      </c>
      <c r="B2444" s="2">
        <v>106</v>
      </c>
      <c r="C2444" s="2">
        <v>7556708</v>
      </c>
      <c r="D2444" s="2" t="s">
        <v>3409</v>
      </c>
      <c r="E2444" s="2" t="s">
        <v>26588</v>
      </c>
      <c r="F2444" s="2" t="s">
        <v>37</v>
      </c>
      <c r="G2444" s="2" t="s">
        <v>38</v>
      </c>
      <c r="H2444" s="2">
        <v>15000000</v>
      </c>
      <c r="I2444" s="2">
        <v>2012</v>
      </c>
      <c r="J2444" s="2">
        <v>6.6</v>
      </c>
    </row>
    <row r="2445" spans="1:10" x14ac:dyDescent="0.3">
      <c r="A2445" s="2" t="s">
        <v>4003</v>
      </c>
      <c r="B2445" s="2">
        <v>92</v>
      </c>
      <c r="C2445" s="2">
        <v>5306447</v>
      </c>
      <c r="D2445" s="2" t="s">
        <v>1671</v>
      </c>
      <c r="E2445" s="2" t="s">
        <v>26589</v>
      </c>
      <c r="F2445" s="2" t="s">
        <v>37</v>
      </c>
      <c r="G2445" s="2" t="s">
        <v>38</v>
      </c>
      <c r="H2445" s="2">
        <v>15000000</v>
      </c>
      <c r="I2445" s="2">
        <v>2009</v>
      </c>
      <c r="J2445" s="2">
        <v>7.2</v>
      </c>
    </row>
    <row r="2446" spans="1:10" x14ac:dyDescent="0.3">
      <c r="A2446" s="2" t="s">
        <v>13140</v>
      </c>
      <c r="B2446" s="2">
        <v>105</v>
      </c>
      <c r="C2446" s="2">
        <v>5217498</v>
      </c>
      <c r="D2446" s="2" t="s">
        <v>3409</v>
      </c>
      <c r="E2446" s="2" t="s">
        <v>26590</v>
      </c>
      <c r="F2446" s="2" t="s">
        <v>37</v>
      </c>
      <c r="G2446" s="2" t="s">
        <v>38</v>
      </c>
      <c r="H2446" s="2">
        <v>15000000</v>
      </c>
      <c r="I2446" s="2">
        <v>2000</v>
      </c>
      <c r="J2446" s="2">
        <v>4.5999999999999996</v>
      </c>
    </row>
    <row r="2447" spans="1:10" x14ac:dyDescent="0.3">
      <c r="A2447" s="2" t="s">
        <v>12602</v>
      </c>
      <c r="B2447" s="2">
        <v>107</v>
      </c>
      <c r="C2447" s="2">
        <v>5023275</v>
      </c>
      <c r="D2447" s="2" t="s">
        <v>953</v>
      </c>
      <c r="E2447" s="2" t="s">
        <v>26591</v>
      </c>
      <c r="F2447" s="2" t="s">
        <v>37</v>
      </c>
      <c r="G2447" s="2" t="s">
        <v>1465</v>
      </c>
      <c r="H2447" s="2">
        <v>15000000</v>
      </c>
      <c r="I2447" s="2">
        <v>2005</v>
      </c>
      <c r="J2447" s="2">
        <v>7.5</v>
      </c>
    </row>
    <row r="2448" spans="1:10" x14ac:dyDescent="0.3">
      <c r="A2448" s="2" t="s">
        <v>13149</v>
      </c>
      <c r="B2448" s="2">
        <v>120</v>
      </c>
      <c r="C2448" s="2">
        <v>4956401</v>
      </c>
      <c r="D2448" s="2" t="s">
        <v>3409</v>
      </c>
      <c r="E2448" s="2" t="s">
        <v>26592</v>
      </c>
      <c r="F2448" s="2" t="s">
        <v>37</v>
      </c>
      <c r="G2448" s="2" t="s">
        <v>1465</v>
      </c>
      <c r="H2448" s="2">
        <v>15000000</v>
      </c>
      <c r="I2448" s="2">
        <v>1999</v>
      </c>
      <c r="J2448" s="2">
        <v>6.5</v>
      </c>
    </row>
    <row r="2449" spans="1:10" x14ac:dyDescent="0.3">
      <c r="A2449" s="2" t="s">
        <v>249</v>
      </c>
      <c r="B2449" s="2">
        <v>103</v>
      </c>
      <c r="C2449" s="2">
        <v>4235837</v>
      </c>
      <c r="D2449" s="2" t="s">
        <v>1671</v>
      </c>
      <c r="E2449" s="2" t="s">
        <v>26593</v>
      </c>
      <c r="F2449" s="2" t="s">
        <v>37</v>
      </c>
      <c r="G2449" s="2" t="s">
        <v>38</v>
      </c>
      <c r="H2449" s="2">
        <v>15000000</v>
      </c>
      <c r="I2449" s="2">
        <v>2005</v>
      </c>
      <c r="J2449" s="2">
        <v>7.6</v>
      </c>
    </row>
    <row r="2450" spans="1:10" x14ac:dyDescent="0.3">
      <c r="A2450" s="2" t="s">
        <v>13157</v>
      </c>
      <c r="B2450" s="2">
        <v>92</v>
      </c>
      <c r="C2450" s="2">
        <v>4002955</v>
      </c>
      <c r="D2450" s="2" t="s">
        <v>1671</v>
      </c>
      <c r="E2450" s="2" t="s">
        <v>26594</v>
      </c>
      <c r="F2450" s="2" t="s">
        <v>37</v>
      </c>
      <c r="G2450" s="2" t="s">
        <v>38</v>
      </c>
      <c r="H2450" s="2">
        <v>20000000</v>
      </c>
      <c r="I2450" s="2">
        <v>1999</v>
      </c>
      <c r="J2450" s="2">
        <v>6.2</v>
      </c>
    </row>
    <row r="2451" spans="1:10" x14ac:dyDescent="0.3">
      <c r="A2451" s="2" t="s">
        <v>5877</v>
      </c>
      <c r="B2451" s="2">
        <v>147</v>
      </c>
      <c r="C2451" s="2">
        <v>7219578</v>
      </c>
      <c r="D2451" s="2" t="s">
        <v>3409</v>
      </c>
      <c r="E2451" s="2" t="s">
        <v>26595</v>
      </c>
      <c r="F2451" s="2" t="s">
        <v>37</v>
      </c>
      <c r="G2451" s="2" t="s">
        <v>1465</v>
      </c>
      <c r="H2451" s="2">
        <v>15000000</v>
      </c>
      <c r="I2451" s="2">
        <v>2001</v>
      </c>
      <c r="J2451" s="2">
        <v>8</v>
      </c>
    </row>
    <row r="2452" spans="1:10" x14ac:dyDescent="0.3">
      <c r="A2452" s="2" t="s">
        <v>4003</v>
      </c>
      <c r="B2452" s="2">
        <v>98</v>
      </c>
      <c r="C2452" s="2">
        <v>3247816</v>
      </c>
      <c r="D2452" s="2" t="s">
        <v>1671</v>
      </c>
      <c r="E2452" s="2" t="s">
        <v>26596</v>
      </c>
      <c r="F2452" s="2" t="s">
        <v>37</v>
      </c>
      <c r="G2452" s="2" t="s">
        <v>38</v>
      </c>
      <c r="H2452" s="2">
        <v>22000000</v>
      </c>
      <c r="I2452" s="2">
        <v>2010</v>
      </c>
      <c r="J2452" s="2">
        <v>6.3</v>
      </c>
    </row>
    <row r="2453" spans="1:10" x14ac:dyDescent="0.3">
      <c r="A2453" s="2" t="s">
        <v>13173</v>
      </c>
      <c r="B2453" s="2">
        <v>103</v>
      </c>
      <c r="C2453" s="2">
        <v>2412045</v>
      </c>
      <c r="D2453" s="2" t="s">
        <v>3409</v>
      </c>
      <c r="E2453" s="2" t="s">
        <v>26597</v>
      </c>
      <c r="F2453" s="2" t="s">
        <v>37</v>
      </c>
      <c r="G2453" s="2" t="s">
        <v>56</v>
      </c>
      <c r="H2453" s="2">
        <v>15000000</v>
      </c>
      <c r="I2453" s="2">
        <v>2010</v>
      </c>
      <c r="J2453" s="2">
        <v>7.2</v>
      </c>
    </row>
    <row r="2454" spans="1:10" x14ac:dyDescent="0.3">
      <c r="A2454" s="2" t="s">
        <v>13181</v>
      </c>
      <c r="B2454" s="2">
        <v>111</v>
      </c>
      <c r="C2454" s="2">
        <v>2203641</v>
      </c>
      <c r="D2454" s="2" t="s">
        <v>24163</v>
      </c>
      <c r="E2454" s="2" t="s">
        <v>26598</v>
      </c>
      <c r="F2454" s="2" t="s">
        <v>37</v>
      </c>
      <c r="G2454" s="2" t="s">
        <v>3571</v>
      </c>
      <c r="H2454" s="2">
        <v>15000000</v>
      </c>
      <c r="I2454" s="2">
        <v>2008</v>
      </c>
      <c r="J2454" s="2">
        <v>6.7</v>
      </c>
    </row>
    <row r="2455" spans="1:10" x14ac:dyDescent="0.3">
      <c r="A2455" s="2" t="s">
        <v>13186</v>
      </c>
      <c r="B2455" s="2">
        <v>98</v>
      </c>
      <c r="C2455" s="2">
        <v>1953732</v>
      </c>
      <c r="D2455" s="2" t="s">
        <v>953</v>
      </c>
      <c r="E2455" s="2" t="s">
        <v>26599</v>
      </c>
      <c r="F2455" s="2" t="s">
        <v>37</v>
      </c>
      <c r="G2455" s="2" t="s">
        <v>38</v>
      </c>
      <c r="H2455" s="2">
        <v>15000000</v>
      </c>
      <c r="I2455" s="2">
        <v>1986</v>
      </c>
      <c r="J2455" s="2">
        <v>5.3</v>
      </c>
    </row>
    <row r="2456" spans="1:10" x14ac:dyDescent="0.3">
      <c r="A2456" s="2" t="s">
        <v>13191</v>
      </c>
      <c r="B2456" s="2">
        <v>111</v>
      </c>
      <c r="C2456" s="2">
        <v>1954202</v>
      </c>
      <c r="D2456" s="2" t="s">
        <v>1671</v>
      </c>
      <c r="E2456" s="2" t="s">
        <v>26600</v>
      </c>
      <c r="F2456" s="2" t="s">
        <v>37</v>
      </c>
      <c r="G2456" s="2" t="s">
        <v>38</v>
      </c>
      <c r="H2456" s="2">
        <v>15000000</v>
      </c>
      <c r="I2456" s="2">
        <v>1999</v>
      </c>
      <c r="J2456" s="2">
        <v>6.3</v>
      </c>
    </row>
    <row r="2457" spans="1:10" x14ac:dyDescent="0.3">
      <c r="A2457" s="2" t="s">
        <v>12018</v>
      </c>
      <c r="B2457" s="2">
        <v>111</v>
      </c>
      <c r="C2457" s="2">
        <v>1294640</v>
      </c>
      <c r="D2457" s="2" t="s">
        <v>24163</v>
      </c>
      <c r="E2457" s="2" t="s">
        <v>26601</v>
      </c>
      <c r="F2457" s="2" t="s">
        <v>37</v>
      </c>
      <c r="G2457" s="2" t="s">
        <v>38</v>
      </c>
      <c r="H2457" s="2">
        <v>15000000</v>
      </c>
      <c r="I2457" s="2">
        <v>2007</v>
      </c>
      <c r="J2457" s="2">
        <v>6.5</v>
      </c>
    </row>
    <row r="2458" spans="1:10" x14ac:dyDescent="0.3">
      <c r="A2458" s="2" t="s">
        <v>13209</v>
      </c>
      <c r="B2458" s="2">
        <v>145</v>
      </c>
      <c r="C2458" s="2">
        <v>26435</v>
      </c>
      <c r="D2458" s="2" t="s">
        <v>3409</v>
      </c>
      <c r="E2458" s="2" t="s">
        <v>26602</v>
      </c>
      <c r="F2458" s="2" t="s">
        <v>8731</v>
      </c>
      <c r="G2458" s="2" t="s">
        <v>767</v>
      </c>
      <c r="H2458" s="2">
        <v>6000000</v>
      </c>
      <c r="I2458" s="2">
        <v>1927</v>
      </c>
      <c r="J2458" s="2">
        <v>8.3000000000000007</v>
      </c>
    </row>
    <row r="2459" spans="1:10" x14ac:dyDescent="0.3">
      <c r="A2459" s="2" t="s">
        <v>4965</v>
      </c>
      <c r="B2459" s="2">
        <v>84</v>
      </c>
      <c r="C2459" s="2">
        <v>1197786</v>
      </c>
      <c r="D2459" s="2" t="s">
        <v>1325</v>
      </c>
      <c r="E2459" s="2" t="s">
        <v>26603</v>
      </c>
      <c r="F2459" s="2" t="s">
        <v>1464</v>
      </c>
      <c r="G2459" s="2" t="s">
        <v>1465</v>
      </c>
      <c r="H2459" s="2">
        <v>12000000</v>
      </c>
      <c r="I2459" s="2">
        <v>2004</v>
      </c>
      <c r="J2459" s="2">
        <v>7.2</v>
      </c>
    </row>
    <row r="2460" spans="1:10" x14ac:dyDescent="0.3">
      <c r="A2460" s="2" t="s">
        <v>5164</v>
      </c>
      <c r="B2460" s="2">
        <v>115</v>
      </c>
      <c r="C2460" s="2">
        <v>529766</v>
      </c>
      <c r="D2460" s="2" t="s">
        <v>24163</v>
      </c>
      <c r="E2460" s="2" t="s">
        <v>26604</v>
      </c>
      <c r="F2460" s="2" t="s">
        <v>37</v>
      </c>
      <c r="G2460" s="2" t="s">
        <v>38</v>
      </c>
      <c r="H2460" s="2">
        <v>7000000</v>
      </c>
      <c r="I2460" s="2">
        <v>1995</v>
      </c>
      <c r="J2460" s="2">
        <v>6.8</v>
      </c>
    </row>
    <row r="2461" spans="1:10" x14ac:dyDescent="0.3">
      <c r="A2461" s="2" t="s">
        <v>13223</v>
      </c>
      <c r="B2461" s="2">
        <v>105</v>
      </c>
      <c r="C2461" s="2">
        <v>613556</v>
      </c>
      <c r="D2461" s="2" t="s">
        <v>1325</v>
      </c>
      <c r="E2461" s="2" t="s">
        <v>26605</v>
      </c>
      <c r="F2461" s="2" t="s">
        <v>1946</v>
      </c>
      <c r="G2461" s="2" t="s">
        <v>12666</v>
      </c>
      <c r="H2461" s="2">
        <v>15000000</v>
      </c>
      <c r="I2461" s="2">
        <v>2015</v>
      </c>
      <c r="J2461" s="2">
        <v>6.4</v>
      </c>
    </row>
    <row r="2462" spans="1:10" x14ac:dyDescent="0.3">
      <c r="A2462" s="2" t="s">
        <v>12044</v>
      </c>
      <c r="B2462" s="2">
        <v>98</v>
      </c>
      <c r="C2462" s="2">
        <v>353743</v>
      </c>
      <c r="D2462" s="2" t="s">
        <v>1671</v>
      </c>
      <c r="E2462" s="2" t="s">
        <v>26606</v>
      </c>
      <c r="F2462" s="2" t="s">
        <v>37</v>
      </c>
      <c r="G2462" s="2" t="s">
        <v>56</v>
      </c>
      <c r="H2462" s="2">
        <v>15000000</v>
      </c>
      <c r="I2462" s="2">
        <v>2001</v>
      </c>
      <c r="J2462" s="2">
        <v>6.9</v>
      </c>
    </row>
    <row r="2463" spans="1:10" x14ac:dyDescent="0.3">
      <c r="A2463" s="2" t="s">
        <v>13239</v>
      </c>
      <c r="B2463" s="2">
        <v>110</v>
      </c>
      <c r="C2463" s="2">
        <v>102055</v>
      </c>
      <c r="D2463" s="2" t="s">
        <v>1325</v>
      </c>
      <c r="E2463" s="2" t="s">
        <v>26607</v>
      </c>
      <c r="F2463" s="2" t="s">
        <v>13246</v>
      </c>
      <c r="G2463" s="2" t="s">
        <v>13247</v>
      </c>
      <c r="H2463" s="2">
        <v>300000000</v>
      </c>
      <c r="I2463" s="2">
        <v>2008</v>
      </c>
      <c r="J2463" s="2">
        <v>6.2</v>
      </c>
    </row>
    <row r="2464" spans="1:10" x14ac:dyDescent="0.3">
      <c r="A2464" s="2" t="s">
        <v>27850</v>
      </c>
      <c r="B2464" s="2">
        <v>103</v>
      </c>
      <c r="C2464" s="2">
        <v>73548</v>
      </c>
      <c r="D2464" s="2" t="s">
        <v>1266</v>
      </c>
      <c r="E2464" s="2" t="s">
        <v>26608</v>
      </c>
      <c r="F2464" s="2" t="s">
        <v>37</v>
      </c>
      <c r="G2464" s="2" t="s">
        <v>38</v>
      </c>
      <c r="H2464" s="2">
        <v>15000000</v>
      </c>
      <c r="I2464" s="2">
        <v>2008</v>
      </c>
      <c r="J2464" s="2">
        <v>6.1</v>
      </c>
    </row>
    <row r="2465" spans="1:10" x14ac:dyDescent="0.3">
      <c r="A2465" s="2" t="s">
        <v>13267</v>
      </c>
      <c r="B2465" s="2">
        <v>90</v>
      </c>
      <c r="C2465" s="2">
        <v>28870</v>
      </c>
      <c r="D2465" s="2" t="s">
        <v>24163</v>
      </c>
      <c r="E2465" s="2" t="s">
        <v>26609</v>
      </c>
      <c r="F2465" s="2" t="s">
        <v>37</v>
      </c>
      <c r="G2465" s="2" t="s">
        <v>38</v>
      </c>
      <c r="H2465" s="2">
        <v>15000000</v>
      </c>
      <c r="I2465" s="2">
        <v>2011</v>
      </c>
      <c r="J2465" s="2">
        <v>5.0999999999999996</v>
      </c>
    </row>
    <row r="2466" spans="1:10" x14ac:dyDescent="0.3">
      <c r="A2466" s="2" t="s">
        <v>13271</v>
      </c>
      <c r="B2466" s="2">
        <v>105</v>
      </c>
      <c r="C2466" s="2">
        <v>22723</v>
      </c>
      <c r="D2466" s="2" t="s">
        <v>1325</v>
      </c>
      <c r="E2466" s="2" t="s">
        <v>26610</v>
      </c>
      <c r="F2466" s="2" t="s">
        <v>37</v>
      </c>
      <c r="G2466" s="2" t="s">
        <v>767</v>
      </c>
      <c r="H2466" s="2">
        <v>25000000</v>
      </c>
      <c r="I2466" s="2">
        <v>2001</v>
      </c>
      <c r="J2466" s="2">
        <v>4.5</v>
      </c>
    </row>
    <row r="2467" spans="1:10" x14ac:dyDescent="0.3">
      <c r="A2467" s="2" t="s">
        <v>13277</v>
      </c>
      <c r="B2467" s="2">
        <v>93</v>
      </c>
      <c r="C2467" s="2">
        <v>20380</v>
      </c>
      <c r="D2467" s="2" t="s">
        <v>1671</v>
      </c>
      <c r="E2467" s="2" t="s">
        <v>26611</v>
      </c>
      <c r="F2467" s="2" t="s">
        <v>37</v>
      </c>
      <c r="G2467" s="2" t="s">
        <v>38</v>
      </c>
      <c r="H2467" s="2">
        <v>15000000</v>
      </c>
      <c r="I2467" s="2">
        <v>2007</v>
      </c>
      <c r="J2467" s="2">
        <v>5.9</v>
      </c>
    </row>
    <row r="2468" spans="1:10" x14ac:dyDescent="0.3">
      <c r="A2468" s="2" t="s">
        <v>4218</v>
      </c>
      <c r="B2468" s="2">
        <v>101</v>
      </c>
      <c r="C2468" s="2">
        <v>70906973</v>
      </c>
      <c r="D2468" s="2" t="s">
        <v>1671</v>
      </c>
      <c r="E2468" s="2" t="s">
        <v>26612</v>
      </c>
      <c r="F2468" s="2" t="s">
        <v>37</v>
      </c>
      <c r="G2468" s="2" t="s">
        <v>38</v>
      </c>
      <c r="H2468" s="2">
        <v>14600000</v>
      </c>
      <c r="I2468" s="2">
        <v>1993</v>
      </c>
      <c r="J2468" s="2">
        <v>8.1</v>
      </c>
    </row>
    <row r="2469" spans="1:10" x14ac:dyDescent="0.3">
      <c r="A2469" s="2" t="s">
        <v>13325</v>
      </c>
      <c r="B2469" s="2">
        <v>115</v>
      </c>
      <c r="C2469" s="2">
        <v>66009973</v>
      </c>
      <c r="D2469" s="2" t="s">
        <v>1671</v>
      </c>
      <c r="E2469" s="2" t="s">
        <v>26613</v>
      </c>
      <c r="F2469" s="2" t="s">
        <v>37</v>
      </c>
      <c r="G2469" s="2" t="s">
        <v>38</v>
      </c>
      <c r="H2469" s="2">
        <v>14800000</v>
      </c>
      <c r="I2469" s="2">
        <v>2015</v>
      </c>
      <c r="J2469" s="2">
        <v>5.7</v>
      </c>
    </row>
    <row r="2470" spans="1:10" x14ac:dyDescent="0.3">
      <c r="A2470" s="2" t="s">
        <v>364</v>
      </c>
      <c r="B2470" s="2">
        <v>120</v>
      </c>
      <c r="C2470" s="2">
        <v>46338728</v>
      </c>
      <c r="D2470" s="2" t="s">
        <v>3409</v>
      </c>
      <c r="E2470" s="2" t="s">
        <v>26614</v>
      </c>
      <c r="F2470" s="2" t="s">
        <v>37</v>
      </c>
      <c r="G2470" s="2" t="s">
        <v>38</v>
      </c>
      <c r="H2470" s="2">
        <v>14500000</v>
      </c>
      <c r="I2470" s="2">
        <v>1996</v>
      </c>
      <c r="J2470" s="2">
        <v>6.8</v>
      </c>
    </row>
    <row r="2471" spans="1:10" x14ac:dyDescent="0.3">
      <c r="A2471" s="2" t="s">
        <v>13332</v>
      </c>
      <c r="B2471" s="2">
        <v>111</v>
      </c>
      <c r="C2471" s="2">
        <v>7691700</v>
      </c>
      <c r="D2471" s="2" t="s">
        <v>3409</v>
      </c>
      <c r="E2471" s="2" t="s">
        <v>26615</v>
      </c>
      <c r="F2471" s="2" t="s">
        <v>1464</v>
      </c>
      <c r="G2471" s="2" t="s">
        <v>1465</v>
      </c>
      <c r="H2471" s="2">
        <v>10000000</v>
      </c>
      <c r="I2471" s="2">
        <v>2010</v>
      </c>
      <c r="J2471" s="2">
        <v>7.5</v>
      </c>
    </row>
    <row r="2472" spans="1:10" x14ac:dyDescent="0.3">
      <c r="A2472" s="2" t="s">
        <v>3694</v>
      </c>
      <c r="B2472" s="2">
        <v>131</v>
      </c>
      <c r="C2472" s="2">
        <v>101157447</v>
      </c>
      <c r="D2472" s="2" t="s">
        <v>3409</v>
      </c>
      <c r="E2472" s="2" t="s">
        <v>26616</v>
      </c>
      <c r="F2472" s="2" t="s">
        <v>37</v>
      </c>
      <c r="G2472" s="2" t="s">
        <v>38</v>
      </c>
      <c r="H2472" s="2">
        <v>14400000</v>
      </c>
      <c r="I2472" s="2">
        <v>1992</v>
      </c>
      <c r="J2472" s="2">
        <v>8.3000000000000007</v>
      </c>
    </row>
    <row r="2473" spans="1:10" x14ac:dyDescent="0.3">
      <c r="A2473" s="2" t="s">
        <v>13347</v>
      </c>
      <c r="B2473" s="2">
        <v>139</v>
      </c>
      <c r="C2473" s="2">
        <v>74205</v>
      </c>
      <c r="D2473" s="2" t="s">
        <v>3409</v>
      </c>
      <c r="E2473" s="2" t="s">
        <v>26617</v>
      </c>
      <c r="F2473" s="2" t="s">
        <v>37</v>
      </c>
      <c r="G2473" s="2" t="s">
        <v>7711</v>
      </c>
      <c r="H2473" s="2">
        <v>14200000</v>
      </c>
      <c r="I2473" s="2">
        <v>2005</v>
      </c>
      <c r="J2473" s="2">
        <v>7.4</v>
      </c>
    </row>
    <row r="2474" spans="1:10" x14ac:dyDescent="0.3">
      <c r="A2474" s="2" t="s">
        <v>5289</v>
      </c>
      <c r="B2474" s="2">
        <v>120</v>
      </c>
      <c r="C2474" s="2">
        <v>141319195</v>
      </c>
      <c r="D2474" s="2" t="s">
        <v>3409</v>
      </c>
      <c r="E2474" s="2" t="s">
        <v>26618</v>
      </c>
      <c r="F2474" s="2" t="s">
        <v>37</v>
      </c>
      <c r="G2474" s="2" t="s">
        <v>56</v>
      </c>
      <c r="H2474" s="2">
        <v>15000000</v>
      </c>
      <c r="I2474" s="2">
        <v>2008</v>
      </c>
      <c r="J2474" s="2">
        <v>8</v>
      </c>
    </row>
    <row r="2475" spans="1:10" x14ac:dyDescent="0.3">
      <c r="A2475" s="2" t="s">
        <v>5175</v>
      </c>
      <c r="B2475" s="2">
        <v>119</v>
      </c>
      <c r="C2475" s="2">
        <v>156645693</v>
      </c>
      <c r="D2475" s="2" t="s">
        <v>3409</v>
      </c>
      <c r="E2475" s="2" t="s">
        <v>26619</v>
      </c>
      <c r="F2475" s="2" t="s">
        <v>37</v>
      </c>
      <c r="G2475" s="2" t="s">
        <v>38</v>
      </c>
      <c r="H2475" s="2">
        <v>14000000</v>
      </c>
      <c r="I2475" s="2">
        <v>1987</v>
      </c>
      <c r="J2475" s="2">
        <v>6.9</v>
      </c>
    </row>
    <row r="2476" spans="1:10" x14ac:dyDescent="0.3">
      <c r="A2476" s="2" t="s">
        <v>3303</v>
      </c>
      <c r="B2476" s="2">
        <v>125</v>
      </c>
      <c r="C2476" s="2">
        <v>178406268</v>
      </c>
      <c r="D2476" s="2" t="s">
        <v>1671</v>
      </c>
      <c r="E2476" s="2" t="s">
        <v>26620</v>
      </c>
      <c r="F2476" s="2" t="s">
        <v>37</v>
      </c>
      <c r="G2476" s="2" t="s">
        <v>38</v>
      </c>
      <c r="H2476" s="2">
        <v>14000000</v>
      </c>
      <c r="I2476" s="2">
        <v>1990</v>
      </c>
      <c r="J2476" s="2">
        <v>6.9</v>
      </c>
    </row>
    <row r="2477" spans="1:10" x14ac:dyDescent="0.3">
      <c r="A2477" s="2" t="s">
        <v>13370</v>
      </c>
      <c r="B2477" s="2">
        <v>108</v>
      </c>
      <c r="C2477" s="2">
        <v>109306210</v>
      </c>
      <c r="D2477" s="2" t="s">
        <v>1325</v>
      </c>
      <c r="E2477" s="2" t="s">
        <v>26621</v>
      </c>
      <c r="F2477" s="2" t="s">
        <v>37</v>
      </c>
      <c r="G2477" s="2" t="s">
        <v>370</v>
      </c>
      <c r="H2477" s="2">
        <v>15800000</v>
      </c>
      <c r="I2477" s="2">
        <v>1988</v>
      </c>
      <c r="J2477" s="2">
        <v>5.5</v>
      </c>
    </row>
    <row r="2478" spans="1:10" x14ac:dyDescent="0.3">
      <c r="A2478" s="2" t="s">
        <v>760</v>
      </c>
      <c r="B2478" s="2">
        <v>145</v>
      </c>
      <c r="C2478" s="2">
        <v>70001698</v>
      </c>
      <c r="D2478" s="2" t="s">
        <v>13307</v>
      </c>
      <c r="E2478" s="2" t="s">
        <v>26622</v>
      </c>
      <c r="F2478" s="2" t="s">
        <v>37</v>
      </c>
      <c r="G2478" s="2" t="s">
        <v>38</v>
      </c>
      <c r="H2478" s="2">
        <v>14000000</v>
      </c>
      <c r="I2478" s="2">
        <v>1989</v>
      </c>
      <c r="J2478" s="2">
        <v>7.2</v>
      </c>
    </row>
    <row r="2479" spans="1:10" x14ac:dyDescent="0.3">
      <c r="A2479" s="2" t="s">
        <v>703</v>
      </c>
      <c r="B2479" s="2">
        <v>98</v>
      </c>
      <c r="C2479" s="2">
        <v>68856263</v>
      </c>
      <c r="D2479" s="2" t="s">
        <v>953</v>
      </c>
      <c r="E2479" s="2" t="s">
        <v>26623</v>
      </c>
      <c r="F2479" s="2" t="s">
        <v>37</v>
      </c>
      <c r="G2479" s="2" t="s">
        <v>38</v>
      </c>
      <c r="H2479" s="2">
        <v>15000000</v>
      </c>
      <c r="I2479" s="2">
        <v>1993</v>
      </c>
      <c r="J2479" s="2">
        <v>6.9</v>
      </c>
    </row>
    <row r="2480" spans="1:10" x14ac:dyDescent="0.3">
      <c r="A2480" s="2" t="s">
        <v>5486</v>
      </c>
      <c r="B2480" s="2">
        <v>101</v>
      </c>
      <c r="C2480" s="2">
        <v>51527787</v>
      </c>
      <c r="D2480" s="2" t="s">
        <v>6403</v>
      </c>
      <c r="E2480" s="2" t="s">
        <v>26624</v>
      </c>
      <c r="F2480" s="2" t="s">
        <v>37</v>
      </c>
      <c r="G2480" s="2" t="s">
        <v>38</v>
      </c>
      <c r="H2480" s="2">
        <v>15000000</v>
      </c>
      <c r="I2480" s="2">
        <v>2009</v>
      </c>
      <c r="J2480" s="2">
        <v>5.5</v>
      </c>
    </row>
    <row r="2481" spans="1:10" x14ac:dyDescent="0.3">
      <c r="A2481" s="2" t="s">
        <v>9748</v>
      </c>
      <c r="B2481" s="2">
        <v>109</v>
      </c>
      <c r="C2481" s="2">
        <v>61356221</v>
      </c>
      <c r="D2481" s="2" t="s">
        <v>3409</v>
      </c>
      <c r="E2481" s="2" t="s">
        <v>26625</v>
      </c>
      <c r="F2481" s="2" t="s">
        <v>37</v>
      </c>
      <c r="G2481" s="2" t="s">
        <v>38</v>
      </c>
      <c r="H2481" s="2">
        <v>14000000</v>
      </c>
      <c r="I2481" s="2">
        <v>2007</v>
      </c>
      <c r="J2481" s="2">
        <v>5.2</v>
      </c>
    </row>
    <row r="2482" spans="1:10" x14ac:dyDescent="0.3">
      <c r="A2482" s="2" t="s">
        <v>8052</v>
      </c>
      <c r="B2482" s="2">
        <v>123</v>
      </c>
      <c r="C2482" s="2">
        <v>46800000</v>
      </c>
      <c r="D2482" s="2" t="s">
        <v>1325</v>
      </c>
      <c r="E2482" s="2" t="s">
        <v>26626</v>
      </c>
      <c r="F2482" s="2" t="s">
        <v>37</v>
      </c>
      <c r="G2482" s="2" t="s">
        <v>56</v>
      </c>
      <c r="H2482" s="2">
        <v>14000000</v>
      </c>
      <c r="I2482" s="2">
        <v>1977</v>
      </c>
      <c r="J2482" s="2">
        <v>7.1</v>
      </c>
    </row>
    <row r="2483" spans="1:10" x14ac:dyDescent="0.3">
      <c r="A2483" s="2" t="s">
        <v>13404</v>
      </c>
      <c r="B2483" s="2">
        <v>99</v>
      </c>
      <c r="C2483" s="2">
        <v>38048637</v>
      </c>
      <c r="D2483" s="2" t="s">
        <v>6403</v>
      </c>
      <c r="E2483" s="2" t="s">
        <v>26627</v>
      </c>
      <c r="F2483" s="2" t="s">
        <v>37</v>
      </c>
      <c r="G2483" s="2" t="s">
        <v>38</v>
      </c>
      <c r="H2483" s="2">
        <v>14000000</v>
      </c>
      <c r="I2483" s="2">
        <v>1998</v>
      </c>
      <c r="J2483" s="2">
        <v>5.5</v>
      </c>
    </row>
    <row r="2484" spans="1:10" x14ac:dyDescent="0.3">
      <c r="A2484" s="2" t="s">
        <v>13411</v>
      </c>
      <c r="B2484" s="2">
        <v>107</v>
      </c>
      <c r="C2484" s="2">
        <v>34793160</v>
      </c>
      <c r="D2484" s="2" t="s">
        <v>953</v>
      </c>
      <c r="E2484" s="2" t="s">
        <v>26628</v>
      </c>
      <c r="F2484" s="2" t="s">
        <v>37</v>
      </c>
      <c r="G2484" s="2" t="s">
        <v>38</v>
      </c>
      <c r="H2484" s="2">
        <v>14000000</v>
      </c>
      <c r="I2484" s="2">
        <v>1991</v>
      </c>
      <c r="J2484" s="2">
        <v>6.7</v>
      </c>
    </row>
    <row r="2485" spans="1:10" x14ac:dyDescent="0.3">
      <c r="A2485" s="2" t="s">
        <v>9834</v>
      </c>
      <c r="B2485" s="2">
        <v>81</v>
      </c>
      <c r="C2485" s="2">
        <v>30628981</v>
      </c>
      <c r="D2485" s="2" t="s">
        <v>1671</v>
      </c>
      <c r="E2485" s="2" t="s">
        <v>26629</v>
      </c>
      <c r="F2485" s="2" t="s">
        <v>37</v>
      </c>
      <c r="G2485" s="2" t="s">
        <v>38</v>
      </c>
      <c r="H2485" s="2">
        <v>14000000</v>
      </c>
      <c r="I2485" s="2">
        <v>1999</v>
      </c>
      <c r="J2485" s="2">
        <v>5</v>
      </c>
    </row>
    <row r="2486" spans="1:10" x14ac:dyDescent="0.3">
      <c r="A2486" s="2" t="s">
        <v>4931</v>
      </c>
      <c r="B2486" s="2">
        <v>105</v>
      </c>
      <c r="C2486" s="2">
        <v>29959436</v>
      </c>
      <c r="D2486" s="2" t="s">
        <v>13307</v>
      </c>
      <c r="E2486" s="2" t="s">
        <v>26630</v>
      </c>
      <c r="F2486" s="2" t="s">
        <v>37</v>
      </c>
      <c r="G2486" s="2" t="s">
        <v>56</v>
      </c>
      <c r="H2486" s="2">
        <v>13000000</v>
      </c>
      <c r="I2486" s="2">
        <v>2011</v>
      </c>
      <c r="J2486" s="2">
        <v>6.4</v>
      </c>
    </row>
    <row r="2487" spans="1:10" x14ac:dyDescent="0.3">
      <c r="A2487" s="2" t="s">
        <v>12993</v>
      </c>
      <c r="B2487" s="2">
        <v>82</v>
      </c>
      <c r="C2487" s="2">
        <v>25571351</v>
      </c>
      <c r="D2487" s="2" t="s">
        <v>953</v>
      </c>
      <c r="E2487" s="2" t="s">
        <v>26631</v>
      </c>
      <c r="F2487" s="2" t="s">
        <v>37</v>
      </c>
      <c r="G2487" s="2" t="s">
        <v>38</v>
      </c>
      <c r="H2487" s="2">
        <v>14000000</v>
      </c>
      <c r="I2487" s="2">
        <v>2002</v>
      </c>
      <c r="J2487" s="2">
        <v>6.6</v>
      </c>
    </row>
    <row r="2488" spans="1:10" x14ac:dyDescent="0.3">
      <c r="A2488" s="2" t="s">
        <v>2943</v>
      </c>
      <c r="B2488" s="2">
        <v>109</v>
      </c>
      <c r="C2488" s="2">
        <v>27515786</v>
      </c>
      <c r="D2488" s="2" t="s">
        <v>3409</v>
      </c>
      <c r="E2488" s="2" t="s">
        <v>26632</v>
      </c>
      <c r="F2488" s="2" t="s">
        <v>37</v>
      </c>
      <c r="G2488" s="2" t="s">
        <v>38</v>
      </c>
      <c r="H2488" s="2">
        <v>14000000</v>
      </c>
      <c r="I2488" s="2">
        <v>1993</v>
      </c>
      <c r="J2488" s="2">
        <v>5.9</v>
      </c>
    </row>
    <row r="2489" spans="1:10" x14ac:dyDescent="0.3">
      <c r="A2489" s="2" t="s">
        <v>4554</v>
      </c>
      <c r="B2489" s="2">
        <v>95</v>
      </c>
      <c r="C2489" s="2">
        <v>25482931</v>
      </c>
      <c r="D2489" s="2" t="s">
        <v>1325</v>
      </c>
      <c r="E2489" s="2" t="s">
        <v>26633</v>
      </c>
      <c r="F2489" s="2" t="s">
        <v>37</v>
      </c>
      <c r="G2489" s="2" t="s">
        <v>38</v>
      </c>
      <c r="H2489" s="2">
        <v>14000000</v>
      </c>
      <c r="I2489" s="2">
        <v>2002</v>
      </c>
      <c r="J2489" s="2">
        <v>5.7</v>
      </c>
    </row>
    <row r="2490" spans="1:10" x14ac:dyDescent="0.3">
      <c r="A2490" s="2" t="s">
        <v>6308</v>
      </c>
      <c r="B2490" s="2">
        <v>100</v>
      </c>
      <c r="C2490" s="2">
        <v>19900000</v>
      </c>
      <c r="D2490" s="2" t="s">
        <v>1671</v>
      </c>
      <c r="E2490" s="2" t="s">
        <v>26634</v>
      </c>
      <c r="F2490" s="2" t="s">
        <v>37</v>
      </c>
      <c r="G2490" s="2" t="s">
        <v>38</v>
      </c>
      <c r="H2490" s="2">
        <v>20000000</v>
      </c>
      <c r="I2490" s="2">
        <v>1995</v>
      </c>
      <c r="J2490" s="2">
        <v>4.5</v>
      </c>
    </row>
    <row r="2491" spans="1:10" x14ac:dyDescent="0.3">
      <c r="A2491" s="2" t="s">
        <v>11926</v>
      </c>
      <c r="B2491" s="2">
        <v>91</v>
      </c>
      <c r="C2491" s="2">
        <v>16298046</v>
      </c>
      <c r="D2491" s="2" t="s">
        <v>6403</v>
      </c>
      <c r="E2491" s="2" t="s">
        <v>26635</v>
      </c>
      <c r="F2491" s="2" t="s">
        <v>37</v>
      </c>
      <c r="G2491" s="2" t="s">
        <v>56</v>
      </c>
      <c r="H2491" s="2">
        <v>14000000</v>
      </c>
      <c r="I2491" s="2">
        <v>2005</v>
      </c>
      <c r="J2491" s="2">
        <v>5</v>
      </c>
    </row>
    <row r="2492" spans="1:10" x14ac:dyDescent="0.3">
      <c r="A2492" s="2" t="s">
        <v>5702</v>
      </c>
      <c r="B2492" s="2">
        <v>90</v>
      </c>
      <c r="C2492" s="2">
        <v>15549702</v>
      </c>
      <c r="D2492" s="2" t="s">
        <v>1671</v>
      </c>
      <c r="E2492" s="2" t="s">
        <v>26636</v>
      </c>
      <c r="F2492" s="2" t="s">
        <v>37</v>
      </c>
      <c r="G2492" s="2" t="s">
        <v>38</v>
      </c>
      <c r="H2492" s="2">
        <v>14000000</v>
      </c>
      <c r="I2492" s="2">
        <v>2003</v>
      </c>
      <c r="J2492" s="2">
        <v>4.5999999999999996</v>
      </c>
    </row>
    <row r="2493" spans="1:10" x14ac:dyDescent="0.3">
      <c r="A2493" s="2" t="s">
        <v>1394</v>
      </c>
      <c r="B2493" s="2">
        <v>108</v>
      </c>
      <c r="C2493" s="2">
        <v>15483540</v>
      </c>
      <c r="D2493" s="2" t="s">
        <v>953</v>
      </c>
      <c r="E2493" s="2" t="s">
        <v>26637</v>
      </c>
      <c r="F2493" s="2" t="s">
        <v>37</v>
      </c>
      <c r="G2493" s="2" t="s">
        <v>38</v>
      </c>
      <c r="H2493" s="2">
        <v>14000000</v>
      </c>
      <c r="I2493" s="2">
        <v>2009</v>
      </c>
      <c r="J2493" s="2">
        <v>6.5</v>
      </c>
    </row>
    <row r="2494" spans="1:10" x14ac:dyDescent="0.3">
      <c r="A2494" s="2" t="s">
        <v>13454</v>
      </c>
      <c r="B2494" s="2">
        <v>103</v>
      </c>
      <c r="C2494" s="2">
        <v>20246959</v>
      </c>
      <c r="D2494" s="2" t="s">
        <v>1671</v>
      </c>
      <c r="E2494" s="2" t="s">
        <v>26638</v>
      </c>
      <c r="F2494" s="2" t="s">
        <v>37</v>
      </c>
      <c r="G2494" s="2" t="s">
        <v>38</v>
      </c>
      <c r="H2494" s="2">
        <v>14000000</v>
      </c>
      <c r="I2494" s="2">
        <v>2010</v>
      </c>
      <c r="J2494" s="2">
        <v>4.9000000000000004</v>
      </c>
    </row>
    <row r="2495" spans="1:10" x14ac:dyDescent="0.3">
      <c r="A2495" s="2" t="s">
        <v>13459</v>
      </c>
      <c r="B2495" s="2">
        <v>96</v>
      </c>
      <c r="C2495" s="2">
        <v>15062898</v>
      </c>
      <c r="D2495" s="2" t="s">
        <v>1671</v>
      </c>
      <c r="E2495" s="2" t="s">
        <v>26639</v>
      </c>
      <c r="F2495" s="2" t="s">
        <v>37</v>
      </c>
      <c r="G2495" s="2" t="s">
        <v>38</v>
      </c>
      <c r="H2495" s="2">
        <v>14000000</v>
      </c>
      <c r="I2495" s="2">
        <v>1998</v>
      </c>
      <c r="J2495" s="2">
        <v>6</v>
      </c>
    </row>
    <row r="2496" spans="1:10" x14ac:dyDescent="0.3">
      <c r="A2496" s="2" t="s">
        <v>13463</v>
      </c>
      <c r="B2496" s="2">
        <v>117</v>
      </c>
      <c r="C2496" s="2">
        <v>14348123</v>
      </c>
      <c r="D2496" s="2" t="s">
        <v>1671</v>
      </c>
      <c r="E2496" s="2" t="s">
        <v>26640</v>
      </c>
      <c r="F2496" s="2" t="s">
        <v>37</v>
      </c>
      <c r="G2496" s="2" t="s">
        <v>7090</v>
      </c>
      <c r="H2496" s="2">
        <v>12000000</v>
      </c>
      <c r="I2496" s="2">
        <v>1999</v>
      </c>
      <c r="J2496" s="2">
        <v>6.9</v>
      </c>
    </row>
    <row r="2497" spans="1:10" x14ac:dyDescent="0.3">
      <c r="A2497" s="2" t="s">
        <v>13468</v>
      </c>
      <c r="B2497" s="2">
        <v>93</v>
      </c>
      <c r="C2497" s="2">
        <v>15171475</v>
      </c>
      <c r="D2497" s="2" t="s">
        <v>1266</v>
      </c>
      <c r="E2497" s="2" t="s">
        <v>26641</v>
      </c>
      <c r="F2497" s="2" t="s">
        <v>37</v>
      </c>
      <c r="G2497" s="2" t="s">
        <v>38</v>
      </c>
      <c r="H2497" s="2">
        <v>8500000</v>
      </c>
      <c r="I2497" s="2">
        <v>1996</v>
      </c>
      <c r="J2497" s="2">
        <v>5.7</v>
      </c>
    </row>
    <row r="2498" spans="1:10" x14ac:dyDescent="0.3">
      <c r="A2498" s="2" t="s">
        <v>5076</v>
      </c>
      <c r="B2498" s="2">
        <v>115</v>
      </c>
      <c r="C2498" s="2">
        <v>13640000</v>
      </c>
      <c r="D2498" s="2" t="s">
        <v>1671</v>
      </c>
      <c r="E2498" s="2" t="s">
        <v>26642</v>
      </c>
      <c r="F2498" s="2" t="s">
        <v>37</v>
      </c>
      <c r="G2498" s="2" t="s">
        <v>38</v>
      </c>
      <c r="H2498" s="2">
        <v>14000000</v>
      </c>
      <c r="I2498" s="2">
        <v>1994</v>
      </c>
      <c r="J2498" s="2">
        <v>6.9</v>
      </c>
    </row>
    <row r="2499" spans="1:10" x14ac:dyDescent="0.3">
      <c r="A2499" s="2" t="s">
        <v>13483</v>
      </c>
      <c r="B2499" s="2">
        <v>85</v>
      </c>
      <c r="C2499" s="2">
        <v>12610731</v>
      </c>
      <c r="D2499" s="2" t="s">
        <v>1325</v>
      </c>
      <c r="E2499" s="2" t="s">
        <v>26643</v>
      </c>
      <c r="F2499" s="2" t="s">
        <v>37</v>
      </c>
      <c r="G2499" s="2" t="s">
        <v>38</v>
      </c>
      <c r="H2499" s="2">
        <v>11000000</v>
      </c>
      <c r="I2499" s="2">
        <v>2001</v>
      </c>
      <c r="J2499" s="2">
        <v>4.4000000000000004</v>
      </c>
    </row>
    <row r="2500" spans="1:10" x14ac:dyDescent="0.3">
      <c r="A2500" s="2" t="s">
        <v>13489</v>
      </c>
      <c r="B2500" s="2">
        <v>112</v>
      </c>
      <c r="C2500" s="2">
        <v>11204499</v>
      </c>
      <c r="D2500" s="2" t="s">
        <v>3409</v>
      </c>
      <c r="E2500" s="2" t="s">
        <v>26644</v>
      </c>
      <c r="F2500" s="2" t="s">
        <v>37</v>
      </c>
      <c r="G2500" s="2" t="s">
        <v>38</v>
      </c>
      <c r="H2500" s="2">
        <v>14000000</v>
      </c>
      <c r="I2500" s="2">
        <v>2006</v>
      </c>
      <c r="J2500" s="2">
        <v>7</v>
      </c>
    </row>
    <row r="2501" spans="1:10" x14ac:dyDescent="0.3">
      <c r="A2501" s="2" t="s">
        <v>2042</v>
      </c>
      <c r="B2501" s="2">
        <v>86</v>
      </c>
      <c r="C2501" s="2">
        <v>10397365</v>
      </c>
      <c r="D2501" s="2" t="s">
        <v>1671</v>
      </c>
      <c r="E2501" s="2" t="s">
        <v>26645</v>
      </c>
      <c r="F2501" s="2" t="s">
        <v>37</v>
      </c>
      <c r="G2501" s="2" t="s">
        <v>38</v>
      </c>
      <c r="H2501" s="2">
        <v>14000000</v>
      </c>
      <c r="I2501" s="2">
        <v>2001</v>
      </c>
      <c r="J2501" s="2">
        <v>5.4</v>
      </c>
    </row>
    <row r="2502" spans="1:10" x14ac:dyDescent="0.3">
      <c r="A2502" s="2" t="s">
        <v>13498</v>
      </c>
      <c r="B2502" s="2">
        <v>86</v>
      </c>
      <c r="C2502" s="2">
        <v>9402410</v>
      </c>
      <c r="D2502" s="2" t="s">
        <v>953</v>
      </c>
      <c r="E2502" s="2" t="s">
        <v>26646</v>
      </c>
      <c r="F2502" s="2" t="s">
        <v>37</v>
      </c>
      <c r="G2502" s="2" t="s">
        <v>38</v>
      </c>
      <c r="H2502" s="2">
        <v>14000000</v>
      </c>
      <c r="I2502" s="2">
        <v>2012</v>
      </c>
      <c r="J2502" s="2">
        <v>5.4</v>
      </c>
    </row>
    <row r="2503" spans="1:10" x14ac:dyDescent="0.3">
      <c r="A2503" s="2" t="s">
        <v>13509</v>
      </c>
      <c r="B2503" s="2">
        <v>137</v>
      </c>
      <c r="C2503" s="2">
        <v>5459824</v>
      </c>
      <c r="D2503" s="2" t="s">
        <v>3409</v>
      </c>
      <c r="E2503" s="2" t="s">
        <v>26647</v>
      </c>
      <c r="F2503" s="2" t="s">
        <v>37</v>
      </c>
      <c r="G2503" s="2" t="s">
        <v>38</v>
      </c>
      <c r="H2503" s="2">
        <v>26000000</v>
      </c>
      <c r="I2503" s="2">
        <v>2006</v>
      </c>
      <c r="J2503" s="2">
        <v>7.6</v>
      </c>
    </row>
    <row r="2504" spans="1:10" x14ac:dyDescent="0.3">
      <c r="A2504" s="2" t="s">
        <v>13514</v>
      </c>
      <c r="B2504" s="2">
        <v>90</v>
      </c>
      <c r="C2504" s="2">
        <v>5108820</v>
      </c>
      <c r="D2504" s="2" t="s">
        <v>3409</v>
      </c>
      <c r="E2504" s="2" t="s">
        <v>26648</v>
      </c>
      <c r="F2504" s="2" t="s">
        <v>37</v>
      </c>
      <c r="G2504" s="2" t="s">
        <v>38</v>
      </c>
      <c r="H2504" s="2">
        <v>24000000</v>
      </c>
      <c r="I2504" s="2">
        <v>2000</v>
      </c>
      <c r="J2504" s="2">
        <v>5.9</v>
      </c>
    </row>
    <row r="2505" spans="1:10" x14ac:dyDescent="0.3">
      <c r="A2505" s="2" t="s">
        <v>1016</v>
      </c>
      <c r="B2505" s="2">
        <v>107</v>
      </c>
      <c r="C2505" s="2">
        <v>4741987</v>
      </c>
      <c r="D2505" s="2" t="s">
        <v>3409</v>
      </c>
      <c r="E2505" s="2" t="s">
        <v>26649</v>
      </c>
      <c r="F2505" s="2" t="s">
        <v>37</v>
      </c>
      <c r="G2505" s="2" t="s">
        <v>38</v>
      </c>
      <c r="H2505" s="2">
        <v>14000000</v>
      </c>
      <c r="I2505" s="2">
        <v>1999</v>
      </c>
      <c r="J2505" s="2">
        <v>6.6</v>
      </c>
    </row>
    <row r="2506" spans="1:10" x14ac:dyDescent="0.3">
      <c r="A2506" s="2" t="s">
        <v>1198</v>
      </c>
      <c r="B2506" s="2">
        <v>98</v>
      </c>
      <c r="C2506" s="2">
        <v>4291965</v>
      </c>
      <c r="D2506" s="2" t="s">
        <v>13307</v>
      </c>
      <c r="E2506" s="2" t="s">
        <v>26650</v>
      </c>
      <c r="F2506" s="2" t="s">
        <v>37</v>
      </c>
      <c r="G2506" s="2" t="s">
        <v>1465</v>
      </c>
      <c r="H2506" s="2">
        <v>14000000</v>
      </c>
      <c r="I2506" s="2">
        <v>2006</v>
      </c>
      <c r="J2506" s="2">
        <v>6.7</v>
      </c>
    </row>
    <row r="2507" spans="1:10" x14ac:dyDescent="0.3">
      <c r="A2507" s="2" t="s">
        <v>13527</v>
      </c>
      <c r="B2507" s="2">
        <v>84</v>
      </c>
      <c r="C2507" s="2">
        <v>3100650</v>
      </c>
      <c r="D2507" s="2" t="s">
        <v>3409</v>
      </c>
      <c r="E2507" s="2" t="s">
        <v>26651</v>
      </c>
      <c r="F2507" s="2" t="s">
        <v>37</v>
      </c>
      <c r="G2507" s="2" t="s">
        <v>38</v>
      </c>
      <c r="H2507" s="2">
        <v>14000000</v>
      </c>
      <c r="I2507" s="2">
        <v>2001</v>
      </c>
      <c r="J2507" s="2">
        <v>3.9</v>
      </c>
    </row>
    <row r="2508" spans="1:10" x14ac:dyDescent="0.3">
      <c r="A2508" s="2" t="s">
        <v>12560</v>
      </c>
      <c r="B2508" s="2">
        <v>139</v>
      </c>
      <c r="C2508" s="2">
        <v>2474000</v>
      </c>
      <c r="D2508" s="2" t="s">
        <v>13307</v>
      </c>
      <c r="E2508" s="2" t="s">
        <v>26652</v>
      </c>
      <c r="F2508" s="2" t="s">
        <v>37</v>
      </c>
      <c r="G2508" s="2" t="s">
        <v>1465</v>
      </c>
      <c r="H2508" s="2">
        <v>14000000</v>
      </c>
      <c r="I2508" s="2">
        <v>1995</v>
      </c>
      <c r="J2508" s="2">
        <v>5.7</v>
      </c>
    </row>
    <row r="2509" spans="1:10" x14ac:dyDescent="0.3">
      <c r="A2509" s="2" t="s">
        <v>13542</v>
      </c>
      <c r="B2509" s="2">
        <v>127</v>
      </c>
      <c r="C2509" s="2">
        <v>1000000</v>
      </c>
      <c r="D2509" s="2" t="s">
        <v>1325</v>
      </c>
      <c r="E2509" s="2" t="s">
        <v>26653</v>
      </c>
      <c r="F2509" s="2" t="s">
        <v>37</v>
      </c>
      <c r="G2509" s="2" t="s">
        <v>13547</v>
      </c>
      <c r="H2509" s="2">
        <v>14000000</v>
      </c>
      <c r="I2509" s="2">
        <v>1978</v>
      </c>
      <c r="J2509" s="2">
        <v>6.5</v>
      </c>
    </row>
    <row r="2510" spans="1:10" x14ac:dyDescent="0.3">
      <c r="A2510" s="2" t="s">
        <v>11327</v>
      </c>
      <c r="B2510" s="2">
        <v>150</v>
      </c>
      <c r="C2510" s="2">
        <v>3958500</v>
      </c>
      <c r="D2510" s="2" t="s">
        <v>13307</v>
      </c>
      <c r="E2510" s="2" t="s">
        <v>26654</v>
      </c>
      <c r="F2510" s="2" t="s">
        <v>37</v>
      </c>
      <c r="G2510" s="2" t="s">
        <v>56</v>
      </c>
      <c r="H2510" s="2">
        <v>8200000</v>
      </c>
      <c r="I2510" s="2">
        <v>2014</v>
      </c>
      <c r="J2510" s="2">
        <v>6.8</v>
      </c>
    </row>
    <row r="2511" spans="1:10" x14ac:dyDescent="0.3">
      <c r="A2511" s="2" t="s">
        <v>5428</v>
      </c>
      <c r="B2511" s="2">
        <v>132</v>
      </c>
      <c r="C2511" s="2">
        <v>274299</v>
      </c>
      <c r="D2511" s="2" t="s">
        <v>13307</v>
      </c>
      <c r="E2511" s="2" t="s">
        <v>26655</v>
      </c>
      <c r="F2511" s="2" t="s">
        <v>37</v>
      </c>
      <c r="G2511" s="2" t="s">
        <v>1465</v>
      </c>
      <c r="H2511" s="2">
        <v>103000000</v>
      </c>
      <c r="I2511" s="2">
        <v>2002</v>
      </c>
      <c r="J2511" s="2">
        <v>7.3</v>
      </c>
    </row>
    <row r="2512" spans="1:10" x14ac:dyDescent="0.3">
      <c r="A2512" s="2" t="s">
        <v>2392</v>
      </c>
      <c r="B2512" s="2">
        <v>115</v>
      </c>
      <c r="C2512" s="2">
        <v>183088</v>
      </c>
      <c r="D2512" s="2" t="s">
        <v>1671</v>
      </c>
      <c r="E2512" s="2" t="s">
        <v>26656</v>
      </c>
      <c r="F2512" s="2" t="s">
        <v>37</v>
      </c>
      <c r="G2512" s="2" t="s">
        <v>38</v>
      </c>
      <c r="H2512" s="2">
        <v>15000000</v>
      </c>
      <c r="I2512" s="2">
        <v>2008</v>
      </c>
      <c r="J2512" s="2">
        <v>7</v>
      </c>
    </row>
    <row r="2513" spans="1:10" x14ac:dyDescent="0.3">
      <c r="A2513" s="2" t="s">
        <v>13573</v>
      </c>
      <c r="B2513" s="2">
        <v>186</v>
      </c>
      <c r="C2513" s="2">
        <v>46495</v>
      </c>
      <c r="D2513" s="2" t="s">
        <v>3409</v>
      </c>
      <c r="E2513" s="2" t="s">
        <v>26657</v>
      </c>
      <c r="F2513" s="2" t="s">
        <v>37</v>
      </c>
      <c r="G2513" s="2" t="s">
        <v>38</v>
      </c>
      <c r="H2513" s="2">
        <v>14000000</v>
      </c>
      <c r="I2513" s="2">
        <v>2011</v>
      </c>
      <c r="J2513" s="2">
        <v>6.5</v>
      </c>
    </row>
    <row r="2514" spans="1:10" x14ac:dyDescent="0.3">
      <c r="A2514" s="2" t="s">
        <v>3891</v>
      </c>
      <c r="B2514" s="2">
        <v>90</v>
      </c>
      <c r="C2514" s="2">
        <v>1752214</v>
      </c>
      <c r="D2514" s="2" t="s">
        <v>1671</v>
      </c>
      <c r="E2514" s="2" t="s">
        <v>26658</v>
      </c>
      <c r="F2514" s="2" t="s">
        <v>37</v>
      </c>
      <c r="G2514" s="2" t="s">
        <v>38</v>
      </c>
      <c r="H2514" s="2">
        <v>14000000</v>
      </c>
      <c r="I2514" s="2">
        <v>2010</v>
      </c>
      <c r="J2514" s="2">
        <v>7.7</v>
      </c>
    </row>
    <row r="2515" spans="1:10" x14ac:dyDescent="0.3">
      <c r="A2515" s="2" t="s">
        <v>1064</v>
      </c>
      <c r="B2515" s="2">
        <v>134</v>
      </c>
      <c r="C2515" s="2">
        <v>83025853</v>
      </c>
      <c r="D2515" s="2" t="s">
        <v>3409</v>
      </c>
      <c r="E2515" s="2" t="s">
        <v>26659</v>
      </c>
      <c r="F2515" s="2" t="s">
        <v>37</v>
      </c>
      <c r="G2515" s="2" t="s">
        <v>38</v>
      </c>
      <c r="H2515" s="2">
        <v>14000000</v>
      </c>
      <c r="I2515" s="2">
        <v>2005</v>
      </c>
      <c r="J2515" s="2">
        <v>7.7</v>
      </c>
    </row>
    <row r="2516" spans="1:10" x14ac:dyDescent="0.3">
      <c r="A2516" s="2" t="s">
        <v>876</v>
      </c>
      <c r="B2516" s="2">
        <v>101</v>
      </c>
      <c r="C2516" s="2">
        <v>190871240</v>
      </c>
      <c r="D2516" s="2" t="s">
        <v>1325</v>
      </c>
      <c r="E2516" s="2" t="s">
        <v>24397</v>
      </c>
      <c r="F2516" s="2" t="s">
        <v>37</v>
      </c>
      <c r="G2516" s="2" t="s">
        <v>38</v>
      </c>
      <c r="H2516" s="2">
        <v>125000000</v>
      </c>
      <c r="I2516" s="2">
        <v>2014</v>
      </c>
      <c r="J2516" s="2">
        <v>5.9</v>
      </c>
    </row>
    <row r="2517" spans="1:10" x14ac:dyDescent="0.3">
      <c r="A2517" s="2" t="s">
        <v>11131</v>
      </c>
      <c r="B2517" s="2">
        <v>97</v>
      </c>
      <c r="C2517" s="2">
        <v>56631572</v>
      </c>
      <c r="D2517" s="2" t="s">
        <v>1671</v>
      </c>
      <c r="E2517" s="2" t="s">
        <v>26660</v>
      </c>
      <c r="F2517" s="2" t="s">
        <v>37</v>
      </c>
      <c r="G2517" s="2" t="s">
        <v>38</v>
      </c>
      <c r="H2517" s="2">
        <v>12000000</v>
      </c>
      <c r="I2517" s="2">
        <v>1995</v>
      </c>
      <c r="J2517" s="2">
        <v>6.8</v>
      </c>
    </row>
    <row r="2518" spans="1:10" x14ac:dyDescent="0.3">
      <c r="A2518" s="2" t="s">
        <v>11375</v>
      </c>
      <c r="B2518" s="2">
        <v>107</v>
      </c>
      <c r="C2518" s="2">
        <v>15854988</v>
      </c>
      <c r="D2518" s="2" t="s">
        <v>3409</v>
      </c>
      <c r="E2518" s="2" t="s">
        <v>26661</v>
      </c>
      <c r="F2518" s="2" t="s">
        <v>37</v>
      </c>
      <c r="G2518" s="2" t="s">
        <v>38</v>
      </c>
      <c r="H2518" s="2">
        <v>13500000</v>
      </c>
      <c r="I2518" s="2">
        <v>2002</v>
      </c>
      <c r="J2518" s="2">
        <v>7.4</v>
      </c>
    </row>
    <row r="2519" spans="1:10" x14ac:dyDescent="0.3">
      <c r="A2519" s="2" t="s">
        <v>7181</v>
      </c>
      <c r="B2519" s="2">
        <v>99</v>
      </c>
      <c r="C2519" s="2">
        <v>12282677</v>
      </c>
      <c r="D2519" s="2" t="s">
        <v>1671</v>
      </c>
      <c r="E2519" s="2" t="s">
        <v>26662</v>
      </c>
      <c r="F2519" s="2" t="s">
        <v>37</v>
      </c>
      <c r="G2519" s="2" t="s">
        <v>38</v>
      </c>
      <c r="H2519" s="2">
        <v>14000000</v>
      </c>
      <c r="I2519" s="2">
        <v>2015</v>
      </c>
      <c r="J2519" s="2">
        <v>5.0999999999999996</v>
      </c>
    </row>
    <row r="2520" spans="1:10" x14ac:dyDescent="0.3">
      <c r="A2520" s="2" t="s">
        <v>9128</v>
      </c>
      <c r="B2520" s="2">
        <v>124</v>
      </c>
      <c r="C2520" s="2">
        <v>7060876</v>
      </c>
      <c r="D2520" s="2" t="s">
        <v>13307</v>
      </c>
      <c r="E2520" s="2" t="s">
        <v>26663</v>
      </c>
      <c r="F2520" s="2" t="s">
        <v>37</v>
      </c>
      <c r="G2520" s="2" t="s">
        <v>56</v>
      </c>
      <c r="H2520" s="2">
        <v>13500000</v>
      </c>
      <c r="I2520" s="2">
        <v>2000</v>
      </c>
      <c r="J2520" s="2">
        <v>7.4</v>
      </c>
    </row>
    <row r="2521" spans="1:10" x14ac:dyDescent="0.3">
      <c r="A2521" s="2" t="s">
        <v>13113</v>
      </c>
      <c r="B2521" s="2">
        <v>110</v>
      </c>
      <c r="C2521" s="2">
        <v>14989761</v>
      </c>
      <c r="D2521" s="2" t="s">
        <v>1671</v>
      </c>
      <c r="E2521" s="2" t="s">
        <v>26664</v>
      </c>
      <c r="F2521" s="2" t="s">
        <v>37</v>
      </c>
      <c r="G2521" s="2" t="s">
        <v>56</v>
      </c>
      <c r="H2521" s="2">
        <v>15000000</v>
      </c>
      <c r="I2521" s="2">
        <v>2012</v>
      </c>
      <c r="J2521" s="2">
        <v>7.2</v>
      </c>
    </row>
    <row r="2522" spans="1:10" x14ac:dyDescent="0.3">
      <c r="A2522" s="2" t="s">
        <v>2952</v>
      </c>
      <c r="B2522" s="2">
        <v>178</v>
      </c>
      <c r="C2522" s="2">
        <v>5501940</v>
      </c>
      <c r="D2522" s="2" t="s">
        <v>13307</v>
      </c>
      <c r="E2522" s="2" t="s">
        <v>26665</v>
      </c>
      <c r="F2522" s="2" t="s">
        <v>8731</v>
      </c>
      <c r="G2522" s="2" t="s">
        <v>767</v>
      </c>
      <c r="H2522" s="2">
        <v>13500000</v>
      </c>
      <c r="I2522" s="2">
        <v>2004</v>
      </c>
      <c r="J2522" s="2">
        <v>8.3000000000000007</v>
      </c>
    </row>
    <row r="2523" spans="1:10" x14ac:dyDescent="0.3">
      <c r="A2523" s="2" t="s">
        <v>27843</v>
      </c>
      <c r="B2523" s="2">
        <v>125</v>
      </c>
      <c r="C2523" s="2">
        <v>2086345</v>
      </c>
      <c r="D2523" s="2" t="s">
        <v>13307</v>
      </c>
      <c r="E2523" s="2" t="s">
        <v>26666</v>
      </c>
      <c r="F2523" s="2" t="s">
        <v>2778</v>
      </c>
      <c r="G2523" s="2" t="s">
        <v>3571</v>
      </c>
      <c r="H2523" s="2">
        <v>10000000</v>
      </c>
      <c r="I2523" s="2">
        <v>2004</v>
      </c>
      <c r="J2523" s="2">
        <v>8.1</v>
      </c>
    </row>
    <row r="2524" spans="1:10" x14ac:dyDescent="0.3">
      <c r="A2524" s="2" t="s">
        <v>3122</v>
      </c>
      <c r="B2524" s="2">
        <v>121</v>
      </c>
      <c r="C2524" s="2">
        <v>123922370</v>
      </c>
      <c r="D2524" s="2" t="s">
        <v>13307</v>
      </c>
      <c r="E2524" s="2" t="s">
        <v>26667</v>
      </c>
      <c r="F2524" s="2" t="s">
        <v>37</v>
      </c>
      <c r="G2524" s="2" t="s">
        <v>38</v>
      </c>
      <c r="H2524" s="2">
        <v>13000000</v>
      </c>
      <c r="I2524" s="2">
        <v>1987</v>
      </c>
      <c r="J2524" s="2">
        <v>7.3</v>
      </c>
    </row>
    <row r="2525" spans="1:10" x14ac:dyDescent="0.3">
      <c r="A2525" s="2" t="s">
        <v>7997</v>
      </c>
      <c r="B2525" s="2">
        <v>100</v>
      </c>
      <c r="C2525" s="2">
        <v>163591</v>
      </c>
      <c r="D2525" s="2" t="s">
        <v>1671</v>
      </c>
      <c r="E2525" s="2" t="s">
        <v>26668</v>
      </c>
      <c r="F2525" s="2" t="s">
        <v>37</v>
      </c>
      <c r="G2525" s="2" t="s">
        <v>5694</v>
      </c>
      <c r="H2525" s="2">
        <v>13400000</v>
      </c>
      <c r="I2525" s="2">
        <v>2010</v>
      </c>
      <c r="J2525" s="2">
        <v>3.6</v>
      </c>
    </row>
    <row r="2526" spans="1:10" x14ac:dyDescent="0.3">
      <c r="A2526" s="2" t="s">
        <v>1071</v>
      </c>
      <c r="B2526" s="2">
        <v>115</v>
      </c>
      <c r="C2526" s="2">
        <v>73000942</v>
      </c>
      <c r="D2526" s="2" t="s">
        <v>67</v>
      </c>
      <c r="E2526" s="2" t="s">
        <v>26669</v>
      </c>
      <c r="F2526" s="2" t="s">
        <v>37</v>
      </c>
      <c r="G2526" s="2" t="s">
        <v>38</v>
      </c>
      <c r="H2526" s="2">
        <v>13000000</v>
      </c>
      <c r="I2526" s="2">
        <v>2011</v>
      </c>
      <c r="J2526" s="2">
        <v>1.6</v>
      </c>
    </row>
    <row r="2527" spans="1:10" x14ac:dyDescent="0.3">
      <c r="A2527" s="2" t="s">
        <v>1204</v>
      </c>
      <c r="B2527" s="2">
        <v>108</v>
      </c>
      <c r="C2527" s="2">
        <v>106952327</v>
      </c>
      <c r="D2527" s="2" t="s">
        <v>3409</v>
      </c>
      <c r="E2527" s="2" t="s">
        <v>26670</v>
      </c>
      <c r="F2527" s="2" t="s">
        <v>37</v>
      </c>
      <c r="G2527" s="2" t="s">
        <v>38</v>
      </c>
      <c r="H2527" s="2">
        <v>13000000</v>
      </c>
      <c r="I2527" s="2">
        <v>2010</v>
      </c>
      <c r="J2527" s="2">
        <v>8</v>
      </c>
    </row>
    <row r="2528" spans="1:10" x14ac:dyDescent="0.3">
      <c r="A2528" s="2" t="s">
        <v>27870</v>
      </c>
      <c r="B2528" s="2">
        <v>117</v>
      </c>
      <c r="C2528" s="2">
        <v>58607007</v>
      </c>
      <c r="D2528" s="2" t="s">
        <v>1325</v>
      </c>
      <c r="E2528" s="2" t="s">
        <v>24384</v>
      </c>
      <c r="F2528" s="2" t="s">
        <v>37</v>
      </c>
      <c r="G2528" s="2" t="s">
        <v>38</v>
      </c>
      <c r="H2528" s="2">
        <v>100000000</v>
      </c>
      <c r="I2528" s="2">
        <v>2014</v>
      </c>
      <c r="J2528" s="2">
        <v>6.2</v>
      </c>
    </row>
    <row r="2529" spans="1:10" x14ac:dyDescent="0.3">
      <c r="A2529" s="2" t="s">
        <v>4850</v>
      </c>
      <c r="B2529" s="2">
        <v>220</v>
      </c>
      <c r="C2529" s="2">
        <v>57300000</v>
      </c>
      <c r="D2529" s="2" t="s">
        <v>24163</v>
      </c>
      <c r="E2529" s="2" t="s">
        <v>26671</v>
      </c>
      <c r="F2529" s="2" t="s">
        <v>37</v>
      </c>
      <c r="G2529" s="2" t="s">
        <v>38</v>
      </c>
      <c r="H2529" s="2">
        <v>13000000</v>
      </c>
      <c r="I2529" s="2">
        <v>1974</v>
      </c>
      <c r="J2529" s="2">
        <v>9</v>
      </c>
    </row>
    <row r="2530" spans="1:10" x14ac:dyDescent="0.3">
      <c r="A2530" s="2" t="s">
        <v>5769</v>
      </c>
      <c r="B2530" s="2">
        <v>112</v>
      </c>
      <c r="C2530" s="2">
        <v>91038276</v>
      </c>
      <c r="D2530" s="2" t="s">
        <v>3409</v>
      </c>
      <c r="E2530" s="2" t="s">
        <v>26672</v>
      </c>
      <c r="F2530" s="2" t="s">
        <v>37</v>
      </c>
      <c r="G2530" s="2" t="s">
        <v>38</v>
      </c>
      <c r="H2530" s="2">
        <v>13000000</v>
      </c>
      <c r="I2530" s="2">
        <v>2001</v>
      </c>
      <c r="J2530" s="2">
        <v>6.1</v>
      </c>
    </row>
    <row r="2531" spans="1:10" x14ac:dyDescent="0.3">
      <c r="A2531" s="2" t="s">
        <v>2066</v>
      </c>
      <c r="B2531" s="2">
        <v>99</v>
      </c>
      <c r="C2531" s="2">
        <v>49369900</v>
      </c>
      <c r="D2531" s="2" t="s">
        <v>1266</v>
      </c>
      <c r="E2531" s="2" t="s">
        <v>26673</v>
      </c>
      <c r="F2531" s="2" t="s">
        <v>37</v>
      </c>
      <c r="G2531" s="2" t="s">
        <v>38</v>
      </c>
      <c r="H2531" s="2">
        <v>7000000</v>
      </c>
      <c r="I2531" s="2">
        <v>1988</v>
      </c>
      <c r="J2531" s="2">
        <v>5.7</v>
      </c>
    </row>
    <row r="2532" spans="1:10" x14ac:dyDescent="0.3">
      <c r="A2532" s="2" t="s">
        <v>9878</v>
      </c>
      <c r="B2532" s="2">
        <v>109</v>
      </c>
      <c r="C2532" s="2">
        <v>61693523</v>
      </c>
      <c r="D2532" s="2" t="s">
        <v>3409</v>
      </c>
      <c r="E2532" s="2" t="s">
        <v>26674</v>
      </c>
      <c r="F2532" s="2" t="s">
        <v>37</v>
      </c>
      <c r="G2532" s="2" t="s">
        <v>38</v>
      </c>
      <c r="H2532" s="2">
        <v>13000000</v>
      </c>
      <c r="I2532" s="2">
        <v>2016</v>
      </c>
      <c r="J2532" s="2">
        <v>6.8</v>
      </c>
    </row>
    <row r="2533" spans="1:10" x14ac:dyDescent="0.3">
      <c r="A2533" s="2" t="s">
        <v>13672</v>
      </c>
      <c r="B2533" s="2">
        <v>83</v>
      </c>
      <c r="C2533" s="2">
        <v>46729374</v>
      </c>
      <c r="D2533" s="2" t="s">
        <v>1671</v>
      </c>
      <c r="E2533" s="2" t="s">
        <v>26675</v>
      </c>
      <c r="F2533" s="2" t="s">
        <v>37</v>
      </c>
      <c r="G2533" s="2" t="s">
        <v>38</v>
      </c>
      <c r="H2533" s="2">
        <v>13000000</v>
      </c>
      <c r="I2533" s="2">
        <v>2000</v>
      </c>
      <c r="J2533" s="2">
        <v>5.5</v>
      </c>
    </row>
    <row r="2534" spans="1:10" x14ac:dyDescent="0.3">
      <c r="A2534" s="2" t="s">
        <v>13676</v>
      </c>
      <c r="B2534" s="2">
        <v>107</v>
      </c>
      <c r="C2534" s="2">
        <v>44726644</v>
      </c>
      <c r="D2534" s="2" t="s">
        <v>1325</v>
      </c>
      <c r="E2534" s="2" t="s">
        <v>26676</v>
      </c>
      <c r="F2534" s="2" t="s">
        <v>37</v>
      </c>
      <c r="G2534" s="2" t="s">
        <v>38</v>
      </c>
      <c r="H2534" s="2">
        <v>13000000</v>
      </c>
      <c r="I2534" s="2">
        <v>1988</v>
      </c>
      <c r="J2534" s="2">
        <v>6.8</v>
      </c>
    </row>
    <row r="2535" spans="1:10" x14ac:dyDescent="0.3">
      <c r="A2535" s="2" t="s">
        <v>13681</v>
      </c>
      <c r="B2535" s="2">
        <v>102</v>
      </c>
      <c r="C2535" s="2">
        <v>44134898</v>
      </c>
      <c r="D2535" s="2" t="s">
        <v>1671</v>
      </c>
      <c r="E2535" s="2" t="s">
        <v>26677</v>
      </c>
      <c r="F2535" s="2" t="s">
        <v>37</v>
      </c>
      <c r="G2535" s="2" t="s">
        <v>38</v>
      </c>
      <c r="H2535" s="2">
        <v>13000000</v>
      </c>
      <c r="I2535" s="2">
        <v>2014</v>
      </c>
      <c r="J2535" s="2">
        <v>7.3</v>
      </c>
    </row>
    <row r="2536" spans="1:10" x14ac:dyDescent="0.3">
      <c r="A2536" s="2" t="s">
        <v>7181</v>
      </c>
      <c r="B2536" s="2">
        <v>100</v>
      </c>
      <c r="C2536" s="2">
        <v>48637684</v>
      </c>
      <c r="D2536" s="2" t="s">
        <v>1671</v>
      </c>
      <c r="E2536" s="2" t="s">
        <v>26678</v>
      </c>
      <c r="F2536" s="2" t="s">
        <v>37</v>
      </c>
      <c r="G2536" s="2" t="s">
        <v>38</v>
      </c>
      <c r="H2536" s="2">
        <v>12500000</v>
      </c>
      <c r="I2536" s="2">
        <v>2014</v>
      </c>
      <c r="J2536" s="2">
        <v>6.1</v>
      </c>
    </row>
    <row r="2537" spans="1:10" x14ac:dyDescent="0.3">
      <c r="A2537" s="2" t="s">
        <v>7439</v>
      </c>
      <c r="B2537" s="2">
        <v>97</v>
      </c>
      <c r="C2537" s="2">
        <v>38176108</v>
      </c>
      <c r="D2537" s="2" t="s">
        <v>1671</v>
      </c>
      <c r="E2537" s="2" t="s">
        <v>26679</v>
      </c>
      <c r="F2537" s="2" t="s">
        <v>37</v>
      </c>
      <c r="G2537" s="2" t="s">
        <v>38</v>
      </c>
      <c r="H2537" s="2">
        <v>16000000</v>
      </c>
      <c r="I2537" s="2">
        <v>1999</v>
      </c>
      <c r="J2537" s="2">
        <v>7.2</v>
      </c>
    </row>
    <row r="2538" spans="1:10" x14ac:dyDescent="0.3">
      <c r="A2538" s="2" t="s">
        <v>13692</v>
      </c>
      <c r="B2538" s="2">
        <v>92</v>
      </c>
      <c r="C2538" s="2">
        <v>28972187</v>
      </c>
      <c r="D2538" s="2" t="s">
        <v>1671</v>
      </c>
      <c r="E2538" s="2" t="s">
        <v>26680</v>
      </c>
      <c r="F2538" s="2" t="s">
        <v>37</v>
      </c>
      <c r="G2538" s="2" t="s">
        <v>38</v>
      </c>
      <c r="H2538" s="2">
        <v>13000000</v>
      </c>
      <c r="I2538" s="2">
        <v>2002</v>
      </c>
      <c r="J2538" s="2">
        <v>5.9</v>
      </c>
    </row>
    <row r="2539" spans="1:10" x14ac:dyDescent="0.3">
      <c r="A2539" s="2" t="s">
        <v>13697</v>
      </c>
      <c r="B2539" s="2">
        <v>84</v>
      </c>
      <c r="C2539" s="2">
        <v>27979400</v>
      </c>
      <c r="D2539" s="2" t="s">
        <v>1325</v>
      </c>
      <c r="E2539" s="2" t="s">
        <v>26681</v>
      </c>
      <c r="F2539" s="2" t="s">
        <v>37</v>
      </c>
      <c r="G2539" s="2" t="s">
        <v>38</v>
      </c>
      <c r="H2539" s="2">
        <v>8200000</v>
      </c>
      <c r="I2539" s="2">
        <v>1993</v>
      </c>
      <c r="J2539" s="2">
        <v>6.1</v>
      </c>
    </row>
    <row r="2540" spans="1:10" x14ac:dyDescent="0.3">
      <c r="A2540" s="2" t="s">
        <v>5128</v>
      </c>
      <c r="B2540" s="2">
        <v>86</v>
      </c>
      <c r="C2540" s="2">
        <v>54257433</v>
      </c>
      <c r="D2540" s="2" t="s">
        <v>3409</v>
      </c>
      <c r="E2540" s="2" t="s">
        <v>26682</v>
      </c>
      <c r="F2540" s="2" t="s">
        <v>37</v>
      </c>
      <c r="G2540" s="2" t="s">
        <v>38</v>
      </c>
      <c r="H2540" s="2">
        <v>17000000</v>
      </c>
      <c r="I2540" s="2">
        <v>2016</v>
      </c>
      <c r="J2540" s="2">
        <v>6.8</v>
      </c>
    </row>
    <row r="2541" spans="1:10" x14ac:dyDescent="0.3">
      <c r="A2541" s="2" t="s">
        <v>13705</v>
      </c>
      <c r="B2541" s="2">
        <v>120</v>
      </c>
      <c r="C2541" s="2">
        <v>23947</v>
      </c>
      <c r="D2541" s="2" t="s">
        <v>12332</v>
      </c>
      <c r="E2541" s="2" t="s">
        <v>26683</v>
      </c>
      <c r="F2541" s="2" t="s">
        <v>37</v>
      </c>
      <c r="G2541" s="2" t="s">
        <v>38</v>
      </c>
      <c r="H2541" s="2">
        <v>13000000</v>
      </c>
      <c r="I2541" s="2">
        <v>2004</v>
      </c>
      <c r="J2541" s="2">
        <v>7.7</v>
      </c>
    </row>
    <row r="2542" spans="1:10" x14ac:dyDescent="0.3">
      <c r="A2542" s="2" t="s">
        <v>11127</v>
      </c>
      <c r="B2542" s="2">
        <v>89</v>
      </c>
      <c r="C2542" s="2">
        <v>60008303</v>
      </c>
      <c r="D2542" s="2" t="s">
        <v>953</v>
      </c>
      <c r="E2542" s="2" t="s">
        <v>26684</v>
      </c>
      <c r="F2542" s="2" t="s">
        <v>37</v>
      </c>
      <c r="G2542" s="2" t="s">
        <v>38</v>
      </c>
      <c r="H2542" s="2">
        <v>13000000</v>
      </c>
      <c r="I2542" s="2">
        <v>2000</v>
      </c>
      <c r="J2542" s="2">
        <v>4.9000000000000004</v>
      </c>
    </row>
    <row r="2543" spans="1:10" x14ac:dyDescent="0.3">
      <c r="A2543" s="2" t="s">
        <v>13712</v>
      </c>
      <c r="B2543" s="2">
        <v>117</v>
      </c>
      <c r="C2543" s="2">
        <v>49121934</v>
      </c>
      <c r="D2543" s="2" t="s">
        <v>1671</v>
      </c>
      <c r="E2543" s="2" t="s">
        <v>26685</v>
      </c>
      <c r="F2543" s="2" t="s">
        <v>37</v>
      </c>
      <c r="G2543" s="2" t="s">
        <v>38</v>
      </c>
      <c r="H2543" s="2">
        <v>13000000</v>
      </c>
      <c r="I2543" s="2">
        <v>2007</v>
      </c>
      <c r="J2543" s="2">
        <v>6.1</v>
      </c>
    </row>
    <row r="2544" spans="1:10" x14ac:dyDescent="0.3">
      <c r="A2544" s="2" t="s">
        <v>11263</v>
      </c>
      <c r="B2544" s="2">
        <v>97</v>
      </c>
      <c r="C2544" s="2">
        <v>27141959</v>
      </c>
      <c r="D2544" s="2" t="s">
        <v>1671</v>
      </c>
      <c r="E2544" s="2" t="s">
        <v>26686</v>
      </c>
      <c r="F2544" s="2" t="s">
        <v>37</v>
      </c>
      <c r="G2544" s="2" t="s">
        <v>38</v>
      </c>
      <c r="H2544" s="2">
        <v>18000000</v>
      </c>
      <c r="I2544" s="2">
        <v>1999</v>
      </c>
      <c r="J2544" s="2">
        <v>2.5</v>
      </c>
    </row>
    <row r="2545" spans="1:10" x14ac:dyDescent="0.3">
      <c r="A2545" s="2" t="s">
        <v>13720</v>
      </c>
      <c r="B2545" s="2">
        <v>91</v>
      </c>
      <c r="C2545" s="2">
        <v>27052167</v>
      </c>
      <c r="D2545" s="2" t="s">
        <v>1325</v>
      </c>
      <c r="E2545" s="2" t="s">
        <v>26687</v>
      </c>
      <c r="F2545" s="2" t="s">
        <v>37</v>
      </c>
      <c r="G2545" s="2" t="s">
        <v>38</v>
      </c>
      <c r="H2545" s="2">
        <v>13000000</v>
      </c>
      <c r="I2545" s="2">
        <v>1998</v>
      </c>
      <c r="J2545" s="2">
        <v>6.1</v>
      </c>
    </row>
    <row r="2546" spans="1:10" x14ac:dyDescent="0.3">
      <c r="A2546" s="2" t="s">
        <v>13725</v>
      </c>
      <c r="B2546" s="2">
        <v>100</v>
      </c>
      <c r="C2546" s="2">
        <v>26539321</v>
      </c>
      <c r="D2546" s="2" t="s">
        <v>1671</v>
      </c>
      <c r="E2546" s="2" t="s">
        <v>26688</v>
      </c>
      <c r="F2546" s="2" t="s">
        <v>37</v>
      </c>
      <c r="G2546" s="2" t="s">
        <v>38</v>
      </c>
      <c r="H2546" s="2">
        <v>13000000</v>
      </c>
      <c r="I2546" s="2">
        <v>1996</v>
      </c>
      <c r="J2546" s="2">
        <v>5.9</v>
      </c>
    </row>
    <row r="2547" spans="1:10" x14ac:dyDescent="0.3">
      <c r="A2547" s="2" t="s">
        <v>13730</v>
      </c>
      <c r="B2547" s="2">
        <v>72</v>
      </c>
      <c r="C2547" s="2">
        <v>28501605</v>
      </c>
      <c r="D2547" s="2" t="s">
        <v>1266</v>
      </c>
      <c r="E2547" s="2" t="s">
        <v>26689</v>
      </c>
      <c r="F2547" s="2" t="s">
        <v>37</v>
      </c>
      <c r="G2547" s="2" t="s">
        <v>38</v>
      </c>
      <c r="H2547" s="2">
        <v>13000000</v>
      </c>
      <c r="I2547" s="2">
        <v>1990</v>
      </c>
      <c r="J2547" s="2">
        <v>5.7</v>
      </c>
    </row>
    <row r="2548" spans="1:10" x14ac:dyDescent="0.3">
      <c r="A2548" s="2" t="s">
        <v>13736</v>
      </c>
      <c r="B2548" s="2">
        <v>84</v>
      </c>
      <c r="C2548" s="2">
        <v>52543632</v>
      </c>
      <c r="D2548" s="2" t="s">
        <v>24163</v>
      </c>
      <c r="E2548" s="2" t="s">
        <v>26690</v>
      </c>
      <c r="F2548" s="2" t="s">
        <v>37</v>
      </c>
      <c r="G2548" s="2" t="s">
        <v>38</v>
      </c>
      <c r="H2548" s="2">
        <v>13200000</v>
      </c>
      <c r="I2548" s="2">
        <v>2014</v>
      </c>
      <c r="J2548" s="2">
        <v>5.6</v>
      </c>
    </row>
    <row r="2549" spans="1:10" x14ac:dyDescent="0.3">
      <c r="A2549" s="2" t="s">
        <v>3259</v>
      </c>
      <c r="B2549" s="2">
        <v>126</v>
      </c>
      <c r="C2549" s="2">
        <v>25592632</v>
      </c>
      <c r="D2549" s="2" t="s">
        <v>6403</v>
      </c>
      <c r="E2549" s="2" t="s">
        <v>26691</v>
      </c>
      <c r="F2549" s="2" t="s">
        <v>37</v>
      </c>
      <c r="G2549" s="2" t="s">
        <v>38</v>
      </c>
      <c r="H2549" s="2">
        <v>18000000</v>
      </c>
      <c r="I2549" s="2">
        <v>2007</v>
      </c>
      <c r="J2549" s="2">
        <v>7.2</v>
      </c>
    </row>
    <row r="2550" spans="1:10" x14ac:dyDescent="0.3">
      <c r="A2550" s="2" t="s">
        <v>13745</v>
      </c>
      <c r="B2550" s="2">
        <v>108</v>
      </c>
      <c r="C2550" s="2">
        <v>25440971</v>
      </c>
      <c r="D2550" s="2" t="s">
        <v>3409</v>
      </c>
      <c r="E2550" s="2" t="s">
        <v>26692</v>
      </c>
      <c r="F2550" s="2" t="s">
        <v>37</v>
      </c>
      <c r="G2550" s="2" t="s">
        <v>56</v>
      </c>
      <c r="H2550" s="2">
        <v>15000000</v>
      </c>
      <c r="I2550" s="2">
        <v>2015</v>
      </c>
      <c r="J2550" s="2">
        <v>7.7</v>
      </c>
    </row>
    <row r="2551" spans="1:10" x14ac:dyDescent="0.3">
      <c r="A2551" s="2" t="s">
        <v>1800</v>
      </c>
      <c r="B2551" s="2">
        <v>112</v>
      </c>
      <c r="C2551" s="2">
        <v>22858926</v>
      </c>
      <c r="D2551" s="2" t="s">
        <v>1671</v>
      </c>
      <c r="E2551" s="2" t="s">
        <v>26693</v>
      </c>
      <c r="F2551" s="2" t="s">
        <v>37</v>
      </c>
      <c r="G2551" s="2" t="s">
        <v>38</v>
      </c>
      <c r="H2551" s="2">
        <v>13000000</v>
      </c>
      <c r="I2551" s="2">
        <v>1999</v>
      </c>
      <c r="J2551" s="2">
        <v>7.8</v>
      </c>
    </row>
    <row r="2552" spans="1:10" x14ac:dyDescent="0.3">
      <c r="A2552" s="2" t="s">
        <v>13756</v>
      </c>
      <c r="B2552" s="2">
        <v>90</v>
      </c>
      <c r="C2552" s="2">
        <v>22235901</v>
      </c>
      <c r="D2552" s="2" t="s">
        <v>1671</v>
      </c>
      <c r="E2552" s="2" t="s">
        <v>26694</v>
      </c>
      <c r="F2552" s="2" t="s">
        <v>37</v>
      </c>
      <c r="G2552" s="2" t="s">
        <v>38</v>
      </c>
      <c r="H2552" s="2">
        <v>6000000</v>
      </c>
      <c r="I2552" s="2">
        <v>2001</v>
      </c>
      <c r="J2552" s="2">
        <v>6.1</v>
      </c>
    </row>
    <row r="2553" spans="1:10" x14ac:dyDescent="0.3">
      <c r="A2553" s="2" t="s">
        <v>1495</v>
      </c>
      <c r="B2553" s="2">
        <v>91</v>
      </c>
      <c r="C2553" s="2">
        <v>38916903</v>
      </c>
      <c r="D2553" s="2" t="s">
        <v>953</v>
      </c>
      <c r="E2553" s="2" t="s">
        <v>26695</v>
      </c>
      <c r="F2553" s="2" t="s">
        <v>37</v>
      </c>
      <c r="G2553" s="2" t="s">
        <v>38</v>
      </c>
      <c r="H2553" s="2">
        <v>13000000</v>
      </c>
      <c r="I2553" s="2">
        <v>2014</v>
      </c>
      <c r="J2553" s="2">
        <v>5.8</v>
      </c>
    </row>
    <row r="2554" spans="1:10" x14ac:dyDescent="0.3">
      <c r="A2554" s="2" t="s">
        <v>5408</v>
      </c>
      <c r="B2554" s="2">
        <v>135</v>
      </c>
      <c r="C2554" s="2">
        <v>16929123</v>
      </c>
      <c r="D2554" s="2" t="s">
        <v>3409</v>
      </c>
      <c r="E2554" s="2" t="s">
        <v>26696</v>
      </c>
      <c r="F2554" s="2" t="s">
        <v>37</v>
      </c>
      <c r="G2554" s="2" t="s">
        <v>38</v>
      </c>
      <c r="H2554" s="2">
        <v>14000000</v>
      </c>
      <c r="I2554" s="2">
        <v>2001</v>
      </c>
      <c r="J2554" s="2">
        <v>6.5</v>
      </c>
    </row>
    <row r="2555" spans="1:10" x14ac:dyDescent="0.3">
      <c r="A2555" s="2" t="s">
        <v>3694</v>
      </c>
      <c r="B2555" s="2">
        <v>141</v>
      </c>
      <c r="C2555" s="2">
        <v>13753931</v>
      </c>
      <c r="D2555" s="2" t="s">
        <v>3409</v>
      </c>
      <c r="E2555" s="2" t="s">
        <v>26697</v>
      </c>
      <c r="F2555" s="2" t="s">
        <v>676</v>
      </c>
      <c r="G2555" s="2" t="s">
        <v>38</v>
      </c>
      <c r="H2555" s="2">
        <v>19000000</v>
      </c>
      <c r="I2555" s="2">
        <v>2006</v>
      </c>
      <c r="J2555" s="2">
        <v>7.9</v>
      </c>
    </row>
    <row r="2556" spans="1:10" x14ac:dyDescent="0.3">
      <c r="A2556" s="2" t="s">
        <v>13777</v>
      </c>
      <c r="B2556" s="2">
        <v>104</v>
      </c>
      <c r="C2556" s="2">
        <v>10996440</v>
      </c>
      <c r="D2556" s="2" t="s">
        <v>953</v>
      </c>
      <c r="E2556" s="2" t="s">
        <v>26698</v>
      </c>
      <c r="F2556" s="2" t="s">
        <v>37</v>
      </c>
      <c r="G2556" s="2" t="s">
        <v>38</v>
      </c>
      <c r="H2556" s="2">
        <v>13000000</v>
      </c>
      <c r="I2556" s="2">
        <v>2006</v>
      </c>
      <c r="J2556" s="2">
        <v>6.3</v>
      </c>
    </row>
    <row r="2557" spans="1:10" x14ac:dyDescent="0.3">
      <c r="A2557" s="2" t="s">
        <v>13785</v>
      </c>
      <c r="B2557" s="2">
        <v>118</v>
      </c>
      <c r="C2557" s="2">
        <v>14677654</v>
      </c>
      <c r="D2557" s="2" t="s">
        <v>3409</v>
      </c>
      <c r="E2557" s="2" t="s">
        <v>26699</v>
      </c>
      <c r="F2557" s="2" t="s">
        <v>37</v>
      </c>
      <c r="G2557" s="2" t="s">
        <v>7987</v>
      </c>
      <c r="H2557" s="2">
        <v>13000000</v>
      </c>
      <c r="I2557" s="2">
        <v>2015</v>
      </c>
      <c r="J2557" s="2">
        <v>8.3000000000000007</v>
      </c>
    </row>
    <row r="2558" spans="1:10" x14ac:dyDescent="0.3">
      <c r="A2558" s="2" t="s">
        <v>6768</v>
      </c>
      <c r="B2558" s="2">
        <v>82</v>
      </c>
      <c r="C2558" s="2">
        <v>9975684</v>
      </c>
      <c r="D2558" s="2" t="s">
        <v>1671</v>
      </c>
      <c r="E2558" s="2" t="s">
        <v>26700</v>
      </c>
      <c r="F2558" s="2" t="s">
        <v>37</v>
      </c>
      <c r="G2558" s="2" t="s">
        <v>268</v>
      </c>
      <c r="H2558" s="2">
        <v>13000000</v>
      </c>
      <c r="I2558" s="2">
        <v>1998</v>
      </c>
      <c r="J2558" s="2">
        <v>6.4</v>
      </c>
    </row>
    <row r="2559" spans="1:10" x14ac:dyDescent="0.3">
      <c r="A2559" s="2" t="s">
        <v>13792</v>
      </c>
      <c r="B2559" s="2">
        <v>95</v>
      </c>
      <c r="C2559" s="2">
        <v>7881335</v>
      </c>
      <c r="D2559" s="2" t="s">
        <v>1671</v>
      </c>
      <c r="E2559" s="2" t="s">
        <v>26701</v>
      </c>
      <c r="F2559" s="2" t="s">
        <v>37</v>
      </c>
      <c r="G2559" s="2" t="s">
        <v>38</v>
      </c>
      <c r="H2559" s="2">
        <v>13000000</v>
      </c>
      <c r="I2559" s="2">
        <v>1994</v>
      </c>
      <c r="J2559" s="2">
        <v>6.7</v>
      </c>
    </row>
    <row r="2560" spans="1:10" x14ac:dyDescent="0.3">
      <c r="A2560" s="2" t="s">
        <v>10959</v>
      </c>
      <c r="B2560" s="2">
        <v>94</v>
      </c>
      <c r="C2560" s="2">
        <v>6241697</v>
      </c>
      <c r="D2560" s="2" t="s">
        <v>1671</v>
      </c>
      <c r="E2560" s="2" t="s">
        <v>26702</v>
      </c>
      <c r="F2560" s="2" t="s">
        <v>37</v>
      </c>
      <c r="G2560" s="2" t="s">
        <v>1465</v>
      </c>
      <c r="H2560" s="2">
        <v>13000000</v>
      </c>
      <c r="I2560" s="2">
        <v>1999</v>
      </c>
      <c r="J2560" s="2">
        <v>6.1</v>
      </c>
    </row>
    <row r="2561" spans="1:10" x14ac:dyDescent="0.3">
      <c r="A2561" s="2" t="s">
        <v>13803</v>
      </c>
      <c r="B2561" s="2">
        <v>99</v>
      </c>
      <c r="C2561" s="2">
        <v>5871603</v>
      </c>
      <c r="D2561" s="2" t="s">
        <v>3409</v>
      </c>
      <c r="E2561" s="2" t="s">
        <v>26703</v>
      </c>
      <c r="F2561" s="2" t="s">
        <v>37</v>
      </c>
      <c r="G2561" s="2" t="s">
        <v>38</v>
      </c>
      <c r="H2561" s="2">
        <v>13000000</v>
      </c>
      <c r="I2561" s="2">
        <v>1999</v>
      </c>
      <c r="J2561" s="2">
        <v>6</v>
      </c>
    </row>
    <row r="2562" spans="1:10" x14ac:dyDescent="0.3">
      <c r="A2562" s="2" t="s">
        <v>13807</v>
      </c>
      <c r="B2562" s="2">
        <v>121</v>
      </c>
      <c r="C2562" s="2">
        <v>16574731</v>
      </c>
      <c r="D2562" s="2" t="s">
        <v>3409</v>
      </c>
      <c r="E2562" s="2" t="s">
        <v>26704</v>
      </c>
      <c r="F2562" s="2" t="s">
        <v>37</v>
      </c>
      <c r="G2562" s="2" t="s">
        <v>38</v>
      </c>
      <c r="H2562" s="2">
        <v>13000000</v>
      </c>
      <c r="I2562" s="2">
        <v>1998</v>
      </c>
      <c r="J2562" s="2">
        <v>5.8</v>
      </c>
    </row>
    <row r="2563" spans="1:10" x14ac:dyDescent="0.3">
      <c r="A2563" s="2" t="s">
        <v>13811</v>
      </c>
      <c r="B2563" s="2">
        <v>84</v>
      </c>
      <c r="C2563" s="2">
        <v>5002310</v>
      </c>
      <c r="D2563" s="2" t="s">
        <v>953</v>
      </c>
      <c r="E2563" s="2" t="s">
        <v>26705</v>
      </c>
      <c r="F2563" s="2" t="s">
        <v>37</v>
      </c>
      <c r="G2563" s="2" t="s">
        <v>38</v>
      </c>
      <c r="H2563" s="2">
        <v>13000000</v>
      </c>
      <c r="I2563" s="2">
        <v>2001</v>
      </c>
      <c r="J2563" s="2">
        <v>5.6</v>
      </c>
    </row>
    <row r="2564" spans="1:10" x14ac:dyDescent="0.3">
      <c r="A2564" s="2" t="s">
        <v>13816</v>
      </c>
      <c r="B2564" s="2">
        <v>93</v>
      </c>
      <c r="C2564" s="2">
        <v>4919896</v>
      </c>
      <c r="D2564" s="2" t="s">
        <v>1671</v>
      </c>
      <c r="E2564" s="2" t="s">
        <v>26706</v>
      </c>
      <c r="F2564" s="2" t="s">
        <v>37</v>
      </c>
      <c r="G2564" s="2" t="s">
        <v>56</v>
      </c>
      <c r="H2564" s="2">
        <v>13000000</v>
      </c>
      <c r="I2564" s="2">
        <v>2001</v>
      </c>
      <c r="J2564" s="2">
        <v>6.1</v>
      </c>
    </row>
    <row r="2565" spans="1:10" x14ac:dyDescent="0.3">
      <c r="A2565" s="2" t="s">
        <v>10752</v>
      </c>
      <c r="B2565" s="2">
        <v>93</v>
      </c>
      <c r="C2565" s="2">
        <v>25675765</v>
      </c>
      <c r="D2565" s="2" t="s">
        <v>1671</v>
      </c>
      <c r="E2565" s="2" t="s">
        <v>26707</v>
      </c>
      <c r="F2565" s="2" t="s">
        <v>37</v>
      </c>
      <c r="G2565" s="2" t="s">
        <v>38</v>
      </c>
      <c r="H2565" s="2">
        <v>13000000</v>
      </c>
      <c r="I2565" s="2">
        <v>2013</v>
      </c>
      <c r="J2565" s="2">
        <v>5.9</v>
      </c>
    </row>
    <row r="2566" spans="1:10" x14ac:dyDescent="0.3">
      <c r="A2566" s="2" t="s">
        <v>13826</v>
      </c>
      <c r="B2566" s="2">
        <v>120</v>
      </c>
      <c r="C2566" s="2">
        <v>4857376</v>
      </c>
      <c r="D2566" s="2" t="s">
        <v>1671</v>
      </c>
      <c r="E2566" s="2" t="s">
        <v>26708</v>
      </c>
      <c r="F2566" s="2" t="s">
        <v>1464</v>
      </c>
      <c r="G2566" s="2" t="s">
        <v>1465</v>
      </c>
      <c r="H2566" s="2">
        <v>13000000</v>
      </c>
      <c r="I2566" s="2">
        <v>2006</v>
      </c>
      <c r="J2566" s="2">
        <v>7.3</v>
      </c>
    </row>
    <row r="2567" spans="1:10" x14ac:dyDescent="0.3">
      <c r="A2567" s="2" t="s">
        <v>4351</v>
      </c>
      <c r="B2567" s="2">
        <v>112</v>
      </c>
      <c r="C2567" s="2">
        <v>3169424</v>
      </c>
      <c r="D2567" s="2" t="s">
        <v>3409</v>
      </c>
      <c r="E2567" s="2" t="s">
        <v>26709</v>
      </c>
      <c r="F2567" s="2" t="s">
        <v>37</v>
      </c>
      <c r="G2567" s="2" t="s">
        <v>38</v>
      </c>
      <c r="H2567" s="2">
        <v>13000000</v>
      </c>
      <c r="I2567" s="2">
        <v>2007</v>
      </c>
      <c r="J2567" s="2">
        <v>6.8</v>
      </c>
    </row>
    <row r="2568" spans="1:10" x14ac:dyDescent="0.3">
      <c r="A2568" s="2" t="s">
        <v>1744</v>
      </c>
      <c r="B2568" s="2">
        <v>107</v>
      </c>
      <c r="C2568" s="2">
        <v>18004225</v>
      </c>
      <c r="D2568" s="2" t="s">
        <v>1671</v>
      </c>
      <c r="E2568" s="2" t="s">
        <v>26710</v>
      </c>
      <c r="F2568" s="2" t="s">
        <v>37</v>
      </c>
      <c r="G2568" s="2" t="s">
        <v>38</v>
      </c>
      <c r="H2568" s="2">
        <v>13000000</v>
      </c>
      <c r="I2568" s="2">
        <v>2013</v>
      </c>
      <c r="J2568" s="2">
        <v>5.7</v>
      </c>
    </row>
    <row r="2569" spans="1:10" x14ac:dyDescent="0.3">
      <c r="A2569" s="2" t="s">
        <v>13839</v>
      </c>
      <c r="B2569" s="2">
        <v>112</v>
      </c>
      <c r="C2569" s="2">
        <v>3058380</v>
      </c>
      <c r="D2569" s="2" t="s">
        <v>3409</v>
      </c>
      <c r="E2569" s="2" t="s">
        <v>26711</v>
      </c>
      <c r="F2569" s="2" t="s">
        <v>1464</v>
      </c>
      <c r="G2569" s="2" t="s">
        <v>1465</v>
      </c>
      <c r="H2569" s="2">
        <v>100000000</v>
      </c>
      <c r="I2569" s="2">
        <v>2000</v>
      </c>
      <c r="J2569" s="2">
        <v>7.3</v>
      </c>
    </row>
    <row r="2570" spans="1:10" x14ac:dyDescent="0.3">
      <c r="A2570" s="2" t="s">
        <v>8638</v>
      </c>
      <c r="B2570" s="2">
        <v>96</v>
      </c>
      <c r="C2570" s="2">
        <v>3074838</v>
      </c>
      <c r="D2570" s="2" t="s">
        <v>3409</v>
      </c>
      <c r="E2570" s="2" t="s">
        <v>26712</v>
      </c>
      <c r="F2570" s="2" t="s">
        <v>37</v>
      </c>
      <c r="G2570" s="2" t="s">
        <v>38</v>
      </c>
      <c r="H2570" s="2">
        <v>11000000</v>
      </c>
      <c r="I2570" s="2">
        <v>2009</v>
      </c>
      <c r="J2570" s="2">
        <v>6.3</v>
      </c>
    </row>
    <row r="2571" spans="1:10" x14ac:dyDescent="0.3">
      <c r="A2571" s="2" t="s">
        <v>13850</v>
      </c>
      <c r="B2571" s="2">
        <v>91</v>
      </c>
      <c r="C2571" s="2">
        <v>2104000</v>
      </c>
      <c r="D2571" s="2" t="s">
        <v>1671</v>
      </c>
      <c r="E2571" s="2" t="s">
        <v>26713</v>
      </c>
      <c r="F2571" s="2" t="s">
        <v>37</v>
      </c>
      <c r="G2571" s="2" t="s">
        <v>38</v>
      </c>
      <c r="H2571" s="2">
        <v>13000000</v>
      </c>
      <c r="I2571" s="2">
        <v>1996</v>
      </c>
      <c r="J2571" s="2">
        <v>5.9</v>
      </c>
    </row>
    <row r="2572" spans="1:10" x14ac:dyDescent="0.3">
      <c r="A2572" s="2" t="s">
        <v>5423</v>
      </c>
      <c r="B2572" s="2">
        <v>105</v>
      </c>
      <c r="C2572" s="2">
        <v>28501651</v>
      </c>
      <c r="D2572" s="2" t="s">
        <v>3409</v>
      </c>
      <c r="E2572" s="2" t="s">
        <v>25870</v>
      </c>
      <c r="F2572" s="2" t="s">
        <v>37</v>
      </c>
      <c r="G2572" s="2" t="s">
        <v>38</v>
      </c>
      <c r="H2572" s="2">
        <v>26000000</v>
      </c>
      <c r="I2572" s="2">
        <v>2009</v>
      </c>
      <c r="J2572" s="2">
        <v>7.1</v>
      </c>
    </row>
    <row r="2573" spans="1:10" x14ac:dyDescent="0.3">
      <c r="A2573" s="2" t="s">
        <v>10145</v>
      </c>
      <c r="B2573" s="2">
        <v>125</v>
      </c>
      <c r="C2573" s="2">
        <v>1172769</v>
      </c>
      <c r="D2573" s="2" t="s">
        <v>13307</v>
      </c>
      <c r="E2573" s="2" t="s">
        <v>26714</v>
      </c>
      <c r="F2573" s="2" t="s">
        <v>37</v>
      </c>
      <c r="G2573" s="2" t="s">
        <v>767</v>
      </c>
      <c r="H2573" s="2">
        <v>13000000</v>
      </c>
      <c r="I2573" s="2">
        <v>2006</v>
      </c>
      <c r="J2573" s="2">
        <v>7.1</v>
      </c>
    </row>
    <row r="2574" spans="1:10" x14ac:dyDescent="0.3">
      <c r="A2574" s="2" t="s">
        <v>13857</v>
      </c>
      <c r="B2574" s="2">
        <v>102</v>
      </c>
      <c r="C2574" s="2">
        <v>17738570</v>
      </c>
      <c r="D2574" s="2" t="s">
        <v>3409</v>
      </c>
      <c r="E2574" s="2" t="s">
        <v>26715</v>
      </c>
      <c r="F2574" s="2" t="s">
        <v>37</v>
      </c>
      <c r="G2574" s="2" t="s">
        <v>38</v>
      </c>
      <c r="H2574" s="2">
        <v>13000000</v>
      </c>
      <c r="I2574" s="2">
        <v>2012</v>
      </c>
      <c r="J2574" s="2">
        <v>8</v>
      </c>
    </row>
    <row r="2575" spans="1:10" x14ac:dyDescent="0.3">
      <c r="A2575" s="2" t="s">
        <v>13862</v>
      </c>
      <c r="B2575" s="2">
        <v>87</v>
      </c>
      <c r="C2575" s="2">
        <v>1200000</v>
      </c>
      <c r="D2575" s="2" t="s">
        <v>1325</v>
      </c>
      <c r="E2575" s="2" t="s">
        <v>26716</v>
      </c>
      <c r="F2575" s="2" t="s">
        <v>37</v>
      </c>
      <c r="G2575" s="2" t="s">
        <v>38</v>
      </c>
      <c r="H2575" s="2">
        <v>3000000</v>
      </c>
      <c r="I2575" s="2">
        <v>1993</v>
      </c>
      <c r="J2575" s="2">
        <v>5.0999999999999996</v>
      </c>
    </row>
    <row r="2576" spans="1:10" x14ac:dyDescent="0.3">
      <c r="A2576" s="2" t="s">
        <v>10161</v>
      </c>
      <c r="B2576" s="2">
        <v>118</v>
      </c>
      <c r="C2576" s="2">
        <v>1150403</v>
      </c>
      <c r="D2576" s="2" t="s">
        <v>13307</v>
      </c>
      <c r="E2576" s="2" t="s">
        <v>26717</v>
      </c>
      <c r="F2576" s="2" t="s">
        <v>37</v>
      </c>
      <c r="G2576" s="2" t="s">
        <v>38</v>
      </c>
      <c r="H2576" s="2">
        <v>13000000</v>
      </c>
      <c r="I2576" s="2">
        <v>2006</v>
      </c>
      <c r="J2576" s="2">
        <v>7.1</v>
      </c>
    </row>
    <row r="2577" spans="1:10" x14ac:dyDescent="0.3">
      <c r="A2577" s="2" t="s">
        <v>9430</v>
      </c>
      <c r="B2577" s="2">
        <v>115</v>
      </c>
      <c r="C2577" s="2">
        <v>403932</v>
      </c>
      <c r="D2577" s="2" t="s">
        <v>3409</v>
      </c>
      <c r="E2577" s="2" t="s">
        <v>26718</v>
      </c>
      <c r="F2577" s="2" t="s">
        <v>37</v>
      </c>
      <c r="G2577" s="2" t="s">
        <v>56</v>
      </c>
      <c r="H2577" s="2">
        <v>20000000</v>
      </c>
      <c r="I2577" s="2">
        <v>2000</v>
      </c>
      <c r="J2577" s="2">
        <v>6.5</v>
      </c>
    </row>
    <row r="2578" spans="1:10" x14ac:dyDescent="0.3">
      <c r="A2578" s="2" t="s">
        <v>4531</v>
      </c>
      <c r="B2578" s="2">
        <v>91</v>
      </c>
      <c r="C2578" s="2">
        <v>1712111</v>
      </c>
      <c r="D2578" s="2" t="s">
        <v>6403</v>
      </c>
      <c r="E2578" s="2" t="s">
        <v>26719</v>
      </c>
      <c r="F2578" s="2" t="s">
        <v>37</v>
      </c>
      <c r="G2578" s="2" t="s">
        <v>38</v>
      </c>
      <c r="H2578" s="2">
        <v>8495000</v>
      </c>
      <c r="I2578" s="2">
        <v>2015</v>
      </c>
      <c r="J2578" s="2">
        <v>4.5</v>
      </c>
    </row>
    <row r="2579" spans="1:10" x14ac:dyDescent="0.3">
      <c r="A2579" s="2" t="s">
        <v>12455</v>
      </c>
      <c r="B2579" s="2">
        <v>88</v>
      </c>
      <c r="C2579" s="2">
        <v>1024175</v>
      </c>
      <c r="D2579" s="2" t="s">
        <v>1325</v>
      </c>
      <c r="E2579" s="2" t="s">
        <v>26720</v>
      </c>
      <c r="F2579" s="2" t="s">
        <v>37</v>
      </c>
      <c r="G2579" s="2" t="s">
        <v>56</v>
      </c>
      <c r="H2579" s="2">
        <v>13000000</v>
      </c>
      <c r="I2579" s="2">
        <v>2011</v>
      </c>
      <c r="J2579" s="2">
        <v>6.6</v>
      </c>
    </row>
    <row r="2580" spans="1:10" x14ac:dyDescent="0.3">
      <c r="A2580" s="2" t="s">
        <v>565</v>
      </c>
      <c r="B2580" s="2">
        <v>127</v>
      </c>
      <c r="C2580" s="2">
        <v>301305</v>
      </c>
      <c r="D2580" s="2" t="s">
        <v>3409</v>
      </c>
      <c r="E2580" s="2" t="s">
        <v>26721</v>
      </c>
      <c r="F2580" s="2" t="s">
        <v>13888</v>
      </c>
      <c r="G2580" s="2" t="s">
        <v>38</v>
      </c>
      <c r="H2580" s="2">
        <v>13000000</v>
      </c>
      <c r="I2580" s="2">
        <v>2011</v>
      </c>
      <c r="J2580" s="2">
        <v>4.3</v>
      </c>
    </row>
    <row r="2581" spans="1:10" x14ac:dyDescent="0.3">
      <c r="A2581" s="2" t="s">
        <v>13181</v>
      </c>
      <c r="B2581" s="2">
        <v>94</v>
      </c>
      <c r="C2581" s="2">
        <v>51872378</v>
      </c>
      <c r="D2581" s="2" t="s">
        <v>24163</v>
      </c>
      <c r="E2581" s="2" t="s">
        <v>26722</v>
      </c>
      <c r="F2581" s="2" t="s">
        <v>37</v>
      </c>
      <c r="G2581" s="2" t="s">
        <v>38</v>
      </c>
      <c r="H2581" s="2">
        <v>13000000</v>
      </c>
      <c r="I2581" s="2">
        <v>2013</v>
      </c>
      <c r="J2581" s="2">
        <v>6.7</v>
      </c>
    </row>
    <row r="2582" spans="1:10" x14ac:dyDescent="0.3">
      <c r="A2582" s="2" t="s">
        <v>13898</v>
      </c>
      <c r="B2582" s="2">
        <v>90</v>
      </c>
      <c r="C2582" s="2">
        <v>28399192</v>
      </c>
      <c r="D2582" s="2" t="s">
        <v>1325</v>
      </c>
      <c r="E2582" s="2" t="s">
        <v>26723</v>
      </c>
      <c r="F2582" s="2" t="s">
        <v>37</v>
      </c>
      <c r="G2582" s="2" t="s">
        <v>370</v>
      </c>
      <c r="H2582" s="2">
        <v>13000000</v>
      </c>
      <c r="I2582" s="2">
        <v>2002</v>
      </c>
      <c r="J2582" s="2">
        <v>5.4</v>
      </c>
    </row>
    <row r="2583" spans="1:10" x14ac:dyDescent="0.3">
      <c r="A2583" s="2" t="s">
        <v>3739</v>
      </c>
      <c r="B2583" s="2">
        <v>102</v>
      </c>
      <c r="C2583" s="2">
        <v>2035566</v>
      </c>
      <c r="D2583" s="2" t="s">
        <v>13307</v>
      </c>
      <c r="E2583" s="2" t="s">
        <v>26724</v>
      </c>
      <c r="F2583" s="2" t="s">
        <v>37</v>
      </c>
      <c r="G2583" s="2" t="s">
        <v>1465</v>
      </c>
      <c r="H2583" s="2">
        <v>13000000</v>
      </c>
      <c r="I2583" s="2">
        <v>2009</v>
      </c>
      <c r="J2583" s="2">
        <v>6.6</v>
      </c>
    </row>
    <row r="2584" spans="1:10" x14ac:dyDescent="0.3">
      <c r="A2584" s="2" t="s">
        <v>1727</v>
      </c>
      <c r="B2584" s="2">
        <v>117</v>
      </c>
      <c r="C2584" s="2">
        <v>21078145</v>
      </c>
      <c r="D2584" s="2" t="s">
        <v>13307</v>
      </c>
      <c r="E2584" s="2" t="s">
        <v>26725</v>
      </c>
      <c r="F2584" s="2" t="s">
        <v>37</v>
      </c>
      <c r="G2584" s="2" t="s">
        <v>38</v>
      </c>
      <c r="H2584" s="2">
        <v>12500000</v>
      </c>
      <c r="I2584" s="2">
        <v>2002</v>
      </c>
      <c r="J2584" s="2">
        <v>7.3</v>
      </c>
    </row>
    <row r="2585" spans="1:10" x14ac:dyDescent="0.3">
      <c r="A2585" s="2" t="s">
        <v>9392</v>
      </c>
      <c r="B2585" s="2">
        <v>109</v>
      </c>
      <c r="C2585" s="2">
        <v>14060950</v>
      </c>
      <c r="D2585" s="2" t="s">
        <v>3409</v>
      </c>
      <c r="E2585" s="2" t="s">
        <v>26726</v>
      </c>
      <c r="F2585" s="2" t="s">
        <v>37</v>
      </c>
      <c r="G2585" s="2" t="s">
        <v>38</v>
      </c>
      <c r="H2585" s="2">
        <v>12500000</v>
      </c>
      <c r="I2585" s="2">
        <v>2002</v>
      </c>
      <c r="J2585" s="2">
        <v>6.9</v>
      </c>
    </row>
    <row r="2586" spans="1:10" x14ac:dyDescent="0.3">
      <c r="A2586" s="2" t="s">
        <v>1739</v>
      </c>
      <c r="B2586" s="2">
        <v>121</v>
      </c>
      <c r="C2586" s="2">
        <v>12281500</v>
      </c>
      <c r="D2586" s="2" t="s">
        <v>1325</v>
      </c>
      <c r="E2586" s="2" t="s">
        <v>26727</v>
      </c>
      <c r="F2586" s="2" t="s">
        <v>37</v>
      </c>
      <c r="G2586" s="2" t="s">
        <v>38</v>
      </c>
      <c r="H2586" s="2">
        <v>13000000</v>
      </c>
      <c r="I2586" s="2">
        <v>1993</v>
      </c>
      <c r="J2586" s="2">
        <v>8</v>
      </c>
    </row>
    <row r="2587" spans="1:10" x14ac:dyDescent="0.3">
      <c r="A2587" s="2" t="s">
        <v>13030</v>
      </c>
      <c r="B2587" s="2">
        <v>100</v>
      </c>
      <c r="C2587" s="2">
        <v>10725228</v>
      </c>
      <c r="D2587" s="2" t="s">
        <v>24163</v>
      </c>
      <c r="E2587" s="2" t="s">
        <v>26728</v>
      </c>
      <c r="F2587" s="2" t="s">
        <v>37</v>
      </c>
      <c r="G2587" s="2" t="s">
        <v>38</v>
      </c>
      <c r="H2587" s="2">
        <v>12500000</v>
      </c>
      <c r="I2587" s="2">
        <v>1992</v>
      </c>
      <c r="J2587" s="2">
        <v>7.8</v>
      </c>
    </row>
    <row r="2588" spans="1:10" x14ac:dyDescent="0.3">
      <c r="A2588" s="2" t="s">
        <v>9430</v>
      </c>
      <c r="B2588" s="2">
        <v>109</v>
      </c>
      <c r="C2588" s="2">
        <v>214966</v>
      </c>
      <c r="D2588" s="2" t="s">
        <v>24163</v>
      </c>
      <c r="E2588" s="2" t="s">
        <v>26729</v>
      </c>
      <c r="F2588" s="2" t="s">
        <v>37</v>
      </c>
      <c r="G2588" s="2" t="s">
        <v>38</v>
      </c>
      <c r="H2588" s="2">
        <v>13000000</v>
      </c>
      <c r="I2588" s="2">
        <v>2010</v>
      </c>
      <c r="J2588" s="2">
        <v>6.1</v>
      </c>
    </row>
    <row r="2589" spans="1:10" x14ac:dyDescent="0.3">
      <c r="A2589" s="2" t="s">
        <v>13944</v>
      </c>
      <c r="B2589" s="2">
        <v>101</v>
      </c>
      <c r="C2589" s="2">
        <v>11956207</v>
      </c>
      <c r="D2589" s="2" t="s">
        <v>6403</v>
      </c>
      <c r="E2589" s="2" t="s">
        <v>26730</v>
      </c>
      <c r="F2589" s="2" t="s">
        <v>37</v>
      </c>
      <c r="G2589" s="2" t="s">
        <v>38</v>
      </c>
      <c r="H2589" s="2">
        <v>16000000</v>
      </c>
      <c r="I2589" s="2">
        <v>2009</v>
      </c>
      <c r="J2589" s="2">
        <v>5.0999999999999996</v>
      </c>
    </row>
    <row r="2590" spans="1:10" x14ac:dyDescent="0.3">
      <c r="A2590" s="2" t="s">
        <v>3585</v>
      </c>
      <c r="B2590" s="2">
        <v>106</v>
      </c>
      <c r="C2590" s="2">
        <v>5949693</v>
      </c>
      <c r="D2590" s="2" t="s">
        <v>1671</v>
      </c>
      <c r="E2590" s="2" t="s">
        <v>26731</v>
      </c>
      <c r="F2590" s="2" t="s">
        <v>37</v>
      </c>
      <c r="G2590" s="2" t="s">
        <v>38</v>
      </c>
      <c r="H2590" s="2">
        <v>12000000</v>
      </c>
      <c r="I2590" s="2">
        <v>2007</v>
      </c>
      <c r="J2590" s="2">
        <v>7.4</v>
      </c>
    </row>
    <row r="2591" spans="1:10" x14ac:dyDescent="0.3">
      <c r="A2591" s="2" t="s">
        <v>13959</v>
      </c>
      <c r="B2591" s="2">
        <v>94</v>
      </c>
      <c r="C2591" s="2">
        <v>9030581</v>
      </c>
      <c r="D2591" s="2" t="s">
        <v>3409</v>
      </c>
      <c r="E2591" s="2" t="s">
        <v>26732</v>
      </c>
      <c r="F2591" s="2" t="s">
        <v>37</v>
      </c>
      <c r="G2591" s="2" t="s">
        <v>56</v>
      </c>
      <c r="H2591" s="2">
        <v>12500000</v>
      </c>
      <c r="I2591" s="2">
        <v>2008</v>
      </c>
      <c r="J2591" s="2">
        <v>7.8</v>
      </c>
    </row>
    <row r="2592" spans="1:10" x14ac:dyDescent="0.3">
      <c r="A2592" s="2" t="s">
        <v>13347</v>
      </c>
      <c r="B2592" s="2">
        <v>140</v>
      </c>
      <c r="C2592" s="2">
        <v>4157491</v>
      </c>
      <c r="D2592" s="2" t="s">
        <v>24163</v>
      </c>
      <c r="E2592" s="2" t="s">
        <v>26733</v>
      </c>
      <c r="F2592" s="2" t="s">
        <v>37</v>
      </c>
      <c r="G2592" s="2" t="s">
        <v>7711</v>
      </c>
      <c r="H2592" s="2">
        <v>12800000</v>
      </c>
      <c r="I2592" s="2">
        <v>2000</v>
      </c>
      <c r="J2592" s="2">
        <v>8</v>
      </c>
    </row>
    <row r="2593" spans="1:10" x14ac:dyDescent="0.3">
      <c r="A2593" s="2" t="s">
        <v>12743</v>
      </c>
      <c r="B2593" s="2">
        <v>132</v>
      </c>
      <c r="C2593" s="2">
        <v>1508689</v>
      </c>
      <c r="D2593" s="2" t="s">
        <v>3409</v>
      </c>
      <c r="E2593" s="2" t="s">
        <v>26734</v>
      </c>
      <c r="F2593" s="2" t="s">
        <v>37</v>
      </c>
      <c r="G2593" s="2" t="s">
        <v>38</v>
      </c>
      <c r="H2593" s="2">
        <v>16000000</v>
      </c>
      <c r="I2593" s="2">
        <v>1997</v>
      </c>
      <c r="J2593" s="2">
        <v>6.7</v>
      </c>
    </row>
    <row r="2594" spans="1:10" x14ac:dyDescent="0.3">
      <c r="A2594" s="2" t="s">
        <v>13974</v>
      </c>
      <c r="B2594" s="2">
        <v>99</v>
      </c>
      <c r="C2594" s="2">
        <v>1227324</v>
      </c>
      <c r="D2594" s="2" t="s">
        <v>24163</v>
      </c>
      <c r="E2594" s="2" t="s">
        <v>26735</v>
      </c>
      <c r="F2594" s="2" t="s">
        <v>37</v>
      </c>
      <c r="G2594" s="2" t="s">
        <v>38</v>
      </c>
      <c r="H2594" s="2">
        <v>12500000</v>
      </c>
      <c r="I2594" s="2">
        <v>1996</v>
      </c>
      <c r="J2594" s="2">
        <v>6.6</v>
      </c>
    </row>
    <row r="2595" spans="1:10" x14ac:dyDescent="0.3">
      <c r="A2595" s="2" t="s">
        <v>13025</v>
      </c>
      <c r="B2595" s="2">
        <v>90</v>
      </c>
      <c r="C2595" s="2">
        <v>4360548</v>
      </c>
      <c r="D2595" s="2" t="s">
        <v>1671</v>
      </c>
      <c r="E2595" s="2" t="s">
        <v>26736</v>
      </c>
      <c r="F2595" s="2" t="s">
        <v>37</v>
      </c>
      <c r="G2595" s="2" t="s">
        <v>38</v>
      </c>
      <c r="H2595" s="2">
        <v>15000000</v>
      </c>
      <c r="I2595" s="2">
        <v>2009</v>
      </c>
      <c r="J2595" s="2">
        <v>6.4</v>
      </c>
    </row>
    <row r="2596" spans="1:10" x14ac:dyDescent="0.3">
      <c r="A2596" s="2" t="s">
        <v>13982</v>
      </c>
      <c r="B2596" s="2">
        <v>105</v>
      </c>
      <c r="C2596" s="2">
        <v>26589953</v>
      </c>
      <c r="D2596" s="2" t="s">
        <v>1325</v>
      </c>
      <c r="E2596" s="2" t="s">
        <v>26737</v>
      </c>
      <c r="F2596" s="2" t="s">
        <v>37</v>
      </c>
      <c r="G2596" s="2" t="s">
        <v>38</v>
      </c>
      <c r="H2596" s="2">
        <v>10500000</v>
      </c>
      <c r="I2596" s="2">
        <v>2010</v>
      </c>
      <c r="J2596" s="2">
        <v>6.7</v>
      </c>
    </row>
    <row r="2597" spans="1:10" x14ac:dyDescent="0.3">
      <c r="A2597" s="2" t="s">
        <v>13986</v>
      </c>
      <c r="B2597" s="2">
        <v>108</v>
      </c>
      <c r="C2597" s="2">
        <v>1039869</v>
      </c>
      <c r="D2597" s="2" t="s">
        <v>13307</v>
      </c>
      <c r="E2597" s="2" t="s">
        <v>26738</v>
      </c>
      <c r="F2597" s="2" t="s">
        <v>37</v>
      </c>
      <c r="G2597" s="2" t="s">
        <v>268</v>
      </c>
      <c r="H2597" s="2">
        <v>15000000</v>
      </c>
      <c r="I2597" s="2">
        <v>2010</v>
      </c>
      <c r="J2597" s="2">
        <v>6.2</v>
      </c>
    </row>
    <row r="2598" spans="1:10" x14ac:dyDescent="0.3">
      <c r="A2598" s="2" t="s">
        <v>3154</v>
      </c>
      <c r="B2598" s="2">
        <v>69</v>
      </c>
      <c r="C2598" s="2">
        <v>48092846</v>
      </c>
      <c r="D2598" s="2" t="s">
        <v>953</v>
      </c>
      <c r="E2598" s="2" t="s">
        <v>26739</v>
      </c>
      <c r="F2598" s="2" t="s">
        <v>37</v>
      </c>
      <c r="G2598" s="2" t="s">
        <v>38</v>
      </c>
      <c r="H2598" s="2">
        <v>12500000</v>
      </c>
      <c r="I2598" s="2">
        <v>1988</v>
      </c>
      <c r="J2598" s="2">
        <v>7.3</v>
      </c>
    </row>
    <row r="2599" spans="1:10" x14ac:dyDescent="0.3">
      <c r="A2599" s="2" t="s">
        <v>13996</v>
      </c>
      <c r="B2599" s="2">
        <v>148</v>
      </c>
      <c r="C2599" s="2">
        <v>1110186</v>
      </c>
      <c r="D2599" s="2" t="s">
        <v>1325</v>
      </c>
      <c r="E2599" s="2" t="s">
        <v>26740</v>
      </c>
      <c r="F2599" s="2" t="s">
        <v>12700</v>
      </c>
      <c r="G2599" s="2" t="s">
        <v>5694</v>
      </c>
      <c r="H2599" s="2">
        <v>12800000</v>
      </c>
      <c r="I2599" s="2">
        <v>2004</v>
      </c>
      <c r="J2599" s="2">
        <v>8.1</v>
      </c>
    </row>
    <row r="2600" spans="1:10" x14ac:dyDescent="0.3">
      <c r="A2600" s="2" t="s">
        <v>14002</v>
      </c>
      <c r="B2600" s="2">
        <v>118</v>
      </c>
      <c r="C2600" s="2">
        <v>1089445</v>
      </c>
      <c r="D2600" s="2" t="s">
        <v>1671</v>
      </c>
      <c r="E2600" s="2" t="s">
        <v>26741</v>
      </c>
      <c r="F2600" s="2" t="s">
        <v>37</v>
      </c>
      <c r="G2600" s="2" t="s">
        <v>268</v>
      </c>
      <c r="H2600" s="2">
        <v>12500000</v>
      </c>
      <c r="I2600" s="2">
        <v>2009</v>
      </c>
      <c r="J2600" s="2">
        <v>7</v>
      </c>
    </row>
    <row r="2601" spans="1:10" x14ac:dyDescent="0.3">
      <c r="A2601" s="2" t="s">
        <v>4733</v>
      </c>
      <c r="B2601" s="2">
        <v>132</v>
      </c>
      <c r="C2601" s="2">
        <v>204565000</v>
      </c>
      <c r="D2601" s="2" t="s">
        <v>6403</v>
      </c>
      <c r="E2601" s="2" t="s">
        <v>26742</v>
      </c>
      <c r="F2601" s="2" t="s">
        <v>37</v>
      </c>
      <c r="G2601" s="2" t="s">
        <v>38</v>
      </c>
      <c r="H2601" s="2">
        <v>8000000</v>
      </c>
      <c r="I2601" s="2">
        <v>1973</v>
      </c>
      <c r="J2601" s="2">
        <v>8</v>
      </c>
    </row>
    <row r="2602" spans="1:10" x14ac:dyDescent="0.3">
      <c r="A2602" s="2" t="s">
        <v>389</v>
      </c>
      <c r="B2602" s="2">
        <v>130</v>
      </c>
      <c r="C2602" s="2">
        <v>260000000</v>
      </c>
      <c r="D2602" s="2" t="s">
        <v>953</v>
      </c>
      <c r="E2602" s="2" t="s">
        <v>26743</v>
      </c>
      <c r="F2602" s="2" t="s">
        <v>37</v>
      </c>
      <c r="G2602" s="2" t="s">
        <v>38</v>
      </c>
      <c r="H2602" s="2">
        <v>8000000</v>
      </c>
      <c r="I2602" s="2">
        <v>1975</v>
      </c>
      <c r="J2602" s="2">
        <v>8</v>
      </c>
    </row>
    <row r="2603" spans="1:10" x14ac:dyDescent="0.3">
      <c r="A2603" s="2" t="s">
        <v>1744</v>
      </c>
      <c r="B2603" s="2">
        <v>95</v>
      </c>
      <c r="C2603" s="2">
        <v>101736215</v>
      </c>
      <c r="D2603" s="2" t="s">
        <v>1671</v>
      </c>
      <c r="E2603" s="2" t="s">
        <v>26744</v>
      </c>
      <c r="F2603" s="2" t="s">
        <v>37</v>
      </c>
      <c r="G2603" s="2" t="s">
        <v>38</v>
      </c>
      <c r="H2603" s="2">
        <v>11000000</v>
      </c>
      <c r="I2603" s="2">
        <v>1999</v>
      </c>
      <c r="J2603" s="2">
        <v>7</v>
      </c>
    </row>
    <row r="2604" spans="1:10" x14ac:dyDescent="0.3">
      <c r="A2604" s="2" t="s">
        <v>27879</v>
      </c>
      <c r="B2604" s="2">
        <v>80</v>
      </c>
      <c r="C2604" s="2">
        <v>71442</v>
      </c>
      <c r="D2604" s="2" t="s">
        <v>11526</v>
      </c>
      <c r="E2604" s="2" t="s">
        <v>26745</v>
      </c>
      <c r="F2604" s="2" t="s">
        <v>1464</v>
      </c>
      <c r="G2604" s="2" t="s">
        <v>1465</v>
      </c>
      <c r="H2604" s="2">
        <v>9600000</v>
      </c>
      <c r="I2604" s="2">
        <v>2012</v>
      </c>
      <c r="J2604" s="2">
        <v>7.9</v>
      </c>
    </row>
    <row r="2605" spans="1:10" x14ac:dyDescent="0.3">
      <c r="A2605" s="2" t="s">
        <v>7443</v>
      </c>
      <c r="B2605" s="2">
        <v>94</v>
      </c>
      <c r="C2605" s="2">
        <v>79817937</v>
      </c>
      <c r="D2605" s="2" t="s">
        <v>1325</v>
      </c>
      <c r="E2605" s="2" t="s">
        <v>26746</v>
      </c>
      <c r="F2605" s="2" t="s">
        <v>37</v>
      </c>
      <c r="G2605" s="2" t="s">
        <v>38</v>
      </c>
      <c r="H2605" s="2">
        <v>25000000</v>
      </c>
      <c r="I2605" s="2">
        <v>1986</v>
      </c>
      <c r="J2605" s="2">
        <v>5.9</v>
      </c>
    </row>
    <row r="2606" spans="1:10" x14ac:dyDescent="0.3">
      <c r="A2606" s="2" t="s">
        <v>1351</v>
      </c>
      <c r="B2606" s="2">
        <v>122</v>
      </c>
      <c r="C2606" s="2">
        <v>91547205</v>
      </c>
      <c r="D2606" s="2" t="s">
        <v>1671</v>
      </c>
      <c r="E2606" s="2" t="s">
        <v>26747</v>
      </c>
      <c r="F2606" s="2" t="s">
        <v>37</v>
      </c>
      <c r="G2606" s="2" t="s">
        <v>38</v>
      </c>
      <c r="H2606" s="2">
        <v>12000000</v>
      </c>
      <c r="I2606" s="2">
        <v>2012</v>
      </c>
      <c r="J2606" s="2">
        <v>6.6</v>
      </c>
    </row>
    <row r="2607" spans="1:10" x14ac:dyDescent="0.3">
      <c r="A2607" s="2" t="s">
        <v>1351</v>
      </c>
      <c r="B2607" s="2">
        <v>102</v>
      </c>
      <c r="C2607" s="2">
        <v>75074950</v>
      </c>
      <c r="D2607" s="2" t="s">
        <v>1671</v>
      </c>
      <c r="E2607" s="2" t="s">
        <v>26748</v>
      </c>
      <c r="F2607" s="2" t="s">
        <v>37</v>
      </c>
      <c r="G2607" s="2" t="s">
        <v>38</v>
      </c>
      <c r="H2607" s="2">
        <v>12000000</v>
      </c>
      <c r="I2607" s="2">
        <v>2002</v>
      </c>
      <c r="J2607" s="2">
        <v>6.3</v>
      </c>
    </row>
    <row r="2608" spans="1:10" x14ac:dyDescent="0.3">
      <c r="A2608" s="2" t="s">
        <v>9085</v>
      </c>
      <c r="B2608" s="2">
        <v>116</v>
      </c>
      <c r="C2608" s="2">
        <v>78900000</v>
      </c>
      <c r="D2608" s="2" t="s">
        <v>1325</v>
      </c>
      <c r="E2608" s="2" t="s">
        <v>26749</v>
      </c>
      <c r="F2608" s="2" t="s">
        <v>37</v>
      </c>
      <c r="G2608" s="2" t="s">
        <v>38</v>
      </c>
      <c r="H2608" s="2">
        <v>11000000</v>
      </c>
      <c r="I2608" s="2">
        <v>1982</v>
      </c>
      <c r="J2608" s="2">
        <v>7.7</v>
      </c>
    </row>
    <row r="2609" spans="1:10" x14ac:dyDescent="0.3">
      <c r="A2609" s="2" t="s">
        <v>514</v>
      </c>
      <c r="B2609" s="2">
        <v>78</v>
      </c>
      <c r="C2609" s="2">
        <v>72217000</v>
      </c>
      <c r="D2609" s="2" t="s">
        <v>1671</v>
      </c>
      <c r="E2609" s="2" t="s">
        <v>26750</v>
      </c>
      <c r="F2609" s="2" t="s">
        <v>37</v>
      </c>
      <c r="G2609" s="2" t="s">
        <v>38</v>
      </c>
      <c r="H2609" s="2">
        <v>12000000</v>
      </c>
      <c r="I2609" s="2">
        <v>1994</v>
      </c>
      <c r="J2609" s="2">
        <v>6.9</v>
      </c>
    </row>
    <row r="2610" spans="1:10" x14ac:dyDescent="0.3">
      <c r="A2610" s="2" t="s">
        <v>14040</v>
      </c>
      <c r="B2610" s="2">
        <v>114</v>
      </c>
      <c r="C2610" s="2">
        <v>79568000</v>
      </c>
      <c r="D2610" s="2" t="s">
        <v>12332</v>
      </c>
      <c r="E2610" s="2" t="s">
        <v>26751</v>
      </c>
      <c r="F2610" s="2" t="s">
        <v>37</v>
      </c>
      <c r="G2610" s="2" t="s">
        <v>38</v>
      </c>
      <c r="H2610" s="2">
        <v>12000000</v>
      </c>
      <c r="I2610" s="2">
        <v>1983</v>
      </c>
      <c r="J2610" s="2">
        <v>7.1</v>
      </c>
    </row>
    <row r="2611" spans="1:10" x14ac:dyDescent="0.3">
      <c r="A2611" s="2" t="s">
        <v>1096</v>
      </c>
      <c r="B2611" s="2">
        <v>112</v>
      </c>
      <c r="C2611" s="2">
        <v>65500000</v>
      </c>
      <c r="D2611" s="2" t="s">
        <v>24163</v>
      </c>
      <c r="E2611" s="2" t="s">
        <v>26752</v>
      </c>
      <c r="F2611" s="2" t="s">
        <v>37</v>
      </c>
      <c r="G2611" s="2" t="s">
        <v>38</v>
      </c>
      <c r="H2611" s="2">
        <v>12000000</v>
      </c>
      <c r="I2611" s="2">
        <v>1985</v>
      </c>
      <c r="J2611" s="2">
        <v>7.4</v>
      </c>
    </row>
    <row r="2612" spans="1:10" x14ac:dyDescent="0.3">
      <c r="A2612" s="2" t="s">
        <v>14048</v>
      </c>
      <c r="B2612" s="2">
        <v>110</v>
      </c>
      <c r="C2612" s="2">
        <v>70011073</v>
      </c>
      <c r="D2612" s="2" t="s">
        <v>1325</v>
      </c>
      <c r="E2612" s="2" t="s">
        <v>26753</v>
      </c>
      <c r="F2612" s="2" t="s">
        <v>37</v>
      </c>
      <c r="G2612" s="2" t="s">
        <v>38</v>
      </c>
      <c r="H2612" s="2">
        <v>12000000</v>
      </c>
      <c r="I2612" s="2">
        <v>2012</v>
      </c>
      <c r="J2612" s="2">
        <v>6.5</v>
      </c>
    </row>
    <row r="2613" spans="1:10" x14ac:dyDescent="0.3">
      <c r="A2613" s="2" t="s">
        <v>6244</v>
      </c>
      <c r="B2613" s="2">
        <v>104</v>
      </c>
      <c r="C2613" s="2">
        <v>65269010</v>
      </c>
      <c r="D2613" s="2" t="s">
        <v>24163</v>
      </c>
      <c r="E2613" s="2" t="s">
        <v>26754</v>
      </c>
      <c r="F2613" s="2" t="s">
        <v>37</v>
      </c>
      <c r="G2613" s="2" t="s">
        <v>38</v>
      </c>
      <c r="H2613" s="2">
        <v>12000000</v>
      </c>
      <c r="I2613" s="2">
        <v>2006</v>
      </c>
      <c r="J2613" s="2">
        <v>6.5</v>
      </c>
    </row>
    <row r="2614" spans="1:10" x14ac:dyDescent="0.3">
      <c r="A2614" s="2" t="s">
        <v>14061</v>
      </c>
      <c r="B2614" s="2">
        <v>81</v>
      </c>
      <c r="C2614" s="2">
        <v>63071133</v>
      </c>
      <c r="D2614" s="2" t="s">
        <v>953</v>
      </c>
      <c r="E2614" s="2" t="s">
        <v>26755</v>
      </c>
      <c r="F2614" s="2" t="s">
        <v>37</v>
      </c>
      <c r="G2614" s="2" t="s">
        <v>38</v>
      </c>
      <c r="H2614" s="2">
        <v>12000000</v>
      </c>
      <c r="I2614" s="2">
        <v>1996</v>
      </c>
      <c r="J2614" s="2">
        <v>6.8</v>
      </c>
    </row>
    <row r="2615" spans="1:10" x14ac:dyDescent="0.3">
      <c r="A2615" s="2" t="s">
        <v>1764</v>
      </c>
      <c r="B2615" s="2">
        <v>154</v>
      </c>
      <c r="C2615" s="2">
        <v>39647595</v>
      </c>
      <c r="D2615" s="2" t="s">
        <v>24163</v>
      </c>
      <c r="E2615" s="2" t="s">
        <v>26756</v>
      </c>
      <c r="F2615" s="2" t="s">
        <v>37</v>
      </c>
      <c r="G2615" s="2" t="s">
        <v>38</v>
      </c>
      <c r="H2615" s="2">
        <v>12000000</v>
      </c>
      <c r="I2615" s="2">
        <v>1997</v>
      </c>
      <c r="J2615" s="2">
        <v>7.5</v>
      </c>
    </row>
    <row r="2616" spans="1:10" x14ac:dyDescent="0.3">
      <c r="A2616" s="2" t="s">
        <v>5230</v>
      </c>
      <c r="B2616" s="2">
        <v>102</v>
      </c>
      <c r="C2616" s="2">
        <v>38087366</v>
      </c>
      <c r="D2616" s="2" t="s">
        <v>953</v>
      </c>
      <c r="E2616" s="2" t="s">
        <v>26757</v>
      </c>
      <c r="F2616" s="2" t="s">
        <v>37</v>
      </c>
      <c r="G2616" s="2" t="s">
        <v>38</v>
      </c>
      <c r="H2616" s="2">
        <v>12000000</v>
      </c>
      <c r="I2616" s="2">
        <v>2008</v>
      </c>
      <c r="J2616" s="2">
        <v>6.6</v>
      </c>
    </row>
    <row r="2617" spans="1:10" x14ac:dyDescent="0.3">
      <c r="A2617" s="2" t="s">
        <v>1500</v>
      </c>
      <c r="B2617" s="2">
        <v>89</v>
      </c>
      <c r="C2617" s="2">
        <v>64572496</v>
      </c>
      <c r="D2617" s="2" t="s">
        <v>3409</v>
      </c>
      <c r="E2617" s="2" t="s">
        <v>26758</v>
      </c>
      <c r="F2617" s="2" t="s">
        <v>37</v>
      </c>
      <c r="G2617" s="2" t="s">
        <v>38</v>
      </c>
      <c r="H2617" s="2">
        <v>12000000</v>
      </c>
      <c r="I2617" s="2">
        <v>2012</v>
      </c>
      <c r="J2617" s="2">
        <v>7.1</v>
      </c>
    </row>
    <row r="2618" spans="1:10" x14ac:dyDescent="0.3">
      <c r="A2618" s="2" t="s">
        <v>6126</v>
      </c>
      <c r="B2618" s="2">
        <v>132</v>
      </c>
      <c r="C2618" s="2">
        <v>30400000</v>
      </c>
      <c r="D2618" s="2" t="s">
        <v>3409</v>
      </c>
      <c r="E2618" s="2" t="s">
        <v>26759</v>
      </c>
      <c r="F2618" s="2" t="s">
        <v>37</v>
      </c>
      <c r="G2618" s="2" t="s">
        <v>56</v>
      </c>
      <c r="H2618" s="2">
        <v>12000000</v>
      </c>
      <c r="I2618" s="2">
        <v>1983</v>
      </c>
      <c r="J2618" s="2">
        <v>6.6</v>
      </c>
    </row>
    <row r="2619" spans="1:10" x14ac:dyDescent="0.3">
      <c r="A2619" s="2" t="s">
        <v>2791</v>
      </c>
      <c r="B2619" s="2">
        <v>103</v>
      </c>
      <c r="C2619" s="2">
        <v>42365600</v>
      </c>
      <c r="D2619" s="2" t="s">
        <v>953</v>
      </c>
      <c r="E2619" s="2" t="s">
        <v>26760</v>
      </c>
      <c r="F2619" s="2" t="s">
        <v>37</v>
      </c>
      <c r="G2619" s="2" t="s">
        <v>56</v>
      </c>
      <c r="H2619" s="2">
        <v>5000000</v>
      </c>
      <c r="I2619" s="2">
        <v>1981</v>
      </c>
      <c r="J2619" s="2">
        <v>7</v>
      </c>
    </row>
    <row r="2620" spans="1:10" x14ac:dyDescent="0.3">
      <c r="A2620" s="2" t="s">
        <v>14086</v>
      </c>
      <c r="B2620" s="2">
        <v>93</v>
      </c>
      <c r="C2620" s="2">
        <v>37188667</v>
      </c>
      <c r="D2620" s="2" t="s">
        <v>1671</v>
      </c>
      <c r="E2620" s="2" t="s">
        <v>26761</v>
      </c>
      <c r="F2620" s="2" t="s">
        <v>37</v>
      </c>
      <c r="G2620" s="2" t="s">
        <v>38</v>
      </c>
      <c r="H2620" s="2">
        <v>12000000</v>
      </c>
      <c r="I2620" s="2">
        <v>2002</v>
      </c>
      <c r="J2620" s="2">
        <v>3.3</v>
      </c>
    </row>
    <row r="2621" spans="1:10" x14ac:dyDescent="0.3">
      <c r="A2621" s="2" t="s">
        <v>14093</v>
      </c>
      <c r="B2621" s="2">
        <v>93</v>
      </c>
      <c r="C2621" s="2">
        <v>54724272</v>
      </c>
      <c r="D2621" s="2" t="s">
        <v>1671</v>
      </c>
      <c r="E2621" s="2" t="s">
        <v>26762</v>
      </c>
      <c r="F2621" s="2" t="s">
        <v>37</v>
      </c>
      <c r="G2621" s="2" t="s">
        <v>38</v>
      </c>
      <c r="H2621" s="2">
        <v>12000000</v>
      </c>
      <c r="I2621" s="2">
        <v>2012</v>
      </c>
      <c r="J2621" s="2">
        <v>6.7</v>
      </c>
    </row>
    <row r="2622" spans="1:10" x14ac:dyDescent="0.3">
      <c r="A2622" s="2" t="s">
        <v>13173</v>
      </c>
      <c r="B2622" s="2">
        <v>96</v>
      </c>
      <c r="C2622" s="2">
        <v>31597131</v>
      </c>
      <c r="D2622" s="2" t="s">
        <v>3409</v>
      </c>
      <c r="E2622" s="2" t="s">
        <v>26763</v>
      </c>
      <c r="F2622" s="2" t="s">
        <v>37</v>
      </c>
      <c r="G2622" s="2" t="s">
        <v>38</v>
      </c>
      <c r="H2622" s="2">
        <v>12000000</v>
      </c>
      <c r="I2622" s="2">
        <v>2002</v>
      </c>
      <c r="J2622" s="2">
        <v>6.8</v>
      </c>
    </row>
    <row r="2623" spans="1:10" x14ac:dyDescent="0.3">
      <c r="A2623" s="2" t="s">
        <v>14108</v>
      </c>
      <c r="B2623" s="2">
        <v>89</v>
      </c>
      <c r="C2623" s="2">
        <v>31691811</v>
      </c>
      <c r="D2623" s="2" t="s">
        <v>6403</v>
      </c>
      <c r="E2623" s="2" t="s">
        <v>26764</v>
      </c>
      <c r="F2623" s="2" t="s">
        <v>37</v>
      </c>
      <c r="G2623" s="2" t="s">
        <v>38</v>
      </c>
      <c r="H2623" s="2">
        <v>12000000</v>
      </c>
      <c r="I2623" s="2">
        <v>2008</v>
      </c>
      <c r="J2623" s="2">
        <v>6</v>
      </c>
    </row>
    <row r="2624" spans="1:10" x14ac:dyDescent="0.3">
      <c r="A2624" s="2" t="s">
        <v>14112</v>
      </c>
      <c r="B2624" s="2">
        <v>92</v>
      </c>
      <c r="C2624" s="2">
        <v>31397498</v>
      </c>
      <c r="D2624" s="2" t="s">
        <v>6403</v>
      </c>
      <c r="E2624" s="2" t="s">
        <v>26765</v>
      </c>
      <c r="F2624" s="2" t="s">
        <v>37</v>
      </c>
      <c r="G2624" s="2" t="s">
        <v>38</v>
      </c>
      <c r="H2624" s="2">
        <v>12000000</v>
      </c>
      <c r="I2624" s="2">
        <v>2008</v>
      </c>
      <c r="J2624" s="2">
        <v>5.4</v>
      </c>
    </row>
    <row r="2625" spans="1:10" x14ac:dyDescent="0.3">
      <c r="A2625" s="2" t="s">
        <v>14116</v>
      </c>
      <c r="B2625" s="2">
        <v>97</v>
      </c>
      <c r="C2625" s="2">
        <v>31179516</v>
      </c>
      <c r="D2625" s="2" t="s">
        <v>1671</v>
      </c>
      <c r="E2625" s="2" t="s">
        <v>26766</v>
      </c>
      <c r="F2625" s="2" t="s">
        <v>37</v>
      </c>
      <c r="G2625" s="2" t="s">
        <v>38</v>
      </c>
      <c r="H2625" s="2">
        <v>12000000</v>
      </c>
      <c r="I2625" s="2">
        <v>2004</v>
      </c>
      <c r="J2625" s="2">
        <v>4.3</v>
      </c>
    </row>
    <row r="2626" spans="1:10" x14ac:dyDescent="0.3">
      <c r="A2626" s="2" t="s">
        <v>4597</v>
      </c>
      <c r="B2626" s="2">
        <v>93</v>
      </c>
      <c r="C2626" s="2">
        <v>31155435</v>
      </c>
      <c r="D2626" s="2" t="s">
        <v>1671</v>
      </c>
      <c r="E2626" s="2" t="s">
        <v>26767</v>
      </c>
      <c r="F2626" s="2" t="s">
        <v>37</v>
      </c>
      <c r="G2626" s="2" t="s">
        <v>38</v>
      </c>
      <c r="H2626" s="2">
        <v>12000000</v>
      </c>
      <c r="I2626" s="2">
        <v>2001</v>
      </c>
      <c r="J2626" s="2">
        <v>6.2</v>
      </c>
    </row>
    <row r="2627" spans="1:10" x14ac:dyDescent="0.3">
      <c r="A2627" s="2" t="s">
        <v>14123</v>
      </c>
      <c r="B2627" s="2">
        <v>89</v>
      </c>
      <c r="C2627" s="2">
        <v>27281507</v>
      </c>
      <c r="D2627" s="2" t="s">
        <v>1671</v>
      </c>
      <c r="E2627" s="2" t="s">
        <v>26768</v>
      </c>
      <c r="F2627" s="2" t="s">
        <v>37</v>
      </c>
      <c r="G2627" s="2" t="s">
        <v>38</v>
      </c>
      <c r="H2627" s="2">
        <v>12000000</v>
      </c>
      <c r="I2627" s="2">
        <v>1992</v>
      </c>
      <c r="J2627" s="2">
        <v>7.7</v>
      </c>
    </row>
    <row r="2628" spans="1:10" x14ac:dyDescent="0.3">
      <c r="A2628" s="2" t="s">
        <v>313</v>
      </c>
      <c r="B2628" s="2">
        <v>144</v>
      </c>
      <c r="C2628" s="2">
        <v>167007184</v>
      </c>
      <c r="D2628" s="2" t="s">
        <v>1325</v>
      </c>
      <c r="E2628" s="2" t="s">
        <v>24435</v>
      </c>
      <c r="F2628" s="2" t="s">
        <v>37</v>
      </c>
      <c r="G2628" s="2" t="s">
        <v>56</v>
      </c>
      <c r="H2628" s="2">
        <v>150000000</v>
      </c>
      <c r="I2628" s="2">
        <v>2006</v>
      </c>
      <c r="J2628" s="2">
        <v>8</v>
      </c>
    </row>
    <row r="2629" spans="1:10" x14ac:dyDescent="0.3">
      <c r="A2629" s="2" t="s">
        <v>5882</v>
      </c>
      <c r="B2629" s="2">
        <v>123</v>
      </c>
      <c r="C2629" s="2">
        <v>25776062</v>
      </c>
      <c r="D2629" s="2" t="s">
        <v>13307</v>
      </c>
      <c r="E2629" s="2" t="s">
        <v>26769</v>
      </c>
      <c r="F2629" s="2" t="s">
        <v>37</v>
      </c>
      <c r="G2629" s="2" t="s">
        <v>38</v>
      </c>
      <c r="H2629" s="2">
        <v>12000000</v>
      </c>
      <c r="I2629" s="2">
        <v>2002</v>
      </c>
      <c r="J2629" s="2">
        <v>7.4</v>
      </c>
    </row>
    <row r="2630" spans="1:10" x14ac:dyDescent="0.3">
      <c r="A2630" s="2" t="s">
        <v>14132</v>
      </c>
      <c r="B2630" s="2">
        <v>93</v>
      </c>
      <c r="C2630" s="2">
        <v>25240988</v>
      </c>
      <c r="D2630" s="2" t="s">
        <v>67</v>
      </c>
      <c r="E2630" s="2" t="s">
        <v>26770</v>
      </c>
      <c r="F2630" s="2" t="s">
        <v>37</v>
      </c>
      <c r="G2630" s="2" t="s">
        <v>38</v>
      </c>
      <c r="H2630" s="2">
        <v>12000000</v>
      </c>
      <c r="I2630" s="2">
        <v>2012</v>
      </c>
      <c r="J2630" s="2">
        <v>5.9</v>
      </c>
    </row>
    <row r="2631" spans="1:10" x14ac:dyDescent="0.3">
      <c r="A2631" s="2" t="s">
        <v>14139</v>
      </c>
      <c r="B2631" s="2">
        <v>133</v>
      </c>
      <c r="C2631" s="2">
        <v>124868837</v>
      </c>
      <c r="D2631" s="2" t="s">
        <v>3409</v>
      </c>
      <c r="E2631" s="2" t="s">
        <v>26771</v>
      </c>
      <c r="F2631" s="2" t="s">
        <v>37</v>
      </c>
      <c r="G2631" s="2" t="s">
        <v>38</v>
      </c>
      <c r="H2631" s="2">
        <v>12000000</v>
      </c>
      <c r="I2631" s="2">
        <v>2014</v>
      </c>
      <c r="J2631" s="2">
        <v>7.8</v>
      </c>
    </row>
    <row r="2632" spans="1:10" x14ac:dyDescent="0.3">
      <c r="A2632" s="2" t="s">
        <v>4423</v>
      </c>
      <c r="B2632" s="2">
        <v>121</v>
      </c>
      <c r="C2632" s="2">
        <v>22905674</v>
      </c>
      <c r="D2632" s="2" t="s">
        <v>24163</v>
      </c>
      <c r="E2632" s="2" t="s">
        <v>26772</v>
      </c>
      <c r="F2632" s="2" t="s">
        <v>37</v>
      </c>
      <c r="G2632" s="2" t="s">
        <v>38</v>
      </c>
      <c r="H2632" s="2">
        <v>12000000</v>
      </c>
      <c r="I2632" s="2">
        <v>1998</v>
      </c>
      <c r="J2632" s="2">
        <v>7.4</v>
      </c>
    </row>
    <row r="2633" spans="1:10" x14ac:dyDescent="0.3">
      <c r="A2633" s="2" t="s">
        <v>7227</v>
      </c>
      <c r="B2633" s="2">
        <v>102</v>
      </c>
      <c r="C2633" s="2">
        <v>25277561</v>
      </c>
      <c r="D2633" s="2" t="s">
        <v>1671</v>
      </c>
      <c r="E2633" s="2" t="s">
        <v>26773</v>
      </c>
      <c r="F2633" s="2" t="s">
        <v>37</v>
      </c>
      <c r="G2633" s="2" t="s">
        <v>38</v>
      </c>
      <c r="H2633" s="2">
        <v>12000000</v>
      </c>
      <c r="I2633" s="2">
        <v>2014</v>
      </c>
      <c r="J2633" s="2">
        <v>6.5</v>
      </c>
    </row>
    <row r="2634" spans="1:10" x14ac:dyDescent="0.3">
      <c r="A2634" s="2" t="s">
        <v>4401</v>
      </c>
      <c r="B2634" s="2">
        <v>99</v>
      </c>
      <c r="C2634" s="2">
        <v>21133087</v>
      </c>
      <c r="D2634" s="2" t="s">
        <v>6403</v>
      </c>
      <c r="E2634" s="2" t="s">
        <v>26774</v>
      </c>
      <c r="F2634" s="2" t="s">
        <v>37</v>
      </c>
      <c r="G2634" s="2" t="s">
        <v>38</v>
      </c>
      <c r="H2634" s="2">
        <v>12000000</v>
      </c>
      <c r="I2634" s="2">
        <v>1999</v>
      </c>
      <c r="J2634" s="2">
        <v>7</v>
      </c>
    </row>
    <row r="2635" spans="1:10" x14ac:dyDescent="0.3">
      <c r="A2635" s="2" t="s">
        <v>5647</v>
      </c>
      <c r="B2635" s="2">
        <v>98</v>
      </c>
      <c r="C2635" s="2">
        <v>37707719</v>
      </c>
      <c r="D2635" s="2" t="s">
        <v>13307</v>
      </c>
      <c r="E2635" s="2" t="s">
        <v>26775</v>
      </c>
      <c r="F2635" s="2" t="s">
        <v>37</v>
      </c>
      <c r="G2635" s="2" t="s">
        <v>56</v>
      </c>
      <c r="H2635" s="2">
        <v>12000000</v>
      </c>
      <c r="I2635" s="2">
        <v>2013</v>
      </c>
      <c r="J2635" s="2">
        <v>7.6</v>
      </c>
    </row>
    <row r="2636" spans="1:10" x14ac:dyDescent="0.3">
      <c r="A2636" s="2" t="s">
        <v>11065</v>
      </c>
      <c r="B2636" s="2">
        <v>118</v>
      </c>
      <c r="C2636" s="2">
        <v>18761993</v>
      </c>
      <c r="D2636" s="2" t="s">
        <v>1671</v>
      </c>
      <c r="E2636" s="2" t="s">
        <v>26776</v>
      </c>
      <c r="F2636" s="2" t="s">
        <v>37</v>
      </c>
      <c r="G2636" s="2" t="s">
        <v>38</v>
      </c>
      <c r="H2636" s="2">
        <v>9000000</v>
      </c>
      <c r="I2636" s="2">
        <v>2005</v>
      </c>
      <c r="J2636" s="2">
        <v>6.9</v>
      </c>
    </row>
    <row r="2637" spans="1:10" x14ac:dyDescent="0.3">
      <c r="A2637" s="2" t="s">
        <v>12904</v>
      </c>
      <c r="B2637" s="2">
        <v>104</v>
      </c>
      <c r="C2637" s="2">
        <v>18595716</v>
      </c>
      <c r="D2637" s="2" t="s">
        <v>1671</v>
      </c>
      <c r="E2637" s="2" t="s">
        <v>26777</v>
      </c>
      <c r="F2637" s="2" t="s">
        <v>37</v>
      </c>
      <c r="G2637" s="2" t="s">
        <v>38</v>
      </c>
      <c r="H2637" s="2">
        <v>12000000</v>
      </c>
      <c r="I2637" s="2">
        <v>2006</v>
      </c>
      <c r="J2637" s="2">
        <v>5.3</v>
      </c>
    </row>
    <row r="2638" spans="1:10" x14ac:dyDescent="0.3">
      <c r="A2638" s="2" t="s">
        <v>14184</v>
      </c>
      <c r="B2638" s="2">
        <v>109</v>
      </c>
      <c r="C2638" s="2">
        <v>31990064</v>
      </c>
      <c r="D2638" s="2" t="s">
        <v>3409</v>
      </c>
      <c r="E2638" s="2" t="s">
        <v>26778</v>
      </c>
      <c r="F2638" s="2" t="s">
        <v>37</v>
      </c>
      <c r="G2638" s="2" t="s">
        <v>38</v>
      </c>
      <c r="H2638" s="2">
        <v>12000000</v>
      </c>
      <c r="I2638" s="2">
        <v>2015</v>
      </c>
      <c r="J2638" s="2">
        <v>6.4</v>
      </c>
    </row>
    <row r="2639" spans="1:10" x14ac:dyDescent="0.3">
      <c r="A2639" s="2" t="s">
        <v>8191</v>
      </c>
      <c r="B2639" s="2">
        <v>115</v>
      </c>
      <c r="C2639" s="2">
        <v>17613460</v>
      </c>
      <c r="D2639" s="2" t="s">
        <v>953</v>
      </c>
      <c r="E2639" s="2" t="s">
        <v>26779</v>
      </c>
      <c r="F2639" s="2" t="s">
        <v>37</v>
      </c>
      <c r="G2639" s="2" t="s">
        <v>38</v>
      </c>
      <c r="H2639" s="2">
        <v>12000000</v>
      </c>
      <c r="I2639" s="2">
        <v>2013</v>
      </c>
      <c r="J2639" s="2">
        <v>7.8</v>
      </c>
    </row>
    <row r="2640" spans="1:10" x14ac:dyDescent="0.3">
      <c r="A2640" s="2" t="s">
        <v>14196</v>
      </c>
      <c r="B2640" s="2">
        <v>92</v>
      </c>
      <c r="C2640" s="2">
        <v>21088568</v>
      </c>
      <c r="D2640" s="2" t="s">
        <v>1325</v>
      </c>
      <c r="E2640" s="2" t="s">
        <v>26780</v>
      </c>
      <c r="F2640" s="2" t="s">
        <v>37</v>
      </c>
      <c r="G2640" s="2" t="s">
        <v>38</v>
      </c>
      <c r="H2640" s="2">
        <v>13000000</v>
      </c>
      <c r="I2640" s="2">
        <v>1995</v>
      </c>
      <c r="J2640" s="2">
        <v>6.7</v>
      </c>
    </row>
    <row r="2641" spans="1:10" x14ac:dyDescent="0.3">
      <c r="A2641" s="2" t="s">
        <v>3917</v>
      </c>
      <c r="B2641" s="2">
        <v>91</v>
      </c>
      <c r="C2641" s="2">
        <v>17292381</v>
      </c>
      <c r="D2641" s="2" t="s">
        <v>1671</v>
      </c>
      <c r="E2641" s="2" t="s">
        <v>26781</v>
      </c>
      <c r="F2641" s="2" t="s">
        <v>37</v>
      </c>
      <c r="G2641" s="2" t="s">
        <v>38</v>
      </c>
      <c r="H2641" s="2">
        <v>12000000</v>
      </c>
      <c r="I2641" s="2">
        <v>2001</v>
      </c>
      <c r="J2641" s="2">
        <v>5.3</v>
      </c>
    </row>
    <row r="2642" spans="1:10" x14ac:dyDescent="0.3">
      <c r="A2642" s="2" t="s">
        <v>8186</v>
      </c>
      <c r="B2642" s="2">
        <v>94</v>
      </c>
      <c r="C2642" s="2">
        <v>16300302</v>
      </c>
      <c r="D2642" s="2" t="s">
        <v>1671</v>
      </c>
      <c r="E2642" s="2" t="s">
        <v>26782</v>
      </c>
      <c r="F2642" s="2" t="s">
        <v>37</v>
      </c>
      <c r="G2642" s="2" t="s">
        <v>38</v>
      </c>
      <c r="H2642" s="2">
        <v>12000000</v>
      </c>
      <c r="I2642" s="2">
        <v>2011</v>
      </c>
      <c r="J2642" s="2">
        <v>6.3</v>
      </c>
    </row>
    <row r="2643" spans="1:10" x14ac:dyDescent="0.3">
      <c r="A2643" s="2" t="s">
        <v>4531</v>
      </c>
      <c r="B2643" s="2">
        <v>93</v>
      </c>
      <c r="C2643" s="2">
        <v>27829874</v>
      </c>
      <c r="D2643" s="2" t="s">
        <v>1325</v>
      </c>
      <c r="E2643" s="2" t="s">
        <v>26783</v>
      </c>
      <c r="F2643" s="2" t="s">
        <v>37</v>
      </c>
      <c r="G2643" s="2" t="s">
        <v>38</v>
      </c>
      <c r="H2643" s="2">
        <v>12000000</v>
      </c>
      <c r="I2643" s="2">
        <v>2006</v>
      </c>
      <c r="J2643" s="2">
        <v>7</v>
      </c>
    </row>
    <row r="2644" spans="1:10" x14ac:dyDescent="0.3">
      <c r="A2644" s="2" t="s">
        <v>5462</v>
      </c>
      <c r="B2644" s="2">
        <v>100</v>
      </c>
      <c r="C2644" s="2">
        <v>12902790</v>
      </c>
      <c r="D2644" s="2" t="s">
        <v>1671</v>
      </c>
      <c r="E2644" s="2" t="s">
        <v>26784</v>
      </c>
      <c r="F2644" s="2" t="s">
        <v>37</v>
      </c>
      <c r="G2644" s="2" t="s">
        <v>38</v>
      </c>
      <c r="H2644" s="2">
        <v>12000000</v>
      </c>
      <c r="I2644" s="2">
        <v>1998</v>
      </c>
      <c r="J2644" s="2">
        <v>6.6</v>
      </c>
    </row>
    <row r="2645" spans="1:10" x14ac:dyDescent="0.3">
      <c r="A2645" s="2" t="s">
        <v>710</v>
      </c>
      <c r="B2645" s="2">
        <v>293</v>
      </c>
      <c r="C2645" s="2">
        <v>11433134</v>
      </c>
      <c r="D2645" s="2" t="s">
        <v>953</v>
      </c>
      <c r="E2645" s="2" t="s">
        <v>26785</v>
      </c>
      <c r="F2645" s="2" t="s">
        <v>8731</v>
      </c>
      <c r="G2645" s="2" t="s">
        <v>9139</v>
      </c>
      <c r="H2645" s="2">
        <v>14000000</v>
      </c>
      <c r="I2645" s="2">
        <v>1981</v>
      </c>
      <c r="J2645" s="2">
        <v>8.4</v>
      </c>
    </row>
    <row r="2646" spans="1:10" x14ac:dyDescent="0.3">
      <c r="A2646" s="2" t="s">
        <v>14238</v>
      </c>
      <c r="B2646" s="2">
        <v>93</v>
      </c>
      <c r="C2646" s="2">
        <v>10198766</v>
      </c>
      <c r="D2646" s="2" t="s">
        <v>1671</v>
      </c>
      <c r="E2646" s="2" t="s">
        <v>26786</v>
      </c>
      <c r="F2646" s="2" t="s">
        <v>37</v>
      </c>
      <c r="G2646" s="2" t="s">
        <v>38</v>
      </c>
      <c r="H2646" s="2">
        <v>12000000</v>
      </c>
      <c r="I2646" s="2">
        <v>2002</v>
      </c>
      <c r="J2646" s="2">
        <v>5.4</v>
      </c>
    </row>
    <row r="2647" spans="1:10" x14ac:dyDescent="0.3">
      <c r="A2647" s="2" t="s">
        <v>5509</v>
      </c>
      <c r="B2647" s="2">
        <v>123</v>
      </c>
      <c r="C2647" s="2">
        <v>15294553</v>
      </c>
      <c r="D2647" s="2" t="s">
        <v>3409</v>
      </c>
      <c r="E2647" s="2" t="s">
        <v>26787</v>
      </c>
      <c r="F2647" s="2" t="s">
        <v>37</v>
      </c>
      <c r="G2647" s="2" t="s">
        <v>56</v>
      </c>
      <c r="H2647" s="2">
        <v>12000000</v>
      </c>
      <c r="I2647" s="2">
        <v>2013</v>
      </c>
      <c r="J2647" s="2">
        <v>7.8</v>
      </c>
    </row>
    <row r="2648" spans="1:10" x14ac:dyDescent="0.3">
      <c r="A2648" s="2" t="s">
        <v>1939</v>
      </c>
      <c r="B2648" s="2">
        <v>119</v>
      </c>
      <c r="C2648" s="2">
        <v>11041228</v>
      </c>
      <c r="D2648" s="2" t="s">
        <v>1325</v>
      </c>
      <c r="E2648" s="2" t="s">
        <v>26788</v>
      </c>
      <c r="F2648" s="2" t="s">
        <v>1946</v>
      </c>
      <c r="G2648" s="2" t="s">
        <v>892</v>
      </c>
      <c r="H2648" s="2">
        <v>100000000</v>
      </c>
      <c r="I2648" s="2">
        <v>2004</v>
      </c>
      <c r="J2648" s="2">
        <v>7.6</v>
      </c>
    </row>
    <row r="2649" spans="1:10" x14ac:dyDescent="0.3">
      <c r="A2649" s="2" t="s">
        <v>14250</v>
      </c>
      <c r="B2649" s="2">
        <v>107</v>
      </c>
      <c r="C2649" s="2">
        <v>7918283</v>
      </c>
      <c r="D2649" s="2" t="s">
        <v>3409</v>
      </c>
      <c r="E2649" s="2" t="s">
        <v>26789</v>
      </c>
      <c r="F2649" s="2" t="s">
        <v>37</v>
      </c>
      <c r="G2649" s="2" t="s">
        <v>38</v>
      </c>
      <c r="H2649" s="2">
        <v>12000000</v>
      </c>
      <c r="I2649" s="2">
        <v>2012</v>
      </c>
      <c r="J2649" s="2">
        <v>6.6</v>
      </c>
    </row>
    <row r="2650" spans="1:10" x14ac:dyDescent="0.3">
      <c r="A2650" s="2" t="s">
        <v>14254</v>
      </c>
      <c r="B2650" s="2">
        <v>106</v>
      </c>
      <c r="C2650" s="2">
        <v>22331028</v>
      </c>
      <c r="D2650" s="2" t="s">
        <v>12332</v>
      </c>
      <c r="E2650" s="2" t="s">
        <v>26790</v>
      </c>
      <c r="F2650" s="2" t="s">
        <v>37</v>
      </c>
      <c r="G2650" s="2" t="s">
        <v>38</v>
      </c>
      <c r="H2650" s="2">
        <v>12000000</v>
      </c>
      <c r="I2650" s="2">
        <v>2015</v>
      </c>
      <c r="J2650" s="2">
        <v>6.4</v>
      </c>
    </row>
    <row r="2651" spans="1:10" x14ac:dyDescent="0.3">
      <c r="A2651" s="2" t="s">
        <v>14261</v>
      </c>
      <c r="B2651" s="2">
        <v>109</v>
      </c>
      <c r="C2651" s="2">
        <v>8134217</v>
      </c>
      <c r="D2651" s="2" t="s">
        <v>13307</v>
      </c>
      <c r="E2651" s="2" t="s">
        <v>26791</v>
      </c>
      <c r="F2651" s="2" t="s">
        <v>37</v>
      </c>
      <c r="G2651" s="2" t="s">
        <v>38</v>
      </c>
      <c r="H2651" s="2">
        <v>12000000</v>
      </c>
      <c r="I2651" s="2">
        <v>2008</v>
      </c>
      <c r="J2651" s="2">
        <v>7</v>
      </c>
    </row>
    <row r="2652" spans="1:10" x14ac:dyDescent="0.3">
      <c r="A2652" s="2" t="s">
        <v>14267</v>
      </c>
      <c r="B2652" s="2">
        <v>81</v>
      </c>
      <c r="C2652" s="2">
        <v>6982680</v>
      </c>
      <c r="D2652" s="2" t="s">
        <v>1671</v>
      </c>
      <c r="E2652" s="2" t="s">
        <v>26792</v>
      </c>
      <c r="F2652" s="2" t="s">
        <v>37</v>
      </c>
      <c r="G2652" s="2" t="s">
        <v>38</v>
      </c>
      <c r="H2652" s="2">
        <v>10000000</v>
      </c>
      <c r="I2652" s="2">
        <v>2000</v>
      </c>
      <c r="J2652" s="2">
        <v>5.7</v>
      </c>
    </row>
    <row r="2653" spans="1:10" x14ac:dyDescent="0.3">
      <c r="A2653" s="2" t="s">
        <v>14272</v>
      </c>
      <c r="B2653" s="2">
        <v>95</v>
      </c>
      <c r="C2653" s="2">
        <v>6739141</v>
      </c>
      <c r="D2653" s="2" t="s">
        <v>1325</v>
      </c>
      <c r="E2653" s="2" t="s">
        <v>26793</v>
      </c>
      <c r="F2653" s="2" t="s">
        <v>37</v>
      </c>
      <c r="G2653" s="2" t="s">
        <v>370</v>
      </c>
      <c r="H2653" s="2">
        <v>8000000</v>
      </c>
      <c r="I2653" s="2">
        <v>1992</v>
      </c>
      <c r="J2653" s="2">
        <v>5.9</v>
      </c>
    </row>
    <row r="2654" spans="1:10" x14ac:dyDescent="0.3">
      <c r="A2654" s="2" t="s">
        <v>11224</v>
      </c>
      <c r="B2654" s="2">
        <v>86</v>
      </c>
      <c r="C2654" s="2">
        <v>5542025</v>
      </c>
      <c r="D2654" s="2" t="s">
        <v>1671</v>
      </c>
      <c r="E2654" s="2" t="s">
        <v>26794</v>
      </c>
      <c r="F2654" s="2" t="s">
        <v>37</v>
      </c>
      <c r="G2654" s="2" t="s">
        <v>38</v>
      </c>
      <c r="H2654" s="2">
        <v>12000000</v>
      </c>
      <c r="I2654" s="2">
        <v>2006</v>
      </c>
      <c r="J2654" s="2">
        <v>6.3</v>
      </c>
    </row>
    <row r="2655" spans="1:10" x14ac:dyDescent="0.3">
      <c r="A2655" s="2" t="s">
        <v>4003</v>
      </c>
      <c r="B2655" s="2">
        <v>113</v>
      </c>
      <c r="C2655" s="2">
        <v>5032496</v>
      </c>
      <c r="D2655" s="2" t="s">
        <v>1671</v>
      </c>
      <c r="E2655" s="2" t="s">
        <v>26795</v>
      </c>
      <c r="F2655" s="2" t="s">
        <v>37</v>
      </c>
      <c r="G2655" s="2" t="s">
        <v>38</v>
      </c>
      <c r="H2655" s="2">
        <v>12000000</v>
      </c>
      <c r="I2655" s="2">
        <v>1998</v>
      </c>
      <c r="J2655" s="2">
        <v>6.3</v>
      </c>
    </row>
    <row r="2656" spans="1:10" x14ac:dyDescent="0.3">
      <c r="A2656" s="2" t="s">
        <v>4027</v>
      </c>
      <c r="B2656" s="2">
        <v>122</v>
      </c>
      <c r="C2656" s="2">
        <v>6754898</v>
      </c>
      <c r="D2656" s="2" t="s">
        <v>1671</v>
      </c>
      <c r="E2656" s="2" t="s">
        <v>26796</v>
      </c>
      <c r="F2656" s="2" t="s">
        <v>37</v>
      </c>
      <c r="G2656" s="2" t="s">
        <v>38</v>
      </c>
      <c r="H2656" s="2">
        <v>12000000</v>
      </c>
      <c r="I2656" s="2">
        <v>2006</v>
      </c>
      <c r="J2656" s="2">
        <v>6.2</v>
      </c>
    </row>
    <row r="2657" spans="1:10" x14ac:dyDescent="0.3">
      <c r="A2657" s="2" t="s">
        <v>12474</v>
      </c>
      <c r="B2657" s="2">
        <v>90</v>
      </c>
      <c r="C2657" s="2">
        <v>4922166</v>
      </c>
      <c r="D2657" s="2" t="s">
        <v>1671</v>
      </c>
      <c r="E2657" s="2" t="s">
        <v>26797</v>
      </c>
      <c r="F2657" s="2" t="s">
        <v>37</v>
      </c>
      <c r="G2657" s="2" t="s">
        <v>38</v>
      </c>
      <c r="H2657" s="2">
        <v>12000000</v>
      </c>
      <c r="I2657" s="2">
        <v>2003</v>
      </c>
      <c r="J2657" s="2">
        <v>2.1</v>
      </c>
    </row>
    <row r="2658" spans="1:10" x14ac:dyDescent="0.3">
      <c r="A2658" s="2" t="s">
        <v>5076</v>
      </c>
      <c r="B2658" s="2">
        <v>108</v>
      </c>
      <c r="C2658" s="2">
        <v>4903000</v>
      </c>
      <c r="D2658" s="2" t="s">
        <v>1671</v>
      </c>
      <c r="E2658" s="2" t="s">
        <v>26798</v>
      </c>
      <c r="F2658" s="2" t="s">
        <v>37</v>
      </c>
      <c r="G2658" s="2" t="s">
        <v>38</v>
      </c>
      <c r="H2658" s="2">
        <v>12000000</v>
      </c>
      <c r="I2658" s="2">
        <v>1996</v>
      </c>
      <c r="J2658" s="2">
        <v>5</v>
      </c>
    </row>
    <row r="2659" spans="1:10" x14ac:dyDescent="0.3">
      <c r="A2659" s="2" t="s">
        <v>14295</v>
      </c>
      <c r="B2659" s="2">
        <v>113</v>
      </c>
      <c r="C2659" s="2">
        <v>4717455</v>
      </c>
      <c r="D2659" s="2" t="s">
        <v>24162</v>
      </c>
      <c r="E2659" s="2" t="s">
        <v>26799</v>
      </c>
      <c r="F2659" s="2" t="s">
        <v>37</v>
      </c>
      <c r="G2659" s="2" t="s">
        <v>370</v>
      </c>
      <c r="H2659" s="2">
        <v>12000000</v>
      </c>
      <c r="I2659" s="2">
        <v>2003</v>
      </c>
      <c r="J2659" s="2">
        <v>5.3</v>
      </c>
    </row>
    <row r="2660" spans="1:10" x14ac:dyDescent="0.3">
      <c r="A2660" s="2" t="s">
        <v>8972</v>
      </c>
      <c r="B2660" s="2">
        <v>110</v>
      </c>
      <c r="C2660" s="2">
        <v>3148482</v>
      </c>
      <c r="D2660" s="2" t="s">
        <v>3409</v>
      </c>
      <c r="E2660" s="2" t="s">
        <v>26800</v>
      </c>
      <c r="F2660" s="2" t="s">
        <v>37</v>
      </c>
      <c r="G2660" s="2" t="s">
        <v>38</v>
      </c>
      <c r="H2660" s="2">
        <v>12000000</v>
      </c>
      <c r="I2660" s="2">
        <v>2008</v>
      </c>
      <c r="J2660" s="2">
        <v>7.1</v>
      </c>
    </row>
    <row r="2661" spans="1:10" x14ac:dyDescent="0.3">
      <c r="A2661" s="2" t="s">
        <v>14305</v>
      </c>
      <c r="B2661" s="2">
        <v>109</v>
      </c>
      <c r="C2661" s="2">
        <v>2326407</v>
      </c>
      <c r="D2661" s="2" t="s">
        <v>3409</v>
      </c>
      <c r="E2661" s="2" t="s">
        <v>26801</v>
      </c>
      <c r="F2661" s="2" t="s">
        <v>37</v>
      </c>
      <c r="G2661" s="2" t="s">
        <v>56</v>
      </c>
      <c r="H2661" s="2">
        <v>12000000</v>
      </c>
      <c r="I2661" s="2">
        <v>2001</v>
      </c>
      <c r="J2661" s="2">
        <v>7</v>
      </c>
    </row>
    <row r="2662" spans="1:10" x14ac:dyDescent="0.3">
      <c r="A2662" s="2" t="s">
        <v>6891</v>
      </c>
      <c r="B2662" s="2">
        <v>110</v>
      </c>
      <c r="C2662" s="2">
        <v>2201412</v>
      </c>
      <c r="D2662" s="2" t="s">
        <v>1671</v>
      </c>
      <c r="E2662" s="2" t="s">
        <v>25106</v>
      </c>
      <c r="F2662" s="2" t="s">
        <v>12700</v>
      </c>
      <c r="G2662" s="2" t="s">
        <v>5694</v>
      </c>
      <c r="H2662" s="2">
        <v>12215500000</v>
      </c>
      <c r="I2662" s="2">
        <v>2006</v>
      </c>
      <c r="J2662" s="2">
        <v>7</v>
      </c>
    </row>
    <row r="2663" spans="1:10" x14ac:dyDescent="0.3">
      <c r="A2663" s="2" t="s">
        <v>14319</v>
      </c>
      <c r="B2663" s="2">
        <v>101</v>
      </c>
      <c r="C2663" s="2">
        <v>2060953</v>
      </c>
      <c r="D2663" s="2" t="s">
        <v>1266</v>
      </c>
      <c r="E2663" s="2" t="s">
        <v>26802</v>
      </c>
      <c r="F2663" s="2" t="s">
        <v>37</v>
      </c>
      <c r="G2663" s="2" t="s">
        <v>5560</v>
      </c>
      <c r="H2663" s="2">
        <v>12000000</v>
      </c>
      <c r="I2663" s="2">
        <v>1999</v>
      </c>
      <c r="J2663" s="2">
        <v>7.1</v>
      </c>
    </row>
    <row r="2664" spans="1:10" x14ac:dyDescent="0.3">
      <c r="A2664" s="2" t="s">
        <v>14323</v>
      </c>
      <c r="B2664" s="2">
        <v>97</v>
      </c>
      <c r="C2664" s="2">
        <v>3950294</v>
      </c>
      <c r="D2664" s="2" t="s">
        <v>1671</v>
      </c>
      <c r="E2664" s="2" t="s">
        <v>26803</v>
      </c>
      <c r="F2664" s="2" t="s">
        <v>37</v>
      </c>
      <c r="G2664" s="2" t="s">
        <v>38</v>
      </c>
      <c r="H2664" s="2">
        <v>12000000</v>
      </c>
      <c r="I2664" s="2">
        <v>2007</v>
      </c>
      <c r="J2664" s="2">
        <v>7</v>
      </c>
    </row>
    <row r="2665" spans="1:10" x14ac:dyDescent="0.3">
      <c r="A2665" s="2" t="s">
        <v>14327</v>
      </c>
      <c r="B2665" s="2">
        <v>172</v>
      </c>
      <c r="C2665" s="2">
        <v>2835886</v>
      </c>
      <c r="D2665" s="2" t="s">
        <v>3409</v>
      </c>
      <c r="E2665" s="2" t="s">
        <v>26804</v>
      </c>
      <c r="F2665" s="2" t="s">
        <v>9795</v>
      </c>
      <c r="G2665" s="2" t="s">
        <v>7090</v>
      </c>
      <c r="H2665" s="2">
        <v>9200000</v>
      </c>
      <c r="I2665" s="2">
        <v>2013</v>
      </c>
      <c r="J2665" s="2">
        <v>7.7</v>
      </c>
    </row>
    <row r="2666" spans="1:10" x14ac:dyDescent="0.3">
      <c r="A2666" s="2" t="s">
        <v>14334</v>
      </c>
      <c r="B2666" s="2">
        <v>104</v>
      </c>
      <c r="C2666" s="2">
        <v>1779284</v>
      </c>
      <c r="D2666" s="2" t="s">
        <v>1671</v>
      </c>
      <c r="E2666" s="2" t="s">
        <v>26805</v>
      </c>
      <c r="F2666" s="2" t="s">
        <v>37</v>
      </c>
      <c r="G2666" s="2" t="s">
        <v>38</v>
      </c>
      <c r="H2666" s="2">
        <v>12000000</v>
      </c>
      <c r="I2666" s="2">
        <v>2002</v>
      </c>
      <c r="J2666" s="2">
        <v>7.1</v>
      </c>
    </row>
    <row r="2667" spans="1:10" x14ac:dyDescent="0.3">
      <c r="A2667" s="2" t="s">
        <v>14340</v>
      </c>
      <c r="B2667" s="2">
        <v>99</v>
      </c>
      <c r="C2667" s="2">
        <v>1702277</v>
      </c>
      <c r="D2667" s="2" t="s">
        <v>3409</v>
      </c>
      <c r="E2667" s="2" t="s">
        <v>26806</v>
      </c>
      <c r="F2667" s="2" t="s">
        <v>37</v>
      </c>
      <c r="G2667" s="2" t="s">
        <v>56</v>
      </c>
      <c r="H2667" s="2">
        <v>12000000</v>
      </c>
      <c r="I2667" s="2">
        <v>2013</v>
      </c>
      <c r="J2667" s="2">
        <v>6.8</v>
      </c>
    </row>
    <row r="2668" spans="1:10" x14ac:dyDescent="0.3">
      <c r="A2668" s="2" t="s">
        <v>6977</v>
      </c>
      <c r="B2668" s="2">
        <v>129</v>
      </c>
      <c r="C2668" s="2">
        <v>261481</v>
      </c>
      <c r="D2668" s="2" t="s">
        <v>3409</v>
      </c>
      <c r="E2668" s="2" t="s">
        <v>26807</v>
      </c>
      <c r="F2668" s="2" t="s">
        <v>7241</v>
      </c>
      <c r="G2668" s="2" t="s">
        <v>3859</v>
      </c>
      <c r="H2668" s="2">
        <v>12000000</v>
      </c>
      <c r="I2668" s="2">
        <v>2004</v>
      </c>
      <c r="J2668" s="2">
        <v>7.5</v>
      </c>
    </row>
    <row r="2669" spans="1:10" x14ac:dyDescent="0.3">
      <c r="A2669" s="2" t="s">
        <v>14349</v>
      </c>
      <c r="B2669" s="2">
        <v>91</v>
      </c>
      <c r="C2669" s="2">
        <v>1506998</v>
      </c>
      <c r="D2669" s="2" t="s">
        <v>24163</v>
      </c>
      <c r="E2669" s="2" t="s">
        <v>26808</v>
      </c>
      <c r="F2669" s="2" t="s">
        <v>37</v>
      </c>
      <c r="G2669" s="2" t="s">
        <v>38</v>
      </c>
      <c r="H2669" s="2">
        <v>12000000</v>
      </c>
      <c r="I2669" s="2">
        <v>2007</v>
      </c>
      <c r="J2669" s="2">
        <v>6.3</v>
      </c>
    </row>
    <row r="2670" spans="1:10" x14ac:dyDescent="0.3">
      <c r="A2670" s="2" t="s">
        <v>14356</v>
      </c>
      <c r="B2670" s="2">
        <v>100</v>
      </c>
      <c r="C2670" s="2">
        <v>860002</v>
      </c>
      <c r="D2670" s="2" t="s">
        <v>953</v>
      </c>
      <c r="E2670" s="2" t="s">
        <v>26809</v>
      </c>
      <c r="F2670" s="2" t="s">
        <v>37</v>
      </c>
      <c r="G2670" s="2" t="s">
        <v>38</v>
      </c>
      <c r="H2670" s="2">
        <v>12000000</v>
      </c>
      <c r="I2670" s="2">
        <v>2005</v>
      </c>
      <c r="J2670" s="2">
        <v>7.3</v>
      </c>
    </row>
    <row r="2671" spans="1:10" x14ac:dyDescent="0.3">
      <c r="A2671" s="2" t="s">
        <v>5050</v>
      </c>
      <c r="B2671" s="2">
        <v>111</v>
      </c>
      <c r="C2671" s="2">
        <v>548934</v>
      </c>
      <c r="D2671" s="2" t="s">
        <v>3409</v>
      </c>
      <c r="E2671" s="2" t="s">
        <v>26810</v>
      </c>
      <c r="F2671" s="2" t="s">
        <v>37</v>
      </c>
      <c r="G2671" s="2" t="s">
        <v>7987</v>
      </c>
      <c r="H2671" s="2">
        <v>12000000</v>
      </c>
      <c r="I2671" s="2">
        <v>2009</v>
      </c>
      <c r="J2671" s="2">
        <v>6.8</v>
      </c>
    </row>
    <row r="2672" spans="1:10" x14ac:dyDescent="0.3">
      <c r="A2672" s="2" t="s">
        <v>14365</v>
      </c>
      <c r="B2672" s="2">
        <v>114</v>
      </c>
      <c r="C2672" s="2">
        <v>447750</v>
      </c>
      <c r="D2672" s="2" t="s">
        <v>24163</v>
      </c>
      <c r="E2672" s="2" t="s">
        <v>26811</v>
      </c>
      <c r="F2672" s="2" t="s">
        <v>37</v>
      </c>
      <c r="G2672" s="2" t="s">
        <v>38</v>
      </c>
      <c r="H2672" s="2">
        <v>10000000</v>
      </c>
      <c r="I2672" s="2">
        <v>2000</v>
      </c>
      <c r="J2672" s="2">
        <v>7.2</v>
      </c>
    </row>
    <row r="2673" spans="1:10" x14ac:dyDescent="0.3">
      <c r="A2673" s="2" t="s">
        <v>220</v>
      </c>
      <c r="B2673" s="2">
        <v>86</v>
      </c>
      <c r="C2673" s="2">
        <v>333976</v>
      </c>
      <c r="D2673" s="2" t="s">
        <v>1671</v>
      </c>
      <c r="E2673" s="2" t="s">
        <v>26812</v>
      </c>
      <c r="F2673" s="2" t="s">
        <v>37</v>
      </c>
      <c r="G2673" s="2" t="s">
        <v>38</v>
      </c>
      <c r="H2673" s="2">
        <v>12000000</v>
      </c>
      <c r="I2673" s="2">
        <v>2002</v>
      </c>
      <c r="J2673" s="2">
        <v>6.4</v>
      </c>
    </row>
    <row r="2674" spans="1:10" x14ac:dyDescent="0.3">
      <c r="A2674" s="2" t="s">
        <v>10145</v>
      </c>
      <c r="B2674" s="2">
        <v>107</v>
      </c>
      <c r="C2674" s="2">
        <v>141853</v>
      </c>
      <c r="D2674" s="2" t="s">
        <v>1671</v>
      </c>
      <c r="E2674" s="2" t="s">
        <v>26813</v>
      </c>
      <c r="F2674" s="2" t="s">
        <v>37</v>
      </c>
      <c r="G2674" s="2" t="s">
        <v>370</v>
      </c>
      <c r="H2674" s="2">
        <v>12000000</v>
      </c>
      <c r="I2674" s="2">
        <v>1997</v>
      </c>
      <c r="J2674" s="2">
        <v>6</v>
      </c>
    </row>
    <row r="2675" spans="1:10" x14ac:dyDescent="0.3">
      <c r="A2675" s="2" t="s">
        <v>12371</v>
      </c>
      <c r="B2675" s="2">
        <v>90</v>
      </c>
      <c r="C2675" s="2">
        <v>303439</v>
      </c>
      <c r="D2675" s="2" t="s">
        <v>3409</v>
      </c>
      <c r="E2675" s="2" t="s">
        <v>26814</v>
      </c>
      <c r="F2675" s="2" t="s">
        <v>37</v>
      </c>
      <c r="G2675" s="2" t="s">
        <v>38</v>
      </c>
      <c r="H2675" s="2">
        <v>8000000</v>
      </c>
      <c r="I2675" s="2">
        <v>2007</v>
      </c>
      <c r="J2675" s="2">
        <v>6.4</v>
      </c>
    </row>
    <row r="2676" spans="1:10" x14ac:dyDescent="0.3">
      <c r="A2676" s="2" t="s">
        <v>14383</v>
      </c>
      <c r="B2676" s="2">
        <v>120</v>
      </c>
      <c r="C2676" s="2">
        <v>214202</v>
      </c>
      <c r="D2676" s="2" t="s">
        <v>24163</v>
      </c>
      <c r="E2676" s="2" t="s">
        <v>26815</v>
      </c>
      <c r="F2676" s="2" t="s">
        <v>37</v>
      </c>
      <c r="G2676" s="2" t="s">
        <v>767</v>
      </c>
      <c r="H2676" s="2">
        <v>12000000</v>
      </c>
      <c r="I2676" s="2">
        <v>2007</v>
      </c>
      <c r="J2676" s="2">
        <v>7.5</v>
      </c>
    </row>
    <row r="2677" spans="1:10" x14ac:dyDescent="0.3">
      <c r="A2677" s="2" t="s">
        <v>14387</v>
      </c>
      <c r="B2677" s="2">
        <v>134</v>
      </c>
      <c r="C2677" s="2">
        <v>195888</v>
      </c>
      <c r="D2677" s="2" t="s">
        <v>3409</v>
      </c>
      <c r="E2677" s="2" t="s">
        <v>26816</v>
      </c>
      <c r="F2677" s="2" t="s">
        <v>14394</v>
      </c>
      <c r="G2677" s="2" t="s">
        <v>10982</v>
      </c>
      <c r="H2677" s="2">
        <v>2500000000</v>
      </c>
      <c r="I2677" s="2">
        <v>2005</v>
      </c>
      <c r="J2677" s="2">
        <v>7.1</v>
      </c>
    </row>
    <row r="2678" spans="1:10" x14ac:dyDescent="0.3">
      <c r="A2678" s="2" t="s">
        <v>14395</v>
      </c>
      <c r="B2678" s="2">
        <v>110</v>
      </c>
      <c r="C2678" s="2">
        <v>175370</v>
      </c>
      <c r="D2678" s="2" t="s">
        <v>1671</v>
      </c>
      <c r="E2678" s="2" t="s">
        <v>26817</v>
      </c>
      <c r="F2678" s="2" t="s">
        <v>37</v>
      </c>
      <c r="G2678" s="2" t="s">
        <v>38</v>
      </c>
      <c r="H2678" s="2">
        <v>12000000</v>
      </c>
      <c r="I2678" s="2">
        <v>1999</v>
      </c>
      <c r="J2678" s="2">
        <v>4.5999999999999996</v>
      </c>
    </row>
    <row r="2679" spans="1:10" x14ac:dyDescent="0.3">
      <c r="A2679" s="2" t="s">
        <v>14408</v>
      </c>
      <c r="B2679" s="2">
        <v>132</v>
      </c>
      <c r="C2679" s="2">
        <v>119922</v>
      </c>
      <c r="D2679" s="2" t="s">
        <v>3409</v>
      </c>
      <c r="E2679" s="2" t="s">
        <v>26818</v>
      </c>
      <c r="F2679" s="2" t="s">
        <v>1946</v>
      </c>
      <c r="G2679" s="2" t="s">
        <v>892</v>
      </c>
      <c r="H2679" s="2">
        <v>12000000</v>
      </c>
      <c r="I2679" s="2">
        <v>2009</v>
      </c>
      <c r="J2679" s="2">
        <v>7.7</v>
      </c>
    </row>
    <row r="2680" spans="1:10" x14ac:dyDescent="0.3">
      <c r="A2680" s="2" t="s">
        <v>1175</v>
      </c>
      <c r="B2680" s="2">
        <v>94</v>
      </c>
      <c r="C2680" s="2">
        <v>177343675</v>
      </c>
      <c r="D2680" s="2" t="s">
        <v>953</v>
      </c>
      <c r="E2680" s="2" t="s">
        <v>24344</v>
      </c>
      <c r="F2680" s="2" t="s">
        <v>37</v>
      </c>
      <c r="G2680" s="2" t="s">
        <v>38</v>
      </c>
      <c r="H2680" s="2">
        <v>135000000</v>
      </c>
      <c r="I2680" s="2">
        <v>2015</v>
      </c>
      <c r="J2680" s="2">
        <v>6.7</v>
      </c>
    </row>
    <row r="2681" spans="1:10" x14ac:dyDescent="0.3">
      <c r="A2681" s="2" t="s">
        <v>2066</v>
      </c>
      <c r="B2681" s="2">
        <v>113</v>
      </c>
      <c r="C2681" s="2">
        <v>17149</v>
      </c>
      <c r="D2681" s="2" t="s">
        <v>1325</v>
      </c>
      <c r="E2681" s="2" t="s">
        <v>26819</v>
      </c>
      <c r="F2681" s="2" t="s">
        <v>37</v>
      </c>
      <c r="G2681" s="2" t="s">
        <v>14430</v>
      </c>
      <c r="H2681" s="2">
        <v>20000000</v>
      </c>
      <c r="I2681" s="2">
        <v>2011</v>
      </c>
      <c r="J2681" s="2">
        <v>5.6</v>
      </c>
    </row>
    <row r="2682" spans="1:10" x14ac:dyDescent="0.3">
      <c r="A2682" s="2" t="s">
        <v>1294</v>
      </c>
      <c r="B2682" s="2">
        <v>104</v>
      </c>
      <c r="C2682" s="2">
        <v>30093107</v>
      </c>
      <c r="D2682" s="2" t="s">
        <v>1671</v>
      </c>
      <c r="E2682" s="2" t="s">
        <v>26820</v>
      </c>
      <c r="F2682" s="2" t="s">
        <v>37</v>
      </c>
      <c r="G2682" s="2" t="s">
        <v>56</v>
      </c>
      <c r="H2682" s="2">
        <v>6000000</v>
      </c>
      <c r="I2682" s="2">
        <v>2000</v>
      </c>
      <c r="J2682" s="2">
        <v>8.3000000000000007</v>
      </c>
    </row>
    <row r="2683" spans="1:10" x14ac:dyDescent="0.3">
      <c r="A2683" s="2" t="s">
        <v>13140</v>
      </c>
      <c r="B2683" s="2">
        <v>103</v>
      </c>
      <c r="C2683" s="2">
        <v>57469179</v>
      </c>
      <c r="D2683" s="2" t="s">
        <v>1266</v>
      </c>
      <c r="E2683" s="2" t="s">
        <v>26821</v>
      </c>
      <c r="F2683" s="2" t="s">
        <v>37</v>
      </c>
      <c r="G2683" s="2" t="s">
        <v>38</v>
      </c>
      <c r="H2683" s="2">
        <v>11500000</v>
      </c>
      <c r="I2683" s="2">
        <v>1989</v>
      </c>
      <c r="J2683" s="2">
        <v>6.6</v>
      </c>
    </row>
    <row r="2684" spans="1:10" x14ac:dyDescent="0.3">
      <c r="A2684" s="2" t="s">
        <v>2843</v>
      </c>
      <c r="B2684" s="2">
        <v>106</v>
      </c>
      <c r="C2684" s="2">
        <v>148170000</v>
      </c>
      <c r="D2684" s="2" t="s">
        <v>1671</v>
      </c>
      <c r="E2684" s="2" t="s">
        <v>26822</v>
      </c>
      <c r="F2684" s="2" t="s">
        <v>37</v>
      </c>
      <c r="G2684" s="2" t="s">
        <v>38</v>
      </c>
      <c r="H2684" s="2">
        <v>11000000</v>
      </c>
      <c r="I2684" s="2">
        <v>1984</v>
      </c>
      <c r="J2684" s="2">
        <v>7.2</v>
      </c>
    </row>
    <row r="2685" spans="1:10" x14ac:dyDescent="0.3">
      <c r="A2685" s="2" t="s">
        <v>1432</v>
      </c>
      <c r="B2685" s="2">
        <v>125</v>
      </c>
      <c r="C2685" s="2">
        <v>460935665</v>
      </c>
      <c r="D2685" s="2" t="s">
        <v>1325</v>
      </c>
      <c r="E2685" s="2" t="s">
        <v>26823</v>
      </c>
      <c r="F2685" s="2" t="s">
        <v>37</v>
      </c>
      <c r="G2685" s="2" t="s">
        <v>38</v>
      </c>
      <c r="H2685" s="2">
        <v>11000000</v>
      </c>
      <c r="I2685" s="2">
        <v>1977</v>
      </c>
      <c r="J2685" s="2">
        <v>8.6999999999999993</v>
      </c>
    </row>
    <row r="2686" spans="1:10" x14ac:dyDescent="0.3">
      <c r="A2686" s="2" t="s">
        <v>14487</v>
      </c>
      <c r="B2686" s="2">
        <v>109</v>
      </c>
      <c r="C2686" s="2">
        <v>35537564</v>
      </c>
      <c r="D2686" s="2" t="s">
        <v>1671</v>
      </c>
      <c r="E2686" s="2" t="s">
        <v>26824</v>
      </c>
      <c r="F2686" s="2" t="s">
        <v>37</v>
      </c>
      <c r="G2686" s="2" t="s">
        <v>38</v>
      </c>
      <c r="H2686" s="2">
        <v>11500000</v>
      </c>
      <c r="I2686" s="2">
        <v>2016</v>
      </c>
      <c r="J2686" s="2">
        <v>6</v>
      </c>
    </row>
    <row r="2687" spans="1:10" x14ac:dyDescent="0.3">
      <c r="A2687" s="2" t="s">
        <v>9065</v>
      </c>
      <c r="B2687" s="2">
        <v>200</v>
      </c>
      <c r="C2687" s="2">
        <v>111722000</v>
      </c>
      <c r="D2687" s="2" t="s">
        <v>3409</v>
      </c>
      <c r="E2687" s="2" t="s">
        <v>26825</v>
      </c>
      <c r="F2687" s="2" t="s">
        <v>37</v>
      </c>
      <c r="G2687" s="2" t="s">
        <v>38</v>
      </c>
      <c r="H2687" s="2">
        <v>11000000</v>
      </c>
      <c r="I2687" s="2">
        <v>1965</v>
      </c>
      <c r="J2687" s="2">
        <v>8</v>
      </c>
    </row>
    <row r="2688" spans="1:10" x14ac:dyDescent="0.3">
      <c r="A2688" s="2" t="s">
        <v>4066</v>
      </c>
      <c r="B2688" s="2">
        <v>112</v>
      </c>
      <c r="C2688" s="2">
        <v>90556401</v>
      </c>
      <c r="D2688" s="2" t="s">
        <v>1671</v>
      </c>
      <c r="E2688" s="2" t="s">
        <v>26826</v>
      </c>
      <c r="F2688" s="2" t="s">
        <v>37</v>
      </c>
      <c r="G2688" s="2" t="s">
        <v>38</v>
      </c>
      <c r="H2688" s="2">
        <v>11000000</v>
      </c>
      <c r="I2688" s="2">
        <v>2008</v>
      </c>
      <c r="J2688" s="2">
        <v>4.5</v>
      </c>
    </row>
    <row r="2689" spans="1:10" x14ac:dyDescent="0.3">
      <c r="A2689" s="2" t="s">
        <v>4166</v>
      </c>
      <c r="B2689" s="2">
        <v>116</v>
      </c>
      <c r="C2689" s="2">
        <v>93571803</v>
      </c>
      <c r="D2689" s="2" t="s">
        <v>13307</v>
      </c>
      <c r="E2689" s="2" t="s">
        <v>26827</v>
      </c>
      <c r="F2689" s="2" t="s">
        <v>37</v>
      </c>
      <c r="G2689" s="2" t="s">
        <v>38</v>
      </c>
      <c r="H2689" s="2">
        <v>25000000</v>
      </c>
      <c r="I2689" s="2">
        <v>2010</v>
      </c>
      <c r="J2689" s="2">
        <v>7.9</v>
      </c>
    </row>
    <row r="2690" spans="1:10" x14ac:dyDescent="0.3">
      <c r="A2690" s="2" t="s">
        <v>6963</v>
      </c>
      <c r="B2690" s="2">
        <v>120</v>
      </c>
      <c r="C2690" s="2">
        <v>52929168</v>
      </c>
      <c r="D2690" s="2" t="s">
        <v>1671</v>
      </c>
      <c r="E2690" s="2" t="s">
        <v>26828</v>
      </c>
      <c r="F2690" s="2" t="s">
        <v>37</v>
      </c>
      <c r="G2690" s="2" t="s">
        <v>38</v>
      </c>
      <c r="H2690" s="2">
        <v>11000000</v>
      </c>
      <c r="I2690" s="2">
        <v>1992</v>
      </c>
      <c r="J2690" s="2">
        <v>7.5</v>
      </c>
    </row>
    <row r="2691" spans="1:10" x14ac:dyDescent="0.3">
      <c r="A2691" s="2" t="s">
        <v>14518</v>
      </c>
      <c r="B2691" s="2">
        <v>107</v>
      </c>
      <c r="C2691" s="2">
        <v>50461335</v>
      </c>
      <c r="D2691" s="2" t="s">
        <v>3409</v>
      </c>
      <c r="E2691" s="2" t="s">
        <v>26829</v>
      </c>
      <c r="F2691" s="2" t="s">
        <v>37</v>
      </c>
      <c r="G2691" s="2" t="s">
        <v>38</v>
      </c>
      <c r="H2691" s="2">
        <v>11000000</v>
      </c>
      <c r="I2691" s="2">
        <v>2014</v>
      </c>
      <c r="J2691" s="2">
        <v>6.8</v>
      </c>
    </row>
    <row r="2692" spans="1:10" x14ac:dyDescent="0.3">
      <c r="A2692" s="2" t="s">
        <v>14527</v>
      </c>
      <c r="B2692" s="2">
        <v>107</v>
      </c>
      <c r="C2692" s="2">
        <v>49797148</v>
      </c>
      <c r="D2692" s="2" t="s">
        <v>1671</v>
      </c>
      <c r="E2692" s="2" t="s">
        <v>26830</v>
      </c>
      <c r="F2692" s="2" t="s">
        <v>37</v>
      </c>
      <c r="G2692" s="2" t="s">
        <v>38</v>
      </c>
      <c r="H2692" s="2">
        <v>11000000</v>
      </c>
      <c r="I2692" s="2">
        <v>1989</v>
      </c>
      <c r="J2692" s="2">
        <v>7.2</v>
      </c>
    </row>
    <row r="2693" spans="1:10" x14ac:dyDescent="0.3">
      <c r="A2693" s="2" t="s">
        <v>1324</v>
      </c>
      <c r="B2693" s="2">
        <v>81</v>
      </c>
      <c r="C2693" s="2">
        <v>46563158</v>
      </c>
      <c r="D2693" s="2" t="s">
        <v>24163</v>
      </c>
      <c r="E2693" s="2" t="s">
        <v>26831</v>
      </c>
      <c r="F2693" s="2" t="s">
        <v>37</v>
      </c>
      <c r="G2693" s="2" t="s">
        <v>38</v>
      </c>
      <c r="H2693" s="2">
        <v>13000000</v>
      </c>
      <c r="I2693" s="2">
        <v>2002</v>
      </c>
      <c r="J2693" s="2">
        <v>7.1</v>
      </c>
    </row>
    <row r="2694" spans="1:10" x14ac:dyDescent="0.3">
      <c r="A2694" s="2" t="s">
        <v>2612</v>
      </c>
      <c r="B2694" s="2">
        <v>101</v>
      </c>
      <c r="C2694" s="2">
        <v>41227069</v>
      </c>
      <c r="D2694" s="2" t="s">
        <v>3409</v>
      </c>
      <c r="E2694" s="2" t="s">
        <v>26832</v>
      </c>
      <c r="F2694" s="2" t="s">
        <v>37</v>
      </c>
      <c r="G2694" s="2" t="s">
        <v>38</v>
      </c>
      <c r="H2694" s="2">
        <v>11000000</v>
      </c>
      <c r="I2694" s="2">
        <v>2002</v>
      </c>
      <c r="J2694" s="2">
        <v>7.4</v>
      </c>
    </row>
    <row r="2695" spans="1:10" x14ac:dyDescent="0.3">
      <c r="A2695" s="2" t="s">
        <v>8015</v>
      </c>
      <c r="B2695" s="2">
        <v>122</v>
      </c>
      <c r="C2695" s="2">
        <v>39025000</v>
      </c>
      <c r="D2695" s="2" t="s">
        <v>24163</v>
      </c>
      <c r="E2695" s="2" t="s">
        <v>26833</v>
      </c>
      <c r="F2695" s="2" t="s">
        <v>37</v>
      </c>
      <c r="G2695" s="2" t="s">
        <v>56</v>
      </c>
      <c r="H2695" s="2">
        <v>11000000</v>
      </c>
      <c r="I2695" s="2">
        <v>1995</v>
      </c>
      <c r="J2695" s="2">
        <v>7.6</v>
      </c>
    </row>
    <row r="2696" spans="1:10" x14ac:dyDescent="0.3">
      <c r="A2696" s="2" t="s">
        <v>6063</v>
      </c>
      <c r="B2696" s="2">
        <v>97</v>
      </c>
      <c r="C2696" s="2">
        <v>38201895</v>
      </c>
      <c r="D2696" s="2" t="s">
        <v>3409</v>
      </c>
      <c r="E2696" s="2" t="s">
        <v>26834</v>
      </c>
      <c r="F2696" s="2" t="s">
        <v>37</v>
      </c>
      <c r="G2696" s="2" t="s">
        <v>38</v>
      </c>
      <c r="H2696" s="2">
        <v>10500000</v>
      </c>
      <c r="I2696" s="2">
        <v>1999</v>
      </c>
      <c r="J2696" s="2">
        <v>6.9</v>
      </c>
    </row>
    <row r="2697" spans="1:10" x14ac:dyDescent="0.3">
      <c r="A2697" s="2" t="s">
        <v>12184</v>
      </c>
      <c r="B2697" s="2">
        <v>92</v>
      </c>
      <c r="C2697" s="2">
        <v>27669413</v>
      </c>
      <c r="D2697" s="2" t="s">
        <v>6403</v>
      </c>
      <c r="E2697" s="2" t="s">
        <v>26835</v>
      </c>
      <c r="F2697" s="2" t="s">
        <v>37</v>
      </c>
      <c r="G2697" s="2" t="s">
        <v>268</v>
      </c>
      <c r="H2697" s="2">
        <v>11000000</v>
      </c>
      <c r="I2697" s="2">
        <v>2009</v>
      </c>
      <c r="J2697" s="2">
        <v>6</v>
      </c>
    </row>
    <row r="2698" spans="1:10" x14ac:dyDescent="0.3">
      <c r="A2698" s="2" t="s">
        <v>12876</v>
      </c>
      <c r="B2698" s="2">
        <v>110</v>
      </c>
      <c r="C2698" s="2">
        <v>37766350</v>
      </c>
      <c r="D2698" s="2" t="s">
        <v>3409</v>
      </c>
      <c r="E2698" s="2" t="s">
        <v>26836</v>
      </c>
      <c r="F2698" s="2" t="s">
        <v>37</v>
      </c>
      <c r="G2698" s="2" t="s">
        <v>38</v>
      </c>
      <c r="H2698" s="2">
        <v>11000000</v>
      </c>
      <c r="I2698" s="2">
        <v>2008</v>
      </c>
      <c r="J2698" s="2">
        <v>7.3</v>
      </c>
    </row>
    <row r="2699" spans="1:10" x14ac:dyDescent="0.3">
      <c r="A2699" s="2" t="s">
        <v>14563</v>
      </c>
      <c r="B2699" s="2">
        <v>86</v>
      </c>
      <c r="C2699" s="2">
        <v>23978402</v>
      </c>
      <c r="D2699" s="2" t="s">
        <v>1671</v>
      </c>
      <c r="E2699" s="2" t="s">
        <v>26837</v>
      </c>
      <c r="F2699" s="2" t="s">
        <v>37</v>
      </c>
      <c r="G2699" s="2" t="s">
        <v>38</v>
      </c>
      <c r="H2699" s="2">
        <v>11000000</v>
      </c>
      <c r="I2699" s="2">
        <v>2001</v>
      </c>
      <c r="J2699" s="2">
        <v>4.5999999999999996</v>
      </c>
    </row>
    <row r="2700" spans="1:10" x14ac:dyDescent="0.3">
      <c r="A2700" s="2" t="s">
        <v>2246</v>
      </c>
      <c r="B2700" s="2">
        <v>91</v>
      </c>
      <c r="C2700" s="2">
        <v>21370057</v>
      </c>
      <c r="D2700" s="2" t="s">
        <v>24163</v>
      </c>
      <c r="E2700" s="2" t="s">
        <v>26838</v>
      </c>
      <c r="F2700" s="2" t="s">
        <v>37</v>
      </c>
      <c r="G2700" s="2" t="s">
        <v>38</v>
      </c>
      <c r="H2700" s="2">
        <v>12000000</v>
      </c>
      <c r="I2700" s="2">
        <v>1992</v>
      </c>
      <c r="J2700" s="2">
        <v>6</v>
      </c>
    </row>
    <row r="2701" spans="1:10" x14ac:dyDescent="0.3">
      <c r="A2701" s="2" t="s">
        <v>7404</v>
      </c>
      <c r="B2701" s="2">
        <v>100</v>
      </c>
      <c r="C2701" s="2">
        <v>4884663</v>
      </c>
      <c r="D2701" s="2" t="s">
        <v>6403</v>
      </c>
      <c r="E2701" s="2" t="s">
        <v>26839</v>
      </c>
      <c r="F2701" s="2" t="s">
        <v>37</v>
      </c>
      <c r="G2701" s="2" t="s">
        <v>38</v>
      </c>
      <c r="H2701" s="2">
        <v>12000000</v>
      </c>
      <c r="I2701" s="2">
        <v>1986</v>
      </c>
      <c r="J2701" s="2">
        <v>5.5</v>
      </c>
    </row>
    <row r="2702" spans="1:10" x14ac:dyDescent="0.3">
      <c r="A2702" s="2" t="s">
        <v>14580</v>
      </c>
      <c r="B2702" s="2">
        <v>111</v>
      </c>
      <c r="C2702" s="2">
        <v>38317535</v>
      </c>
      <c r="D2702" s="2" t="s">
        <v>3409</v>
      </c>
      <c r="E2702" s="2" t="s">
        <v>26840</v>
      </c>
      <c r="F2702" s="2" t="s">
        <v>37</v>
      </c>
      <c r="G2702" s="2" t="s">
        <v>56</v>
      </c>
      <c r="H2702" s="2">
        <v>11000000</v>
      </c>
      <c r="I2702" s="2">
        <v>2015</v>
      </c>
      <c r="J2702" s="2">
        <v>7.5</v>
      </c>
    </row>
    <row r="2703" spans="1:10" x14ac:dyDescent="0.3">
      <c r="A2703" s="2" t="s">
        <v>14591</v>
      </c>
      <c r="B2703" s="2">
        <v>89</v>
      </c>
      <c r="C2703" s="2">
        <v>13903262</v>
      </c>
      <c r="D2703" s="2" t="s">
        <v>1671</v>
      </c>
      <c r="E2703" s="2" t="s">
        <v>26841</v>
      </c>
      <c r="F2703" s="2" t="s">
        <v>37</v>
      </c>
      <c r="G2703" s="2" t="s">
        <v>38</v>
      </c>
      <c r="H2703" s="2">
        <v>11000000</v>
      </c>
      <c r="I2703" s="2">
        <v>2001</v>
      </c>
      <c r="J2703" s="2">
        <v>6.3</v>
      </c>
    </row>
    <row r="2704" spans="1:10" x14ac:dyDescent="0.3">
      <c r="A2704" s="2" t="s">
        <v>6102</v>
      </c>
      <c r="B2704" s="2">
        <v>84</v>
      </c>
      <c r="C2704" s="2">
        <v>13592872</v>
      </c>
      <c r="D2704" s="2" t="s">
        <v>1671</v>
      </c>
      <c r="E2704" s="2" t="s">
        <v>26842</v>
      </c>
      <c r="F2704" s="2" t="s">
        <v>37</v>
      </c>
      <c r="G2704" s="2" t="s">
        <v>38</v>
      </c>
      <c r="H2704" s="2">
        <v>11000000</v>
      </c>
      <c r="I2704" s="2">
        <v>2000</v>
      </c>
      <c r="J2704" s="2">
        <v>5.0999999999999996</v>
      </c>
    </row>
    <row r="2705" spans="1:10" x14ac:dyDescent="0.3">
      <c r="A2705" s="2" t="s">
        <v>14598</v>
      </c>
      <c r="B2705" s="2">
        <v>98</v>
      </c>
      <c r="C2705" s="2">
        <v>18381787</v>
      </c>
      <c r="D2705" s="2" t="s">
        <v>1671</v>
      </c>
      <c r="E2705" s="2" t="s">
        <v>26843</v>
      </c>
      <c r="F2705" s="2" t="s">
        <v>37</v>
      </c>
      <c r="G2705" s="2" t="s">
        <v>56</v>
      </c>
      <c r="H2705" s="2">
        <v>11000000</v>
      </c>
      <c r="I2705" s="2">
        <v>2012</v>
      </c>
      <c r="J2705" s="2">
        <v>6.8</v>
      </c>
    </row>
    <row r="2706" spans="1:10" x14ac:dyDescent="0.3">
      <c r="A2706" s="2" t="s">
        <v>14604</v>
      </c>
      <c r="B2706" s="2">
        <v>95</v>
      </c>
      <c r="C2706" s="2">
        <v>13558739</v>
      </c>
      <c r="D2706" s="2" t="s">
        <v>1671</v>
      </c>
      <c r="E2706" s="2" t="s">
        <v>26844</v>
      </c>
      <c r="F2706" s="2" t="s">
        <v>37</v>
      </c>
      <c r="G2706" s="2" t="s">
        <v>38</v>
      </c>
      <c r="H2706" s="2">
        <v>11000000</v>
      </c>
      <c r="I2706" s="2">
        <v>2001</v>
      </c>
      <c r="J2706" s="2">
        <v>5.3</v>
      </c>
    </row>
    <row r="2707" spans="1:10" x14ac:dyDescent="0.3">
      <c r="A2707" s="2" t="s">
        <v>9796</v>
      </c>
      <c r="B2707" s="2">
        <v>100</v>
      </c>
      <c r="C2707" s="2">
        <v>13103828</v>
      </c>
      <c r="D2707" s="2" t="s">
        <v>24163</v>
      </c>
      <c r="E2707" s="2" t="s">
        <v>26845</v>
      </c>
      <c r="F2707" s="2" t="s">
        <v>37</v>
      </c>
      <c r="G2707" s="2" t="s">
        <v>38</v>
      </c>
      <c r="H2707" s="2">
        <v>11000000</v>
      </c>
      <c r="I2707" s="2">
        <v>2001</v>
      </c>
      <c r="J2707" s="2">
        <v>7.3</v>
      </c>
    </row>
    <row r="2708" spans="1:10" x14ac:dyDescent="0.3">
      <c r="A2708" s="2" t="s">
        <v>14611</v>
      </c>
      <c r="B2708" s="2">
        <v>109</v>
      </c>
      <c r="C2708" s="2">
        <v>33305037</v>
      </c>
      <c r="D2708" s="2" t="s">
        <v>13307</v>
      </c>
      <c r="E2708" s="2" t="s">
        <v>26846</v>
      </c>
      <c r="F2708" s="2" t="s">
        <v>37</v>
      </c>
      <c r="G2708" s="2" t="s">
        <v>56</v>
      </c>
      <c r="H2708" s="2">
        <v>11000000</v>
      </c>
      <c r="I2708" s="2">
        <v>2015</v>
      </c>
      <c r="J2708" s="2">
        <v>7.3</v>
      </c>
    </row>
    <row r="2709" spans="1:10" x14ac:dyDescent="0.3">
      <c r="A2709" s="2" t="s">
        <v>1104</v>
      </c>
      <c r="B2709" s="2">
        <v>118</v>
      </c>
      <c r="C2709" s="2">
        <v>10214647</v>
      </c>
      <c r="D2709" s="2" t="s">
        <v>13307</v>
      </c>
      <c r="E2709" s="2" t="s">
        <v>26847</v>
      </c>
      <c r="F2709" s="2" t="s">
        <v>37</v>
      </c>
      <c r="G2709" s="2" t="s">
        <v>38</v>
      </c>
      <c r="H2709" s="2">
        <v>11000000</v>
      </c>
      <c r="I2709" s="2">
        <v>2004</v>
      </c>
      <c r="J2709" s="2">
        <v>7.1</v>
      </c>
    </row>
    <row r="2710" spans="1:10" x14ac:dyDescent="0.3">
      <c r="A2710" s="2" t="s">
        <v>79</v>
      </c>
      <c r="B2710" s="2">
        <v>88</v>
      </c>
      <c r="C2710" s="2">
        <v>11501093</v>
      </c>
      <c r="D2710" s="2" t="s">
        <v>1671</v>
      </c>
      <c r="E2710" s="2" t="s">
        <v>26848</v>
      </c>
      <c r="F2710" s="2" t="s">
        <v>37</v>
      </c>
      <c r="G2710" s="2" t="s">
        <v>38</v>
      </c>
      <c r="H2710" s="2">
        <v>13000000</v>
      </c>
      <c r="I2710" s="2">
        <v>1992</v>
      </c>
      <c r="J2710" s="2">
        <v>7.6</v>
      </c>
    </row>
    <row r="2711" spans="1:10" x14ac:dyDescent="0.3">
      <c r="A2711" s="2" t="s">
        <v>14622</v>
      </c>
      <c r="B2711" s="2">
        <v>86</v>
      </c>
      <c r="C2711" s="2">
        <v>4814244</v>
      </c>
      <c r="D2711" s="2" t="s">
        <v>1671</v>
      </c>
      <c r="E2711" s="2" t="s">
        <v>26849</v>
      </c>
      <c r="F2711" s="2" t="s">
        <v>37</v>
      </c>
      <c r="G2711" s="2" t="s">
        <v>268</v>
      </c>
      <c r="H2711" s="2">
        <v>11000000</v>
      </c>
      <c r="I2711" s="2">
        <v>2002</v>
      </c>
      <c r="J2711" s="2">
        <v>5.3</v>
      </c>
    </row>
    <row r="2712" spans="1:10" x14ac:dyDescent="0.3">
      <c r="A2712" s="2" t="s">
        <v>27846</v>
      </c>
      <c r="B2712" s="2">
        <v>118</v>
      </c>
      <c r="C2712" s="2">
        <v>9170214</v>
      </c>
      <c r="D2712" s="2" t="s">
        <v>3409</v>
      </c>
      <c r="E2712" s="2" t="s">
        <v>26850</v>
      </c>
      <c r="F2712" s="2" t="s">
        <v>37</v>
      </c>
      <c r="G2712" s="2" t="s">
        <v>38</v>
      </c>
      <c r="H2712" s="2">
        <v>11000000</v>
      </c>
      <c r="I2712" s="2">
        <v>1993</v>
      </c>
      <c r="J2712" s="2">
        <v>7.8</v>
      </c>
    </row>
    <row r="2713" spans="1:10" x14ac:dyDescent="0.3">
      <c r="A2713" s="2" t="s">
        <v>14631</v>
      </c>
      <c r="B2713" s="2">
        <v>125</v>
      </c>
      <c r="C2713" s="2">
        <v>4068087</v>
      </c>
      <c r="D2713" s="2" t="s">
        <v>13307</v>
      </c>
      <c r="E2713" s="2" t="s">
        <v>26851</v>
      </c>
      <c r="F2713" s="2" t="s">
        <v>37</v>
      </c>
      <c r="G2713" s="2" t="s">
        <v>268</v>
      </c>
      <c r="H2713" s="2">
        <v>17000000</v>
      </c>
      <c r="I2713" s="2">
        <v>2003</v>
      </c>
      <c r="J2713" s="2">
        <v>7.7</v>
      </c>
    </row>
    <row r="2714" spans="1:10" x14ac:dyDescent="0.3">
      <c r="A2714" s="2" t="s">
        <v>11327</v>
      </c>
      <c r="B2714" s="2">
        <v>125</v>
      </c>
      <c r="C2714" s="2">
        <v>3753806</v>
      </c>
      <c r="D2714" s="2" t="s">
        <v>24163</v>
      </c>
      <c r="E2714" s="2" t="s">
        <v>26852</v>
      </c>
      <c r="F2714" s="2" t="s">
        <v>37</v>
      </c>
      <c r="G2714" s="2" t="s">
        <v>56</v>
      </c>
      <c r="H2714" s="2">
        <v>11000000</v>
      </c>
      <c r="I2714" s="2">
        <v>2004</v>
      </c>
      <c r="J2714" s="2">
        <v>7.7</v>
      </c>
    </row>
    <row r="2715" spans="1:10" x14ac:dyDescent="0.3">
      <c r="A2715" s="2" t="s">
        <v>13781</v>
      </c>
      <c r="B2715" s="2">
        <v>94</v>
      </c>
      <c r="C2715" s="2">
        <v>3034181</v>
      </c>
      <c r="D2715" s="2" t="s">
        <v>1671</v>
      </c>
      <c r="E2715" s="2" t="s">
        <v>26853</v>
      </c>
      <c r="F2715" s="2" t="s">
        <v>37</v>
      </c>
      <c r="G2715" s="2" t="s">
        <v>56</v>
      </c>
      <c r="H2715" s="2">
        <v>11000000</v>
      </c>
      <c r="I2715" s="2">
        <v>2002</v>
      </c>
      <c r="J2715" s="2">
        <v>5.4</v>
      </c>
    </row>
    <row r="2716" spans="1:10" x14ac:dyDescent="0.3">
      <c r="A2716" s="2" t="s">
        <v>10306</v>
      </c>
      <c r="B2716" s="2">
        <v>113</v>
      </c>
      <c r="C2716" s="2">
        <v>2832826</v>
      </c>
      <c r="D2716" s="2" t="s">
        <v>1671</v>
      </c>
      <c r="E2716" s="2" t="s">
        <v>26854</v>
      </c>
      <c r="F2716" s="2" t="s">
        <v>37</v>
      </c>
      <c r="G2716" s="2" t="s">
        <v>38</v>
      </c>
      <c r="H2716" s="2">
        <v>11000000</v>
      </c>
      <c r="I2716" s="2">
        <v>1995</v>
      </c>
      <c r="J2716" s="2">
        <v>6.2</v>
      </c>
    </row>
    <row r="2717" spans="1:10" x14ac:dyDescent="0.3">
      <c r="A2717" s="2" t="s">
        <v>7113</v>
      </c>
      <c r="B2717" s="2">
        <v>104</v>
      </c>
      <c r="C2717" s="2">
        <v>13214255</v>
      </c>
      <c r="D2717" s="2" t="s">
        <v>3409</v>
      </c>
      <c r="E2717" s="2" t="s">
        <v>26855</v>
      </c>
      <c r="F2717" s="2" t="s">
        <v>37</v>
      </c>
      <c r="G2717" s="2" t="s">
        <v>38</v>
      </c>
      <c r="H2717" s="2">
        <v>11000000</v>
      </c>
      <c r="I2717" s="2">
        <v>2013</v>
      </c>
      <c r="J2717" s="2">
        <v>7.4</v>
      </c>
    </row>
    <row r="2718" spans="1:10" x14ac:dyDescent="0.3">
      <c r="A2718" s="2" t="s">
        <v>1502</v>
      </c>
      <c r="B2718" s="2">
        <v>95</v>
      </c>
      <c r="C2718" s="2">
        <v>16017403</v>
      </c>
      <c r="D2718" s="2" t="s">
        <v>3409</v>
      </c>
      <c r="E2718" s="2" t="s">
        <v>26856</v>
      </c>
      <c r="F2718" s="2" t="s">
        <v>37</v>
      </c>
      <c r="G2718" s="2" t="s">
        <v>38</v>
      </c>
      <c r="H2718" s="2">
        <v>5000000</v>
      </c>
      <c r="I2718" s="2">
        <v>2001</v>
      </c>
      <c r="J2718" s="2">
        <v>6.2</v>
      </c>
    </row>
    <row r="2719" spans="1:10" x14ac:dyDescent="0.3">
      <c r="A2719" s="2" t="s">
        <v>14654</v>
      </c>
      <c r="B2719" s="2">
        <v>102</v>
      </c>
      <c r="C2719" s="2">
        <v>2807854</v>
      </c>
      <c r="D2719" s="2" t="s">
        <v>953</v>
      </c>
      <c r="E2719" s="2" t="s">
        <v>26857</v>
      </c>
      <c r="F2719" s="2" t="s">
        <v>37</v>
      </c>
      <c r="G2719" s="2" t="s">
        <v>38</v>
      </c>
      <c r="H2719" s="2">
        <v>11000000</v>
      </c>
      <c r="I2719" s="2">
        <v>1991</v>
      </c>
      <c r="J2719" s="2">
        <v>5.0999999999999996</v>
      </c>
    </row>
    <row r="2720" spans="1:10" x14ac:dyDescent="0.3">
      <c r="A2720" s="2" t="s">
        <v>14669</v>
      </c>
      <c r="B2720" s="2">
        <v>104</v>
      </c>
      <c r="C2720" s="2">
        <v>352786</v>
      </c>
      <c r="D2720" s="2" t="s">
        <v>13307</v>
      </c>
      <c r="E2720" s="2" t="s">
        <v>26858</v>
      </c>
      <c r="F2720" s="2" t="s">
        <v>37</v>
      </c>
      <c r="G2720" s="2" t="s">
        <v>38</v>
      </c>
      <c r="H2720" s="2">
        <v>11000000</v>
      </c>
      <c r="I2720" s="2">
        <v>2006</v>
      </c>
      <c r="J2720" s="2">
        <v>6.8</v>
      </c>
    </row>
    <row r="2721" spans="1:10" x14ac:dyDescent="0.3">
      <c r="A2721" s="2" t="s">
        <v>7404</v>
      </c>
      <c r="B2721" s="2">
        <v>120</v>
      </c>
      <c r="C2721" s="2">
        <v>76600000</v>
      </c>
      <c r="D2721" s="2" t="s">
        <v>1266</v>
      </c>
      <c r="E2721" s="2" t="s">
        <v>25509</v>
      </c>
      <c r="F2721" s="2" t="s">
        <v>37</v>
      </c>
      <c r="G2721" s="2" t="s">
        <v>38</v>
      </c>
      <c r="H2721" s="2">
        <v>10700000</v>
      </c>
      <c r="I2721" s="2">
        <v>1982</v>
      </c>
      <c r="J2721" s="2">
        <v>7.4</v>
      </c>
    </row>
    <row r="2722" spans="1:10" x14ac:dyDescent="0.3">
      <c r="A2722" s="2" t="s">
        <v>14680</v>
      </c>
      <c r="B2722" s="2">
        <v>95</v>
      </c>
      <c r="C2722" s="2">
        <v>56729973</v>
      </c>
      <c r="D2722" s="2" t="s">
        <v>6403</v>
      </c>
      <c r="E2722" s="2" t="s">
        <v>26859</v>
      </c>
      <c r="F2722" s="2" t="s">
        <v>37</v>
      </c>
      <c r="G2722" s="2" t="s">
        <v>38</v>
      </c>
      <c r="H2722" s="2">
        <v>10800000</v>
      </c>
      <c r="I2722" s="2">
        <v>2008</v>
      </c>
      <c r="J2722" s="2">
        <v>5.8</v>
      </c>
    </row>
    <row r="2723" spans="1:10" x14ac:dyDescent="0.3">
      <c r="A2723" s="2" t="s">
        <v>14697</v>
      </c>
      <c r="B2723" s="2">
        <v>118</v>
      </c>
      <c r="C2723" s="2">
        <v>399879</v>
      </c>
      <c r="D2723" s="2" t="s">
        <v>24163</v>
      </c>
      <c r="E2723" s="2" t="s">
        <v>26860</v>
      </c>
      <c r="F2723" s="2" t="s">
        <v>37</v>
      </c>
      <c r="G2723" s="2" t="s">
        <v>370</v>
      </c>
      <c r="H2723" s="2">
        <v>15000000</v>
      </c>
      <c r="I2723" s="2">
        <v>2006</v>
      </c>
      <c r="J2723" s="2">
        <v>6.4</v>
      </c>
    </row>
    <row r="2724" spans="1:10" x14ac:dyDescent="0.3">
      <c r="A2724" s="2" t="s">
        <v>14704</v>
      </c>
      <c r="B2724" s="2">
        <v>193</v>
      </c>
      <c r="C2724" s="2">
        <v>3275443</v>
      </c>
      <c r="D2724" s="2" t="s">
        <v>3409</v>
      </c>
      <c r="E2724" s="2" t="s">
        <v>26861</v>
      </c>
      <c r="F2724" s="2" t="s">
        <v>5611</v>
      </c>
      <c r="G2724" s="2" t="s">
        <v>5612</v>
      </c>
      <c r="H2724" s="2">
        <v>700000000</v>
      </c>
      <c r="I2724" s="2">
        <v>2006</v>
      </c>
      <c r="J2724" s="2">
        <v>6</v>
      </c>
    </row>
    <row r="2725" spans="1:10" x14ac:dyDescent="0.3">
      <c r="A2725" s="2" t="s">
        <v>5990</v>
      </c>
      <c r="B2725" s="2">
        <v>97</v>
      </c>
      <c r="C2725" s="2">
        <v>18535191</v>
      </c>
      <c r="D2725" s="2" t="s">
        <v>1671</v>
      </c>
      <c r="E2725" s="2" t="s">
        <v>26862</v>
      </c>
      <c r="F2725" s="2" t="s">
        <v>37</v>
      </c>
      <c r="G2725" s="2" t="s">
        <v>56</v>
      </c>
      <c r="H2725" s="2">
        <v>14000000</v>
      </c>
      <c r="I2725" s="2">
        <v>1999</v>
      </c>
      <c r="J2725" s="2">
        <v>6.9</v>
      </c>
    </row>
    <row r="2726" spans="1:10" x14ac:dyDescent="0.3">
      <c r="A2726" s="2" t="s">
        <v>14714</v>
      </c>
      <c r="B2726" s="2">
        <v>98</v>
      </c>
      <c r="C2726" s="2">
        <v>23838</v>
      </c>
      <c r="D2726" s="2" t="s">
        <v>6403</v>
      </c>
      <c r="E2726" s="2" t="s">
        <v>26863</v>
      </c>
      <c r="F2726" s="2" t="s">
        <v>37</v>
      </c>
      <c r="G2726" s="2" t="s">
        <v>56</v>
      </c>
      <c r="H2726" s="2">
        <v>7000000</v>
      </c>
      <c r="I2726" s="2">
        <v>2013</v>
      </c>
      <c r="J2726" s="2">
        <v>5.5</v>
      </c>
    </row>
    <row r="2727" spans="1:10" x14ac:dyDescent="0.3">
      <c r="A2727" s="2" t="s">
        <v>27851</v>
      </c>
      <c r="B2727" s="2">
        <v>103</v>
      </c>
      <c r="C2727" s="2">
        <v>22160085</v>
      </c>
      <c r="D2727" s="2" t="s">
        <v>6403</v>
      </c>
      <c r="E2727" s="2" t="s">
        <v>26864</v>
      </c>
      <c r="F2727" s="2" t="s">
        <v>37</v>
      </c>
      <c r="G2727" s="2" t="s">
        <v>38</v>
      </c>
      <c r="H2727" s="2">
        <v>10600000</v>
      </c>
      <c r="I2727" s="2">
        <v>2002</v>
      </c>
      <c r="J2727" s="2">
        <v>5.4</v>
      </c>
    </row>
    <row r="2728" spans="1:10" x14ac:dyDescent="0.3">
      <c r="A2728" s="2" t="s">
        <v>3727</v>
      </c>
      <c r="B2728" s="2">
        <v>161</v>
      </c>
      <c r="C2728" s="2">
        <v>56715371</v>
      </c>
      <c r="D2728" s="2" t="s">
        <v>953</v>
      </c>
      <c r="E2728" s="2" t="s">
        <v>26865</v>
      </c>
      <c r="F2728" s="2" t="s">
        <v>37</v>
      </c>
      <c r="G2728" s="2" t="s">
        <v>56</v>
      </c>
      <c r="H2728" s="2">
        <v>12000000</v>
      </c>
      <c r="I2728" s="2">
        <v>1968</v>
      </c>
      <c r="J2728" s="2">
        <v>8.3000000000000007</v>
      </c>
    </row>
    <row r="2729" spans="1:10" x14ac:dyDescent="0.3">
      <c r="A2729" s="2" t="s">
        <v>389</v>
      </c>
      <c r="B2729" s="2">
        <v>120</v>
      </c>
      <c r="C2729" s="2">
        <v>434949459</v>
      </c>
      <c r="D2729" s="2" t="s">
        <v>18089</v>
      </c>
      <c r="E2729" s="2" t="s">
        <v>26866</v>
      </c>
      <c r="F2729" s="2" t="s">
        <v>37</v>
      </c>
      <c r="G2729" s="2" t="s">
        <v>38</v>
      </c>
      <c r="H2729" s="2">
        <v>10500000</v>
      </c>
      <c r="I2729" s="2">
        <v>1982</v>
      </c>
      <c r="J2729" s="2">
        <v>7.9</v>
      </c>
    </row>
    <row r="2730" spans="1:10" x14ac:dyDescent="0.3">
      <c r="A2730" s="2" t="s">
        <v>14735</v>
      </c>
      <c r="B2730" s="2">
        <v>97</v>
      </c>
      <c r="C2730" s="2">
        <v>11043445</v>
      </c>
      <c r="D2730" s="2" t="s">
        <v>1671</v>
      </c>
      <c r="E2730" s="2" t="s">
        <v>26867</v>
      </c>
      <c r="F2730" s="2" t="s">
        <v>37</v>
      </c>
      <c r="G2730" s="2" t="s">
        <v>38</v>
      </c>
      <c r="H2730" s="2">
        <v>10000000</v>
      </c>
      <c r="I2730" s="2">
        <v>2007</v>
      </c>
      <c r="J2730" s="2">
        <v>6.5</v>
      </c>
    </row>
    <row r="2731" spans="1:10" x14ac:dyDescent="0.3">
      <c r="A2731" s="2" t="s">
        <v>14767</v>
      </c>
      <c r="B2731" s="2">
        <v>145</v>
      </c>
      <c r="C2731" s="2">
        <v>5669081</v>
      </c>
      <c r="D2731" s="2" t="s">
        <v>3409</v>
      </c>
      <c r="E2731" s="2" t="s">
        <v>26868</v>
      </c>
      <c r="F2731" s="2" t="s">
        <v>2778</v>
      </c>
      <c r="G2731" s="2" t="s">
        <v>2913</v>
      </c>
      <c r="H2731" s="2">
        <v>10818775</v>
      </c>
      <c r="I2731" s="2">
        <v>2012</v>
      </c>
      <c r="J2731" s="2">
        <v>6.6</v>
      </c>
    </row>
    <row r="2732" spans="1:10" x14ac:dyDescent="0.3">
      <c r="A2732" s="2" t="s">
        <v>6051</v>
      </c>
      <c r="B2732" s="2">
        <v>126</v>
      </c>
      <c r="C2732" s="2">
        <v>138339411</v>
      </c>
      <c r="D2732" s="2" t="s">
        <v>3409</v>
      </c>
      <c r="E2732" s="2" t="s">
        <v>26869</v>
      </c>
      <c r="F2732" s="2" t="s">
        <v>37</v>
      </c>
      <c r="G2732" s="2" t="s">
        <v>38</v>
      </c>
      <c r="H2732" s="2">
        <v>10000000</v>
      </c>
      <c r="I2732" s="2">
        <v>1997</v>
      </c>
      <c r="J2732" s="2">
        <v>8.3000000000000007</v>
      </c>
    </row>
    <row r="2733" spans="1:10" x14ac:dyDescent="0.3">
      <c r="A2733" s="2" t="s">
        <v>14787</v>
      </c>
      <c r="B2733" s="2">
        <v>121</v>
      </c>
      <c r="C2733" s="2">
        <v>80150343</v>
      </c>
      <c r="D2733" s="2" t="s">
        <v>6403</v>
      </c>
      <c r="E2733" s="2" t="s">
        <v>26870</v>
      </c>
      <c r="F2733" s="2" t="s">
        <v>37</v>
      </c>
      <c r="G2733" s="2" t="s">
        <v>38</v>
      </c>
      <c r="H2733" s="2">
        <v>10000000</v>
      </c>
      <c r="I2733" s="2">
        <v>2006</v>
      </c>
      <c r="J2733" s="2">
        <v>6.2</v>
      </c>
    </row>
    <row r="2734" spans="1:10" x14ac:dyDescent="0.3">
      <c r="A2734" s="2" t="s">
        <v>2698</v>
      </c>
      <c r="B2734" s="2">
        <v>117</v>
      </c>
      <c r="C2734" s="2">
        <v>85300000</v>
      </c>
      <c r="D2734" s="2" t="s">
        <v>1325</v>
      </c>
      <c r="E2734" s="2" t="s">
        <v>26871</v>
      </c>
      <c r="F2734" s="2" t="s">
        <v>37</v>
      </c>
      <c r="G2734" s="2" t="s">
        <v>38</v>
      </c>
      <c r="H2734" s="2">
        <v>10000000</v>
      </c>
      <c r="I2734" s="2">
        <v>1981</v>
      </c>
      <c r="J2734" s="2">
        <v>6.9</v>
      </c>
    </row>
    <row r="2735" spans="1:10" x14ac:dyDescent="0.3">
      <c r="A2735" s="2" t="s">
        <v>1165</v>
      </c>
      <c r="B2735" s="2">
        <v>98</v>
      </c>
      <c r="C2735" s="2">
        <v>68353550</v>
      </c>
      <c r="D2735" s="2" t="s">
        <v>1671</v>
      </c>
      <c r="E2735" s="2" t="s">
        <v>26872</v>
      </c>
      <c r="F2735" s="2" t="s">
        <v>37</v>
      </c>
      <c r="G2735" s="2" t="s">
        <v>38</v>
      </c>
      <c r="H2735" s="2">
        <v>10000000</v>
      </c>
      <c r="I2735" s="2">
        <v>2000</v>
      </c>
      <c r="J2735" s="2">
        <v>5.9</v>
      </c>
    </row>
    <row r="2736" spans="1:10" x14ac:dyDescent="0.3">
      <c r="A2736" s="2" t="s">
        <v>14799</v>
      </c>
      <c r="B2736" s="2">
        <v>109</v>
      </c>
      <c r="C2736" s="2">
        <v>78845130</v>
      </c>
      <c r="D2736" s="2" t="s">
        <v>1325</v>
      </c>
      <c r="E2736" s="2" t="s">
        <v>26873</v>
      </c>
      <c r="F2736" s="2" t="s">
        <v>37</v>
      </c>
      <c r="G2736" s="2" t="s">
        <v>1465</v>
      </c>
      <c r="H2736" s="2">
        <v>10000000</v>
      </c>
      <c r="I2736" s="2">
        <v>2016</v>
      </c>
      <c r="J2736" s="2">
        <v>6.1</v>
      </c>
    </row>
    <row r="2737" spans="1:10" x14ac:dyDescent="0.3">
      <c r="A2737" s="2" t="s">
        <v>12474</v>
      </c>
      <c r="B2737" s="2">
        <v>95</v>
      </c>
      <c r="C2737" s="2">
        <v>63319509</v>
      </c>
      <c r="D2737" s="2" t="s">
        <v>1671</v>
      </c>
      <c r="E2737" s="2" t="s">
        <v>26874</v>
      </c>
      <c r="F2737" s="2" t="s">
        <v>37</v>
      </c>
      <c r="G2737" s="2" t="s">
        <v>38</v>
      </c>
      <c r="H2737" s="2">
        <v>10000000</v>
      </c>
      <c r="I2737" s="2">
        <v>1999</v>
      </c>
      <c r="J2737" s="2">
        <v>5.8</v>
      </c>
    </row>
    <row r="2738" spans="1:10" x14ac:dyDescent="0.3">
      <c r="A2738" s="2" t="s">
        <v>7037</v>
      </c>
      <c r="B2738" s="2">
        <v>109</v>
      </c>
      <c r="C2738" s="2">
        <v>47536959</v>
      </c>
      <c r="D2738" s="2" t="s">
        <v>3409</v>
      </c>
      <c r="E2738" s="2" t="s">
        <v>25431</v>
      </c>
      <c r="F2738" s="2" t="s">
        <v>37</v>
      </c>
      <c r="G2738" s="2" t="s">
        <v>38</v>
      </c>
      <c r="H2738" s="2">
        <v>10000000</v>
      </c>
      <c r="I2738" s="2">
        <v>2009</v>
      </c>
      <c r="J2738" s="2">
        <v>7.3</v>
      </c>
    </row>
    <row r="2739" spans="1:10" x14ac:dyDescent="0.3">
      <c r="A2739" s="2" t="s">
        <v>14787</v>
      </c>
      <c r="B2739" s="2">
        <v>96</v>
      </c>
      <c r="C2739" s="2">
        <v>63270259</v>
      </c>
      <c r="D2739" s="2" t="s">
        <v>6403</v>
      </c>
      <c r="E2739" s="2" t="s">
        <v>26875</v>
      </c>
      <c r="F2739" s="2" t="s">
        <v>37</v>
      </c>
      <c r="G2739" s="2" t="s">
        <v>38</v>
      </c>
      <c r="H2739" s="2">
        <v>10000000</v>
      </c>
      <c r="I2739" s="2">
        <v>2007</v>
      </c>
      <c r="J2739" s="2">
        <v>5.9</v>
      </c>
    </row>
    <row r="2740" spans="1:10" x14ac:dyDescent="0.3">
      <c r="A2740" s="2" t="s">
        <v>6854</v>
      </c>
      <c r="B2740" s="2">
        <v>101</v>
      </c>
      <c r="C2740" s="2">
        <v>55865715</v>
      </c>
      <c r="D2740" s="2" t="s">
        <v>3409</v>
      </c>
      <c r="E2740" s="2" t="s">
        <v>26876</v>
      </c>
      <c r="F2740" s="2" t="s">
        <v>37</v>
      </c>
      <c r="G2740" s="2" t="s">
        <v>56</v>
      </c>
      <c r="H2740" s="2">
        <v>10000000</v>
      </c>
      <c r="I2740" s="2">
        <v>2005</v>
      </c>
      <c r="J2740" s="2">
        <v>5.5</v>
      </c>
    </row>
    <row r="2741" spans="1:10" x14ac:dyDescent="0.3">
      <c r="A2741" s="2" t="s">
        <v>9516</v>
      </c>
      <c r="B2741" s="2">
        <v>107</v>
      </c>
      <c r="C2741" s="2">
        <v>63231524</v>
      </c>
      <c r="D2741" s="2" t="s">
        <v>1671</v>
      </c>
      <c r="E2741" s="2" t="s">
        <v>26877</v>
      </c>
      <c r="F2741" s="2" t="s">
        <v>37</v>
      </c>
      <c r="G2741" s="2" t="s">
        <v>38</v>
      </c>
      <c r="H2741" s="2">
        <v>6000000</v>
      </c>
      <c r="I2741" s="2">
        <v>2006</v>
      </c>
      <c r="J2741" s="2">
        <v>5</v>
      </c>
    </row>
    <row r="2742" spans="1:10" x14ac:dyDescent="0.3">
      <c r="A2742" s="2" t="s">
        <v>487</v>
      </c>
      <c r="B2742" s="2">
        <v>119</v>
      </c>
      <c r="C2742" s="2">
        <v>52293982</v>
      </c>
      <c r="D2742" s="2" t="s">
        <v>3409</v>
      </c>
      <c r="E2742" s="2" t="s">
        <v>26878</v>
      </c>
      <c r="F2742" s="2" t="s">
        <v>37</v>
      </c>
      <c r="G2742" s="2" t="s">
        <v>38</v>
      </c>
      <c r="H2742" s="2">
        <v>13800000</v>
      </c>
      <c r="I2742" s="2">
        <v>1986</v>
      </c>
      <c r="J2742" s="2">
        <v>7</v>
      </c>
    </row>
    <row r="2743" spans="1:10" x14ac:dyDescent="0.3">
      <c r="A2743" s="2" t="s">
        <v>4437</v>
      </c>
      <c r="B2743" s="2">
        <v>100</v>
      </c>
      <c r="C2743" s="2">
        <v>50752337</v>
      </c>
      <c r="D2743" s="2" t="s">
        <v>1671</v>
      </c>
      <c r="E2743" s="2" t="s">
        <v>26879</v>
      </c>
      <c r="F2743" s="2" t="s">
        <v>37</v>
      </c>
      <c r="G2743" s="2" t="s">
        <v>38</v>
      </c>
      <c r="H2743" s="2">
        <v>10000000</v>
      </c>
      <c r="I2743" s="2">
        <v>1992</v>
      </c>
      <c r="J2743" s="2">
        <v>6.4</v>
      </c>
    </row>
    <row r="2744" spans="1:10" x14ac:dyDescent="0.3">
      <c r="A2744" s="2" t="s">
        <v>10819</v>
      </c>
      <c r="B2744" s="2">
        <v>98</v>
      </c>
      <c r="C2744" s="2">
        <v>110175871</v>
      </c>
      <c r="D2744" s="2" t="s">
        <v>6403</v>
      </c>
      <c r="E2744" s="2" t="s">
        <v>26880</v>
      </c>
      <c r="F2744" s="2" t="s">
        <v>37</v>
      </c>
      <c r="G2744" s="2" t="s">
        <v>38</v>
      </c>
      <c r="H2744" s="2">
        <v>10000000</v>
      </c>
      <c r="I2744" s="2">
        <v>2004</v>
      </c>
      <c r="J2744" s="2">
        <v>5.9</v>
      </c>
    </row>
    <row r="2745" spans="1:10" x14ac:dyDescent="0.3">
      <c r="A2745" s="2" t="s">
        <v>2178</v>
      </c>
      <c r="B2745" s="2">
        <v>92</v>
      </c>
      <c r="C2745" s="2">
        <v>38624000</v>
      </c>
      <c r="D2745" s="2" t="s">
        <v>1671</v>
      </c>
      <c r="E2745" s="2" t="s">
        <v>26881</v>
      </c>
      <c r="F2745" s="2" t="s">
        <v>37</v>
      </c>
      <c r="G2745" s="2" t="s">
        <v>38</v>
      </c>
      <c r="H2745" s="2">
        <v>12000000</v>
      </c>
      <c r="I2745" s="2">
        <v>1996</v>
      </c>
      <c r="J2745" s="2">
        <v>7</v>
      </c>
    </row>
    <row r="2746" spans="1:10" x14ac:dyDescent="0.3">
      <c r="A2746" s="2" t="s">
        <v>9610</v>
      </c>
      <c r="B2746" s="2">
        <v>90</v>
      </c>
      <c r="C2746" s="2">
        <v>37470017</v>
      </c>
      <c r="D2746" s="2" t="s">
        <v>6403</v>
      </c>
      <c r="E2746" s="2" t="s">
        <v>26882</v>
      </c>
      <c r="F2746" s="2" t="s">
        <v>37</v>
      </c>
      <c r="G2746" s="2" t="s">
        <v>767</v>
      </c>
      <c r="H2746" s="2">
        <v>10000000</v>
      </c>
      <c r="I2746" s="2">
        <v>2001</v>
      </c>
      <c r="J2746" s="2">
        <v>6.1</v>
      </c>
    </row>
    <row r="2747" spans="1:10" x14ac:dyDescent="0.3">
      <c r="A2747" s="2" t="s">
        <v>4437</v>
      </c>
      <c r="B2747" s="2">
        <v>90</v>
      </c>
      <c r="C2747" s="2">
        <v>40485039</v>
      </c>
      <c r="D2747" s="2" t="s">
        <v>953</v>
      </c>
      <c r="E2747" s="2" t="s">
        <v>26883</v>
      </c>
      <c r="F2747" s="2" t="s">
        <v>37</v>
      </c>
      <c r="G2747" s="2" t="s">
        <v>38</v>
      </c>
      <c r="H2747" s="2">
        <v>10000000</v>
      </c>
      <c r="I2747" s="2">
        <v>1989</v>
      </c>
      <c r="J2747" s="2">
        <v>6.9</v>
      </c>
    </row>
    <row r="2748" spans="1:10" x14ac:dyDescent="0.3">
      <c r="A2748" s="2" t="s">
        <v>14844</v>
      </c>
      <c r="B2748" s="2">
        <v>153</v>
      </c>
      <c r="C2748" s="2">
        <v>16800000</v>
      </c>
      <c r="D2748" s="2" t="s">
        <v>3409</v>
      </c>
      <c r="E2748" s="2" t="s">
        <v>26884</v>
      </c>
      <c r="F2748" s="2" t="s">
        <v>37</v>
      </c>
      <c r="G2748" s="2" t="s">
        <v>56</v>
      </c>
      <c r="H2748" s="2">
        <v>10000000</v>
      </c>
      <c r="I2748" s="2">
        <v>1968</v>
      </c>
      <c r="J2748" s="2">
        <v>7.5</v>
      </c>
    </row>
    <row r="2749" spans="1:10" x14ac:dyDescent="0.3">
      <c r="A2749" s="2" t="s">
        <v>4537</v>
      </c>
      <c r="B2749" s="2">
        <v>124</v>
      </c>
      <c r="C2749" s="2">
        <v>46377022</v>
      </c>
      <c r="D2749" s="2" t="s">
        <v>1671</v>
      </c>
      <c r="E2749" s="2" t="s">
        <v>26885</v>
      </c>
      <c r="F2749" s="2" t="s">
        <v>37</v>
      </c>
      <c r="G2749" s="2" t="s">
        <v>56</v>
      </c>
      <c r="H2749" s="2">
        <v>10000000</v>
      </c>
      <c r="I2749" s="2">
        <v>2011</v>
      </c>
      <c r="J2749" s="2">
        <v>7.3</v>
      </c>
    </row>
    <row r="2750" spans="1:10" x14ac:dyDescent="0.3">
      <c r="A2750" s="2" t="s">
        <v>14854</v>
      </c>
      <c r="B2750" s="2">
        <v>82</v>
      </c>
      <c r="C2750" s="2">
        <v>36696761</v>
      </c>
      <c r="D2750" s="2" t="s">
        <v>11526</v>
      </c>
      <c r="E2750" s="2" t="s">
        <v>26886</v>
      </c>
      <c r="F2750" s="2" t="s">
        <v>37</v>
      </c>
      <c r="G2750" s="2" t="s">
        <v>38</v>
      </c>
      <c r="H2750" s="2">
        <v>23000000</v>
      </c>
      <c r="I2750" s="2">
        <v>2001</v>
      </c>
      <c r="J2750" s="2">
        <v>6.5</v>
      </c>
    </row>
    <row r="2751" spans="1:10" x14ac:dyDescent="0.3">
      <c r="A2751" s="2" t="s">
        <v>845</v>
      </c>
      <c r="B2751" s="2">
        <v>107</v>
      </c>
      <c r="C2751" s="2">
        <v>36200000</v>
      </c>
      <c r="D2751" s="2" t="s">
        <v>1325</v>
      </c>
      <c r="E2751" s="2" t="s">
        <v>26887</v>
      </c>
      <c r="F2751" s="2" t="s">
        <v>37</v>
      </c>
      <c r="G2751" s="2" t="s">
        <v>370</v>
      </c>
      <c r="H2751" s="2">
        <v>12305523</v>
      </c>
      <c r="I2751" s="2">
        <v>1985</v>
      </c>
      <c r="J2751" s="2">
        <v>6.2</v>
      </c>
    </row>
    <row r="2752" spans="1:10" x14ac:dyDescent="0.3">
      <c r="A2752" s="2" t="s">
        <v>10983</v>
      </c>
      <c r="B2752" s="2">
        <v>97</v>
      </c>
      <c r="C2752" s="2">
        <v>35794166</v>
      </c>
      <c r="D2752" s="2" t="s">
        <v>6403</v>
      </c>
      <c r="E2752" s="2" t="s">
        <v>26888</v>
      </c>
      <c r="F2752" s="2" t="s">
        <v>37</v>
      </c>
      <c r="G2752" s="2" t="s">
        <v>38</v>
      </c>
      <c r="H2752" s="2">
        <v>10000000</v>
      </c>
      <c r="I2752" s="2">
        <v>2016</v>
      </c>
      <c r="J2752" s="2">
        <v>6</v>
      </c>
    </row>
    <row r="2753" spans="1:10" x14ac:dyDescent="0.3">
      <c r="A2753" s="2" t="s">
        <v>14108</v>
      </c>
      <c r="B2753" s="2">
        <v>80</v>
      </c>
      <c r="C2753" s="2">
        <v>33583175</v>
      </c>
      <c r="D2753" s="2" t="s">
        <v>6403</v>
      </c>
      <c r="E2753" s="2" t="s">
        <v>26889</v>
      </c>
      <c r="F2753" s="2" t="s">
        <v>37</v>
      </c>
      <c r="G2753" s="2" t="s">
        <v>38</v>
      </c>
      <c r="H2753" s="2">
        <v>10000000</v>
      </c>
      <c r="I2753" s="2">
        <v>2010</v>
      </c>
      <c r="J2753" s="2">
        <v>6.3</v>
      </c>
    </row>
    <row r="2754" spans="1:10" x14ac:dyDescent="0.3">
      <c r="A2754" s="2" t="s">
        <v>14876</v>
      </c>
      <c r="B2754" s="2">
        <v>85</v>
      </c>
      <c r="C2754" s="2">
        <v>32983713</v>
      </c>
      <c r="D2754" s="2" t="s">
        <v>1671</v>
      </c>
      <c r="E2754" s="2" t="s">
        <v>26890</v>
      </c>
      <c r="F2754" s="2" t="s">
        <v>37</v>
      </c>
      <c r="G2754" s="2" t="s">
        <v>38</v>
      </c>
      <c r="H2754" s="2">
        <v>20000000</v>
      </c>
      <c r="I2754" s="2">
        <v>2002</v>
      </c>
      <c r="J2754" s="2">
        <v>5.8</v>
      </c>
    </row>
    <row r="2755" spans="1:10" x14ac:dyDescent="0.3">
      <c r="A2755" s="2" t="s">
        <v>14789</v>
      </c>
      <c r="B2755" s="2">
        <v>97</v>
      </c>
      <c r="C2755" s="2">
        <v>52200504</v>
      </c>
      <c r="D2755" s="2" t="s">
        <v>1266</v>
      </c>
      <c r="E2755" s="2" t="s">
        <v>26891</v>
      </c>
      <c r="F2755" s="2" t="s">
        <v>37</v>
      </c>
      <c r="G2755" s="2" t="s">
        <v>268</v>
      </c>
      <c r="H2755" s="2">
        <v>10000000</v>
      </c>
      <c r="I2755" s="2">
        <v>2015</v>
      </c>
      <c r="J2755" s="2">
        <v>6.1</v>
      </c>
    </row>
    <row r="2756" spans="1:10" x14ac:dyDescent="0.3">
      <c r="A2756" s="2" t="s">
        <v>14884</v>
      </c>
      <c r="B2756" s="2">
        <v>109</v>
      </c>
      <c r="C2756" s="2">
        <v>33000000</v>
      </c>
      <c r="D2756" s="2" t="s">
        <v>1325</v>
      </c>
      <c r="E2756" s="2" t="s">
        <v>26892</v>
      </c>
      <c r="F2756" s="2" t="s">
        <v>37</v>
      </c>
      <c r="G2756" s="2" t="s">
        <v>38</v>
      </c>
      <c r="H2756" s="2">
        <v>10000000</v>
      </c>
      <c r="I2756" s="2">
        <v>1985</v>
      </c>
      <c r="J2756" s="2">
        <v>6.9</v>
      </c>
    </row>
    <row r="2757" spans="1:10" x14ac:dyDescent="0.3">
      <c r="A2757" s="2" t="s">
        <v>8480</v>
      </c>
      <c r="B2757" s="2">
        <v>140</v>
      </c>
      <c r="C2757" s="2">
        <v>32101000</v>
      </c>
      <c r="D2757" s="2" t="s">
        <v>6403</v>
      </c>
      <c r="E2757" s="2" t="s">
        <v>26893</v>
      </c>
      <c r="F2757" s="2" t="s">
        <v>37</v>
      </c>
      <c r="G2757" s="2" t="s">
        <v>56</v>
      </c>
      <c r="H2757" s="2">
        <v>10000000</v>
      </c>
      <c r="I2757" s="2">
        <v>1992</v>
      </c>
      <c r="J2757" s="2">
        <v>5.4</v>
      </c>
    </row>
    <row r="2758" spans="1:10" x14ac:dyDescent="0.3">
      <c r="A2758" s="2" t="s">
        <v>14895</v>
      </c>
      <c r="B2758" s="2">
        <v>90</v>
      </c>
      <c r="C2758" s="2">
        <v>31487293</v>
      </c>
      <c r="D2758" s="2" t="s">
        <v>1671</v>
      </c>
      <c r="E2758" s="2" t="s">
        <v>26894</v>
      </c>
      <c r="F2758" s="2" t="s">
        <v>37</v>
      </c>
      <c r="G2758" s="2" t="s">
        <v>38</v>
      </c>
      <c r="H2758" s="2">
        <v>9000000</v>
      </c>
      <c r="I2758" s="2">
        <v>2008</v>
      </c>
      <c r="J2758" s="2">
        <v>6.7</v>
      </c>
    </row>
    <row r="2759" spans="1:10" x14ac:dyDescent="0.3">
      <c r="A2759" s="2" t="s">
        <v>7134</v>
      </c>
      <c r="B2759" s="2">
        <v>130</v>
      </c>
      <c r="C2759" s="2">
        <v>30651422</v>
      </c>
      <c r="D2759" s="2" t="s">
        <v>953</v>
      </c>
      <c r="E2759" s="2" t="s">
        <v>26895</v>
      </c>
      <c r="F2759" s="2" t="s">
        <v>37</v>
      </c>
      <c r="G2759" s="2" t="s">
        <v>38</v>
      </c>
      <c r="H2759" s="2">
        <v>10000000</v>
      </c>
      <c r="I2759" s="2">
        <v>1999</v>
      </c>
      <c r="J2759" s="2">
        <v>7.4</v>
      </c>
    </row>
    <row r="2760" spans="1:10" x14ac:dyDescent="0.3">
      <c r="A2760" s="2" t="s">
        <v>14902</v>
      </c>
      <c r="B2760" s="2">
        <v>98</v>
      </c>
      <c r="C2760" s="2">
        <v>30306281</v>
      </c>
      <c r="D2760" s="2" t="s">
        <v>1671</v>
      </c>
      <c r="E2760" s="2" t="s">
        <v>26896</v>
      </c>
      <c r="F2760" s="2" t="s">
        <v>37</v>
      </c>
      <c r="G2760" s="2" t="s">
        <v>38</v>
      </c>
      <c r="H2760" s="2">
        <v>10000000</v>
      </c>
      <c r="I2760" s="2">
        <v>2002</v>
      </c>
      <c r="J2760" s="2">
        <v>5.6</v>
      </c>
    </row>
    <row r="2761" spans="1:10" x14ac:dyDescent="0.3">
      <c r="A2761" s="2" t="s">
        <v>2843</v>
      </c>
      <c r="B2761" s="2">
        <v>101</v>
      </c>
      <c r="C2761" s="2">
        <v>29500000</v>
      </c>
      <c r="D2761" s="2" t="s">
        <v>1266</v>
      </c>
      <c r="E2761" s="2" t="s">
        <v>26897</v>
      </c>
      <c r="F2761" s="2" t="s">
        <v>37</v>
      </c>
      <c r="G2761" s="2" t="s">
        <v>38</v>
      </c>
      <c r="H2761" s="2">
        <v>10000000</v>
      </c>
      <c r="I2761" s="2">
        <v>1983</v>
      </c>
      <c r="J2761" s="2">
        <v>6.5</v>
      </c>
    </row>
    <row r="2762" spans="1:10" x14ac:dyDescent="0.3">
      <c r="A2762" s="2" t="s">
        <v>12291</v>
      </c>
      <c r="B2762" s="2">
        <v>114</v>
      </c>
      <c r="C2762" s="2">
        <v>30050028</v>
      </c>
      <c r="D2762" s="2" t="s">
        <v>1325</v>
      </c>
      <c r="E2762" s="2" t="s">
        <v>26898</v>
      </c>
      <c r="F2762" s="2" t="s">
        <v>37</v>
      </c>
      <c r="G2762" s="2" t="s">
        <v>38</v>
      </c>
      <c r="H2762" s="2">
        <v>17000000</v>
      </c>
      <c r="I2762" s="2">
        <v>1989</v>
      </c>
      <c r="J2762" s="2">
        <v>6.5</v>
      </c>
    </row>
    <row r="2763" spans="1:10" x14ac:dyDescent="0.3">
      <c r="A2763" s="2" t="s">
        <v>3880</v>
      </c>
      <c r="B2763" s="2">
        <v>100</v>
      </c>
      <c r="C2763" s="2">
        <v>29392418</v>
      </c>
      <c r="D2763" s="2" t="s">
        <v>1325</v>
      </c>
      <c r="E2763" s="2" t="s">
        <v>26899</v>
      </c>
      <c r="F2763" s="2" t="s">
        <v>37</v>
      </c>
      <c r="G2763" s="2" t="s">
        <v>38</v>
      </c>
      <c r="H2763" s="2">
        <v>10000000</v>
      </c>
      <c r="I2763" s="2">
        <v>1994</v>
      </c>
      <c r="J2763" s="2">
        <v>5.8</v>
      </c>
    </row>
    <row r="2764" spans="1:10" x14ac:dyDescent="0.3">
      <c r="A2764" s="2" t="s">
        <v>9525</v>
      </c>
      <c r="B2764" s="2">
        <v>85</v>
      </c>
      <c r="C2764" s="2">
        <v>28563926</v>
      </c>
      <c r="D2764" s="2" t="s">
        <v>3409</v>
      </c>
      <c r="E2764" s="2" t="s">
        <v>26900</v>
      </c>
      <c r="F2764" s="2" t="s">
        <v>37</v>
      </c>
      <c r="G2764" s="2" t="s">
        <v>38</v>
      </c>
      <c r="H2764" s="2">
        <v>8500000</v>
      </c>
      <c r="I2764" s="2">
        <v>2002</v>
      </c>
      <c r="J2764" s="2">
        <v>5</v>
      </c>
    </row>
    <row r="2765" spans="1:10" x14ac:dyDescent="0.3">
      <c r="A2765" s="2" t="s">
        <v>14921</v>
      </c>
      <c r="B2765" s="2">
        <v>103</v>
      </c>
      <c r="C2765" s="2">
        <v>28435406</v>
      </c>
      <c r="D2765" s="2" t="s">
        <v>1671</v>
      </c>
      <c r="E2765" s="2" t="s">
        <v>26901</v>
      </c>
      <c r="F2765" s="2" t="s">
        <v>37</v>
      </c>
      <c r="G2765" s="2" t="s">
        <v>38</v>
      </c>
      <c r="H2765" s="2">
        <v>12000000</v>
      </c>
      <c r="I2765" s="2">
        <v>2006</v>
      </c>
      <c r="J2765" s="2">
        <v>5.5</v>
      </c>
    </row>
    <row r="2766" spans="1:10" x14ac:dyDescent="0.3">
      <c r="A2766" s="2" t="s">
        <v>10444</v>
      </c>
      <c r="B2766" s="2">
        <v>100</v>
      </c>
      <c r="C2766" s="2">
        <v>25339117</v>
      </c>
      <c r="D2766" s="2" t="s">
        <v>1671</v>
      </c>
      <c r="E2766" s="2" t="s">
        <v>26902</v>
      </c>
      <c r="F2766" s="2" t="s">
        <v>37</v>
      </c>
      <c r="G2766" s="2" t="s">
        <v>38</v>
      </c>
      <c r="H2766" s="2">
        <v>10000000</v>
      </c>
      <c r="I2766" s="2">
        <v>1998</v>
      </c>
      <c r="J2766" s="2">
        <v>6.5</v>
      </c>
    </row>
    <row r="2767" spans="1:10" x14ac:dyDescent="0.3">
      <c r="A2767" s="2" t="s">
        <v>4850</v>
      </c>
      <c r="B2767" s="2">
        <v>114</v>
      </c>
      <c r="C2767" s="2">
        <v>25600000</v>
      </c>
      <c r="D2767" s="2" t="s">
        <v>24163</v>
      </c>
      <c r="E2767" s="2" t="s">
        <v>26903</v>
      </c>
      <c r="F2767" s="2" t="s">
        <v>37</v>
      </c>
      <c r="G2767" s="2" t="s">
        <v>38</v>
      </c>
      <c r="H2767" s="2">
        <v>10000000</v>
      </c>
      <c r="I2767" s="2">
        <v>1983</v>
      </c>
      <c r="J2767" s="2">
        <v>7.2</v>
      </c>
    </row>
    <row r="2768" spans="1:10" x14ac:dyDescent="0.3">
      <c r="A2768" s="2" t="s">
        <v>27852</v>
      </c>
      <c r="B2768" s="2">
        <v>97</v>
      </c>
      <c r="C2768" s="2">
        <v>27736779</v>
      </c>
      <c r="D2768" s="2" t="s">
        <v>6403</v>
      </c>
      <c r="E2768" s="2" t="s">
        <v>26904</v>
      </c>
      <c r="F2768" s="2" t="s">
        <v>37</v>
      </c>
      <c r="G2768" s="2" t="s">
        <v>38</v>
      </c>
      <c r="H2768" s="2">
        <v>10000000</v>
      </c>
      <c r="I2768" s="2">
        <v>2015</v>
      </c>
      <c r="J2768" s="2">
        <v>5.2</v>
      </c>
    </row>
    <row r="2769" spans="1:10" x14ac:dyDescent="0.3">
      <c r="A2769" s="2" t="s">
        <v>14946</v>
      </c>
      <c r="B2769" s="2">
        <v>116</v>
      </c>
      <c r="C2769" s="2">
        <v>24397469</v>
      </c>
      <c r="D2769" s="2" t="s">
        <v>3409</v>
      </c>
      <c r="E2769" s="2" t="s">
        <v>26905</v>
      </c>
      <c r="F2769" s="2" t="s">
        <v>37</v>
      </c>
      <c r="G2769" s="2" t="s">
        <v>38</v>
      </c>
      <c r="H2769" s="2">
        <v>17000000</v>
      </c>
      <c r="I2769" s="2">
        <v>2012</v>
      </c>
      <c r="J2769" s="2">
        <v>5.7</v>
      </c>
    </row>
    <row r="2770" spans="1:10" x14ac:dyDescent="0.3">
      <c r="A2770" s="2" t="s">
        <v>13404</v>
      </c>
      <c r="B2770" s="2">
        <v>96</v>
      </c>
      <c r="C2770" s="2">
        <v>20384136</v>
      </c>
      <c r="D2770" s="2" t="s">
        <v>6403</v>
      </c>
      <c r="E2770" s="2" t="s">
        <v>26906</v>
      </c>
      <c r="F2770" s="2" t="s">
        <v>37</v>
      </c>
      <c r="G2770" s="2" t="s">
        <v>38</v>
      </c>
      <c r="H2770" s="2">
        <v>10000000</v>
      </c>
      <c r="I2770" s="2">
        <v>2001</v>
      </c>
      <c r="J2770" s="2">
        <v>4.7</v>
      </c>
    </row>
    <row r="2771" spans="1:10" x14ac:dyDescent="0.3">
      <c r="A2771" s="2" t="s">
        <v>14954</v>
      </c>
      <c r="B2771" s="2">
        <v>98</v>
      </c>
      <c r="C2771" s="2">
        <v>25464480</v>
      </c>
      <c r="D2771" s="2" t="s">
        <v>24162</v>
      </c>
      <c r="E2771" s="2" t="s">
        <v>26907</v>
      </c>
      <c r="F2771" s="2" t="s">
        <v>37</v>
      </c>
      <c r="G2771" s="2" t="s">
        <v>38</v>
      </c>
      <c r="H2771" s="2">
        <v>10000000</v>
      </c>
      <c r="I2771" s="2">
        <v>2009</v>
      </c>
      <c r="J2771" s="2">
        <v>5.9</v>
      </c>
    </row>
    <row r="2772" spans="1:10" x14ac:dyDescent="0.3">
      <c r="A2772" s="2" t="s">
        <v>11681</v>
      </c>
      <c r="B2772" s="2">
        <v>105</v>
      </c>
      <c r="C2772" s="2">
        <v>20338609</v>
      </c>
      <c r="D2772" s="2" t="s">
        <v>1671</v>
      </c>
      <c r="E2772" s="2" t="s">
        <v>26908</v>
      </c>
      <c r="F2772" s="2" t="s">
        <v>37</v>
      </c>
      <c r="G2772" s="2" t="s">
        <v>38</v>
      </c>
      <c r="H2772" s="2">
        <v>10000000</v>
      </c>
      <c r="I2772" s="2">
        <v>2006</v>
      </c>
      <c r="J2772" s="2">
        <v>6.8</v>
      </c>
    </row>
    <row r="2773" spans="1:10" x14ac:dyDescent="0.3">
      <c r="A2773" s="2" t="s">
        <v>14961</v>
      </c>
      <c r="B2773" s="2">
        <v>123</v>
      </c>
      <c r="C2773" s="2">
        <v>18272447</v>
      </c>
      <c r="D2773" s="2" t="s">
        <v>3409</v>
      </c>
      <c r="E2773" s="2" t="s">
        <v>26909</v>
      </c>
      <c r="F2773" s="2" t="s">
        <v>37</v>
      </c>
      <c r="G2773" s="2" t="s">
        <v>38</v>
      </c>
      <c r="H2773" s="2">
        <v>10000000</v>
      </c>
      <c r="I2773" s="2">
        <v>1993</v>
      </c>
      <c r="J2773" s="2">
        <v>5.9</v>
      </c>
    </row>
    <row r="2774" spans="1:10" x14ac:dyDescent="0.3">
      <c r="A2774" s="2" t="s">
        <v>5382</v>
      </c>
      <c r="B2774" s="2">
        <v>93</v>
      </c>
      <c r="C2774" s="2">
        <v>17096053</v>
      </c>
      <c r="D2774" s="2" t="s">
        <v>1671</v>
      </c>
      <c r="E2774" s="2" t="s">
        <v>26910</v>
      </c>
      <c r="F2774" s="2" t="s">
        <v>37</v>
      </c>
      <c r="G2774" s="2" t="s">
        <v>38</v>
      </c>
      <c r="H2774" s="2">
        <v>9000000</v>
      </c>
      <c r="I2774" s="2">
        <v>1998</v>
      </c>
      <c r="J2774" s="2">
        <v>7.7</v>
      </c>
    </row>
    <row r="2775" spans="1:10" x14ac:dyDescent="0.3">
      <c r="A2775" s="2" t="s">
        <v>6529</v>
      </c>
      <c r="B2775" s="2">
        <v>97</v>
      </c>
      <c r="C2775" s="2">
        <v>21371425</v>
      </c>
      <c r="D2775" s="2" t="s">
        <v>1325</v>
      </c>
      <c r="E2775" s="2" t="s">
        <v>26911</v>
      </c>
      <c r="F2775" s="2" t="s">
        <v>37</v>
      </c>
      <c r="G2775" s="2" t="s">
        <v>38</v>
      </c>
      <c r="H2775" s="2">
        <v>10000000</v>
      </c>
      <c r="I2775" s="2">
        <v>2010</v>
      </c>
      <c r="J2775" s="2">
        <v>4.4000000000000004</v>
      </c>
    </row>
    <row r="2776" spans="1:10" x14ac:dyDescent="0.3">
      <c r="A2776" s="2" t="s">
        <v>4537</v>
      </c>
      <c r="B2776" s="2">
        <v>122</v>
      </c>
      <c r="C2776" s="2">
        <v>33071558</v>
      </c>
      <c r="D2776" s="2" t="s">
        <v>1671</v>
      </c>
      <c r="E2776" s="2" t="s">
        <v>26912</v>
      </c>
      <c r="F2776" s="2" t="s">
        <v>37</v>
      </c>
      <c r="G2776" s="2" t="s">
        <v>56</v>
      </c>
      <c r="H2776" s="2">
        <v>10000000</v>
      </c>
      <c r="I2776" s="2">
        <v>2015</v>
      </c>
      <c r="J2776" s="2">
        <v>6.6</v>
      </c>
    </row>
    <row r="2777" spans="1:10" x14ac:dyDescent="0.3">
      <c r="A2777" s="2" t="s">
        <v>14985</v>
      </c>
      <c r="B2777" s="2">
        <v>101</v>
      </c>
      <c r="C2777" s="2">
        <v>17655201</v>
      </c>
      <c r="D2777" s="2" t="s">
        <v>3409</v>
      </c>
      <c r="E2777" s="2" t="s">
        <v>26913</v>
      </c>
      <c r="F2777" s="2" t="s">
        <v>37</v>
      </c>
      <c r="G2777" s="2" t="s">
        <v>38</v>
      </c>
      <c r="H2777" s="2">
        <v>10000000</v>
      </c>
      <c r="I2777" s="2">
        <v>2008</v>
      </c>
      <c r="J2777" s="2">
        <v>6.7</v>
      </c>
    </row>
    <row r="2778" spans="1:10" x14ac:dyDescent="0.3">
      <c r="A2778" s="2" t="s">
        <v>11562</v>
      </c>
      <c r="B2778" s="2">
        <v>100</v>
      </c>
      <c r="C2778" s="2">
        <v>16247775</v>
      </c>
      <c r="D2778" s="2" t="s">
        <v>1671</v>
      </c>
      <c r="E2778" s="2" t="s">
        <v>26914</v>
      </c>
      <c r="F2778" s="2" t="s">
        <v>37</v>
      </c>
      <c r="G2778" s="2" t="s">
        <v>38</v>
      </c>
      <c r="H2778" s="2">
        <v>25000000</v>
      </c>
      <c r="I2778" s="2">
        <v>2005</v>
      </c>
      <c r="J2778" s="2">
        <v>5.5</v>
      </c>
    </row>
    <row r="2779" spans="1:10" x14ac:dyDescent="0.3">
      <c r="A2779" s="2" t="s">
        <v>5076</v>
      </c>
      <c r="B2779" s="2">
        <v>129</v>
      </c>
      <c r="C2779" s="2">
        <v>16153600</v>
      </c>
      <c r="D2779" s="2" t="s">
        <v>3409</v>
      </c>
      <c r="E2779" s="2" t="s">
        <v>26915</v>
      </c>
      <c r="F2779" s="2" t="s">
        <v>37</v>
      </c>
      <c r="G2779" s="2" t="s">
        <v>38</v>
      </c>
      <c r="H2779" s="2">
        <v>10000000</v>
      </c>
      <c r="I2779" s="2">
        <v>1990</v>
      </c>
      <c r="J2779" s="2">
        <v>6.5</v>
      </c>
    </row>
    <row r="2780" spans="1:10" x14ac:dyDescent="0.3">
      <c r="A2780" s="2" t="s">
        <v>4982</v>
      </c>
      <c r="B2780" s="2">
        <v>81</v>
      </c>
      <c r="C2780" s="2">
        <v>16033556</v>
      </c>
      <c r="D2780" s="2" t="s">
        <v>1325</v>
      </c>
      <c r="E2780" s="2" t="s">
        <v>26916</v>
      </c>
      <c r="F2780" s="2" t="s">
        <v>37</v>
      </c>
      <c r="G2780" s="2" t="s">
        <v>38</v>
      </c>
      <c r="H2780" s="2">
        <v>10000000</v>
      </c>
      <c r="I2780" s="2">
        <v>2002</v>
      </c>
      <c r="J2780" s="2">
        <v>6.2</v>
      </c>
    </row>
    <row r="2781" spans="1:10" x14ac:dyDescent="0.3">
      <c r="A2781" s="2" t="s">
        <v>1902</v>
      </c>
      <c r="B2781" s="2">
        <v>96</v>
      </c>
      <c r="C2781" s="2">
        <v>16667084</v>
      </c>
      <c r="D2781" s="2" t="s">
        <v>1671</v>
      </c>
      <c r="E2781" s="2" t="s">
        <v>26917</v>
      </c>
      <c r="F2781" s="2" t="s">
        <v>37</v>
      </c>
      <c r="G2781" s="2" t="s">
        <v>38</v>
      </c>
      <c r="H2781" s="2">
        <v>11000000</v>
      </c>
      <c r="I2781" s="2">
        <v>1990</v>
      </c>
      <c r="J2781" s="2">
        <v>7.1</v>
      </c>
    </row>
    <row r="2782" spans="1:10" x14ac:dyDescent="0.3">
      <c r="A2782" s="2" t="s">
        <v>15006</v>
      </c>
      <c r="B2782" s="2">
        <v>84</v>
      </c>
      <c r="C2782" s="2">
        <v>15417771</v>
      </c>
      <c r="D2782" s="2" t="s">
        <v>6403</v>
      </c>
      <c r="E2782" s="2" t="s">
        <v>26918</v>
      </c>
      <c r="F2782" s="2" t="s">
        <v>37</v>
      </c>
      <c r="G2782" s="2" t="s">
        <v>38</v>
      </c>
      <c r="H2782" s="2">
        <v>12600000</v>
      </c>
      <c r="I2782" s="2">
        <v>2003</v>
      </c>
      <c r="J2782" s="2">
        <v>6.1</v>
      </c>
    </row>
    <row r="2783" spans="1:10" x14ac:dyDescent="0.3">
      <c r="A2783" s="2" t="s">
        <v>13030</v>
      </c>
      <c r="B2783" s="2">
        <v>110</v>
      </c>
      <c r="C2783" s="2">
        <v>15156200</v>
      </c>
      <c r="D2783" s="2" t="s">
        <v>1325</v>
      </c>
      <c r="E2783" s="2" t="s">
        <v>26919</v>
      </c>
      <c r="F2783" s="2" t="s">
        <v>37</v>
      </c>
      <c r="G2783" s="2" t="s">
        <v>38</v>
      </c>
      <c r="H2783" s="2">
        <v>30000000</v>
      </c>
      <c r="I2783" s="2">
        <v>1999</v>
      </c>
      <c r="J2783" s="2">
        <v>6</v>
      </c>
    </row>
    <row r="2784" spans="1:10" x14ac:dyDescent="0.3">
      <c r="A2784" s="2" t="s">
        <v>11999</v>
      </c>
      <c r="B2784" s="2">
        <v>130</v>
      </c>
      <c r="C2784" s="2">
        <v>21589307</v>
      </c>
      <c r="D2784" s="2" t="s">
        <v>3409</v>
      </c>
      <c r="E2784" s="2" t="s">
        <v>26920</v>
      </c>
      <c r="F2784" s="2" t="s">
        <v>37</v>
      </c>
      <c r="G2784" s="2" t="s">
        <v>38</v>
      </c>
      <c r="H2784" s="2">
        <v>10000000</v>
      </c>
      <c r="I2784" s="2">
        <v>2012</v>
      </c>
      <c r="J2784" s="2">
        <v>7.4</v>
      </c>
    </row>
    <row r="2785" spans="1:10" x14ac:dyDescent="0.3">
      <c r="A2785" s="2" t="s">
        <v>15022</v>
      </c>
      <c r="B2785" s="2">
        <v>84</v>
      </c>
      <c r="C2785" s="2">
        <v>20339754</v>
      </c>
      <c r="D2785" s="2" t="s">
        <v>1671</v>
      </c>
      <c r="E2785" s="2" t="s">
        <v>26921</v>
      </c>
      <c r="F2785" s="2" t="s">
        <v>37</v>
      </c>
      <c r="G2785" s="2" t="s">
        <v>38</v>
      </c>
      <c r="H2785" s="2">
        <v>10000000</v>
      </c>
      <c r="I2785" s="2">
        <v>2007</v>
      </c>
      <c r="J2785" s="2">
        <v>5.9</v>
      </c>
    </row>
    <row r="2786" spans="1:10" x14ac:dyDescent="0.3">
      <c r="A2786" s="2" t="s">
        <v>15027</v>
      </c>
      <c r="B2786" s="2">
        <v>106</v>
      </c>
      <c r="C2786" s="2">
        <v>28873374</v>
      </c>
      <c r="D2786" s="2" t="s">
        <v>67</v>
      </c>
      <c r="E2786" s="2" t="s">
        <v>26922</v>
      </c>
      <c r="F2786" s="2" t="s">
        <v>37</v>
      </c>
      <c r="G2786" s="2" t="s">
        <v>38</v>
      </c>
      <c r="H2786" s="2">
        <v>10000000</v>
      </c>
      <c r="I2786" s="2">
        <v>2013</v>
      </c>
      <c r="J2786" s="2">
        <v>4.0999999999999996</v>
      </c>
    </row>
    <row r="2787" spans="1:10" x14ac:dyDescent="0.3">
      <c r="A2787" s="2" t="s">
        <v>15038</v>
      </c>
      <c r="B2787" s="2">
        <v>76</v>
      </c>
      <c r="C2787" s="2">
        <v>13684949</v>
      </c>
      <c r="D2787" s="2" t="s">
        <v>953</v>
      </c>
      <c r="E2787" s="2" t="s">
        <v>26923</v>
      </c>
      <c r="F2787" s="2" t="s">
        <v>37</v>
      </c>
      <c r="G2787" s="2" t="s">
        <v>38</v>
      </c>
      <c r="H2787" s="2">
        <v>3000000</v>
      </c>
      <c r="I2787" s="2">
        <v>2002</v>
      </c>
      <c r="J2787" s="2">
        <v>5.9</v>
      </c>
    </row>
    <row r="2788" spans="1:10" x14ac:dyDescent="0.3">
      <c r="A2788" s="2" t="s">
        <v>14611</v>
      </c>
      <c r="B2788" s="2">
        <v>99</v>
      </c>
      <c r="C2788" s="2">
        <v>14597405</v>
      </c>
      <c r="D2788" s="2" t="s">
        <v>13307</v>
      </c>
      <c r="E2788" s="2" t="s">
        <v>26924</v>
      </c>
      <c r="F2788" s="2" t="s">
        <v>37</v>
      </c>
      <c r="G2788" s="2" t="s">
        <v>56</v>
      </c>
      <c r="H2788" s="2">
        <v>6400000</v>
      </c>
      <c r="I2788" s="2">
        <v>2011</v>
      </c>
      <c r="J2788" s="2">
        <v>7</v>
      </c>
    </row>
    <row r="2789" spans="1:10" x14ac:dyDescent="0.3">
      <c r="A2789" s="2" t="s">
        <v>6868</v>
      </c>
      <c r="B2789" s="2">
        <v>96</v>
      </c>
      <c r="C2789" s="2">
        <v>12570442</v>
      </c>
      <c r="D2789" s="2" t="s">
        <v>1671</v>
      </c>
      <c r="E2789" s="2" t="s">
        <v>26925</v>
      </c>
      <c r="F2789" s="2" t="s">
        <v>37</v>
      </c>
      <c r="G2789" s="2" t="s">
        <v>38</v>
      </c>
      <c r="H2789" s="2">
        <v>10000000</v>
      </c>
      <c r="I2789" s="2">
        <v>2005</v>
      </c>
      <c r="J2789" s="2">
        <v>6.8</v>
      </c>
    </row>
    <row r="2790" spans="1:10" x14ac:dyDescent="0.3">
      <c r="A2790" s="2" t="s">
        <v>15048</v>
      </c>
      <c r="B2790" s="2">
        <v>104</v>
      </c>
      <c r="C2790" s="2">
        <v>12514138</v>
      </c>
      <c r="D2790" s="2" t="s">
        <v>3409</v>
      </c>
      <c r="E2790" s="2" t="s">
        <v>26926</v>
      </c>
      <c r="F2790" s="2" t="s">
        <v>37</v>
      </c>
      <c r="G2790" s="2" t="s">
        <v>38</v>
      </c>
      <c r="H2790" s="2">
        <v>10000000</v>
      </c>
      <c r="I2790" s="2">
        <v>1997</v>
      </c>
      <c r="J2790" s="2">
        <v>7.4</v>
      </c>
    </row>
    <row r="2791" spans="1:10" x14ac:dyDescent="0.3">
      <c r="A2791" s="2" t="s">
        <v>15052</v>
      </c>
      <c r="B2791" s="2">
        <v>108</v>
      </c>
      <c r="C2791" s="2">
        <v>43771291</v>
      </c>
      <c r="D2791" s="2" t="s">
        <v>24162</v>
      </c>
      <c r="E2791" s="2" t="s">
        <v>26927</v>
      </c>
      <c r="F2791" s="2" t="s">
        <v>37</v>
      </c>
      <c r="G2791" s="2" t="s">
        <v>38</v>
      </c>
      <c r="H2791" s="2">
        <v>5000000</v>
      </c>
      <c r="I2791" s="2">
        <v>2015</v>
      </c>
      <c r="J2791" s="2">
        <v>7.1</v>
      </c>
    </row>
    <row r="2792" spans="1:10" x14ac:dyDescent="0.3">
      <c r="A2792" s="2" t="s">
        <v>15056</v>
      </c>
      <c r="B2792" s="2">
        <v>108</v>
      </c>
      <c r="C2792" s="2">
        <v>11703287</v>
      </c>
      <c r="D2792" s="2" t="s">
        <v>953</v>
      </c>
      <c r="E2792" s="2" t="s">
        <v>26928</v>
      </c>
      <c r="F2792" s="2" t="s">
        <v>37</v>
      </c>
      <c r="G2792" s="2" t="s">
        <v>38</v>
      </c>
      <c r="H2792" s="2">
        <v>10000000</v>
      </c>
      <c r="I2792" s="2">
        <v>2005</v>
      </c>
      <c r="J2792" s="2">
        <v>7</v>
      </c>
    </row>
    <row r="2793" spans="1:10" x14ac:dyDescent="0.3">
      <c r="A2793" s="2" t="s">
        <v>7540</v>
      </c>
      <c r="B2793" s="2">
        <v>87</v>
      </c>
      <c r="C2793" s="2">
        <v>11560259</v>
      </c>
      <c r="D2793" s="2" t="s">
        <v>1671</v>
      </c>
      <c r="E2793" s="2" t="s">
        <v>26929</v>
      </c>
      <c r="F2793" s="2" t="s">
        <v>37</v>
      </c>
      <c r="G2793" s="2" t="s">
        <v>38</v>
      </c>
      <c r="H2793" s="2">
        <v>22000000</v>
      </c>
      <c r="I2793" s="2">
        <v>2001</v>
      </c>
      <c r="J2793" s="2">
        <v>5.8</v>
      </c>
    </row>
    <row r="2794" spans="1:10" x14ac:dyDescent="0.3">
      <c r="A2794" s="2" t="s">
        <v>14061</v>
      </c>
      <c r="B2794" s="2">
        <v>89</v>
      </c>
      <c r="C2794" s="2">
        <v>10824921</v>
      </c>
      <c r="D2794" s="2" t="s">
        <v>1671</v>
      </c>
      <c r="E2794" s="2" t="s">
        <v>26930</v>
      </c>
      <c r="F2794" s="2" t="s">
        <v>37</v>
      </c>
      <c r="G2794" s="2" t="s">
        <v>38</v>
      </c>
      <c r="H2794" s="2">
        <v>10000000</v>
      </c>
      <c r="I2794" s="2">
        <v>1999</v>
      </c>
      <c r="J2794" s="2">
        <v>7.8</v>
      </c>
    </row>
    <row r="2795" spans="1:10" x14ac:dyDescent="0.3">
      <c r="A2795" s="2" t="s">
        <v>15069</v>
      </c>
      <c r="B2795" s="2">
        <v>97</v>
      </c>
      <c r="C2795" s="2">
        <v>10561238</v>
      </c>
      <c r="D2795" s="2" t="s">
        <v>1671</v>
      </c>
      <c r="E2795" s="2" t="s">
        <v>26931</v>
      </c>
      <c r="F2795" s="2" t="s">
        <v>37</v>
      </c>
      <c r="G2795" s="2" t="s">
        <v>767</v>
      </c>
      <c r="H2795" s="2">
        <v>10000000</v>
      </c>
      <c r="I2795" s="2">
        <v>1999</v>
      </c>
      <c r="J2795" s="2">
        <v>6.5</v>
      </c>
    </row>
    <row r="2796" spans="1:10" x14ac:dyDescent="0.3">
      <c r="A2796" s="2" t="s">
        <v>255</v>
      </c>
      <c r="B2796" s="2">
        <v>106</v>
      </c>
      <c r="C2796" s="2">
        <v>14479776</v>
      </c>
      <c r="D2796" s="2" t="s">
        <v>13307</v>
      </c>
      <c r="E2796" s="2" t="s">
        <v>26932</v>
      </c>
      <c r="F2796" s="2" t="s">
        <v>37</v>
      </c>
      <c r="G2796" s="2" t="s">
        <v>38</v>
      </c>
      <c r="H2796" s="2">
        <v>10000000</v>
      </c>
      <c r="I2796" s="2">
        <v>2014</v>
      </c>
      <c r="J2796" s="2">
        <v>7</v>
      </c>
    </row>
    <row r="2797" spans="1:10" x14ac:dyDescent="0.3">
      <c r="A2797" s="2" t="s">
        <v>225</v>
      </c>
      <c r="B2797" s="2">
        <v>100</v>
      </c>
      <c r="C2797" s="2">
        <v>9801782</v>
      </c>
      <c r="D2797" s="2" t="s">
        <v>1671</v>
      </c>
      <c r="E2797" s="2" t="s">
        <v>26933</v>
      </c>
      <c r="F2797" s="2" t="s">
        <v>37</v>
      </c>
      <c r="G2797" s="2" t="s">
        <v>38</v>
      </c>
      <c r="H2797" s="2">
        <v>10000000</v>
      </c>
      <c r="I2797" s="2">
        <v>1998</v>
      </c>
      <c r="J2797" s="2">
        <v>6.3</v>
      </c>
    </row>
    <row r="2798" spans="1:10" x14ac:dyDescent="0.3">
      <c r="A2798" s="2" t="s">
        <v>12365</v>
      </c>
      <c r="B2798" s="2">
        <v>89</v>
      </c>
      <c r="C2798" s="2">
        <v>8070311</v>
      </c>
      <c r="D2798" s="2" t="s">
        <v>1671</v>
      </c>
      <c r="E2798" s="2" t="s">
        <v>26934</v>
      </c>
      <c r="F2798" s="2" t="s">
        <v>37</v>
      </c>
      <c r="G2798" s="2" t="s">
        <v>38</v>
      </c>
      <c r="H2798" s="2">
        <v>10000000</v>
      </c>
      <c r="I2798" s="2">
        <v>2004</v>
      </c>
      <c r="J2798" s="2">
        <v>5.3</v>
      </c>
    </row>
    <row r="2799" spans="1:10" x14ac:dyDescent="0.3">
      <c r="A2799" s="2" t="s">
        <v>9843</v>
      </c>
      <c r="B2799" s="2">
        <v>95</v>
      </c>
      <c r="C2799" s="2">
        <v>8460995</v>
      </c>
      <c r="D2799" s="2" t="s">
        <v>1325</v>
      </c>
      <c r="E2799" s="2" t="s">
        <v>26935</v>
      </c>
      <c r="F2799" s="2" t="s">
        <v>37</v>
      </c>
      <c r="G2799" s="2" t="s">
        <v>38</v>
      </c>
      <c r="H2799" s="2">
        <v>10000000</v>
      </c>
      <c r="I2799" s="2">
        <v>2010</v>
      </c>
      <c r="J2799" s="2">
        <v>5.5</v>
      </c>
    </row>
    <row r="2800" spans="1:10" x14ac:dyDescent="0.3">
      <c r="A2800" s="2" t="s">
        <v>5647</v>
      </c>
      <c r="B2800" s="2">
        <v>97</v>
      </c>
      <c r="C2800" s="2">
        <v>8111360</v>
      </c>
      <c r="D2800" s="2" t="s">
        <v>24163</v>
      </c>
      <c r="E2800" s="2" t="s">
        <v>26936</v>
      </c>
      <c r="F2800" s="2" t="s">
        <v>37</v>
      </c>
      <c r="G2800" s="2" t="s">
        <v>56</v>
      </c>
      <c r="H2800" s="2">
        <v>10000000</v>
      </c>
      <c r="I2800" s="2">
        <v>2002</v>
      </c>
      <c r="J2800" s="2">
        <v>7.4</v>
      </c>
    </row>
    <row r="2801" spans="1:10" x14ac:dyDescent="0.3">
      <c r="A2801" s="2" t="s">
        <v>8764</v>
      </c>
      <c r="B2801" s="2">
        <v>94</v>
      </c>
      <c r="C2801" s="2">
        <v>8828771</v>
      </c>
      <c r="D2801" s="2" t="s">
        <v>1671</v>
      </c>
      <c r="E2801" s="2" t="s">
        <v>26937</v>
      </c>
      <c r="F2801" s="2" t="s">
        <v>37</v>
      </c>
      <c r="G2801" s="2" t="s">
        <v>38</v>
      </c>
      <c r="H2801" s="2">
        <v>6000000</v>
      </c>
      <c r="I2801" s="2">
        <v>2013</v>
      </c>
      <c r="J2801" s="2">
        <v>4.3</v>
      </c>
    </row>
    <row r="2802" spans="1:10" x14ac:dyDescent="0.3">
      <c r="A2802" s="2" t="s">
        <v>1813</v>
      </c>
      <c r="B2802" s="2">
        <v>103</v>
      </c>
      <c r="C2802" s="2">
        <v>67631157</v>
      </c>
      <c r="D2802" s="2" t="s">
        <v>1325</v>
      </c>
      <c r="E2802" s="2" t="s">
        <v>24453</v>
      </c>
      <c r="F2802" s="2" t="s">
        <v>37</v>
      </c>
      <c r="G2802" s="2" t="s">
        <v>38</v>
      </c>
      <c r="H2802" s="2">
        <v>100000000</v>
      </c>
      <c r="I2802" s="2">
        <v>2010</v>
      </c>
      <c r="J2802" s="2">
        <v>6</v>
      </c>
    </row>
    <row r="2803" spans="1:10" x14ac:dyDescent="0.3">
      <c r="A2803" s="2" t="s">
        <v>15097</v>
      </c>
      <c r="B2803" s="2">
        <v>95</v>
      </c>
      <c r="C2803" s="2">
        <v>7563670</v>
      </c>
      <c r="D2803" s="2" t="s">
        <v>1671</v>
      </c>
      <c r="E2803" s="2" t="s">
        <v>26938</v>
      </c>
      <c r="F2803" s="2" t="s">
        <v>37</v>
      </c>
      <c r="G2803" s="2" t="s">
        <v>38</v>
      </c>
      <c r="H2803" s="2">
        <v>10000000</v>
      </c>
      <c r="I2803" s="2">
        <v>2008</v>
      </c>
      <c r="J2803" s="2">
        <v>5.2</v>
      </c>
    </row>
    <row r="2804" spans="1:10" x14ac:dyDescent="0.3">
      <c r="A2804" s="2" t="s">
        <v>15101</v>
      </c>
      <c r="B2804" s="2">
        <v>101</v>
      </c>
      <c r="C2804" s="2">
        <v>6619173</v>
      </c>
      <c r="D2804" s="2" t="s">
        <v>953</v>
      </c>
      <c r="E2804" s="2" t="s">
        <v>26939</v>
      </c>
      <c r="F2804" s="2" t="s">
        <v>37</v>
      </c>
      <c r="G2804" s="2" t="s">
        <v>38</v>
      </c>
      <c r="H2804" s="2">
        <v>10000000</v>
      </c>
      <c r="I2804" s="2">
        <v>2012</v>
      </c>
      <c r="J2804" s="2">
        <v>6.7</v>
      </c>
    </row>
    <row r="2805" spans="1:10" x14ac:dyDescent="0.3">
      <c r="A2805" s="2" t="s">
        <v>7744</v>
      </c>
      <c r="B2805" s="2">
        <v>101</v>
      </c>
      <c r="C2805" s="2">
        <v>6712241</v>
      </c>
      <c r="D2805" s="2" t="s">
        <v>24163</v>
      </c>
      <c r="E2805" s="2" t="s">
        <v>26940</v>
      </c>
      <c r="F2805" s="2" t="s">
        <v>37</v>
      </c>
      <c r="G2805" s="2" t="s">
        <v>38</v>
      </c>
      <c r="H2805" s="2">
        <v>7500000</v>
      </c>
      <c r="I2805" s="2">
        <v>1998</v>
      </c>
      <c r="J2805" s="2">
        <v>8.6</v>
      </c>
    </row>
    <row r="2806" spans="1:10" x14ac:dyDescent="0.3">
      <c r="A2806" s="2" t="s">
        <v>15118</v>
      </c>
      <c r="B2806" s="2">
        <v>82</v>
      </c>
      <c r="C2806" s="2">
        <v>6842058</v>
      </c>
      <c r="D2806" s="2" t="s">
        <v>1325</v>
      </c>
      <c r="E2806" s="2" t="s">
        <v>26941</v>
      </c>
      <c r="F2806" s="2" t="s">
        <v>37</v>
      </c>
      <c r="G2806" s="2" t="s">
        <v>38</v>
      </c>
      <c r="H2806" s="2">
        <v>10000000</v>
      </c>
      <c r="I2806" s="2">
        <v>2012</v>
      </c>
      <c r="J2806" s="2">
        <v>6.1</v>
      </c>
    </row>
    <row r="2807" spans="1:10" x14ac:dyDescent="0.3">
      <c r="A2807" s="2" t="s">
        <v>27853</v>
      </c>
      <c r="B2807" s="2">
        <v>74</v>
      </c>
      <c r="C2807" s="2">
        <v>6491350</v>
      </c>
      <c r="D2807" s="2" t="s">
        <v>11526</v>
      </c>
      <c r="E2807" s="2" t="s">
        <v>26942</v>
      </c>
      <c r="F2807" s="2" t="s">
        <v>37</v>
      </c>
      <c r="G2807" s="2" t="s">
        <v>38</v>
      </c>
      <c r="H2807" s="2">
        <v>10000000</v>
      </c>
      <c r="I2807" s="2">
        <v>2004</v>
      </c>
      <c r="J2807" s="2">
        <v>5.8</v>
      </c>
    </row>
    <row r="2808" spans="1:10" x14ac:dyDescent="0.3">
      <c r="A2808" s="2" t="s">
        <v>27854</v>
      </c>
      <c r="B2808" s="2">
        <v>130</v>
      </c>
      <c r="C2808" s="2">
        <v>9473382</v>
      </c>
      <c r="D2808" s="2" t="s">
        <v>3409</v>
      </c>
      <c r="E2808" s="2" t="s">
        <v>26943</v>
      </c>
      <c r="F2808" s="2" t="s">
        <v>1464</v>
      </c>
      <c r="G2808" s="2" t="s">
        <v>268</v>
      </c>
      <c r="H2808" s="2">
        <v>10000000</v>
      </c>
      <c r="I2808" s="2">
        <v>1998</v>
      </c>
      <c r="J2808" s="2">
        <v>7.7</v>
      </c>
    </row>
    <row r="2809" spans="1:10" x14ac:dyDescent="0.3">
      <c r="A2809" s="2" t="s">
        <v>5877</v>
      </c>
      <c r="B2809" s="2">
        <v>112</v>
      </c>
      <c r="C2809" s="2">
        <v>6197866</v>
      </c>
      <c r="D2809" s="2" t="s">
        <v>13307</v>
      </c>
      <c r="E2809" s="2" t="s">
        <v>26944</v>
      </c>
      <c r="F2809" s="2" t="s">
        <v>37</v>
      </c>
      <c r="G2809" s="2" t="s">
        <v>1465</v>
      </c>
      <c r="H2809" s="2">
        <v>10000000</v>
      </c>
      <c r="I2809" s="2">
        <v>1999</v>
      </c>
      <c r="J2809" s="2">
        <v>8</v>
      </c>
    </row>
    <row r="2810" spans="1:10" x14ac:dyDescent="0.3">
      <c r="A2810" s="2" t="s">
        <v>15139</v>
      </c>
      <c r="B2810" s="2">
        <v>96</v>
      </c>
      <c r="C2810" s="2">
        <v>6044618</v>
      </c>
      <c r="D2810" s="2" t="s">
        <v>1325</v>
      </c>
      <c r="E2810" s="2" t="s">
        <v>26945</v>
      </c>
      <c r="F2810" s="2" t="s">
        <v>37</v>
      </c>
      <c r="G2810" s="2" t="s">
        <v>38</v>
      </c>
      <c r="H2810" s="2">
        <v>10000000</v>
      </c>
      <c r="I2810" s="2">
        <v>2002</v>
      </c>
      <c r="J2810" s="2">
        <v>5.6</v>
      </c>
    </row>
    <row r="2811" spans="1:10" x14ac:dyDescent="0.3">
      <c r="A2811" s="2" t="s">
        <v>15144</v>
      </c>
      <c r="B2811" s="2">
        <v>89</v>
      </c>
      <c r="C2811" s="2">
        <v>7764027</v>
      </c>
      <c r="D2811" s="2" t="s">
        <v>1671</v>
      </c>
      <c r="E2811" s="2" t="s">
        <v>26946</v>
      </c>
      <c r="F2811" s="2" t="s">
        <v>37</v>
      </c>
      <c r="G2811" s="2" t="s">
        <v>38</v>
      </c>
      <c r="H2811" s="2">
        <v>10000000</v>
      </c>
      <c r="I2811" s="2">
        <v>2013</v>
      </c>
      <c r="J2811" s="2">
        <v>6.7</v>
      </c>
    </row>
    <row r="2812" spans="1:10" x14ac:dyDescent="0.3">
      <c r="A2812" s="2" t="s">
        <v>11065</v>
      </c>
      <c r="B2812" s="2">
        <v>121</v>
      </c>
      <c r="C2812" s="2">
        <v>21569041</v>
      </c>
      <c r="D2812" s="2" t="s">
        <v>3409</v>
      </c>
      <c r="E2812" s="2" t="s">
        <v>26947</v>
      </c>
      <c r="F2812" s="2" t="s">
        <v>37</v>
      </c>
      <c r="G2812" s="2" t="s">
        <v>38</v>
      </c>
      <c r="H2812" s="2">
        <v>9000000</v>
      </c>
      <c r="I2812" s="2">
        <v>2014</v>
      </c>
      <c r="J2812" s="2">
        <v>6.6</v>
      </c>
    </row>
    <row r="2813" spans="1:10" x14ac:dyDescent="0.3">
      <c r="A2813" s="2" t="s">
        <v>15162</v>
      </c>
      <c r="B2813" s="2">
        <v>85</v>
      </c>
      <c r="C2813" s="2">
        <v>4356743</v>
      </c>
      <c r="D2813" s="2" t="s">
        <v>1671</v>
      </c>
      <c r="E2813" s="2" t="s">
        <v>26948</v>
      </c>
      <c r="F2813" s="2" t="s">
        <v>37</v>
      </c>
      <c r="G2813" s="2" t="s">
        <v>38</v>
      </c>
      <c r="H2813" s="2">
        <v>16000000</v>
      </c>
      <c r="I2813" s="2">
        <v>2001</v>
      </c>
      <c r="J2813" s="2">
        <v>4.0999999999999996</v>
      </c>
    </row>
    <row r="2814" spans="1:10" x14ac:dyDescent="0.3">
      <c r="A2814" s="2" t="s">
        <v>10018</v>
      </c>
      <c r="B2814" s="2">
        <v>120</v>
      </c>
      <c r="C2814" s="2">
        <v>5484375</v>
      </c>
      <c r="D2814" s="2" t="s">
        <v>953</v>
      </c>
      <c r="E2814" s="2" t="s">
        <v>26949</v>
      </c>
      <c r="F2814" s="2" t="s">
        <v>37</v>
      </c>
      <c r="G2814" s="2" t="s">
        <v>38</v>
      </c>
      <c r="H2814" s="2">
        <v>10000000</v>
      </c>
      <c r="I2814" s="2">
        <v>2006</v>
      </c>
      <c r="J2814" s="2">
        <v>7.3</v>
      </c>
    </row>
    <row r="2815" spans="1:10" x14ac:dyDescent="0.3">
      <c r="A2815" s="2" t="s">
        <v>15176</v>
      </c>
      <c r="B2815" s="2">
        <v>83</v>
      </c>
      <c r="C2815" s="2">
        <v>4244155</v>
      </c>
      <c r="D2815" s="2" t="s">
        <v>1671</v>
      </c>
      <c r="E2815" s="2" t="s">
        <v>26950</v>
      </c>
      <c r="F2815" s="2" t="s">
        <v>37</v>
      </c>
      <c r="G2815" s="2" t="s">
        <v>38</v>
      </c>
      <c r="H2815" s="2">
        <v>10000000</v>
      </c>
      <c r="I2815" s="2">
        <v>2011</v>
      </c>
      <c r="J2815" s="2">
        <v>6.5</v>
      </c>
    </row>
    <row r="2816" spans="1:10" x14ac:dyDescent="0.3">
      <c r="A2816" s="2" t="s">
        <v>15181</v>
      </c>
      <c r="B2816" s="2">
        <v>120</v>
      </c>
      <c r="C2816" s="2">
        <v>5004648</v>
      </c>
      <c r="D2816" s="2" t="s">
        <v>3409</v>
      </c>
      <c r="E2816" s="2" t="s">
        <v>26951</v>
      </c>
      <c r="F2816" s="2" t="s">
        <v>9795</v>
      </c>
      <c r="G2816" s="2" t="s">
        <v>7090</v>
      </c>
      <c r="H2816" s="2">
        <v>10000000</v>
      </c>
      <c r="I2816" s="2">
        <v>2009</v>
      </c>
      <c r="J2816" s="2">
        <v>7</v>
      </c>
    </row>
    <row r="2817" spans="1:10" x14ac:dyDescent="0.3">
      <c r="A2817" s="2" t="s">
        <v>15188</v>
      </c>
      <c r="B2817" s="2">
        <v>111</v>
      </c>
      <c r="C2817" s="2">
        <v>3333823</v>
      </c>
      <c r="D2817" s="2" t="s">
        <v>3409</v>
      </c>
      <c r="E2817" s="2" t="s">
        <v>26952</v>
      </c>
      <c r="F2817" s="2" t="s">
        <v>37</v>
      </c>
      <c r="G2817" s="2" t="s">
        <v>38</v>
      </c>
      <c r="H2817" s="2">
        <v>10000000</v>
      </c>
      <c r="I2817" s="2">
        <v>2012</v>
      </c>
      <c r="J2817" s="2">
        <v>5.5</v>
      </c>
    </row>
    <row r="2818" spans="1:10" x14ac:dyDescent="0.3">
      <c r="A2818" s="2" t="s">
        <v>15192</v>
      </c>
      <c r="B2818" s="2">
        <v>100</v>
      </c>
      <c r="C2818" s="2">
        <v>3275585</v>
      </c>
      <c r="D2818" s="2" t="s">
        <v>1325</v>
      </c>
      <c r="E2818" s="2" t="s">
        <v>26953</v>
      </c>
      <c r="F2818" s="2" t="s">
        <v>37</v>
      </c>
      <c r="G2818" s="2" t="s">
        <v>56</v>
      </c>
      <c r="H2818" s="2">
        <v>11500000</v>
      </c>
      <c r="I2818" s="2">
        <v>1993</v>
      </c>
      <c r="J2818" s="2">
        <v>6.6</v>
      </c>
    </row>
    <row r="2819" spans="1:10" x14ac:dyDescent="0.3">
      <c r="A2819" s="2" t="s">
        <v>1526</v>
      </c>
      <c r="B2819" s="2">
        <v>89</v>
      </c>
      <c r="C2819" s="2">
        <v>3193102</v>
      </c>
      <c r="D2819" s="2" t="s">
        <v>24163</v>
      </c>
      <c r="E2819" s="2" t="s">
        <v>26954</v>
      </c>
      <c r="F2819" s="2" t="s">
        <v>37</v>
      </c>
      <c r="G2819" s="2" t="s">
        <v>38</v>
      </c>
      <c r="H2819" s="2">
        <v>9000000</v>
      </c>
      <c r="I2819" s="2">
        <v>1999</v>
      </c>
      <c r="J2819" s="2">
        <v>7.1</v>
      </c>
    </row>
    <row r="2820" spans="1:10" x14ac:dyDescent="0.3">
      <c r="A2820" s="2" t="s">
        <v>8508</v>
      </c>
      <c r="B2820" s="2">
        <v>115</v>
      </c>
      <c r="C2820" s="2">
        <v>54557348</v>
      </c>
      <c r="D2820" s="2" t="s">
        <v>24163</v>
      </c>
      <c r="E2820" s="2" t="s">
        <v>26955</v>
      </c>
      <c r="F2820" s="2" t="s">
        <v>37</v>
      </c>
      <c r="G2820" s="2" t="s">
        <v>767</v>
      </c>
      <c r="H2820" s="2">
        <v>6500000</v>
      </c>
      <c r="I2820" s="2">
        <v>2004</v>
      </c>
      <c r="J2820" s="2">
        <v>7.9</v>
      </c>
    </row>
    <row r="2821" spans="1:10" x14ac:dyDescent="0.3">
      <c r="A2821" s="2" t="s">
        <v>15203</v>
      </c>
      <c r="B2821" s="2">
        <v>135</v>
      </c>
      <c r="C2821" s="2">
        <v>3041803</v>
      </c>
      <c r="D2821" s="2" t="s">
        <v>3409</v>
      </c>
      <c r="E2821" s="2" t="s">
        <v>26956</v>
      </c>
      <c r="F2821" s="2" t="s">
        <v>37</v>
      </c>
      <c r="G2821" s="2" t="s">
        <v>56</v>
      </c>
      <c r="H2821" s="2">
        <v>10000000</v>
      </c>
      <c r="I2821" s="2">
        <v>2000</v>
      </c>
      <c r="J2821" s="2">
        <v>7.1</v>
      </c>
    </row>
    <row r="2822" spans="1:10" x14ac:dyDescent="0.3">
      <c r="A2822" s="2" t="s">
        <v>15207</v>
      </c>
      <c r="B2822" s="2">
        <v>92</v>
      </c>
      <c r="C2822" s="2">
        <v>3060858</v>
      </c>
      <c r="D2822" s="2" t="s">
        <v>1325</v>
      </c>
      <c r="E2822" s="2" t="s">
        <v>26957</v>
      </c>
      <c r="F2822" s="2" t="s">
        <v>37</v>
      </c>
      <c r="G2822" s="2" t="s">
        <v>38</v>
      </c>
      <c r="H2822" s="2">
        <v>10000000</v>
      </c>
      <c r="I2822" s="2">
        <v>1987</v>
      </c>
      <c r="J2822" s="2">
        <v>5.6</v>
      </c>
    </row>
    <row r="2823" spans="1:10" x14ac:dyDescent="0.3">
      <c r="A2823" s="2" t="s">
        <v>9610</v>
      </c>
      <c r="B2823" s="2">
        <v>120</v>
      </c>
      <c r="C2823" s="2">
        <v>1055654</v>
      </c>
      <c r="D2823" s="2" t="s">
        <v>3409</v>
      </c>
      <c r="E2823" s="2" t="s">
        <v>26958</v>
      </c>
      <c r="F2823" s="2" t="s">
        <v>37</v>
      </c>
      <c r="G2823" s="2" t="s">
        <v>767</v>
      </c>
      <c r="H2823" s="2">
        <v>10000000</v>
      </c>
      <c r="I2823" s="2">
        <v>2006</v>
      </c>
      <c r="J2823" s="2">
        <v>7.3</v>
      </c>
    </row>
    <row r="2824" spans="1:10" x14ac:dyDescent="0.3">
      <c r="A2824" s="2" t="s">
        <v>15216</v>
      </c>
      <c r="B2824" s="2">
        <v>97</v>
      </c>
      <c r="C2824" s="2">
        <v>2331318</v>
      </c>
      <c r="D2824" s="2" t="s">
        <v>1671</v>
      </c>
      <c r="E2824" s="2" t="s">
        <v>26959</v>
      </c>
      <c r="F2824" s="2" t="s">
        <v>37</v>
      </c>
      <c r="G2824" s="2" t="s">
        <v>38</v>
      </c>
      <c r="H2824" s="2">
        <v>10000000</v>
      </c>
      <c r="I2824" s="2">
        <v>2011</v>
      </c>
      <c r="J2824" s="2">
        <v>3.3</v>
      </c>
    </row>
    <row r="2825" spans="1:10" x14ac:dyDescent="0.3">
      <c r="A2825" s="2" t="s">
        <v>5076</v>
      </c>
      <c r="B2825" s="2">
        <v>135</v>
      </c>
      <c r="C2825" s="2">
        <v>2185266</v>
      </c>
      <c r="D2825" s="2" t="s">
        <v>1671</v>
      </c>
      <c r="E2825" s="2" t="s">
        <v>26960</v>
      </c>
      <c r="F2825" s="2" t="s">
        <v>37</v>
      </c>
      <c r="G2825" s="2" t="s">
        <v>38</v>
      </c>
      <c r="H2825" s="2">
        <v>10000000</v>
      </c>
      <c r="I2825" s="2">
        <v>2000</v>
      </c>
      <c r="J2825" s="2">
        <v>6.5</v>
      </c>
    </row>
    <row r="2826" spans="1:10" x14ac:dyDescent="0.3">
      <c r="A2826" s="2" t="s">
        <v>15224</v>
      </c>
      <c r="B2826" s="2">
        <v>93</v>
      </c>
      <c r="C2826" s="2">
        <v>26583369</v>
      </c>
      <c r="D2826" s="2" t="s">
        <v>6403</v>
      </c>
      <c r="E2826" s="2" t="s">
        <v>26961</v>
      </c>
      <c r="F2826" s="2" t="s">
        <v>37</v>
      </c>
      <c r="G2826" s="2" t="s">
        <v>38</v>
      </c>
      <c r="H2826" s="2">
        <v>10000000</v>
      </c>
      <c r="I2826" s="2">
        <v>2016</v>
      </c>
      <c r="J2826" s="2">
        <v>4.8</v>
      </c>
    </row>
    <row r="2827" spans="1:10" x14ac:dyDescent="0.3">
      <c r="A2827" s="2" t="s">
        <v>14099</v>
      </c>
      <c r="B2827" s="2">
        <v>118</v>
      </c>
      <c r="C2827" s="2">
        <v>800000</v>
      </c>
      <c r="D2827" s="2" t="s">
        <v>953</v>
      </c>
      <c r="E2827" s="2" t="s">
        <v>26962</v>
      </c>
      <c r="F2827" s="2" t="s">
        <v>37</v>
      </c>
      <c r="G2827" s="2" t="s">
        <v>38</v>
      </c>
      <c r="H2827" s="2">
        <v>14000000</v>
      </c>
      <c r="I2827" s="2">
        <v>1981</v>
      </c>
      <c r="J2827" s="2">
        <v>5.2</v>
      </c>
    </row>
    <row r="2828" spans="1:10" x14ac:dyDescent="0.3">
      <c r="A2828" s="2" t="s">
        <v>15234</v>
      </c>
      <c r="B2828" s="2">
        <v>97</v>
      </c>
      <c r="C2828" s="2">
        <v>7574066</v>
      </c>
      <c r="D2828" s="2" t="s">
        <v>1671</v>
      </c>
      <c r="E2828" s="2" t="s">
        <v>26963</v>
      </c>
      <c r="F2828" s="2" t="s">
        <v>37</v>
      </c>
      <c r="G2828" s="2" t="s">
        <v>38</v>
      </c>
      <c r="H2828" s="2">
        <v>10000000</v>
      </c>
      <c r="I2828" s="2">
        <v>2014</v>
      </c>
      <c r="J2828" s="2">
        <v>6.3</v>
      </c>
    </row>
    <row r="2829" spans="1:10" x14ac:dyDescent="0.3">
      <c r="A2829" s="2" t="s">
        <v>198</v>
      </c>
      <c r="B2829" s="2">
        <v>98</v>
      </c>
      <c r="C2829" s="2">
        <v>1754319</v>
      </c>
      <c r="D2829" s="2" t="s">
        <v>3409</v>
      </c>
      <c r="E2829" s="2" t="s">
        <v>26964</v>
      </c>
      <c r="F2829" s="2" t="s">
        <v>37</v>
      </c>
      <c r="G2829" s="2" t="s">
        <v>38</v>
      </c>
      <c r="H2829" s="2">
        <v>10000000</v>
      </c>
      <c r="I2829" s="2">
        <v>2011</v>
      </c>
      <c r="J2829" s="2">
        <v>7.2</v>
      </c>
    </row>
    <row r="2830" spans="1:10" x14ac:dyDescent="0.3">
      <c r="A2830" s="2" t="s">
        <v>5403</v>
      </c>
      <c r="B2830" s="2">
        <v>98</v>
      </c>
      <c r="C2830" s="2">
        <v>1641788</v>
      </c>
      <c r="D2830" s="2" t="s">
        <v>3409</v>
      </c>
      <c r="E2830" s="2" t="s">
        <v>26965</v>
      </c>
      <c r="F2830" s="2" t="s">
        <v>37</v>
      </c>
      <c r="G2830" s="2" t="s">
        <v>268</v>
      </c>
      <c r="H2830" s="2">
        <v>8000000</v>
      </c>
      <c r="I2830" s="2">
        <v>2002</v>
      </c>
      <c r="J2830" s="2">
        <v>6.8</v>
      </c>
    </row>
    <row r="2831" spans="1:10" x14ac:dyDescent="0.3">
      <c r="A2831" s="2" t="s">
        <v>15248</v>
      </c>
      <c r="B2831" s="2">
        <v>101</v>
      </c>
      <c r="C2831" s="2">
        <v>1631839</v>
      </c>
      <c r="D2831" s="2" t="s">
        <v>1671</v>
      </c>
      <c r="E2831" s="2" t="s">
        <v>26966</v>
      </c>
      <c r="F2831" s="2" t="s">
        <v>37</v>
      </c>
      <c r="G2831" s="2" t="s">
        <v>38</v>
      </c>
      <c r="H2831" s="2">
        <v>10000000</v>
      </c>
      <c r="I2831" s="2">
        <v>2000</v>
      </c>
      <c r="J2831" s="2">
        <v>5.7</v>
      </c>
    </row>
    <row r="2832" spans="1:10" x14ac:dyDescent="0.3">
      <c r="A2832" s="2" t="s">
        <v>10161</v>
      </c>
      <c r="B2832" s="2">
        <v>132</v>
      </c>
      <c r="C2832" s="2">
        <v>1309849</v>
      </c>
      <c r="D2832" s="2" t="s">
        <v>3409</v>
      </c>
      <c r="E2832" s="2" t="s">
        <v>26967</v>
      </c>
      <c r="F2832" s="2" t="s">
        <v>37</v>
      </c>
      <c r="G2832" s="2" t="s">
        <v>56</v>
      </c>
      <c r="H2832" s="2">
        <v>10000000</v>
      </c>
      <c r="I2832" s="2">
        <v>2002</v>
      </c>
      <c r="J2832" s="2">
        <v>7.2</v>
      </c>
    </row>
    <row r="2833" spans="1:10" x14ac:dyDescent="0.3">
      <c r="A2833" s="2" t="s">
        <v>8040</v>
      </c>
      <c r="B2833" s="2">
        <v>106</v>
      </c>
      <c r="C2833" s="2">
        <v>1939441</v>
      </c>
      <c r="D2833" s="2" t="s">
        <v>13307</v>
      </c>
      <c r="E2833" s="2" t="s">
        <v>26968</v>
      </c>
      <c r="F2833" s="2" t="s">
        <v>37</v>
      </c>
      <c r="G2833" s="2" t="s">
        <v>38</v>
      </c>
      <c r="H2833" s="2">
        <v>10000000</v>
      </c>
      <c r="I2833" s="2">
        <v>2012</v>
      </c>
      <c r="J2833" s="2">
        <v>6.9</v>
      </c>
    </row>
    <row r="2834" spans="1:10" x14ac:dyDescent="0.3">
      <c r="A2834" s="2" t="s">
        <v>13792</v>
      </c>
      <c r="B2834" s="2">
        <v>87</v>
      </c>
      <c r="C2834" s="2">
        <v>1276984</v>
      </c>
      <c r="D2834" s="2" t="s">
        <v>1671</v>
      </c>
      <c r="E2834" s="2" t="s">
        <v>26969</v>
      </c>
      <c r="F2834" s="2" t="s">
        <v>37</v>
      </c>
      <c r="G2834" s="2" t="s">
        <v>1465</v>
      </c>
      <c r="H2834" s="2">
        <v>10000000</v>
      </c>
      <c r="I2834" s="2">
        <v>2000</v>
      </c>
      <c r="J2834" s="2">
        <v>6.2</v>
      </c>
    </row>
    <row r="2835" spans="1:10" x14ac:dyDescent="0.3">
      <c r="A2835" s="2" t="s">
        <v>4733</v>
      </c>
      <c r="B2835" s="2">
        <v>98</v>
      </c>
      <c r="C2835" s="2">
        <v>1987762</v>
      </c>
      <c r="D2835" s="2" t="s">
        <v>24163</v>
      </c>
      <c r="E2835" s="2" t="s">
        <v>26970</v>
      </c>
      <c r="F2835" s="2" t="s">
        <v>37</v>
      </c>
      <c r="G2835" s="2" t="s">
        <v>38</v>
      </c>
      <c r="H2835" s="2">
        <v>11000000</v>
      </c>
      <c r="I2835" s="2">
        <v>2011</v>
      </c>
      <c r="J2835" s="2">
        <v>6.7</v>
      </c>
    </row>
    <row r="2836" spans="1:10" x14ac:dyDescent="0.3">
      <c r="A2836" s="2" t="s">
        <v>15273</v>
      </c>
      <c r="B2836" s="2">
        <v>96</v>
      </c>
      <c r="C2836" s="2">
        <v>1474508</v>
      </c>
      <c r="D2836" s="2" t="s">
        <v>1671</v>
      </c>
      <c r="E2836" s="2" t="s">
        <v>26971</v>
      </c>
      <c r="F2836" s="2" t="s">
        <v>37</v>
      </c>
      <c r="G2836" s="2" t="s">
        <v>38</v>
      </c>
      <c r="H2836" s="2">
        <v>5000000</v>
      </c>
      <c r="I2836" s="2">
        <v>2009</v>
      </c>
      <c r="J2836" s="2">
        <v>6.5</v>
      </c>
    </row>
    <row r="2837" spans="1:10" x14ac:dyDescent="0.3">
      <c r="A2837" s="2" t="s">
        <v>15278</v>
      </c>
      <c r="B2837" s="2">
        <v>104</v>
      </c>
      <c r="C2837" s="2">
        <v>1011054</v>
      </c>
      <c r="D2837" s="2" t="s">
        <v>24163</v>
      </c>
      <c r="E2837" s="2" t="s">
        <v>26972</v>
      </c>
      <c r="F2837" s="2" t="s">
        <v>37</v>
      </c>
      <c r="G2837" s="2" t="s">
        <v>268</v>
      </c>
      <c r="H2837" s="2">
        <v>10000000</v>
      </c>
      <c r="I2837" s="2">
        <v>2003</v>
      </c>
      <c r="J2837" s="2">
        <v>7.2</v>
      </c>
    </row>
    <row r="2838" spans="1:10" x14ac:dyDescent="0.3">
      <c r="A2838" s="2" t="s">
        <v>15282</v>
      </c>
      <c r="B2838" s="2">
        <v>93</v>
      </c>
      <c r="C2838" s="2">
        <v>900926</v>
      </c>
      <c r="D2838" s="2" t="s">
        <v>1671</v>
      </c>
      <c r="E2838" s="2" t="s">
        <v>26973</v>
      </c>
      <c r="F2838" s="2" t="s">
        <v>37</v>
      </c>
      <c r="G2838" s="2" t="s">
        <v>38</v>
      </c>
      <c r="H2838" s="2">
        <v>10000000</v>
      </c>
      <c r="I2838" s="2">
        <v>2007</v>
      </c>
      <c r="J2838" s="2">
        <v>5.3</v>
      </c>
    </row>
    <row r="2839" spans="1:10" x14ac:dyDescent="0.3">
      <c r="A2839" s="2" t="s">
        <v>6977</v>
      </c>
      <c r="B2839" s="2">
        <v>95</v>
      </c>
      <c r="C2839" s="2">
        <v>866778</v>
      </c>
      <c r="D2839" s="2" t="s">
        <v>3409</v>
      </c>
      <c r="E2839" s="2" t="s">
        <v>26974</v>
      </c>
      <c r="F2839" s="2" t="s">
        <v>37</v>
      </c>
      <c r="G2839" s="2" t="s">
        <v>3859</v>
      </c>
      <c r="H2839" s="2">
        <v>10000000</v>
      </c>
      <c r="I2839" s="2">
        <v>2007</v>
      </c>
      <c r="J2839" s="2">
        <v>6.7</v>
      </c>
    </row>
    <row r="2840" spans="1:10" x14ac:dyDescent="0.3">
      <c r="A2840" s="2" t="s">
        <v>1294</v>
      </c>
      <c r="B2840" s="2">
        <v>89</v>
      </c>
      <c r="C2840" s="2">
        <v>598645</v>
      </c>
      <c r="D2840" s="2" t="s">
        <v>1671</v>
      </c>
      <c r="E2840" s="2" t="s">
        <v>26975</v>
      </c>
      <c r="F2840" s="2" t="s">
        <v>37</v>
      </c>
      <c r="G2840" s="2" t="s">
        <v>56</v>
      </c>
      <c r="H2840" s="2">
        <v>10000000</v>
      </c>
      <c r="I2840" s="2">
        <v>2002</v>
      </c>
      <c r="J2840" s="2">
        <v>3.6</v>
      </c>
    </row>
    <row r="2841" spans="1:10" x14ac:dyDescent="0.3">
      <c r="A2841" s="2" t="s">
        <v>15298</v>
      </c>
      <c r="B2841" s="2">
        <v>107</v>
      </c>
      <c r="C2841" s="2">
        <v>578527</v>
      </c>
      <c r="D2841" s="2" t="s">
        <v>1325</v>
      </c>
      <c r="E2841" s="2" t="s">
        <v>26976</v>
      </c>
      <c r="F2841" s="2" t="s">
        <v>37</v>
      </c>
      <c r="G2841" s="2" t="s">
        <v>38</v>
      </c>
      <c r="H2841" s="2">
        <v>10000000</v>
      </c>
      <c r="I2841" s="2">
        <v>2008</v>
      </c>
      <c r="J2841" s="2">
        <v>5.7</v>
      </c>
    </row>
    <row r="2842" spans="1:10" x14ac:dyDescent="0.3">
      <c r="A2842" s="2" t="s">
        <v>11094</v>
      </c>
      <c r="B2842" s="2">
        <v>85</v>
      </c>
      <c r="C2842" s="2">
        <v>488872</v>
      </c>
      <c r="D2842" s="2" t="s">
        <v>1325</v>
      </c>
      <c r="E2842" s="2" t="s">
        <v>26977</v>
      </c>
      <c r="F2842" s="2" t="s">
        <v>7241</v>
      </c>
      <c r="G2842" s="2" t="s">
        <v>3859</v>
      </c>
      <c r="H2842" s="2">
        <v>10000000</v>
      </c>
      <c r="I2842" s="2">
        <v>2001</v>
      </c>
      <c r="J2842" s="2">
        <v>7.3</v>
      </c>
    </row>
    <row r="2843" spans="1:10" x14ac:dyDescent="0.3">
      <c r="A2843" s="2" t="s">
        <v>13975</v>
      </c>
      <c r="B2843" s="2">
        <v>93</v>
      </c>
      <c r="C2843" s="2">
        <v>365734</v>
      </c>
      <c r="D2843" s="2" t="s">
        <v>3409</v>
      </c>
      <c r="E2843" s="2" t="s">
        <v>26978</v>
      </c>
      <c r="F2843" s="2" t="s">
        <v>37</v>
      </c>
      <c r="G2843" s="2" t="s">
        <v>38</v>
      </c>
      <c r="H2843" s="2">
        <v>10000000</v>
      </c>
      <c r="I2843" s="2">
        <v>2003</v>
      </c>
      <c r="J2843" s="2">
        <v>5</v>
      </c>
    </row>
    <row r="2844" spans="1:10" x14ac:dyDescent="0.3">
      <c r="A2844" s="2" t="s">
        <v>5004</v>
      </c>
      <c r="B2844" s="2">
        <v>103</v>
      </c>
      <c r="C2844" s="2">
        <v>3093491</v>
      </c>
      <c r="D2844" s="2" t="s">
        <v>13307</v>
      </c>
      <c r="E2844" s="2" t="s">
        <v>26979</v>
      </c>
      <c r="F2844" s="2" t="s">
        <v>37</v>
      </c>
      <c r="G2844" s="2" t="s">
        <v>38</v>
      </c>
      <c r="H2844" s="2">
        <v>5000000</v>
      </c>
      <c r="I2844" s="2">
        <v>2014</v>
      </c>
      <c r="J2844" s="2">
        <v>6.6</v>
      </c>
    </row>
    <row r="2845" spans="1:10" x14ac:dyDescent="0.3">
      <c r="A2845" s="2" t="s">
        <v>15334</v>
      </c>
      <c r="B2845" s="2">
        <v>111</v>
      </c>
      <c r="C2845" s="2">
        <v>228524</v>
      </c>
      <c r="D2845" s="2" t="s">
        <v>1671</v>
      </c>
      <c r="E2845" s="2" t="s">
        <v>26980</v>
      </c>
      <c r="F2845" s="2" t="s">
        <v>37</v>
      </c>
      <c r="G2845" s="2" t="s">
        <v>38</v>
      </c>
      <c r="H2845" s="2">
        <v>4000000</v>
      </c>
      <c r="I2845" s="2">
        <v>2004</v>
      </c>
      <c r="J2845" s="2">
        <v>7.3</v>
      </c>
    </row>
    <row r="2846" spans="1:10" x14ac:dyDescent="0.3">
      <c r="A2846" s="2" t="s">
        <v>15340</v>
      </c>
      <c r="B2846" s="2">
        <v>86</v>
      </c>
      <c r="C2846" s="2">
        <v>226792</v>
      </c>
      <c r="D2846" s="2" t="s">
        <v>1325</v>
      </c>
      <c r="E2846" s="2" t="s">
        <v>26981</v>
      </c>
      <c r="F2846" s="2" t="s">
        <v>37</v>
      </c>
      <c r="G2846" s="2" t="s">
        <v>56</v>
      </c>
      <c r="H2846" s="2">
        <v>10000000</v>
      </c>
      <c r="I2846" s="2">
        <v>2001</v>
      </c>
      <c r="J2846" s="2">
        <v>6.2</v>
      </c>
    </row>
    <row r="2847" spans="1:10" x14ac:dyDescent="0.3">
      <c r="A2847" s="2" t="s">
        <v>14431</v>
      </c>
      <c r="B2847" s="2">
        <v>90</v>
      </c>
      <c r="C2847" s="2">
        <v>136432</v>
      </c>
      <c r="D2847" s="2" t="s">
        <v>1671</v>
      </c>
      <c r="E2847" s="2" t="s">
        <v>26982</v>
      </c>
      <c r="F2847" s="2" t="s">
        <v>37</v>
      </c>
      <c r="G2847" s="2" t="s">
        <v>56</v>
      </c>
      <c r="H2847" s="2">
        <v>5000000</v>
      </c>
      <c r="I2847" s="2">
        <v>2006</v>
      </c>
      <c r="J2847" s="2">
        <v>6.6</v>
      </c>
    </row>
    <row r="2848" spans="1:10" x14ac:dyDescent="0.3">
      <c r="A2848" s="2" t="s">
        <v>14272</v>
      </c>
      <c r="B2848" s="2">
        <v>82</v>
      </c>
      <c r="C2848" s="2">
        <v>131617</v>
      </c>
      <c r="D2848" s="2" t="s">
        <v>3409</v>
      </c>
      <c r="E2848" s="2" t="s">
        <v>26983</v>
      </c>
      <c r="F2848" s="2" t="s">
        <v>37</v>
      </c>
      <c r="G2848" s="2" t="s">
        <v>38</v>
      </c>
      <c r="H2848" s="2">
        <v>10000000</v>
      </c>
      <c r="I2848" s="2">
        <v>2005</v>
      </c>
      <c r="J2848" s="2">
        <v>6.3</v>
      </c>
    </row>
    <row r="2849" spans="1:10" x14ac:dyDescent="0.3">
      <c r="A2849" s="2" t="s">
        <v>15363</v>
      </c>
      <c r="B2849" s="2">
        <v>83</v>
      </c>
      <c r="C2849" s="2">
        <v>126247</v>
      </c>
      <c r="D2849" s="2" t="s">
        <v>1671</v>
      </c>
      <c r="E2849" s="2" t="s">
        <v>26984</v>
      </c>
      <c r="F2849" s="2" t="s">
        <v>37</v>
      </c>
      <c r="G2849" s="2" t="s">
        <v>38</v>
      </c>
      <c r="H2849" s="2">
        <v>6200000</v>
      </c>
      <c r="I2849" s="2">
        <v>1994</v>
      </c>
      <c r="J2849" s="2">
        <v>3.3</v>
      </c>
    </row>
    <row r="2850" spans="1:10" x14ac:dyDescent="0.3">
      <c r="A2850" s="2" t="s">
        <v>15381</v>
      </c>
      <c r="B2850" s="2">
        <v>86</v>
      </c>
      <c r="C2850" s="2">
        <v>15447</v>
      </c>
      <c r="D2850" s="2" t="s">
        <v>1671</v>
      </c>
      <c r="E2850" s="2" t="s">
        <v>26985</v>
      </c>
      <c r="F2850" s="2" t="s">
        <v>37</v>
      </c>
      <c r="G2850" s="2" t="s">
        <v>38</v>
      </c>
      <c r="H2850" s="2">
        <v>10000000</v>
      </c>
      <c r="I2850" s="2">
        <v>1997</v>
      </c>
      <c r="J2850" s="2">
        <v>3.5</v>
      </c>
    </row>
    <row r="2851" spans="1:10" x14ac:dyDescent="0.3">
      <c r="A2851" s="2" t="s">
        <v>15386</v>
      </c>
      <c r="B2851" s="2">
        <v>91</v>
      </c>
      <c r="C2851" s="2">
        <v>19348</v>
      </c>
      <c r="D2851" s="2" t="s">
        <v>1671</v>
      </c>
      <c r="E2851" s="2" t="s">
        <v>26986</v>
      </c>
      <c r="F2851" s="2" t="s">
        <v>37</v>
      </c>
      <c r="G2851" s="2" t="s">
        <v>38</v>
      </c>
      <c r="H2851" s="2">
        <v>10000000</v>
      </c>
      <c r="I2851" s="2">
        <v>2009</v>
      </c>
      <c r="J2851" s="2">
        <v>5.5</v>
      </c>
    </row>
    <row r="2852" spans="1:10" x14ac:dyDescent="0.3">
      <c r="A2852" s="2" t="s">
        <v>15390</v>
      </c>
      <c r="B2852" s="2">
        <v>90</v>
      </c>
      <c r="C2852" s="2">
        <v>100503</v>
      </c>
      <c r="D2852" s="2" t="s">
        <v>1671</v>
      </c>
      <c r="E2852" s="2" t="s">
        <v>26987</v>
      </c>
      <c r="F2852" s="2" t="s">
        <v>37</v>
      </c>
      <c r="G2852" s="2" t="s">
        <v>38</v>
      </c>
      <c r="H2852" s="2">
        <v>8000000</v>
      </c>
      <c r="I2852" s="2">
        <v>2009</v>
      </c>
      <c r="J2852" s="2">
        <v>5.9</v>
      </c>
    </row>
    <row r="2853" spans="1:10" x14ac:dyDescent="0.3">
      <c r="A2853" s="2" t="s">
        <v>15394</v>
      </c>
      <c r="B2853" s="2">
        <v>90</v>
      </c>
      <c r="C2853" s="2">
        <v>92900</v>
      </c>
      <c r="D2853" s="2" t="s">
        <v>1671</v>
      </c>
      <c r="E2853" s="2" t="s">
        <v>26988</v>
      </c>
      <c r="F2853" s="2" t="s">
        <v>37</v>
      </c>
      <c r="G2853" s="2" t="s">
        <v>38</v>
      </c>
      <c r="H2853" s="2">
        <v>5000000</v>
      </c>
      <c r="I2853" s="2">
        <v>2009</v>
      </c>
      <c r="J2853" s="2">
        <v>4.7</v>
      </c>
    </row>
    <row r="2854" spans="1:10" x14ac:dyDescent="0.3">
      <c r="A2854" s="2" t="s">
        <v>15412</v>
      </c>
      <c r="B2854" s="2">
        <v>93</v>
      </c>
      <c r="C2854" s="2">
        <v>5561</v>
      </c>
      <c r="D2854" s="2" t="s">
        <v>1671</v>
      </c>
      <c r="E2854" s="2" t="s">
        <v>26989</v>
      </c>
      <c r="F2854" s="2" t="s">
        <v>37</v>
      </c>
      <c r="G2854" s="2" t="s">
        <v>38</v>
      </c>
      <c r="H2854" s="2">
        <v>10000000</v>
      </c>
      <c r="I2854" s="2">
        <v>2007</v>
      </c>
      <c r="J2854" s="2">
        <v>3.9</v>
      </c>
    </row>
    <row r="2855" spans="1:10" x14ac:dyDescent="0.3">
      <c r="A2855" s="2" t="s">
        <v>27855</v>
      </c>
      <c r="B2855" s="2">
        <v>104</v>
      </c>
      <c r="C2855" s="2">
        <v>3607</v>
      </c>
      <c r="D2855" s="2" t="s">
        <v>24163</v>
      </c>
      <c r="E2855" s="2" t="s">
        <v>26990</v>
      </c>
      <c r="F2855" s="2" t="s">
        <v>37</v>
      </c>
      <c r="G2855" s="2" t="s">
        <v>3571</v>
      </c>
      <c r="H2855" s="2">
        <v>10000000</v>
      </c>
      <c r="I2855" s="2">
        <v>2008</v>
      </c>
      <c r="J2855" s="2">
        <v>6.1</v>
      </c>
    </row>
    <row r="2856" spans="1:10" x14ac:dyDescent="0.3">
      <c r="A2856" s="2" t="s">
        <v>15431</v>
      </c>
      <c r="B2856" s="2">
        <v>85</v>
      </c>
      <c r="C2856" s="2">
        <v>70527</v>
      </c>
      <c r="D2856" s="2" t="s">
        <v>1671</v>
      </c>
      <c r="E2856" s="2" t="s">
        <v>26991</v>
      </c>
      <c r="F2856" s="2" t="s">
        <v>37</v>
      </c>
      <c r="G2856" s="2" t="s">
        <v>38</v>
      </c>
      <c r="H2856" s="2">
        <v>6500000</v>
      </c>
      <c r="I2856" s="2">
        <v>2004</v>
      </c>
      <c r="J2856" s="2">
        <v>6.7</v>
      </c>
    </row>
    <row r="2857" spans="1:10" x14ac:dyDescent="0.3">
      <c r="A2857" s="2" t="s">
        <v>8607</v>
      </c>
      <c r="B2857" s="2">
        <v>135</v>
      </c>
      <c r="C2857" s="2">
        <v>128486</v>
      </c>
      <c r="D2857" s="2" t="s">
        <v>1325</v>
      </c>
      <c r="E2857" s="2" t="s">
        <v>26992</v>
      </c>
      <c r="F2857" s="2" t="s">
        <v>12700</v>
      </c>
      <c r="G2857" s="2" t="s">
        <v>5694</v>
      </c>
      <c r="H2857" s="2">
        <v>10000000</v>
      </c>
      <c r="I2857" s="2">
        <v>2008</v>
      </c>
      <c r="J2857" s="2">
        <v>7.3</v>
      </c>
    </row>
    <row r="2858" spans="1:10" x14ac:dyDescent="0.3">
      <c r="A2858" s="2" t="s">
        <v>15502</v>
      </c>
      <c r="B2858" s="2">
        <v>144</v>
      </c>
      <c r="C2858" s="2">
        <v>2483955</v>
      </c>
      <c r="D2858" s="2" t="s">
        <v>3409</v>
      </c>
      <c r="E2858" s="2" t="s">
        <v>26993</v>
      </c>
      <c r="F2858" s="2" t="s">
        <v>37</v>
      </c>
      <c r="G2858" s="2" t="s">
        <v>38</v>
      </c>
      <c r="H2858" s="2">
        <v>9600000</v>
      </c>
      <c r="I2858" s="2">
        <v>2005</v>
      </c>
      <c r="J2858" s="2">
        <v>6.7</v>
      </c>
    </row>
    <row r="2859" spans="1:10" x14ac:dyDescent="0.3">
      <c r="A2859" s="2" t="s">
        <v>3233</v>
      </c>
      <c r="B2859" s="2">
        <v>98</v>
      </c>
      <c r="C2859" s="2">
        <v>57176582</v>
      </c>
      <c r="D2859" s="2" t="s">
        <v>1671</v>
      </c>
      <c r="E2859" s="2" t="s">
        <v>26994</v>
      </c>
      <c r="F2859" s="2" t="s">
        <v>37</v>
      </c>
      <c r="G2859" s="2" t="s">
        <v>38</v>
      </c>
      <c r="H2859" s="2">
        <v>9500000</v>
      </c>
      <c r="I2859" s="2">
        <v>2000</v>
      </c>
      <c r="J2859" s="2">
        <v>6.1</v>
      </c>
    </row>
    <row r="2860" spans="1:10" x14ac:dyDescent="0.3">
      <c r="A2860" s="2" t="s">
        <v>8052</v>
      </c>
      <c r="B2860" s="2">
        <v>117</v>
      </c>
      <c r="C2860" s="2">
        <v>43100000</v>
      </c>
      <c r="D2860" s="2" t="s">
        <v>1325</v>
      </c>
      <c r="E2860" s="2" t="s">
        <v>26995</v>
      </c>
      <c r="F2860" s="2" t="s">
        <v>37</v>
      </c>
      <c r="G2860" s="2" t="s">
        <v>56</v>
      </c>
      <c r="H2860" s="2">
        <v>9500000</v>
      </c>
      <c r="I2860" s="2">
        <v>1967</v>
      </c>
      <c r="J2860" s="2">
        <v>6.9</v>
      </c>
    </row>
    <row r="2861" spans="1:10" x14ac:dyDescent="0.3">
      <c r="A2861" s="2" t="s">
        <v>12018</v>
      </c>
      <c r="B2861" s="2">
        <v>127</v>
      </c>
      <c r="C2861" s="2">
        <v>225377</v>
      </c>
      <c r="D2861" s="2" t="s">
        <v>3409</v>
      </c>
      <c r="E2861" s="2" t="s">
        <v>26996</v>
      </c>
      <c r="F2861" s="2" t="s">
        <v>1464</v>
      </c>
      <c r="G2861" s="2" t="s">
        <v>1465</v>
      </c>
      <c r="H2861" s="2">
        <v>8900000</v>
      </c>
      <c r="I2861" s="2">
        <v>2012</v>
      </c>
      <c r="J2861" s="2">
        <v>7.9</v>
      </c>
    </row>
    <row r="2862" spans="1:10" x14ac:dyDescent="0.3">
      <c r="A2862" s="2" t="s">
        <v>15529</v>
      </c>
      <c r="B2862" s="2">
        <v>98</v>
      </c>
      <c r="C2862" s="2">
        <v>14114488</v>
      </c>
      <c r="D2862" s="2" t="s">
        <v>6403</v>
      </c>
      <c r="E2862" s="2" t="s">
        <v>26997</v>
      </c>
      <c r="F2862" s="2" t="s">
        <v>37</v>
      </c>
      <c r="G2862" s="2" t="s">
        <v>38</v>
      </c>
      <c r="H2862" s="2">
        <v>10500000</v>
      </c>
      <c r="I2862" s="2">
        <v>1988</v>
      </c>
      <c r="J2862" s="2">
        <v>4.5</v>
      </c>
    </row>
    <row r="2863" spans="1:10" x14ac:dyDescent="0.3">
      <c r="A2863" s="2" t="s">
        <v>15538</v>
      </c>
      <c r="B2863" s="2">
        <v>197</v>
      </c>
      <c r="C2863" s="2">
        <v>46300000</v>
      </c>
      <c r="D2863" s="2" t="s">
        <v>1325</v>
      </c>
      <c r="E2863" s="2" t="s">
        <v>26998</v>
      </c>
      <c r="F2863" s="2" t="s">
        <v>37</v>
      </c>
      <c r="G2863" s="2" t="s">
        <v>38</v>
      </c>
      <c r="H2863" s="2">
        <v>9400000</v>
      </c>
      <c r="I2863" s="2">
        <v>1963</v>
      </c>
      <c r="J2863" s="2">
        <v>7.6</v>
      </c>
    </row>
    <row r="2864" spans="1:10" x14ac:dyDescent="0.3">
      <c r="A2864" s="2" t="s">
        <v>5204</v>
      </c>
      <c r="B2864" s="2">
        <v>104</v>
      </c>
      <c r="C2864" s="2">
        <v>2600000</v>
      </c>
      <c r="D2864" s="2" t="s">
        <v>3409</v>
      </c>
      <c r="E2864" s="2" t="s">
        <v>26999</v>
      </c>
      <c r="F2864" s="2" t="s">
        <v>37</v>
      </c>
      <c r="G2864" s="2" t="s">
        <v>56</v>
      </c>
      <c r="H2864" s="2">
        <v>6000000</v>
      </c>
      <c r="I2864" s="2">
        <v>1995</v>
      </c>
      <c r="J2864" s="2">
        <v>7.5</v>
      </c>
    </row>
    <row r="2865" spans="1:10" x14ac:dyDescent="0.3">
      <c r="A2865" s="2" t="s">
        <v>13347</v>
      </c>
      <c r="B2865" s="2">
        <v>130</v>
      </c>
      <c r="C2865" s="2">
        <v>3029870</v>
      </c>
      <c r="D2865" s="2" t="s">
        <v>3409</v>
      </c>
      <c r="E2865" s="2" t="s">
        <v>27000</v>
      </c>
      <c r="F2865" s="2" t="s">
        <v>37</v>
      </c>
      <c r="G2865" s="2" t="s">
        <v>7711</v>
      </c>
      <c r="H2865" s="2">
        <v>7400000</v>
      </c>
      <c r="I2865" s="2">
        <v>2011</v>
      </c>
      <c r="J2865" s="2">
        <v>7.1</v>
      </c>
    </row>
    <row r="2866" spans="1:10" x14ac:dyDescent="0.3">
      <c r="A2866" s="2" t="s">
        <v>15585</v>
      </c>
      <c r="B2866" s="2">
        <v>176</v>
      </c>
      <c r="C2866" s="2">
        <v>3047539</v>
      </c>
      <c r="D2866" s="2" t="s">
        <v>3409</v>
      </c>
      <c r="E2866" s="2" t="s">
        <v>27001</v>
      </c>
      <c r="F2866" s="2" t="s">
        <v>5611</v>
      </c>
      <c r="G2866" s="2" t="s">
        <v>5612</v>
      </c>
      <c r="H2866" s="2">
        <v>7217600</v>
      </c>
      <c r="I2866" s="2">
        <v>2012</v>
      </c>
      <c r="J2866" s="2">
        <v>6.9</v>
      </c>
    </row>
    <row r="2867" spans="1:10" x14ac:dyDescent="0.3">
      <c r="A2867" s="2" t="s">
        <v>187</v>
      </c>
      <c r="B2867" s="2">
        <v>116</v>
      </c>
      <c r="C2867" s="2">
        <v>78900000</v>
      </c>
      <c r="D2867" s="2" t="s">
        <v>6403</v>
      </c>
      <c r="E2867" s="2" t="s">
        <v>27002</v>
      </c>
      <c r="F2867" s="2" t="s">
        <v>37</v>
      </c>
      <c r="G2867" s="2" t="s">
        <v>56</v>
      </c>
      <c r="H2867" s="2">
        <v>11000000</v>
      </c>
      <c r="I2867" s="2">
        <v>1979</v>
      </c>
      <c r="J2867" s="2">
        <v>8.5</v>
      </c>
    </row>
    <row r="2868" spans="1:10" x14ac:dyDescent="0.3">
      <c r="A2868" s="2" t="s">
        <v>7404</v>
      </c>
      <c r="B2868" s="2">
        <v>88</v>
      </c>
      <c r="C2868" s="2">
        <v>30859000</v>
      </c>
      <c r="D2868" s="2" t="s">
        <v>6403</v>
      </c>
      <c r="E2868" s="2" t="s">
        <v>27003</v>
      </c>
      <c r="F2868" s="2" t="s">
        <v>37</v>
      </c>
      <c r="G2868" s="2" t="s">
        <v>38</v>
      </c>
      <c r="H2868" s="2">
        <v>83532</v>
      </c>
      <c r="I2868" s="2">
        <v>1974</v>
      </c>
      <c r="J2868" s="2">
        <v>7.5</v>
      </c>
    </row>
    <row r="2869" spans="1:10" x14ac:dyDescent="0.3">
      <c r="A2869" s="2" t="s">
        <v>15600</v>
      </c>
      <c r="B2869" s="2">
        <v>106</v>
      </c>
      <c r="C2869" s="2">
        <v>3571735</v>
      </c>
      <c r="D2869" s="2" t="s">
        <v>13307</v>
      </c>
      <c r="E2869" s="2" t="s">
        <v>27004</v>
      </c>
      <c r="F2869" s="2" t="s">
        <v>37</v>
      </c>
      <c r="G2869" s="2" t="s">
        <v>38</v>
      </c>
      <c r="H2869" s="2">
        <v>10000000</v>
      </c>
      <c r="I2869" s="2">
        <v>2010</v>
      </c>
      <c r="J2869" s="2">
        <v>6.6</v>
      </c>
    </row>
    <row r="2870" spans="1:10" x14ac:dyDescent="0.3">
      <c r="A2870" s="2" t="s">
        <v>6997</v>
      </c>
      <c r="B2870" s="2">
        <v>181</v>
      </c>
      <c r="C2870" s="2">
        <v>50000000</v>
      </c>
      <c r="D2870" s="2" t="s">
        <v>3409</v>
      </c>
      <c r="E2870" s="2" t="s">
        <v>27005</v>
      </c>
      <c r="F2870" s="2" t="s">
        <v>37</v>
      </c>
      <c r="G2870" s="2" t="s">
        <v>38</v>
      </c>
      <c r="H2870" s="2">
        <v>9000000</v>
      </c>
      <c r="I2870" s="2">
        <v>1971</v>
      </c>
      <c r="J2870" s="2">
        <v>8</v>
      </c>
    </row>
    <row r="2871" spans="1:10" x14ac:dyDescent="0.3">
      <c r="A2871" s="2" t="s">
        <v>5689</v>
      </c>
      <c r="B2871" s="2">
        <v>130</v>
      </c>
      <c r="C2871" s="2">
        <v>63600000</v>
      </c>
      <c r="D2871" s="2" t="s">
        <v>1325</v>
      </c>
      <c r="E2871" s="2" t="s">
        <v>27006</v>
      </c>
      <c r="F2871" s="2" t="s">
        <v>37</v>
      </c>
      <c r="G2871" s="2" t="s">
        <v>56</v>
      </c>
      <c r="H2871" s="2">
        <v>9000000</v>
      </c>
      <c r="I2871" s="2">
        <v>1965</v>
      </c>
      <c r="J2871" s="2">
        <v>7</v>
      </c>
    </row>
    <row r="2872" spans="1:10" x14ac:dyDescent="0.3">
      <c r="A2872" s="2" t="s">
        <v>3088</v>
      </c>
      <c r="B2872" s="2">
        <v>123</v>
      </c>
      <c r="C2872" s="2">
        <v>36049108</v>
      </c>
      <c r="D2872" s="2" t="s">
        <v>1325</v>
      </c>
      <c r="E2872" s="2" t="s">
        <v>27007</v>
      </c>
      <c r="F2872" s="2" t="s">
        <v>37</v>
      </c>
      <c r="G2872" s="2" t="s">
        <v>38</v>
      </c>
      <c r="H2872" s="2">
        <v>9000000</v>
      </c>
      <c r="I2872" s="2">
        <v>1996</v>
      </c>
      <c r="J2872" s="2">
        <v>6.8</v>
      </c>
    </row>
    <row r="2873" spans="1:10" x14ac:dyDescent="0.3">
      <c r="A2873" s="2" t="s">
        <v>6800</v>
      </c>
      <c r="B2873" s="2">
        <v>120</v>
      </c>
      <c r="C2873" s="2">
        <v>34074895</v>
      </c>
      <c r="D2873" s="2" t="s">
        <v>1671</v>
      </c>
      <c r="E2873" s="2" t="s">
        <v>27008</v>
      </c>
      <c r="F2873" s="2" t="s">
        <v>37</v>
      </c>
      <c r="G2873" s="2" t="s">
        <v>38</v>
      </c>
      <c r="H2873" s="2">
        <v>9000000</v>
      </c>
      <c r="I2873" s="2">
        <v>1999</v>
      </c>
      <c r="J2873" s="2">
        <v>6.7</v>
      </c>
    </row>
    <row r="2874" spans="1:10" x14ac:dyDescent="0.3">
      <c r="A2874" s="2" t="s">
        <v>13468</v>
      </c>
      <c r="B2874" s="2">
        <v>87</v>
      </c>
      <c r="C2874" s="2">
        <v>33244684</v>
      </c>
      <c r="D2874" s="2" t="s">
        <v>1266</v>
      </c>
      <c r="E2874" s="2" t="s">
        <v>27009</v>
      </c>
      <c r="F2874" s="2" t="s">
        <v>37</v>
      </c>
      <c r="G2874" s="2" t="s">
        <v>38</v>
      </c>
      <c r="H2874" s="2">
        <v>9000000</v>
      </c>
      <c r="I2874" s="2">
        <v>1988</v>
      </c>
      <c r="J2874" s="2">
        <v>6.5</v>
      </c>
    </row>
    <row r="2875" spans="1:10" x14ac:dyDescent="0.3">
      <c r="A2875" s="2" t="s">
        <v>3806</v>
      </c>
      <c r="B2875" s="2">
        <v>123</v>
      </c>
      <c r="C2875" s="2">
        <v>24530513</v>
      </c>
      <c r="D2875" s="2" t="s">
        <v>67</v>
      </c>
      <c r="E2875" s="2" t="s">
        <v>27010</v>
      </c>
      <c r="F2875" s="2" t="s">
        <v>37</v>
      </c>
      <c r="G2875" s="2" t="s">
        <v>38</v>
      </c>
      <c r="H2875" s="2">
        <v>9000000</v>
      </c>
      <c r="I2875" s="2">
        <v>2007</v>
      </c>
      <c r="J2875" s="2">
        <v>8</v>
      </c>
    </row>
    <row r="2876" spans="1:10" x14ac:dyDescent="0.3">
      <c r="A2876" s="2" t="s">
        <v>14799</v>
      </c>
      <c r="B2876" s="2">
        <v>103</v>
      </c>
      <c r="C2876" s="2">
        <v>71519230</v>
      </c>
      <c r="D2876" s="2" t="s">
        <v>1325</v>
      </c>
      <c r="E2876" s="2" t="s">
        <v>27011</v>
      </c>
      <c r="F2876" s="2" t="s">
        <v>37</v>
      </c>
      <c r="G2876" s="2" t="s">
        <v>38</v>
      </c>
      <c r="H2876" s="2">
        <v>9000000</v>
      </c>
      <c r="I2876" s="2">
        <v>2014</v>
      </c>
      <c r="J2876" s="2">
        <v>6.5</v>
      </c>
    </row>
    <row r="2877" spans="1:10" x14ac:dyDescent="0.3">
      <c r="A2877" s="2" t="s">
        <v>15645</v>
      </c>
      <c r="B2877" s="2">
        <v>91</v>
      </c>
      <c r="C2877" s="2">
        <v>20035310</v>
      </c>
      <c r="D2877" s="2" t="s">
        <v>1671</v>
      </c>
      <c r="E2877" s="2" t="s">
        <v>27012</v>
      </c>
      <c r="F2877" s="2" t="s">
        <v>37</v>
      </c>
      <c r="G2877" s="2" t="s">
        <v>38</v>
      </c>
      <c r="H2877" s="2">
        <v>9000000</v>
      </c>
      <c r="I2877" s="2">
        <v>2000</v>
      </c>
      <c r="J2877" s="2">
        <v>4.9000000000000004</v>
      </c>
    </row>
    <row r="2878" spans="1:10" x14ac:dyDescent="0.3">
      <c r="A2878" s="2" t="s">
        <v>13672</v>
      </c>
      <c r="B2878" s="2">
        <v>88</v>
      </c>
      <c r="C2878" s="2">
        <v>18225165</v>
      </c>
      <c r="D2878" s="2" t="s">
        <v>953</v>
      </c>
      <c r="E2878" s="2" t="s">
        <v>27013</v>
      </c>
      <c r="F2878" s="2" t="s">
        <v>37</v>
      </c>
      <c r="G2878" s="2" t="s">
        <v>38</v>
      </c>
      <c r="H2878" s="2">
        <v>9000000</v>
      </c>
      <c r="I2878" s="2">
        <v>2004</v>
      </c>
      <c r="J2878" s="2">
        <v>7.1</v>
      </c>
    </row>
    <row r="2879" spans="1:10" x14ac:dyDescent="0.3">
      <c r="A2879" s="2" t="s">
        <v>4351</v>
      </c>
      <c r="B2879" s="2">
        <v>126</v>
      </c>
      <c r="C2879" s="2">
        <v>17804273</v>
      </c>
      <c r="D2879" s="2" t="s">
        <v>3409</v>
      </c>
      <c r="E2879" s="2" t="s">
        <v>27014</v>
      </c>
      <c r="F2879" s="2" t="s">
        <v>37</v>
      </c>
      <c r="G2879" s="2" t="s">
        <v>38</v>
      </c>
      <c r="H2879" s="2">
        <v>20000000</v>
      </c>
      <c r="I2879" s="2">
        <v>2000</v>
      </c>
      <c r="J2879" s="2">
        <v>7</v>
      </c>
    </row>
    <row r="2880" spans="1:10" x14ac:dyDescent="0.3">
      <c r="A2880" s="2" t="s">
        <v>15655</v>
      </c>
      <c r="B2880" s="2">
        <v>120</v>
      </c>
      <c r="C2880" s="2">
        <v>16938179</v>
      </c>
      <c r="D2880" s="2" t="s">
        <v>24163</v>
      </c>
      <c r="E2880" s="2" t="s">
        <v>27015</v>
      </c>
      <c r="F2880" s="2" t="s">
        <v>37</v>
      </c>
      <c r="G2880" s="2" t="s">
        <v>38</v>
      </c>
      <c r="H2880" s="2">
        <v>8000000</v>
      </c>
      <c r="I2880" s="2">
        <v>2000</v>
      </c>
      <c r="J2880" s="2">
        <v>7</v>
      </c>
    </row>
    <row r="2881" spans="1:10" x14ac:dyDescent="0.3">
      <c r="A2881" s="2" t="s">
        <v>11318</v>
      </c>
      <c r="B2881" s="2">
        <v>94</v>
      </c>
      <c r="C2881" s="2">
        <v>16235293</v>
      </c>
      <c r="D2881" s="2" t="s">
        <v>6403</v>
      </c>
      <c r="E2881" s="2" t="s">
        <v>27016</v>
      </c>
      <c r="F2881" s="2" t="s">
        <v>37</v>
      </c>
      <c r="G2881" s="2" t="s">
        <v>38</v>
      </c>
      <c r="H2881" s="2">
        <v>9000000</v>
      </c>
      <c r="I2881" s="2">
        <v>2006</v>
      </c>
      <c r="J2881" s="2">
        <v>4.5</v>
      </c>
    </row>
    <row r="2882" spans="1:10" x14ac:dyDescent="0.3">
      <c r="A2882" s="2" t="s">
        <v>857</v>
      </c>
      <c r="B2882" s="2">
        <v>137</v>
      </c>
      <c r="C2882" s="2">
        <v>10161099</v>
      </c>
      <c r="D2882" s="2" t="s">
        <v>1325</v>
      </c>
      <c r="E2882" s="2" t="s">
        <v>27017</v>
      </c>
      <c r="F2882" s="2" t="s">
        <v>37</v>
      </c>
      <c r="G2882" s="2" t="s">
        <v>56</v>
      </c>
      <c r="H2882" s="2">
        <v>9000000</v>
      </c>
      <c r="I2882" s="2">
        <v>1989</v>
      </c>
      <c r="J2882" s="2">
        <v>7.7</v>
      </c>
    </row>
    <row r="2883" spans="1:10" x14ac:dyDescent="0.3">
      <c r="A2883" s="2" t="s">
        <v>886</v>
      </c>
      <c r="B2883" s="2">
        <v>119</v>
      </c>
      <c r="C2883" s="2">
        <v>6047856</v>
      </c>
      <c r="D2883" s="2" t="s">
        <v>1325</v>
      </c>
      <c r="E2883" s="2" t="s">
        <v>27018</v>
      </c>
      <c r="F2883" s="2" t="s">
        <v>37</v>
      </c>
      <c r="G2883" s="2" t="s">
        <v>38</v>
      </c>
      <c r="H2883" s="2">
        <v>8500000</v>
      </c>
      <c r="I2883" s="2">
        <v>2000</v>
      </c>
      <c r="J2883" s="2">
        <v>6.7</v>
      </c>
    </row>
    <row r="2884" spans="1:10" x14ac:dyDescent="0.3">
      <c r="A2884" s="2" t="s">
        <v>6074</v>
      </c>
      <c r="B2884" s="2">
        <v>99</v>
      </c>
      <c r="C2884" s="2">
        <v>4681503</v>
      </c>
      <c r="D2884" s="2" t="s">
        <v>1671</v>
      </c>
      <c r="E2884" s="2" t="s">
        <v>27019</v>
      </c>
      <c r="F2884" s="2" t="s">
        <v>37</v>
      </c>
      <c r="G2884" s="2" t="s">
        <v>38</v>
      </c>
      <c r="H2884" s="2">
        <v>9000000</v>
      </c>
      <c r="I2884" s="2">
        <v>2002</v>
      </c>
      <c r="J2884" s="2">
        <v>7</v>
      </c>
    </row>
    <row r="2885" spans="1:10" x14ac:dyDescent="0.3">
      <c r="A2885" s="2" t="s">
        <v>15696</v>
      </c>
      <c r="B2885" s="2">
        <v>79</v>
      </c>
      <c r="C2885" s="2">
        <v>4350774</v>
      </c>
      <c r="D2885" s="2" t="s">
        <v>1671</v>
      </c>
      <c r="E2885" s="2" t="s">
        <v>27020</v>
      </c>
      <c r="F2885" s="2" t="s">
        <v>37</v>
      </c>
      <c r="G2885" s="2" t="s">
        <v>38</v>
      </c>
      <c r="H2885" s="2">
        <v>8000000</v>
      </c>
      <c r="I2885" s="2">
        <v>1994</v>
      </c>
      <c r="J2885" s="2">
        <v>6.5</v>
      </c>
    </row>
    <row r="2886" spans="1:10" x14ac:dyDescent="0.3">
      <c r="A2886" s="2" t="s">
        <v>13514</v>
      </c>
      <c r="B2886" s="2">
        <v>95</v>
      </c>
      <c r="C2886" s="2">
        <v>2955039</v>
      </c>
      <c r="D2886" s="2" t="s">
        <v>13307</v>
      </c>
      <c r="E2886" s="2" t="s">
        <v>27021</v>
      </c>
      <c r="F2886" s="2" t="s">
        <v>37</v>
      </c>
      <c r="G2886" s="2" t="s">
        <v>38</v>
      </c>
      <c r="H2886" s="2">
        <v>9000000</v>
      </c>
      <c r="I2886" s="2">
        <v>2007</v>
      </c>
      <c r="J2886" s="2">
        <v>6.2</v>
      </c>
    </row>
    <row r="2887" spans="1:10" x14ac:dyDescent="0.3">
      <c r="A2887" s="2" t="s">
        <v>11891</v>
      </c>
      <c r="B2887" s="2">
        <v>103</v>
      </c>
      <c r="C2887" s="2">
        <v>1530535</v>
      </c>
      <c r="D2887" s="2" t="s">
        <v>1671</v>
      </c>
      <c r="E2887" s="2" t="s">
        <v>27022</v>
      </c>
      <c r="F2887" s="2" t="s">
        <v>37</v>
      </c>
      <c r="G2887" s="2" t="s">
        <v>38</v>
      </c>
      <c r="H2887" s="2">
        <v>9000000</v>
      </c>
      <c r="I2887" s="2">
        <v>2005</v>
      </c>
      <c r="J2887" s="2">
        <v>5.7</v>
      </c>
    </row>
    <row r="2888" spans="1:10" x14ac:dyDescent="0.3">
      <c r="A2888" s="2" t="s">
        <v>10959</v>
      </c>
      <c r="B2888" s="2">
        <v>92</v>
      </c>
      <c r="C2888" s="2">
        <v>4881867</v>
      </c>
      <c r="D2888" s="2" t="s">
        <v>1671</v>
      </c>
      <c r="E2888" s="2" t="s">
        <v>27023</v>
      </c>
      <c r="F2888" s="2" t="s">
        <v>37</v>
      </c>
      <c r="G2888" s="2" t="s">
        <v>38</v>
      </c>
      <c r="H2888" s="2">
        <v>9000000</v>
      </c>
      <c r="I2888" s="2">
        <v>2008</v>
      </c>
      <c r="J2888" s="2">
        <v>6.4</v>
      </c>
    </row>
    <row r="2889" spans="1:10" x14ac:dyDescent="0.3">
      <c r="A2889" s="2" t="s">
        <v>11871</v>
      </c>
      <c r="B2889" s="2">
        <v>84</v>
      </c>
      <c r="C2889" s="2">
        <v>11860839</v>
      </c>
      <c r="D2889" s="2" t="s">
        <v>67</v>
      </c>
      <c r="E2889" s="2" t="s">
        <v>27024</v>
      </c>
      <c r="F2889" s="2" t="s">
        <v>37</v>
      </c>
      <c r="G2889" s="2" t="s">
        <v>38</v>
      </c>
      <c r="H2889" s="2">
        <v>9000000</v>
      </c>
      <c r="I2889" s="2">
        <v>2011</v>
      </c>
      <c r="J2889" s="2">
        <v>5.4</v>
      </c>
    </row>
    <row r="2890" spans="1:10" x14ac:dyDescent="0.3">
      <c r="A2890" s="2" t="s">
        <v>15742</v>
      </c>
      <c r="B2890" s="2">
        <v>300</v>
      </c>
      <c r="C2890" s="2">
        <v>454255</v>
      </c>
      <c r="D2890" s="2" t="s">
        <v>1325</v>
      </c>
      <c r="E2890" s="2" t="s">
        <v>27025</v>
      </c>
      <c r="F2890" s="2" t="s">
        <v>13246</v>
      </c>
      <c r="G2890" s="2" t="s">
        <v>13247</v>
      </c>
      <c r="H2890" s="2">
        <v>400000000</v>
      </c>
      <c r="I2890" s="2">
        <v>2001</v>
      </c>
      <c r="J2890" s="2">
        <v>6.6</v>
      </c>
    </row>
    <row r="2891" spans="1:10" x14ac:dyDescent="0.3">
      <c r="A2891" s="2" t="s">
        <v>15748</v>
      </c>
      <c r="B2891" s="2">
        <v>120</v>
      </c>
      <c r="C2891" s="2">
        <v>349618</v>
      </c>
      <c r="D2891" s="2" t="s">
        <v>6403</v>
      </c>
      <c r="E2891" s="2" t="s">
        <v>27026</v>
      </c>
      <c r="F2891" s="2" t="s">
        <v>37</v>
      </c>
      <c r="G2891" s="2" t="s">
        <v>7090</v>
      </c>
      <c r="H2891" s="2">
        <v>9000000</v>
      </c>
      <c r="I2891" s="2">
        <v>1990</v>
      </c>
      <c r="J2891" s="2">
        <v>6.1</v>
      </c>
    </row>
    <row r="2892" spans="1:10" x14ac:dyDescent="0.3">
      <c r="A2892" s="2" t="s">
        <v>11327</v>
      </c>
      <c r="B2892" s="2">
        <v>121</v>
      </c>
      <c r="C2892" s="2">
        <v>112935</v>
      </c>
      <c r="D2892" s="2" t="s">
        <v>3409</v>
      </c>
      <c r="E2892" s="2" t="s">
        <v>27027</v>
      </c>
      <c r="F2892" s="2" t="s">
        <v>37</v>
      </c>
      <c r="G2892" s="2" t="s">
        <v>56</v>
      </c>
      <c r="H2892" s="2">
        <v>9000000</v>
      </c>
      <c r="I2892" s="2">
        <v>2002</v>
      </c>
      <c r="J2892" s="2">
        <v>7.6</v>
      </c>
    </row>
    <row r="2893" spans="1:10" x14ac:dyDescent="0.3">
      <c r="A2893" s="2" t="s">
        <v>15761</v>
      </c>
      <c r="B2893" s="2">
        <v>97</v>
      </c>
      <c r="C2893" s="2">
        <v>883887</v>
      </c>
      <c r="D2893" s="2" t="s">
        <v>3409</v>
      </c>
      <c r="E2893" s="2" t="s">
        <v>27028</v>
      </c>
      <c r="F2893" s="2" t="s">
        <v>37</v>
      </c>
      <c r="G2893" s="2" t="s">
        <v>38</v>
      </c>
      <c r="H2893" s="2">
        <v>9000000</v>
      </c>
      <c r="I2893" s="2">
        <v>2009</v>
      </c>
      <c r="J2893" s="2">
        <v>6.2</v>
      </c>
    </row>
    <row r="2894" spans="1:10" x14ac:dyDescent="0.3">
      <c r="A2894" s="2" t="s">
        <v>13125</v>
      </c>
      <c r="B2894" s="2">
        <v>86</v>
      </c>
      <c r="C2894" s="2">
        <v>13751</v>
      </c>
      <c r="D2894" s="2" t="s">
        <v>3409</v>
      </c>
      <c r="E2894" s="2" t="s">
        <v>27029</v>
      </c>
      <c r="F2894" s="2" t="s">
        <v>37</v>
      </c>
      <c r="G2894" s="2" t="s">
        <v>370</v>
      </c>
      <c r="H2894" s="2">
        <v>11400000</v>
      </c>
      <c r="I2894" s="2">
        <v>2006</v>
      </c>
      <c r="J2894" s="2">
        <v>6.6</v>
      </c>
    </row>
    <row r="2895" spans="1:10" x14ac:dyDescent="0.3">
      <c r="A2895" s="2" t="s">
        <v>15772</v>
      </c>
      <c r="B2895" s="2">
        <v>45</v>
      </c>
      <c r="C2895" s="2">
        <v>145109</v>
      </c>
      <c r="D2895" s="2" t="s">
        <v>3409</v>
      </c>
      <c r="E2895" s="2" t="s">
        <v>27030</v>
      </c>
      <c r="F2895" s="2" t="s">
        <v>15778</v>
      </c>
      <c r="G2895" s="2" t="s">
        <v>7711</v>
      </c>
      <c r="H2895" s="2">
        <v>45000000</v>
      </c>
      <c r="I2895" s="2">
        <v>2008</v>
      </c>
      <c r="J2895" s="2">
        <v>7.3</v>
      </c>
    </row>
    <row r="2896" spans="1:10" x14ac:dyDescent="0.3">
      <c r="A2896" s="2" t="s">
        <v>15779</v>
      </c>
      <c r="B2896" s="2">
        <v>97</v>
      </c>
      <c r="C2896" s="2">
        <v>1046166</v>
      </c>
      <c r="D2896" s="2" t="s">
        <v>1671</v>
      </c>
      <c r="E2896" s="2" t="s">
        <v>27031</v>
      </c>
      <c r="F2896" s="2" t="s">
        <v>37</v>
      </c>
      <c r="G2896" s="2" t="s">
        <v>767</v>
      </c>
      <c r="H2896" s="2">
        <v>9000000</v>
      </c>
      <c r="I2896" s="2">
        <v>2005</v>
      </c>
      <c r="J2896" s="2">
        <v>4.2</v>
      </c>
    </row>
    <row r="2897" spans="1:10" x14ac:dyDescent="0.3">
      <c r="A2897" s="2" t="s">
        <v>15798</v>
      </c>
      <c r="B2897" s="2">
        <v>93</v>
      </c>
      <c r="C2897" s="2">
        <v>174635000</v>
      </c>
      <c r="D2897" s="2" t="s">
        <v>953</v>
      </c>
      <c r="E2897" s="2" t="s">
        <v>27032</v>
      </c>
      <c r="F2897" s="2" t="s">
        <v>37</v>
      </c>
      <c r="G2897" s="2" t="s">
        <v>370</v>
      </c>
      <c r="H2897" s="2">
        <v>8800000</v>
      </c>
      <c r="I2897" s="2">
        <v>1986</v>
      </c>
      <c r="J2897" s="2">
        <v>6.5</v>
      </c>
    </row>
    <row r="2898" spans="1:10" x14ac:dyDescent="0.3">
      <c r="A2898" s="2" t="s">
        <v>15823</v>
      </c>
      <c r="B2898" s="2">
        <v>84</v>
      </c>
      <c r="C2898" s="2">
        <v>14373825</v>
      </c>
      <c r="D2898" s="2" t="s">
        <v>24163</v>
      </c>
      <c r="E2898" s="2" t="s">
        <v>27033</v>
      </c>
      <c r="F2898" s="2" t="s">
        <v>37</v>
      </c>
      <c r="G2898" s="2" t="s">
        <v>38</v>
      </c>
      <c r="H2898" s="2">
        <v>8600000</v>
      </c>
      <c r="I2898" s="2">
        <v>2007</v>
      </c>
      <c r="J2898" s="2">
        <v>6.5</v>
      </c>
    </row>
    <row r="2899" spans="1:10" x14ac:dyDescent="0.3">
      <c r="A2899" s="2" t="s">
        <v>15832</v>
      </c>
      <c r="B2899" s="2">
        <v>96</v>
      </c>
      <c r="C2899" s="2">
        <v>162</v>
      </c>
      <c r="D2899" s="2" t="s">
        <v>1325</v>
      </c>
      <c r="E2899" s="2" t="s">
        <v>27034</v>
      </c>
      <c r="F2899" s="2" t="s">
        <v>37</v>
      </c>
      <c r="G2899" s="2" t="s">
        <v>13247</v>
      </c>
      <c r="H2899" s="2">
        <v>9000000</v>
      </c>
      <c r="I2899" s="2">
        <v>2014</v>
      </c>
      <c r="J2899" s="2">
        <v>5.7</v>
      </c>
    </row>
    <row r="2900" spans="1:10" x14ac:dyDescent="0.3">
      <c r="A2900" s="2" t="s">
        <v>4893</v>
      </c>
      <c r="B2900" s="2">
        <v>112</v>
      </c>
      <c r="C2900" s="2">
        <v>39462438</v>
      </c>
      <c r="D2900" s="2" t="s">
        <v>3409</v>
      </c>
      <c r="E2900" s="2" t="s">
        <v>27035</v>
      </c>
      <c r="F2900" s="2" t="s">
        <v>37</v>
      </c>
      <c r="G2900" s="2" t="s">
        <v>38</v>
      </c>
      <c r="H2900" s="2">
        <v>7000000</v>
      </c>
      <c r="I2900" s="2">
        <v>2009</v>
      </c>
      <c r="J2900" s="2">
        <v>7.3</v>
      </c>
    </row>
    <row r="2901" spans="1:10" x14ac:dyDescent="0.3">
      <c r="A2901" s="2" t="s">
        <v>15844</v>
      </c>
      <c r="B2901" s="2">
        <v>125</v>
      </c>
      <c r="C2901" s="2">
        <v>29200000</v>
      </c>
      <c r="D2901" s="2" t="s">
        <v>3409</v>
      </c>
      <c r="E2901" s="2" t="s">
        <v>27036</v>
      </c>
      <c r="F2901" s="2" t="s">
        <v>37</v>
      </c>
      <c r="G2901" s="2" t="s">
        <v>38</v>
      </c>
      <c r="H2901" s="2">
        <v>8500000</v>
      </c>
      <c r="I2901" s="2">
        <v>1979</v>
      </c>
      <c r="J2901" s="2">
        <v>6.9</v>
      </c>
    </row>
    <row r="2902" spans="1:10" x14ac:dyDescent="0.3">
      <c r="A2902" s="2" t="s">
        <v>15850</v>
      </c>
      <c r="B2902" s="2">
        <v>96</v>
      </c>
      <c r="C2902" s="2">
        <v>21564616</v>
      </c>
      <c r="D2902" s="2" t="s">
        <v>1671</v>
      </c>
      <c r="E2902" s="2" t="s">
        <v>27037</v>
      </c>
      <c r="F2902" s="2" t="s">
        <v>37</v>
      </c>
      <c r="G2902" s="2" t="s">
        <v>38</v>
      </c>
      <c r="H2902" s="2">
        <v>8500000</v>
      </c>
      <c r="I2902" s="2">
        <v>2013</v>
      </c>
      <c r="J2902" s="2">
        <v>5</v>
      </c>
    </row>
    <row r="2903" spans="1:10" x14ac:dyDescent="0.3">
      <c r="A2903" s="2" t="s">
        <v>8191</v>
      </c>
      <c r="B2903" s="2">
        <v>103</v>
      </c>
      <c r="C2903" s="2">
        <v>14879556</v>
      </c>
      <c r="D2903" s="2" t="s">
        <v>1671</v>
      </c>
      <c r="E2903" s="2" t="s">
        <v>27038</v>
      </c>
      <c r="F2903" s="2" t="s">
        <v>37</v>
      </c>
      <c r="G2903" s="2" t="s">
        <v>38</v>
      </c>
      <c r="H2903" s="2">
        <v>8000000</v>
      </c>
      <c r="I2903" s="2">
        <v>1999</v>
      </c>
      <c r="J2903" s="2">
        <v>7.3</v>
      </c>
    </row>
    <row r="2904" spans="1:10" x14ac:dyDescent="0.3">
      <c r="A2904" s="2" t="s">
        <v>15874</v>
      </c>
      <c r="B2904" s="2">
        <v>101</v>
      </c>
      <c r="C2904" s="2">
        <v>34017854</v>
      </c>
      <c r="D2904" s="2" t="s">
        <v>1671</v>
      </c>
      <c r="E2904" s="2" t="s">
        <v>27039</v>
      </c>
      <c r="F2904" s="2" t="s">
        <v>37</v>
      </c>
      <c r="G2904" s="2" t="s">
        <v>38</v>
      </c>
      <c r="H2904" s="2">
        <v>8500000</v>
      </c>
      <c r="I2904" s="2">
        <v>2015</v>
      </c>
      <c r="J2904" s="2">
        <v>6.5</v>
      </c>
    </row>
    <row r="2905" spans="1:10" x14ac:dyDescent="0.3">
      <c r="A2905" s="2" t="s">
        <v>12123</v>
      </c>
      <c r="B2905" s="2">
        <v>104</v>
      </c>
      <c r="C2905" s="2">
        <v>4273372</v>
      </c>
      <c r="D2905" s="2" t="s">
        <v>3409</v>
      </c>
      <c r="E2905" s="2" t="s">
        <v>27040</v>
      </c>
      <c r="F2905" s="2" t="s">
        <v>37</v>
      </c>
      <c r="G2905" s="2" t="s">
        <v>38</v>
      </c>
      <c r="H2905" s="2">
        <v>22000000</v>
      </c>
      <c r="I2905" s="2">
        <v>2001</v>
      </c>
      <c r="J2905" s="2">
        <v>2.1</v>
      </c>
    </row>
    <row r="2906" spans="1:10" x14ac:dyDescent="0.3">
      <c r="A2906" s="2" t="s">
        <v>14295</v>
      </c>
      <c r="B2906" s="2">
        <v>119</v>
      </c>
      <c r="C2906" s="2">
        <v>4440055</v>
      </c>
      <c r="D2906" s="2" t="s">
        <v>13307</v>
      </c>
      <c r="E2906" s="2" t="s">
        <v>27041</v>
      </c>
      <c r="F2906" s="2" t="s">
        <v>37</v>
      </c>
      <c r="G2906" s="2" t="s">
        <v>56</v>
      </c>
      <c r="H2906" s="2">
        <v>8500000</v>
      </c>
      <c r="I2906" s="2">
        <v>2009</v>
      </c>
      <c r="J2906" s="2">
        <v>7</v>
      </c>
    </row>
    <row r="2907" spans="1:10" x14ac:dyDescent="0.3">
      <c r="A2907" s="2" t="s">
        <v>14704</v>
      </c>
      <c r="B2907" s="2">
        <v>128</v>
      </c>
      <c r="C2907" s="2">
        <v>4018695</v>
      </c>
      <c r="D2907" s="2" t="s">
        <v>953</v>
      </c>
      <c r="E2907" s="2" t="s">
        <v>27042</v>
      </c>
      <c r="F2907" s="2" t="s">
        <v>5611</v>
      </c>
      <c r="G2907" s="2" t="s">
        <v>5612</v>
      </c>
      <c r="H2907" s="2">
        <v>12000000</v>
      </c>
      <c r="I2907" s="2">
        <v>2010</v>
      </c>
      <c r="J2907" s="2">
        <v>8</v>
      </c>
    </row>
    <row r="2908" spans="1:10" x14ac:dyDescent="0.3">
      <c r="A2908" s="2" t="s">
        <v>15906</v>
      </c>
      <c r="B2908" s="2">
        <v>126</v>
      </c>
      <c r="C2908" s="2">
        <v>1997807</v>
      </c>
      <c r="D2908" s="2" t="s">
        <v>953</v>
      </c>
      <c r="E2908" s="2" t="s">
        <v>27043</v>
      </c>
      <c r="F2908" s="2" t="s">
        <v>37</v>
      </c>
      <c r="G2908" s="2" t="s">
        <v>38</v>
      </c>
      <c r="H2908" s="2">
        <v>8000000</v>
      </c>
      <c r="I2908" s="2">
        <v>1999</v>
      </c>
      <c r="J2908" s="2">
        <v>7.1</v>
      </c>
    </row>
    <row r="2909" spans="1:10" x14ac:dyDescent="0.3">
      <c r="A2909" s="2" t="s">
        <v>6234</v>
      </c>
      <c r="B2909" s="2">
        <v>126</v>
      </c>
      <c r="C2909" s="2">
        <v>90800000</v>
      </c>
      <c r="D2909" s="2" t="s">
        <v>1325</v>
      </c>
      <c r="E2909" s="2" t="s">
        <v>25271</v>
      </c>
      <c r="F2909" s="2" t="s">
        <v>37</v>
      </c>
      <c r="G2909" s="2" t="s">
        <v>38</v>
      </c>
      <c r="H2909" s="2">
        <v>8000000</v>
      </c>
      <c r="I2909" s="2">
        <v>1984</v>
      </c>
      <c r="J2909" s="2">
        <v>7.2</v>
      </c>
    </row>
    <row r="2910" spans="1:10" x14ac:dyDescent="0.3">
      <c r="A2910" s="2" t="s">
        <v>14787</v>
      </c>
      <c r="B2910" s="2">
        <v>150</v>
      </c>
      <c r="C2910" s="2">
        <v>140244</v>
      </c>
      <c r="D2910" s="2" t="s">
        <v>6403</v>
      </c>
      <c r="E2910" s="2" t="s">
        <v>27044</v>
      </c>
      <c r="F2910" s="2" t="s">
        <v>37</v>
      </c>
      <c r="G2910" s="2" t="s">
        <v>38</v>
      </c>
      <c r="H2910" s="2">
        <v>8500000</v>
      </c>
      <c r="I2910" s="2">
        <v>2008</v>
      </c>
      <c r="J2910" s="2">
        <v>6.7</v>
      </c>
    </row>
    <row r="2911" spans="1:10" x14ac:dyDescent="0.3">
      <c r="A2911" s="2" t="s">
        <v>1764</v>
      </c>
      <c r="B2911" s="2">
        <v>178</v>
      </c>
      <c r="C2911" s="2">
        <v>107930000</v>
      </c>
      <c r="D2911" s="2" t="s">
        <v>24163</v>
      </c>
      <c r="E2911" s="2" t="s">
        <v>27045</v>
      </c>
      <c r="F2911" s="2" t="s">
        <v>37</v>
      </c>
      <c r="G2911" s="2" t="s">
        <v>38</v>
      </c>
      <c r="H2911" s="2">
        <v>8000000</v>
      </c>
      <c r="I2911" s="2">
        <v>1994</v>
      </c>
      <c r="J2911" s="2">
        <v>8.9</v>
      </c>
    </row>
    <row r="2912" spans="1:10" x14ac:dyDescent="0.3">
      <c r="A2912" s="2" t="s">
        <v>15960</v>
      </c>
      <c r="B2912" s="2">
        <v>117</v>
      </c>
      <c r="C2912" s="2">
        <v>32279955</v>
      </c>
      <c r="D2912" s="2" t="s">
        <v>24163</v>
      </c>
      <c r="E2912" s="2" t="s">
        <v>27046</v>
      </c>
      <c r="F2912" s="2" t="s">
        <v>37</v>
      </c>
      <c r="G2912" s="2" t="s">
        <v>38</v>
      </c>
      <c r="H2912" s="2">
        <v>8500000</v>
      </c>
      <c r="I2912" s="2">
        <v>2014</v>
      </c>
      <c r="J2912" s="2">
        <v>7.9</v>
      </c>
    </row>
    <row r="2913" spans="1:10" x14ac:dyDescent="0.3">
      <c r="A2913" s="2" t="s">
        <v>4939</v>
      </c>
      <c r="B2913" s="2">
        <v>119</v>
      </c>
      <c r="C2913" s="2">
        <v>4992159</v>
      </c>
      <c r="D2913" s="2" t="s">
        <v>1671</v>
      </c>
      <c r="E2913" s="2" t="s">
        <v>27047</v>
      </c>
      <c r="F2913" s="2" t="s">
        <v>37</v>
      </c>
      <c r="G2913" s="2" t="s">
        <v>38</v>
      </c>
      <c r="H2913" s="2">
        <v>8550000</v>
      </c>
      <c r="I2913" s="2">
        <v>2004</v>
      </c>
      <c r="J2913" s="2">
        <v>5.6</v>
      </c>
    </row>
    <row r="2914" spans="1:10" x14ac:dyDescent="0.3">
      <c r="A2914" s="2" t="s">
        <v>7281</v>
      </c>
      <c r="B2914" s="2">
        <v>174</v>
      </c>
      <c r="C2914" s="2">
        <v>163214286</v>
      </c>
      <c r="D2914" s="2" t="s">
        <v>13307</v>
      </c>
      <c r="E2914" s="2" t="s">
        <v>27048</v>
      </c>
      <c r="F2914" s="2" t="s">
        <v>37</v>
      </c>
      <c r="G2914" s="2" t="s">
        <v>38</v>
      </c>
      <c r="H2914" s="2">
        <v>8200000</v>
      </c>
      <c r="I2914" s="2">
        <v>1965</v>
      </c>
      <c r="J2914" s="2">
        <v>8</v>
      </c>
    </row>
    <row r="2915" spans="1:10" x14ac:dyDescent="0.3">
      <c r="A2915" s="2" t="s">
        <v>850</v>
      </c>
      <c r="B2915" s="2">
        <v>111</v>
      </c>
      <c r="C2915" s="2">
        <v>69800000</v>
      </c>
      <c r="D2915" s="2" t="s">
        <v>1671</v>
      </c>
      <c r="E2915" s="2" t="s">
        <v>27049</v>
      </c>
      <c r="F2915" s="2" t="s">
        <v>37</v>
      </c>
      <c r="G2915" s="2" t="s">
        <v>38</v>
      </c>
      <c r="H2915" s="2">
        <v>8000000</v>
      </c>
      <c r="I2915" s="2">
        <v>1984</v>
      </c>
      <c r="J2915" s="2">
        <v>6.2</v>
      </c>
    </row>
    <row r="2916" spans="1:10" x14ac:dyDescent="0.3">
      <c r="A2916" s="2" t="s">
        <v>15981</v>
      </c>
      <c r="B2916" s="2">
        <v>101</v>
      </c>
      <c r="C2916" s="2">
        <v>59889948</v>
      </c>
      <c r="D2916" s="2" t="s">
        <v>1671</v>
      </c>
      <c r="E2916" s="2" t="s">
        <v>27050</v>
      </c>
      <c r="F2916" s="2" t="s">
        <v>37</v>
      </c>
      <c r="G2916" s="2" t="s">
        <v>38</v>
      </c>
      <c r="H2916" s="2">
        <v>8000000</v>
      </c>
      <c r="I2916" s="2">
        <v>2006</v>
      </c>
      <c r="J2916" s="2">
        <v>7.9</v>
      </c>
    </row>
    <row r="2917" spans="1:10" x14ac:dyDescent="0.3">
      <c r="A2917" s="2" t="s">
        <v>3891</v>
      </c>
      <c r="B2917" s="2">
        <v>89</v>
      </c>
      <c r="C2917" s="2">
        <v>52287414</v>
      </c>
      <c r="D2917" s="2" t="s">
        <v>953</v>
      </c>
      <c r="E2917" s="2" t="s">
        <v>27051</v>
      </c>
      <c r="F2917" s="2" t="s">
        <v>37</v>
      </c>
      <c r="G2917" s="2" t="s">
        <v>38</v>
      </c>
      <c r="H2917" s="2">
        <v>8000000</v>
      </c>
      <c r="I2917" s="2">
        <v>1986</v>
      </c>
      <c r="J2917" s="2">
        <v>8.1</v>
      </c>
    </row>
    <row r="2918" spans="1:10" x14ac:dyDescent="0.3">
      <c r="A2918" s="2" t="s">
        <v>5289</v>
      </c>
      <c r="B2918" s="2">
        <v>113</v>
      </c>
      <c r="C2918" s="2">
        <v>45063889</v>
      </c>
      <c r="D2918" s="2" t="s">
        <v>3409</v>
      </c>
      <c r="E2918" s="2" t="s">
        <v>27052</v>
      </c>
      <c r="F2918" s="2" t="s">
        <v>37</v>
      </c>
      <c r="G2918" s="2" t="s">
        <v>56</v>
      </c>
      <c r="H2918" s="2">
        <v>8000000</v>
      </c>
      <c r="I2918" s="2">
        <v>2002</v>
      </c>
      <c r="J2918" s="2">
        <v>7.6</v>
      </c>
    </row>
    <row r="2919" spans="1:10" x14ac:dyDescent="0.3">
      <c r="A2919" s="2" t="s">
        <v>15997</v>
      </c>
      <c r="B2919" s="2">
        <v>95</v>
      </c>
      <c r="C2919" s="2">
        <v>40066497</v>
      </c>
      <c r="D2919" s="2" t="s">
        <v>3409</v>
      </c>
      <c r="E2919" s="2" t="s">
        <v>27053</v>
      </c>
      <c r="F2919" s="2" t="s">
        <v>37</v>
      </c>
      <c r="G2919" s="2" t="s">
        <v>38</v>
      </c>
      <c r="H2919" s="2">
        <v>8000000</v>
      </c>
      <c r="I2919" s="2">
        <v>2004</v>
      </c>
      <c r="J2919" s="2">
        <v>3.5</v>
      </c>
    </row>
    <row r="2920" spans="1:10" x14ac:dyDescent="0.3">
      <c r="A2920" s="2" t="s">
        <v>16004</v>
      </c>
      <c r="B2920" s="2">
        <v>112</v>
      </c>
      <c r="C2920" s="2">
        <v>36500000</v>
      </c>
      <c r="D2920" s="2" t="s">
        <v>13307</v>
      </c>
      <c r="E2920" s="2" t="s">
        <v>27054</v>
      </c>
      <c r="F2920" s="2" t="s">
        <v>37</v>
      </c>
      <c r="G2920" s="2" t="s">
        <v>38</v>
      </c>
      <c r="H2920" s="2">
        <v>8000000</v>
      </c>
      <c r="I2920" s="2">
        <v>1979</v>
      </c>
      <c r="J2920" s="2">
        <v>7.6</v>
      </c>
    </row>
    <row r="2921" spans="1:10" x14ac:dyDescent="0.3">
      <c r="A2921" s="2" t="s">
        <v>13454</v>
      </c>
      <c r="B2921" s="2">
        <v>109</v>
      </c>
      <c r="C2921" s="2">
        <v>27362712</v>
      </c>
      <c r="D2921" s="2" t="s">
        <v>1671</v>
      </c>
      <c r="E2921" s="2" t="s">
        <v>27055</v>
      </c>
      <c r="F2921" s="2" t="s">
        <v>37</v>
      </c>
      <c r="G2921" s="2" t="s">
        <v>38</v>
      </c>
      <c r="H2921" s="2">
        <v>8000000</v>
      </c>
      <c r="I2921" s="2">
        <v>2002</v>
      </c>
      <c r="J2921" s="2">
        <v>6.5</v>
      </c>
    </row>
    <row r="2922" spans="1:10" x14ac:dyDescent="0.3">
      <c r="A2922" s="2" t="s">
        <v>16011</v>
      </c>
      <c r="B2922" s="2">
        <v>108</v>
      </c>
      <c r="C2922" s="2">
        <v>34746109</v>
      </c>
      <c r="D2922" s="2" t="s">
        <v>1671</v>
      </c>
      <c r="E2922" s="2" t="s">
        <v>27056</v>
      </c>
      <c r="F2922" s="2" t="s">
        <v>37</v>
      </c>
      <c r="G2922" s="2" t="s">
        <v>38</v>
      </c>
      <c r="H2922" s="2">
        <v>8000000</v>
      </c>
      <c r="I2922" s="2">
        <v>1996</v>
      </c>
      <c r="J2922" s="2">
        <v>5.6</v>
      </c>
    </row>
    <row r="2923" spans="1:10" x14ac:dyDescent="0.3">
      <c r="A2923" s="2" t="s">
        <v>8197</v>
      </c>
      <c r="B2923" s="2">
        <v>100</v>
      </c>
      <c r="C2923" s="2">
        <v>34963967</v>
      </c>
      <c r="D2923" s="2" t="s">
        <v>1671</v>
      </c>
      <c r="E2923" s="2" t="s">
        <v>27057</v>
      </c>
      <c r="F2923" s="2" t="s">
        <v>37</v>
      </c>
      <c r="G2923" s="2" t="s">
        <v>38</v>
      </c>
      <c r="H2923" s="2">
        <v>8000000</v>
      </c>
      <c r="I2923" s="2">
        <v>2011</v>
      </c>
      <c r="J2923" s="2">
        <v>7.7</v>
      </c>
    </row>
    <row r="2924" spans="1:10" x14ac:dyDescent="0.3">
      <c r="A2924" s="2" t="s">
        <v>16019</v>
      </c>
      <c r="B2924" s="2">
        <v>90</v>
      </c>
      <c r="C2924" s="2">
        <v>25926543</v>
      </c>
      <c r="D2924" s="2" t="s">
        <v>6403</v>
      </c>
      <c r="E2924" s="2" t="s">
        <v>27058</v>
      </c>
      <c r="F2924" s="2" t="s">
        <v>37</v>
      </c>
      <c r="G2924" s="2" t="s">
        <v>38</v>
      </c>
      <c r="H2924" s="2">
        <v>8000000</v>
      </c>
      <c r="I2924" s="2">
        <v>2008</v>
      </c>
      <c r="J2924" s="2">
        <v>5.2</v>
      </c>
    </row>
    <row r="2925" spans="1:10" x14ac:dyDescent="0.3">
      <c r="A2925" s="2" t="s">
        <v>16026</v>
      </c>
      <c r="B2925" s="2">
        <v>94</v>
      </c>
      <c r="C2925" s="2">
        <v>26049082</v>
      </c>
      <c r="D2925" s="2" t="s">
        <v>1671</v>
      </c>
      <c r="E2925" s="2" t="s">
        <v>27059</v>
      </c>
      <c r="F2925" s="2" t="s">
        <v>37</v>
      </c>
      <c r="G2925" s="2" t="s">
        <v>38</v>
      </c>
      <c r="H2925" s="2">
        <v>8000000</v>
      </c>
      <c r="I2925" s="2">
        <v>2014</v>
      </c>
      <c r="J2925" s="2">
        <v>6.1</v>
      </c>
    </row>
    <row r="2926" spans="1:10" x14ac:dyDescent="0.3">
      <c r="A2926" s="2" t="s">
        <v>857</v>
      </c>
      <c r="B2926" s="2">
        <v>111</v>
      </c>
      <c r="C2926" s="2">
        <v>22551000</v>
      </c>
      <c r="D2926" s="2" t="s">
        <v>1671</v>
      </c>
      <c r="E2926" s="2" t="s">
        <v>27060</v>
      </c>
      <c r="F2926" s="2" t="s">
        <v>37</v>
      </c>
      <c r="G2926" s="2" t="s">
        <v>56</v>
      </c>
      <c r="H2926" s="2">
        <v>8000000</v>
      </c>
      <c r="I2926" s="2">
        <v>1993</v>
      </c>
      <c r="J2926" s="2">
        <v>7.4</v>
      </c>
    </row>
    <row r="2927" spans="1:10" x14ac:dyDescent="0.3">
      <c r="A2927" s="2" t="s">
        <v>16046</v>
      </c>
      <c r="B2927" s="2">
        <v>142</v>
      </c>
      <c r="C2927" s="2">
        <v>22800000</v>
      </c>
      <c r="D2927" s="2" t="s">
        <v>1325</v>
      </c>
      <c r="E2927" s="2" t="s">
        <v>27061</v>
      </c>
      <c r="F2927" s="2" t="s">
        <v>37</v>
      </c>
      <c r="G2927" s="2" t="s">
        <v>56</v>
      </c>
      <c r="H2927" s="2">
        <v>7000000</v>
      </c>
      <c r="I2927" s="2">
        <v>1969</v>
      </c>
      <c r="J2927" s="2">
        <v>6.8</v>
      </c>
    </row>
    <row r="2928" spans="1:10" x14ac:dyDescent="0.3">
      <c r="A2928" s="2" t="s">
        <v>6308</v>
      </c>
      <c r="B2928" s="2">
        <v>107</v>
      </c>
      <c r="C2928" s="2">
        <v>18090181</v>
      </c>
      <c r="D2928" s="2" t="s">
        <v>1266</v>
      </c>
      <c r="E2928" s="2" t="s">
        <v>27062</v>
      </c>
      <c r="F2928" s="2" t="s">
        <v>37</v>
      </c>
      <c r="G2928" s="2" t="s">
        <v>38</v>
      </c>
      <c r="H2928" s="2">
        <v>8000000</v>
      </c>
      <c r="I2928" s="2">
        <v>1994</v>
      </c>
      <c r="J2928" s="2">
        <v>6.4</v>
      </c>
    </row>
    <row r="2929" spans="1:10" x14ac:dyDescent="0.3">
      <c r="A2929" s="2" t="s">
        <v>5911</v>
      </c>
      <c r="B2929" s="2">
        <v>91</v>
      </c>
      <c r="C2929" s="2">
        <v>17843379</v>
      </c>
      <c r="D2929" s="2" t="s">
        <v>1671</v>
      </c>
      <c r="E2929" s="2" t="s">
        <v>27063</v>
      </c>
      <c r="F2929" s="2" t="s">
        <v>37</v>
      </c>
      <c r="G2929" s="2" t="s">
        <v>38</v>
      </c>
      <c r="H2929" s="2">
        <v>8000000</v>
      </c>
      <c r="I2929" s="2">
        <v>1999</v>
      </c>
      <c r="J2929" s="2">
        <v>5.7</v>
      </c>
    </row>
    <row r="2930" spans="1:10" x14ac:dyDescent="0.3">
      <c r="A2930" s="2" t="s">
        <v>14086</v>
      </c>
      <c r="B2930" s="2">
        <v>82</v>
      </c>
      <c r="C2930" s="2">
        <v>17278980</v>
      </c>
      <c r="D2930" s="2" t="s">
        <v>1671</v>
      </c>
      <c r="E2930" s="2" t="s">
        <v>27064</v>
      </c>
      <c r="F2930" s="2" t="s">
        <v>37</v>
      </c>
      <c r="G2930" s="2" t="s">
        <v>38</v>
      </c>
      <c r="H2930" s="2">
        <v>8000000</v>
      </c>
      <c r="I2930" s="2">
        <v>1998</v>
      </c>
      <c r="J2930" s="2">
        <v>6.7</v>
      </c>
    </row>
    <row r="2931" spans="1:10" x14ac:dyDescent="0.3">
      <c r="A2931" s="2" t="s">
        <v>16075</v>
      </c>
      <c r="B2931" s="2">
        <v>97</v>
      </c>
      <c r="C2931" s="2">
        <v>16699684</v>
      </c>
      <c r="D2931" s="2" t="s">
        <v>1671</v>
      </c>
      <c r="E2931" s="2" t="s">
        <v>27065</v>
      </c>
      <c r="F2931" s="2" t="s">
        <v>37</v>
      </c>
      <c r="G2931" s="2" t="s">
        <v>38</v>
      </c>
      <c r="H2931" s="2">
        <v>8000000</v>
      </c>
      <c r="I2931" s="2">
        <v>2009</v>
      </c>
      <c r="J2931" s="2">
        <v>5.6</v>
      </c>
    </row>
    <row r="2932" spans="1:10" x14ac:dyDescent="0.3">
      <c r="A2932" s="2" t="s">
        <v>5188</v>
      </c>
      <c r="B2932" s="2">
        <v>128</v>
      </c>
      <c r="C2932" s="2">
        <v>50815288</v>
      </c>
      <c r="D2932" s="2" t="s">
        <v>3409</v>
      </c>
      <c r="E2932" s="2" t="s">
        <v>25074</v>
      </c>
      <c r="F2932" s="2" t="s">
        <v>37</v>
      </c>
      <c r="G2932" s="2" t="s">
        <v>38</v>
      </c>
      <c r="H2932" s="2">
        <v>50000000</v>
      </c>
      <c r="I2932" s="2">
        <v>2005</v>
      </c>
      <c r="J2932" s="2">
        <v>7</v>
      </c>
    </row>
    <row r="2933" spans="1:10" x14ac:dyDescent="0.3">
      <c r="A2933" s="2" t="s">
        <v>16079</v>
      </c>
      <c r="B2933" s="2">
        <v>102</v>
      </c>
      <c r="C2933" s="2">
        <v>15047419</v>
      </c>
      <c r="D2933" s="2" t="s">
        <v>24163</v>
      </c>
      <c r="E2933" s="2" t="s">
        <v>27066</v>
      </c>
      <c r="F2933" s="2" t="s">
        <v>37</v>
      </c>
      <c r="G2933" s="2" t="s">
        <v>38</v>
      </c>
      <c r="H2933" s="2">
        <v>7000000</v>
      </c>
      <c r="I2933" s="2">
        <v>2000</v>
      </c>
      <c r="J2933" s="2">
        <v>7.6</v>
      </c>
    </row>
    <row r="2934" spans="1:10" x14ac:dyDescent="0.3">
      <c r="A2934" s="2" t="s">
        <v>8950</v>
      </c>
      <c r="B2934" s="2">
        <v>93</v>
      </c>
      <c r="C2934" s="2">
        <v>14015786</v>
      </c>
      <c r="D2934" s="2" t="s">
        <v>3409</v>
      </c>
      <c r="E2934" s="2" t="s">
        <v>27067</v>
      </c>
      <c r="F2934" s="2" t="s">
        <v>37</v>
      </c>
      <c r="G2934" s="2" t="s">
        <v>38</v>
      </c>
      <c r="H2934" s="2">
        <v>5000000</v>
      </c>
      <c r="I2934" s="2">
        <v>2002</v>
      </c>
      <c r="J2934" s="2">
        <v>6.5</v>
      </c>
    </row>
    <row r="2935" spans="1:10" x14ac:dyDescent="0.3">
      <c r="A2935" s="2" t="s">
        <v>16092</v>
      </c>
      <c r="B2935" s="2">
        <v>138</v>
      </c>
      <c r="C2935" s="2">
        <v>10269307</v>
      </c>
      <c r="D2935" s="2" t="s">
        <v>1325</v>
      </c>
      <c r="E2935" s="2" t="s">
        <v>27068</v>
      </c>
      <c r="F2935" s="2" t="s">
        <v>37</v>
      </c>
      <c r="G2935" s="2" t="s">
        <v>38</v>
      </c>
      <c r="H2935" s="2">
        <v>8000000</v>
      </c>
      <c r="I2935" s="2">
        <v>2009</v>
      </c>
      <c r="J2935" s="2">
        <v>6.3</v>
      </c>
    </row>
    <row r="2936" spans="1:10" x14ac:dyDescent="0.3">
      <c r="A2936" s="2" t="s">
        <v>16101</v>
      </c>
      <c r="B2936" s="2">
        <v>93</v>
      </c>
      <c r="C2936" s="2">
        <v>17536788</v>
      </c>
      <c r="D2936" s="2" t="s">
        <v>1671</v>
      </c>
      <c r="E2936" s="2" t="s">
        <v>27069</v>
      </c>
      <c r="F2936" s="2" t="s">
        <v>37</v>
      </c>
      <c r="G2936" s="2" t="s">
        <v>38</v>
      </c>
      <c r="H2936" s="2">
        <v>8000000</v>
      </c>
      <c r="I2936" s="2">
        <v>2013</v>
      </c>
      <c r="J2936" s="2">
        <v>7.1</v>
      </c>
    </row>
    <row r="2937" spans="1:10" x14ac:dyDescent="0.3">
      <c r="A2937" s="2" t="s">
        <v>3732</v>
      </c>
      <c r="B2937" s="2">
        <v>92</v>
      </c>
      <c r="C2937" s="2">
        <v>58401464</v>
      </c>
      <c r="D2937" s="2" t="s">
        <v>1671</v>
      </c>
      <c r="E2937" s="2" t="s">
        <v>27070</v>
      </c>
      <c r="F2937" s="2" t="s">
        <v>37</v>
      </c>
      <c r="G2937" s="2" t="s">
        <v>38</v>
      </c>
      <c r="H2937" s="2">
        <v>8000000</v>
      </c>
      <c r="I2937" s="2">
        <v>2010</v>
      </c>
      <c r="J2937" s="2">
        <v>7.1</v>
      </c>
    </row>
    <row r="2938" spans="1:10" x14ac:dyDescent="0.3">
      <c r="A2938" s="2" t="s">
        <v>9172</v>
      </c>
      <c r="B2938" s="2">
        <v>92</v>
      </c>
      <c r="C2938" s="2">
        <v>8279017</v>
      </c>
      <c r="D2938" s="2" t="s">
        <v>3409</v>
      </c>
      <c r="E2938" s="2" t="s">
        <v>27071</v>
      </c>
      <c r="F2938" s="2" t="s">
        <v>37</v>
      </c>
      <c r="G2938" s="2" t="s">
        <v>56</v>
      </c>
      <c r="H2938" s="2">
        <v>8000000</v>
      </c>
      <c r="I2938" s="2">
        <v>2000</v>
      </c>
      <c r="J2938" s="2">
        <v>6.9</v>
      </c>
    </row>
    <row r="2939" spans="1:10" x14ac:dyDescent="0.3">
      <c r="A2939" s="2" t="s">
        <v>12365</v>
      </c>
      <c r="B2939" s="2">
        <v>104</v>
      </c>
      <c r="C2939" s="2">
        <v>10106233</v>
      </c>
      <c r="D2939" s="2" t="s">
        <v>1671</v>
      </c>
      <c r="E2939" s="2" t="s">
        <v>27072</v>
      </c>
      <c r="F2939" s="2" t="s">
        <v>37</v>
      </c>
      <c r="G2939" s="2" t="s">
        <v>38</v>
      </c>
      <c r="H2939" s="2">
        <v>8000000</v>
      </c>
      <c r="I2939" s="2">
        <v>2011</v>
      </c>
      <c r="J2939" s="2">
        <v>5.4</v>
      </c>
    </row>
    <row r="2940" spans="1:10" x14ac:dyDescent="0.3">
      <c r="A2940" s="2" t="s">
        <v>11050</v>
      </c>
      <c r="B2940" s="2">
        <v>89</v>
      </c>
      <c r="C2940" s="2">
        <v>4692814</v>
      </c>
      <c r="D2940" s="2" t="s">
        <v>1671</v>
      </c>
      <c r="E2940" s="2" t="s">
        <v>27073</v>
      </c>
      <c r="F2940" s="2" t="s">
        <v>37</v>
      </c>
      <c r="G2940" s="2" t="s">
        <v>38</v>
      </c>
      <c r="H2940" s="2">
        <v>8000000</v>
      </c>
      <c r="I2940" s="2">
        <v>1999</v>
      </c>
      <c r="J2940" s="2">
        <v>5.0999999999999996</v>
      </c>
    </row>
    <row r="2941" spans="1:10" x14ac:dyDescent="0.3">
      <c r="A2941" s="2" t="s">
        <v>16127</v>
      </c>
      <c r="B2941" s="2">
        <v>92</v>
      </c>
      <c r="C2941" s="2">
        <v>5018450</v>
      </c>
      <c r="D2941" s="2" t="s">
        <v>1671</v>
      </c>
      <c r="E2941" s="2" t="s">
        <v>27074</v>
      </c>
      <c r="F2941" s="2" t="s">
        <v>37</v>
      </c>
      <c r="G2941" s="2" t="s">
        <v>38</v>
      </c>
      <c r="H2941" s="2">
        <v>8000000</v>
      </c>
      <c r="I2941" s="2">
        <v>2000</v>
      </c>
      <c r="J2941" s="2">
        <v>5.3</v>
      </c>
    </row>
    <row r="2942" spans="1:10" x14ac:dyDescent="0.3">
      <c r="A2942" s="2" t="s">
        <v>16139</v>
      </c>
      <c r="B2942" s="2">
        <v>90</v>
      </c>
      <c r="C2942" s="2">
        <v>3442820</v>
      </c>
      <c r="D2942" s="2" t="s">
        <v>11526</v>
      </c>
      <c r="E2942" s="2" t="s">
        <v>27075</v>
      </c>
      <c r="F2942" s="2" t="s">
        <v>37</v>
      </c>
      <c r="G2942" s="2" t="s">
        <v>38</v>
      </c>
      <c r="H2942" s="2">
        <v>8000000</v>
      </c>
      <c r="I2942" s="2">
        <v>2015</v>
      </c>
      <c r="J2942" s="2">
        <v>7.3</v>
      </c>
    </row>
    <row r="2943" spans="1:10" x14ac:dyDescent="0.3">
      <c r="A2943" s="2" t="s">
        <v>11327</v>
      </c>
      <c r="B2943" s="2">
        <v>129</v>
      </c>
      <c r="C2943" s="2">
        <v>3205244</v>
      </c>
      <c r="D2943" s="2" t="s">
        <v>1671</v>
      </c>
      <c r="E2943" s="2" t="s">
        <v>27076</v>
      </c>
      <c r="F2943" s="2" t="s">
        <v>37</v>
      </c>
      <c r="G2943" s="2" t="s">
        <v>56</v>
      </c>
      <c r="H2943" s="2">
        <v>10000000</v>
      </c>
      <c r="I2943" s="2">
        <v>2010</v>
      </c>
      <c r="J2943" s="2">
        <v>7.3</v>
      </c>
    </row>
    <row r="2944" spans="1:10" x14ac:dyDescent="0.3">
      <c r="A2944" s="2" t="s">
        <v>27856</v>
      </c>
      <c r="B2944" s="2">
        <v>111</v>
      </c>
      <c r="C2944" s="2">
        <v>3076425</v>
      </c>
      <c r="D2944" s="2" t="s">
        <v>1671</v>
      </c>
      <c r="E2944" s="2" t="s">
        <v>27077</v>
      </c>
      <c r="F2944" s="2" t="s">
        <v>1464</v>
      </c>
      <c r="G2944" s="2" t="s">
        <v>1465</v>
      </c>
      <c r="H2944" s="2">
        <v>8000000</v>
      </c>
      <c r="I2944" s="2">
        <v>2002</v>
      </c>
      <c r="J2944" s="2">
        <v>7.1</v>
      </c>
    </row>
    <row r="2945" spans="1:10" x14ac:dyDescent="0.3">
      <c r="A2945" s="2" t="s">
        <v>12976</v>
      </c>
      <c r="B2945" s="2">
        <v>79</v>
      </c>
      <c r="C2945" s="2">
        <v>2275557</v>
      </c>
      <c r="D2945" s="2" t="s">
        <v>1325</v>
      </c>
      <c r="E2945" s="2" t="s">
        <v>27078</v>
      </c>
      <c r="F2945" s="2" t="s">
        <v>37</v>
      </c>
      <c r="G2945" s="2" t="s">
        <v>38</v>
      </c>
      <c r="H2945" s="2">
        <v>8000000</v>
      </c>
      <c r="I2945" s="2">
        <v>1991</v>
      </c>
      <c r="J2945" s="2">
        <v>6</v>
      </c>
    </row>
    <row r="2946" spans="1:10" x14ac:dyDescent="0.3">
      <c r="A2946" s="2" t="s">
        <v>4950</v>
      </c>
      <c r="B2946" s="2">
        <v>104</v>
      </c>
      <c r="C2946" s="2">
        <v>1789892</v>
      </c>
      <c r="D2946" s="2" t="s">
        <v>1671</v>
      </c>
      <c r="E2946" s="2" t="s">
        <v>27079</v>
      </c>
      <c r="F2946" s="2" t="s">
        <v>37</v>
      </c>
      <c r="G2946" s="2" t="s">
        <v>767</v>
      </c>
      <c r="H2946" s="2">
        <v>8000000</v>
      </c>
      <c r="I2946" s="2">
        <v>1998</v>
      </c>
      <c r="J2946" s="2">
        <v>6.6</v>
      </c>
    </row>
    <row r="2947" spans="1:10" x14ac:dyDescent="0.3">
      <c r="A2947" s="2" t="s">
        <v>16162</v>
      </c>
      <c r="B2947" s="2">
        <v>101</v>
      </c>
      <c r="C2947" s="2">
        <v>6350058</v>
      </c>
      <c r="D2947" s="2" t="s">
        <v>1671</v>
      </c>
      <c r="E2947" s="2" t="s">
        <v>27080</v>
      </c>
      <c r="F2947" s="2" t="s">
        <v>37</v>
      </c>
      <c r="G2947" s="2" t="s">
        <v>38</v>
      </c>
      <c r="H2947" s="2">
        <v>8000000</v>
      </c>
      <c r="I2947" s="2">
        <v>2010</v>
      </c>
      <c r="J2947" s="2">
        <v>7.2</v>
      </c>
    </row>
    <row r="2948" spans="1:10" x14ac:dyDescent="0.3">
      <c r="A2948" s="2" t="s">
        <v>9721</v>
      </c>
      <c r="B2948" s="2">
        <v>113</v>
      </c>
      <c r="C2948" s="2">
        <v>1094798</v>
      </c>
      <c r="D2948" s="2" t="s">
        <v>13307</v>
      </c>
      <c r="E2948" s="2" t="s">
        <v>27081</v>
      </c>
      <c r="F2948" s="2" t="s">
        <v>37</v>
      </c>
      <c r="G2948" s="2" t="s">
        <v>56</v>
      </c>
      <c r="H2948" s="2">
        <v>7200000</v>
      </c>
      <c r="I2948" s="2">
        <v>2010</v>
      </c>
      <c r="J2948" s="2">
        <v>7.2</v>
      </c>
    </row>
    <row r="2949" spans="1:10" x14ac:dyDescent="0.3">
      <c r="A2949" s="2" t="s">
        <v>11653</v>
      </c>
      <c r="B2949" s="2">
        <v>92</v>
      </c>
      <c r="C2949" s="2">
        <v>1071240</v>
      </c>
      <c r="D2949" s="2" t="s">
        <v>13307</v>
      </c>
      <c r="E2949" s="2" t="s">
        <v>27082</v>
      </c>
      <c r="F2949" s="2" t="s">
        <v>37</v>
      </c>
      <c r="G2949" s="2" t="s">
        <v>56</v>
      </c>
      <c r="H2949" s="2">
        <v>8000000</v>
      </c>
      <c r="I2949" s="2">
        <v>2007</v>
      </c>
      <c r="J2949" s="2">
        <v>6.9</v>
      </c>
    </row>
    <row r="2950" spans="1:10" x14ac:dyDescent="0.3">
      <c r="A2950" s="2" t="s">
        <v>16174</v>
      </c>
      <c r="B2950" s="2">
        <v>106</v>
      </c>
      <c r="C2950" s="2">
        <v>532190</v>
      </c>
      <c r="D2950" s="2" t="s">
        <v>13307</v>
      </c>
      <c r="E2950" s="2" t="s">
        <v>27083</v>
      </c>
      <c r="F2950" s="2" t="s">
        <v>37</v>
      </c>
      <c r="G2950" s="2" t="s">
        <v>38</v>
      </c>
      <c r="H2950" s="2">
        <v>8000000</v>
      </c>
      <c r="I2950" s="2">
        <v>1997</v>
      </c>
      <c r="J2950" s="2">
        <v>6.8</v>
      </c>
    </row>
    <row r="2951" spans="1:10" x14ac:dyDescent="0.3">
      <c r="A2951" s="2" t="s">
        <v>16185</v>
      </c>
      <c r="B2951" s="2">
        <v>75</v>
      </c>
      <c r="C2951" s="2">
        <v>686383</v>
      </c>
      <c r="D2951" s="2" t="s">
        <v>953</v>
      </c>
      <c r="E2951" s="2" t="s">
        <v>27084</v>
      </c>
      <c r="F2951" s="2" t="s">
        <v>37</v>
      </c>
      <c r="G2951" s="2" t="s">
        <v>1465</v>
      </c>
      <c r="H2951" s="2">
        <v>6500000</v>
      </c>
      <c r="I2951" s="2">
        <v>2009</v>
      </c>
      <c r="J2951" s="2">
        <v>7.7</v>
      </c>
    </row>
    <row r="2952" spans="1:10" x14ac:dyDescent="0.3">
      <c r="A2952" s="2" t="s">
        <v>16192</v>
      </c>
      <c r="B2952" s="2">
        <v>104</v>
      </c>
      <c r="C2952" s="2">
        <v>16168741</v>
      </c>
      <c r="D2952" s="2" t="s">
        <v>3409</v>
      </c>
      <c r="E2952" s="2" t="s">
        <v>27085</v>
      </c>
      <c r="F2952" s="2" t="s">
        <v>37</v>
      </c>
      <c r="G2952" s="2" t="s">
        <v>38</v>
      </c>
      <c r="H2952" s="2">
        <v>8000000</v>
      </c>
      <c r="I2952" s="2">
        <v>2013</v>
      </c>
      <c r="J2952" s="2">
        <v>7.4</v>
      </c>
    </row>
    <row r="2953" spans="1:10" x14ac:dyDescent="0.3">
      <c r="A2953" s="2" t="s">
        <v>16198</v>
      </c>
      <c r="B2953" s="2">
        <v>108</v>
      </c>
      <c r="C2953" s="2">
        <v>568695</v>
      </c>
      <c r="D2953" s="2" t="s">
        <v>3409</v>
      </c>
      <c r="E2953" s="2" t="s">
        <v>27086</v>
      </c>
      <c r="F2953" s="2" t="s">
        <v>37</v>
      </c>
      <c r="G2953" s="2" t="s">
        <v>38</v>
      </c>
      <c r="H2953" s="2">
        <v>8000000</v>
      </c>
      <c r="I2953" s="2">
        <v>2005</v>
      </c>
      <c r="J2953" s="2">
        <v>6.5</v>
      </c>
    </row>
    <row r="2954" spans="1:10" x14ac:dyDescent="0.3">
      <c r="A2954" s="2" t="s">
        <v>16202</v>
      </c>
      <c r="B2954" s="2">
        <v>99</v>
      </c>
      <c r="C2954" s="2">
        <v>398420</v>
      </c>
      <c r="D2954" s="2" t="s">
        <v>24163</v>
      </c>
      <c r="E2954" s="2" t="s">
        <v>27087</v>
      </c>
      <c r="F2954" s="2" t="s">
        <v>37</v>
      </c>
      <c r="G2954" s="2" t="s">
        <v>38</v>
      </c>
      <c r="H2954" s="2">
        <v>8000000</v>
      </c>
      <c r="I2954" s="2">
        <v>2007</v>
      </c>
      <c r="J2954" s="2">
        <v>6.4</v>
      </c>
    </row>
    <row r="2955" spans="1:10" x14ac:dyDescent="0.3">
      <c r="A2955" s="2" t="s">
        <v>16212</v>
      </c>
      <c r="B2955" s="2">
        <v>109</v>
      </c>
      <c r="C2955" s="2">
        <v>336456</v>
      </c>
      <c r="D2955" s="2" t="s">
        <v>1671</v>
      </c>
      <c r="E2955" s="2" t="s">
        <v>27088</v>
      </c>
      <c r="F2955" s="2" t="s">
        <v>37</v>
      </c>
      <c r="G2955" s="2" t="s">
        <v>38</v>
      </c>
      <c r="H2955" s="2">
        <v>8000000</v>
      </c>
      <c r="I2955" s="2">
        <v>2003</v>
      </c>
      <c r="J2955" s="2">
        <v>5.6</v>
      </c>
    </row>
    <row r="2956" spans="1:10" x14ac:dyDescent="0.3">
      <c r="A2956" s="2" t="s">
        <v>16220</v>
      </c>
      <c r="B2956" s="2">
        <v>93</v>
      </c>
      <c r="C2956" s="2">
        <v>298110</v>
      </c>
      <c r="D2956" s="2" t="s">
        <v>1671</v>
      </c>
      <c r="E2956" s="2" t="s">
        <v>27089</v>
      </c>
      <c r="F2956" s="2" t="s">
        <v>37</v>
      </c>
      <c r="G2956" s="2" t="s">
        <v>268</v>
      </c>
      <c r="H2956" s="2">
        <v>8000000</v>
      </c>
      <c r="I2956" s="2">
        <v>2006</v>
      </c>
      <c r="J2956" s="2">
        <v>6.8</v>
      </c>
    </row>
    <row r="2957" spans="1:10" x14ac:dyDescent="0.3">
      <c r="A2957" s="2" t="s">
        <v>5477</v>
      </c>
      <c r="B2957" s="2">
        <v>99</v>
      </c>
      <c r="C2957" s="2">
        <v>127144</v>
      </c>
      <c r="D2957" s="2" t="s">
        <v>1671</v>
      </c>
      <c r="E2957" s="2" t="s">
        <v>27090</v>
      </c>
      <c r="F2957" s="2" t="s">
        <v>37</v>
      </c>
      <c r="G2957" s="2" t="s">
        <v>38</v>
      </c>
      <c r="H2957" s="2">
        <v>8000000</v>
      </c>
      <c r="I2957" s="2">
        <v>2005</v>
      </c>
      <c r="J2957" s="2">
        <v>5.5</v>
      </c>
    </row>
    <row r="2958" spans="1:10" x14ac:dyDescent="0.3">
      <c r="A2958" s="2" t="s">
        <v>6963</v>
      </c>
      <c r="B2958" s="2">
        <v>98</v>
      </c>
      <c r="C2958" s="2">
        <v>117190</v>
      </c>
      <c r="D2958" s="2" t="s">
        <v>1325</v>
      </c>
      <c r="E2958" s="2" t="s">
        <v>27091</v>
      </c>
      <c r="F2958" s="2" t="s">
        <v>37</v>
      </c>
      <c r="G2958" s="2" t="s">
        <v>56</v>
      </c>
      <c r="H2958" s="2">
        <v>8000000</v>
      </c>
      <c r="I2958" s="2">
        <v>2010</v>
      </c>
      <c r="J2958" s="2">
        <v>6.9</v>
      </c>
    </row>
    <row r="2959" spans="1:10" x14ac:dyDescent="0.3">
      <c r="A2959" s="2" t="s">
        <v>27857</v>
      </c>
      <c r="B2959" s="2">
        <v>95</v>
      </c>
      <c r="C2959" s="2">
        <v>108662</v>
      </c>
      <c r="D2959" s="2" t="s">
        <v>24163</v>
      </c>
      <c r="E2959" s="2" t="s">
        <v>27092</v>
      </c>
      <c r="F2959" s="2" t="s">
        <v>37</v>
      </c>
      <c r="G2959" s="2" t="s">
        <v>38</v>
      </c>
      <c r="H2959" s="2">
        <v>8000000</v>
      </c>
      <c r="I2959" s="2">
        <v>2008</v>
      </c>
      <c r="J2959" s="2">
        <v>6</v>
      </c>
    </row>
    <row r="2960" spans="1:10" x14ac:dyDescent="0.3">
      <c r="A2960" s="2" t="s">
        <v>16240</v>
      </c>
      <c r="B2960" s="2">
        <v>107</v>
      </c>
      <c r="C2960" s="2">
        <v>53481</v>
      </c>
      <c r="D2960" s="2" t="s">
        <v>24163</v>
      </c>
      <c r="E2960" s="2" t="s">
        <v>27093</v>
      </c>
      <c r="F2960" s="2" t="s">
        <v>37</v>
      </c>
      <c r="G2960" s="2" t="s">
        <v>38</v>
      </c>
      <c r="H2960" s="2">
        <v>8000000</v>
      </c>
      <c r="I2960" s="2">
        <v>2006</v>
      </c>
      <c r="J2960" s="2">
        <v>6.4</v>
      </c>
    </row>
    <row r="2961" spans="1:10" x14ac:dyDescent="0.3">
      <c r="A2961" s="2" t="s">
        <v>16244</v>
      </c>
      <c r="B2961" s="2">
        <v>102</v>
      </c>
      <c r="C2961" s="2">
        <v>23106</v>
      </c>
      <c r="D2961" s="2" t="s">
        <v>1671</v>
      </c>
      <c r="E2961" s="2" t="s">
        <v>27094</v>
      </c>
      <c r="F2961" s="2" t="s">
        <v>37</v>
      </c>
      <c r="G2961" s="2" t="s">
        <v>7090</v>
      </c>
      <c r="H2961" s="2">
        <v>50000000</v>
      </c>
      <c r="I2961" s="2">
        <v>2004</v>
      </c>
      <c r="J2961" s="2">
        <v>6.6</v>
      </c>
    </row>
    <row r="2962" spans="1:10" x14ac:dyDescent="0.3">
      <c r="A2962" s="2" t="s">
        <v>27848</v>
      </c>
      <c r="B2962" s="2">
        <v>124</v>
      </c>
      <c r="C2962" s="2">
        <v>439162</v>
      </c>
      <c r="D2962" s="2" t="s">
        <v>1325</v>
      </c>
      <c r="E2962" s="2" t="s">
        <v>27095</v>
      </c>
      <c r="F2962" s="2" t="s">
        <v>676</v>
      </c>
      <c r="G2962" s="2" t="s">
        <v>677</v>
      </c>
      <c r="H2962" s="2">
        <v>1100000000</v>
      </c>
      <c r="I2962" s="2">
        <v>1988</v>
      </c>
      <c r="J2962" s="2">
        <v>8.1</v>
      </c>
    </row>
    <row r="2963" spans="1:10" x14ac:dyDescent="0.3">
      <c r="A2963" s="2" t="s">
        <v>16281</v>
      </c>
      <c r="B2963" s="2">
        <v>90</v>
      </c>
      <c r="C2963" s="2">
        <v>671240</v>
      </c>
      <c r="D2963" s="2" t="s">
        <v>1671</v>
      </c>
      <c r="E2963" s="2" t="s">
        <v>27096</v>
      </c>
      <c r="F2963" s="2" t="s">
        <v>37</v>
      </c>
      <c r="G2963" s="2" t="s">
        <v>56</v>
      </c>
      <c r="H2963" s="2">
        <v>7900000</v>
      </c>
      <c r="I2963" s="2">
        <v>2005</v>
      </c>
      <c r="J2963" s="2">
        <v>6.9</v>
      </c>
    </row>
    <row r="2964" spans="1:10" x14ac:dyDescent="0.3">
      <c r="A2964" s="2" t="s">
        <v>16301</v>
      </c>
      <c r="B2964" s="2">
        <v>90</v>
      </c>
      <c r="C2964" s="2">
        <v>882290</v>
      </c>
      <c r="D2964" s="2" t="s">
        <v>1325</v>
      </c>
      <c r="E2964" s="2" t="s">
        <v>27097</v>
      </c>
      <c r="F2964" s="2" t="s">
        <v>37</v>
      </c>
      <c r="G2964" s="2" t="s">
        <v>370</v>
      </c>
      <c r="H2964" s="2">
        <v>10000000</v>
      </c>
      <c r="I2964" s="2">
        <v>1989</v>
      </c>
      <c r="J2964" s="2">
        <v>6.5</v>
      </c>
    </row>
    <row r="2965" spans="1:10" x14ac:dyDescent="0.3">
      <c r="A2965" s="2" t="s">
        <v>6248</v>
      </c>
      <c r="B2965" s="2">
        <v>99</v>
      </c>
      <c r="C2965" s="2">
        <v>106593296</v>
      </c>
      <c r="D2965" s="2" t="s">
        <v>1671</v>
      </c>
      <c r="E2965" s="2" t="s">
        <v>27098</v>
      </c>
      <c r="F2965" s="2" t="s">
        <v>37</v>
      </c>
      <c r="G2965" s="2" t="s">
        <v>38</v>
      </c>
      <c r="H2965" s="2">
        <v>7500000</v>
      </c>
      <c r="I2965" s="2">
        <v>1989</v>
      </c>
      <c r="J2965" s="2">
        <v>7.4</v>
      </c>
    </row>
    <row r="2966" spans="1:10" x14ac:dyDescent="0.3">
      <c r="A2966" s="2" t="s">
        <v>7785</v>
      </c>
      <c r="B2966" s="2">
        <v>115</v>
      </c>
      <c r="C2966" s="2">
        <v>43490057</v>
      </c>
      <c r="D2966" s="2" t="s">
        <v>1671</v>
      </c>
      <c r="E2966" s="2" t="s">
        <v>27099</v>
      </c>
      <c r="F2966" s="2" t="s">
        <v>37</v>
      </c>
      <c r="G2966" s="2" t="s">
        <v>38</v>
      </c>
      <c r="H2966" s="2">
        <v>7500000</v>
      </c>
      <c r="I2966" s="2">
        <v>1997</v>
      </c>
      <c r="J2966" s="2">
        <v>6.9</v>
      </c>
    </row>
    <row r="2967" spans="1:10" x14ac:dyDescent="0.3">
      <c r="A2967" s="2" t="s">
        <v>16321</v>
      </c>
      <c r="B2967" s="2">
        <v>89</v>
      </c>
      <c r="C2967" s="2">
        <v>32333860</v>
      </c>
      <c r="D2967" s="2" t="s">
        <v>1325</v>
      </c>
      <c r="E2967" s="2" t="s">
        <v>27100</v>
      </c>
      <c r="F2967" s="2" t="s">
        <v>7241</v>
      </c>
      <c r="G2967" s="2" t="s">
        <v>3859</v>
      </c>
      <c r="H2967" s="2">
        <v>7500000</v>
      </c>
      <c r="I2967" s="2">
        <v>1995</v>
      </c>
      <c r="J2967" s="2">
        <v>6.7</v>
      </c>
    </row>
    <row r="2968" spans="1:10" x14ac:dyDescent="0.3">
      <c r="A2968" s="2" t="s">
        <v>8186</v>
      </c>
      <c r="B2968" s="2">
        <v>92</v>
      </c>
      <c r="C2968" s="2">
        <v>24792061</v>
      </c>
      <c r="D2968" s="2" t="s">
        <v>1671</v>
      </c>
      <c r="E2968" s="2" t="s">
        <v>27101</v>
      </c>
      <c r="F2968" s="2" t="s">
        <v>37</v>
      </c>
      <c r="G2968" s="2" t="s">
        <v>38</v>
      </c>
      <c r="H2968" s="2">
        <v>6500000</v>
      </c>
      <c r="I2968" s="2">
        <v>2005</v>
      </c>
      <c r="J2968" s="2">
        <v>7.6</v>
      </c>
    </row>
    <row r="2969" spans="1:10" x14ac:dyDescent="0.3">
      <c r="A2969" s="2" t="s">
        <v>16339</v>
      </c>
      <c r="B2969" s="2">
        <v>94</v>
      </c>
      <c r="C2969" s="2">
        <v>17544812</v>
      </c>
      <c r="D2969" s="2" t="s">
        <v>6403</v>
      </c>
      <c r="E2969" s="2" t="s">
        <v>27102</v>
      </c>
      <c r="F2969" s="2" t="s">
        <v>37</v>
      </c>
      <c r="G2969" s="2" t="s">
        <v>38</v>
      </c>
      <c r="H2969" s="2">
        <v>10000000</v>
      </c>
      <c r="I2969" s="2">
        <v>2007</v>
      </c>
      <c r="J2969" s="2">
        <v>5.4</v>
      </c>
    </row>
    <row r="2970" spans="1:10" x14ac:dyDescent="0.3">
      <c r="A2970" s="2" t="s">
        <v>13017</v>
      </c>
      <c r="B2970" s="2">
        <v>100</v>
      </c>
      <c r="C2970" s="2">
        <v>12574715</v>
      </c>
      <c r="D2970" s="2" t="s">
        <v>3409</v>
      </c>
      <c r="E2970" s="2" t="s">
        <v>27103</v>
      </c>
      <c r="F2970" s="2" t="s">
        <v>37</v>
      </c>
      <c r="G2970" s="2" t="s">
        <v>56</v>
      </c>
      <c r="H2970" s="2">
        <v>4500000</v>
      </c>
      <c r="I2970" s="2">
        <v>2009</v>
      </c>
      <c r="J2970" s="2">
        <v>7.3</v>
      </c>
    </row>
    <row r="2971" spans="1:10" x14ac:dyDescent="0.3">
      <c r="A2971" s="2" t="s">
        <v>16351</v>
      </c>
      <c r="B2971" s="2">
        <v>109</v>
      </c>
      <c r="C2971" s="2">
        <v>5100000</v>
      </c>
      <c r="D2971" s="2" t="s">
        <v>1671</v>
      </c>
      <c r="E2971" s="2" t="s">
        <v>27104</v>
      </c>
      <c r="F2971" s="2" t="s">
        <v>37</v>
      </c>
      <c r="G2971" s="2" t="s">
        <v>56</v>
      </c>
      <c r="H2971" s="2">
        <v>7500000</v>
      </c>
      <c r="I2971" s="2">
        <v>1984</v>
      </c>
      <c r="J2971" s="2">
        <v>6</v>
      </c>
    </row>
    <row r="2972" spans="1:10" x14ac:dyDescent="0.3">
      <c r="A2972" s="2" t="s">
        <v>9521</v>
      </c>
      <c r="B2972" s="2">
        <v>105</v>
      </c>
      <c r="C2972" s="2">
        <v>10460089</v>
      </c>
      <c r="D2972" s="2" t="s">
        <v>24163</v>
      </c>
      <c r="E2972" s="2" t="s">
        <v>27105</v>
      </c>
      <c r="F2972" s="2" t="s">
        <v>37</v>
      </c>
      <c r="G2972" s="2" t="s">
        <v>38</v>
      </c>
      <c r="H2972" s="2">
        <v>7500000</v>
      </c>
      <c r="I2972" s="2">
        <v>2002</v>
      </c>
      <c r="J2972" s="2">
        <v>7.2</v>
      </c>
    </row>
    <row r="2973" spans="1:10" x14ac:dyDescent="0.3">
      <c r="A2973" s="2" t="s">
        <v>8640</v>
      </c>
      <c r="B2973" s="2">
        <v>102</v>
      </c>
      <c r="C2973" s="2">
        <v>4239767</v>
      </c>
      <c r="D2973" s="2" t="s">
        <v>1671</v>
      </c>
      <c r="E2973" s="2" t="s">
        <v>27106</v>
      </c>
      <c r="F2973" s="2" t="s">
        <v>37</v>
      </c>
      <c r="G2973" s="2" t="s">
        <v>268</v>
      </c>
      <c r="H2973" s="2">
        <v>7500000</v>
      </c>
      <c r="I2973" s="2">
        <v>2002</v>
      </c>
      <c r="J2973" s="2">
        <v>6</v>
      </c>
    </row>
    <row r="2974" spans="1:10" x14ac:dyDescent="0.3">
      <c r="A2974" s="2" t="s">
        <v>16363</v>
      </c>
      <c r="B2974" s="2">
        <v>97</v>
      </c>
      <c r="C2974" s="2">
        <v>4131640</v>
      </c>
      <c r="D2974" s="2" t="s">
        <v>1671</v>
      </c>
      <c r="E2974" s="2" t="s">
        <v>27107</v>
      </c>
      <c r="F2974" s="2" t="s">
        <v>37</v>
      </c>
      <c r="G2974" s="2" t="s">
        <v>38</v>
      </c>
      <c r="H2974" s="2">
        <v>7500000</v>
      </c>
      <c r="I2974" s="2">
        <v>2008</v>
      </c>
      <c r="J2974" s="2">
        <v>3.1</v>
      </c>
    </row>
    <row r="2975" spans="1:10" x14ac:dyDescent="0.3">
      <c r="A2975" s="2" t="s">
        <v>14061</v>
      </c>
      <c r="B2975" s="2">
        <v>92</v>
      </c>
      <c r="C2975" s="2">
        <v>10814185</v>
      </c>
      <c r="D2975" s="2" t="s">
        <v>1671</v>
      </c>
      <c r="E2975" s="2" t="s">
        <v>27108</v>
      </c>
      <c r="F2975" s="2" t="s">
        <v>37</v>
      </c>
      <c r="G2975" s="2" t="s">
        <v>38</v>
      </c>
      <c r="H2975" s="2">
        <v>8000000</v>
      </c>
      <c r="I2975" s="2">
        <v>2009</v>
      </c>
      <c r="J2975" s="2">
        <v>6.2</v>
      </c>
    </row>
    <row r="2976" spans="1:10" x14ac:dyDescent="0.3">
      <c r="A2976" s="2" t="s">
        <v>9430</v>
      </c>
      <c r="B2976" s="2">
        <v>93</v>
      </c>
      <c r="C2976" s="2">
        <v>197148</v>
      </c>
      <c r="D2976" s="2" t="s">
        <v>3409</v>
      </c>
      <c r="E2976" s="2" t="s">
        <v>27109</v>
      </c>
      <c r="F2976" s="2" t="s">
        <v>37</v>
      </c>
      <c r="G2976" s="2" t="s">
        <v>56</v>
      </c>
      <c r="H2976" s="2">
        <v>7500000</v>
      </c>
      <c r="I2976" s="2">
        <v>2003</v>
      </c>
      <c r="J2976" s="2">
        <v>6.3</v>
      </c>
    </row>
    <row r="2977" spans="1:10" x14ac:dyDescent="0.3">
      <c r="A2977" s="2" t="s">
        <v>27858</v>
      </c>
      <c r="B2977" s="2">
        <v>113</v>
      </c>
      <c r="C2977" s="2">
        <v>3014541</v>
      </c>
      <c r="D2977" s="2" t="s">
        <v>3409</v>
      </c>
      <c r="E2977" s="2" t="s">
        <v>27110</v>
      </c>
      <c r="F2977" s="2" t="s">
        <v>37</v>
      </c>
      <c r="G2977" s="2" t="s">
        <v>56</v>
      </c>
      <c r="H2977" s="2">
        <v>8000000</v>
      </c>
      <c r="I2977" s="2">
        <v>2011</v>
      </c>
      <c r="J2977" s="2">
        <v>6.7</v>
      </c>
    </row>
    <row r="2978" spans="1:10" x14ac:dyDescent="0.3">
      <c r="A2978" s="2" t="s">
        <v>16410</v>
      </c>
      <c r="B2978" s="2">
        <v>89</v>
      </c>
      <c r="C2978" s="2">
        <v>4443403</v>
      </c>
      <c r="D2978" s="2" t="s">
        <v>11526</v>
      </c>
      <c r="E2978" s="2" t="s">
        <v>27111</v>
      </c>
      <c r="F2978" s="2" t="s">
        <v>1464</v>
      </c>
      <c r="G2978" s="2" t="s">
        <v>1465</v>
      </c>
      <c r="H2978" s="2">
        <v>7300000</v>
      </c>
      <c r="I2978" s="2">
        <v>2007</v>
      </c>
      <c r="J2978" s="2">
        <v>8</v>
      </c>
    </row>
    <row r="2979" spans="1:10" x14ac:dyDescent="0.3">
      <c r="A2979" s="2" t="s">
        <v>12849</v>
      </c>
      <c r="B2979" s="2">
        <v>118</v>
      </c>
      <c r="C2979" s="2">
        <v>1330827</v>
      </c>
      <c r="D2979" s="2" t="s">
        <v>6403</v>
      </c>
      <c r="E2979" s="2" t="s">
        <v>27112</v>
      </c>
      <c r="F2979" s="2" t="s">
        <v>37</v>
      </c>
      <c r="G2979" s="2" t="s">
        <v>1465</v>
      </c>
      <c r="H2979" s="2">
        <v>7000000</v>
      </c>
      <c r="I2979" s="2">
        <v>2016</v>
      </c>
      <c r="J2979" s="2">
        <v>7</v>
      </c>
    </row>
    <row r="2980" spans="1:10" x14ac:dyDescent="0.3">
      <c r="A2980" s="2" t="s">
        <v>16431</v>
      </c>
      <c r="B2980" s="2">
        <v>97</v>
      </c>
      <c r="C2980" s="2">
        <v>1818681</v>
      </c>
      <c r="D2980" s="2" t="s">
        <v>1325</v>
      </c>
      <c r="E2980" s="2" t="s">
        <v>27113</v>
      </c>
      <c r="F2980" s="2" t="s">
        <v>37</v>
      </c>
      <c r="G2980" s="2" t="s">
        <v>56</v>
      </c>
      <c r="H2980" s="2">
        <v>7300000</v>
      </c>
      <c r="I2980" s="2">
        <v>2009</v>
      </c>
      <c r="J2980" s="2">
        <v>7.2</v>
      </c>
    </row>
    <row r="2981" spans="1:10" x14ac:dyDescent="0.3">
      <c r="A2981" s="2" t="s">
        <v>79</v>
      </c>
      <c r="B2981" s="2">
        <v>156</v>
      </c>
      <c r="C2981" s="2">
        <v>336530303</v>
      </c>
      <c r="D2981" s="2" t="s">
        <v>1325</v>
      </c>
      <c r="E2981" s="2" t="s">
        <v>24169</v>
      </c>
      <c r="F2981" s="2" t="s">
        <v>37</v>
      </c>
      <c r="G2981" s="2" t="s">
        <v>38</v>
      </c>
      <c r="H2981" s="2">
        <v>258000000</v>
      </c>
      <c r="I2981" s="2">
        <v>2007</v>
      </c>
      <c r="J2981" s="2">
        <v>6.2</v>
      </c>
    </row>
    <row r="2982" spans="1:10" x14ac:dyDescent="0.3">
      <c r="A2982" s="2" t="s">
        <v>16435</v>
      </c>
      <c r="B2982" s="2">
        <v>100</v>
      </c>
      <c r="C2982" s="2">
        <v>12610552</v>
      </c>
      <c r="D2982" s="2" t="s">
        <v>1325</v>
      </c>
      <c r="E2982" s="2" t="s">
        <v>27114</v>
      </c>
      <c r="F2982" s="2" t="s">
        <v>37</v>
      </c>
      <c r="G2982" s="2" t="s">
        <v>38</v>
      </c>
      <c r="H2982" s="2">
        <v>7500000</v>
      </c>
      <c r="I2982" s="2">
        <v>1999</v>
      </c>
      <c r="J2982" s="2">
        <v>3.5</v>
      </c>
    </row>
    <row r="2983" spans="1:10" x14ac:dyDescent="0.3">
      <c r="A2983" s="2" t="s">
        <v>8186</v>
      </c>
      <c r="B2983" s="2">
        <v>96</v>
      </c>
      <c r="C2983" s="2">
        <v>143492840</v>
      </c>
      <c r="D2983" s="2" t="s">
        <v>1671</v>
      </c>
      <c r="E2983" s="2" t="s">
        <v>27115</v>
      </c>
      <c r="F2983" s="2" t="s">
        <v>37</v>
      </c>
      <c r="G2983" s="2" t="s">
        <v>38</v>
      </c>
      <c r="H2983" s="2">
        <v>7500000</v>
      </c>
      <c r="I2983" s="2">
        <v>2007</v>
      </c>
      <c r="J2983" s="2">
        <v>7.5</v>
      </c>
    </row>
    <row r="2984" spans="1:10" x14ac:dyDescent="0.3">
      <c r="A2984" s="2" t="s">
        <v>16450</v>
      </c>
      <c r="B2984" s="2">
        <v>120</v>
      </c>
      <c r="C2984" s="2">
        <v>43800000</v>
      </c>
      <c r="D2984" s="2" t="s">
        <v>1325</v>
      </c>
      <c r="E2984" s="2" t="s">
        <v>27116</v>
      </c>
      <c r="F2984" s="2" t="s">
        <v>37</v>
      </c>
      <c r="G2984" s="2" t="s">
        <v>56</v>
      </c>
      <c r="H2984" s="2">
        <v>7200000</v>
      </c>
      <c r="I2984" s="2">
        <v>1971</v>
      </c>
      <c r="J2984" s="2">
        <v>6.7</v>
      </c>
    </row>
    <row r="2985" spans="1:10" x14ac:dyDescent="0.3">
      <c r="A2985" s="2" t="s">
        <v>4850</v>
      </c>
      <c r="B2985" s="2">
        <v>175</v>
      </c>
      <c r="C2985" s="2">
        <v>134821952</v>
      </c>
      <c r="D2985" s="2" t="s">
        <v>24163</v>
      </c>
      <c r="E2985" s="2" t="s">
        <v>27117</v>
      </c>
      <c r="F2985" s="2" t="s">
        <v>37</v>
      </c>
      <c r="G2985" s="2" t="s">
        <v>38</v>
      </c>
      <c r="H2985" s="2">
        <v>6000000</v>
      </c>
      <c r="I2985" s="2">
        <v>1972</v>
      </c>
      <c r="J2985" s="2">
        <v>9.1999999999999993</v>
      </c>
    </row>
    <row r="2986" spans="1:10" x14ac:dyDescent="0.3">
      <c r="A2986" s="2" t="s">
        <v>5175</v>
      </c>
      <c r="B2986" s="2">
        <v>95</v>
      </c>
      <c r="C2986" s="2">
        <v>94900000</v>
      </c>
      <c r="D2986" s="2" t="s">
        <v>3409</v>
      </c>
      <c r="E2986" s="2" t="s">
        <v>27118</v>
      </c>
      <c r="F2986" s="2" t="s">
        <v>37</v>
      </c>
      <c r="G2986" s="2" t="s">
        <v>38</v>
      </c>
      <c r="H2986" s="2">
        <v>4000000</v>
      </c>
      <c r="I2986" s="2">
        <v>1983</v>
      </c>
      <c r="J2986" s="2">
        <v>6.1</v>
      </c>
    </row>
    <row r="2987" spans="1:10" x14ac:dyDescent="0.3">
      <c r="A2987" s="2" t="s">
        <v>180</v>
      </c>
      <c r="B2987" s="2">
        <v>95</v>
      </c>
      <c r="C2987" s="2">
        <v>32391374</v>
      </c>
      <c r="D2987" s="2" t="s">
        <v>1671</v>
      </c>
      <c r="E2987" s="2" t="s">
        <v>27119</v>
      </c>
      <c r="F2987" s="2" t="s">
        <v>37</v>
      </c>
      <c r="G2987" s="2" t="s">
        <v>38</v>
      </c>
      <c r="H2987" s="2">
        <v>7500000</v>
      </c>
      <c r="I2987" s="2">
        <v>2009</v>
      </c>
      <c r="J2987" s="2">
        <v>7.7</v>
      </c>
    </row>
    <row r="2988" spans="1:10" x14ac:dyDescent="0.3">
      <c r="A2988" s="2" t="s">
        <v>14295</v>
      </c>
      <c r="B2988" s="2">
        <v>121</v>
      </c>
      <c r="C2988" s="2">
        <v>40158000</v>
      </c>
      <c r="D2988" s="2" t="s">
        <v>3409</v>
      </c>
      <c r="E2988" s="2" t="s">
        <v>27120</v>
      </c>
      <c r="F2988" s="2" t="s">
        <v>37</v>
      </c>
      <c r="G2988" s="2" t="s">
        <v>179</v>
      </c>
      <c r="H2988" s="2">
        <v>7000000</v>
      </c>
      <c r="I2988" s="2">
        <v>1993</v>
      </c>
      <c r="J2988" s="2">
        <v>7.6</v>
      </c>
    </row>
    <row r="2989" spans="1:10" x14ac:dyDescent="0.3">
      <c r="A2989" s="2" t="s">
        <v>1526</v>
      </c>
      <c r="B2989" s="2">
        <v>110</v>
      </c>
      <c r="C2989" s="2">
        <v>113709992</v>
      </c>
      <c r="D2989" s="2" t="s">
        <v>1671</v>
      </c>
      <c r="E2989" s="2" t="s">
        <v>27121</v>
      </c>
      <c r="F2989" s="2" t="s">
        <v>37</v>
      </c>
      <c r="G2989" s="2" t="s">
        <v>38</v>
      </c>
      <c r="H2989" s="2">
        <v>7000000</v>
      </c>
      <c r="I2989" s="2">
        <v>2012</v>
      </c>
      <c r="J2989" s="2">
        <v>6.1</v>
      </c>
    </row>
    <row r="2990" spans="1:10" x14ac:dyDescent="0.3">
      <c r="A2990" s="2" t="s">
        <v>876</v>
      </c>
      <c r="B2990" s="2">
        <v>96</v>
      </c>
      <c r="C2990" s="2">
        <v>32131483</v>
      </c>
      <c r="D2990" s="2" t="s">
        <v>6403</v>
      </c>
      <c r="E2990" s="2" t="s">
        <v>27122</v>
      </c>
      <c r="F2990" s="2" t="s">
        <v>37</v>
      </c>
      <c r="G2990" s="2" t="s">
        <v>38</v>
      </c>
      <c r="H2990" s="2">
        <v>11000000</v>
      </c>
      <c r="I2990" s="2">
        <v>2003</v>
      </c>
      <c r="J2990" s="2">
        <v>4.9000000000000004</v>
      </c>
    </row>
    <row r="2991" spans="1:10" x14ac:dyDescent="0.3">
      <c r="A2991" s="2" t="s">
        <v>16450</v>
      </c>
      <c r="B2991" s="2">
        <v>121</v>
      </c>
      <c r="C2991" s="2">
        <v>35400000</v>
      </c>
      <c r="D2991" s="2" t="s">
        <v>1325</v>
      </c>
      <c r="E2991" s="2" t="s">
        <v>27123</v>
      </c>
      <c r="F2991" s="2" t="s">
        <v>37</v>
      </c>
      <c r="G2991" s="2" t="s">
        <v>56</v>
      </c>
      <c r="H2991" s="2">
        <v>7000000</v>
      </c>
      <c r="I2991" s="2">
        <v>1973</v>
      </c>
      <c r="J2991" s="2">
        <v>6.8</v>
      </c>
    </row>
    <row r="2992" spans="1:10" x14ac:dyDescent="0.3">
      <c r="A2992" s="2" t="s">
        <v>4053</v>
      </c>
      <c r="B2992" s="2">
        <v>95</v>
      </c>
      <c r="C2992" s="2">
        <v>34099640</v>
      </c>
      <c r="D2992" s="2" t="s">
        <v>3409</v>
      </c>
      <c r="E2992" s="2" t="s">
        <v>27124</v>
      </c>
      <c r="F2992" s="2" t="s">
        <v>37</v>
      </c>
      <c r="G2992" s="2" t="s">
        <v>38</v>
      </c>
      <c r="H2992" s="2">
        <v>5000000</v>
      </c>
      <c r="I2992" s="2">
        <v>2000</v>
      </c>
      <c r="J2992" s="2">
        <v>7</v>
      </c>
    </row>
    <row r="2993" spans="1:10" x14ac:dyDescent="0.3">
      <c r="A2993" s="2" t="s">
        <v>14946</v>
      </c>
      <c r="B2993" s="2">
        <v>112</v>
      </c>
      <c r="C2993" s="2">
        <v>37295394</v>
      </c>
      <c r="D2993" s="2" t="s">
        <v>1671</v>
      </c>
      <c r="E2993" s="2" t="s">
        <v>27125</v>
      </c>
      <c r="F2993" s="2" t="s">
        <v>37</v>
      </c>
      <c r="G2993" s="2" t="s">
        <v>38</v>
      </c>
      <c r="H2993" s="2">
        <v>6600000</v>
      </c>
      <c r="I2993" s="2">
        <v>2011</v>
      </c>
      <c r="J2993" s="2">
        <v>5.7</v>
      </c>
    </row>
    <row r="2994" spans="1:10" x14ac:dyDescent="0.3">
      <c r="A2994" s="2" t="s">
        <v>364</v>
      </c>
      <c r="B2994" s="2">
        <v>143</v>
      </c>
      <c r="C2994" s="2">
        <v>144812796</v>
      </c>
      <c r="D2994" s="2" t="s">
        <v>3409</v>
      </c>
      <c r="E2994" s="2" t="s">
        <v>24213</v>
      </c>
      <c r="F2994" s="2" t="s">
        <v>37</v>
      </c>
      <c r="G2994" s="2" t="s">
        <v>370</v>
      </c>
      <c r="H2994" s="2">
        <v>105000000</v>
      </c>
      <c r="I2994" s="2">
        <v>2013</v>
      </c>
      <c r="J2994" s="2">
        <v>7.3</v>
      </c>
    </row>
    <row r="2995" spans="1:10" x14ac:dyDescent="0.3">
      <c r="A2995" s="2" t="s">
        <v>3401</v>
      </c>
      <c r="B2995" s="2">
        <v>93</v>
      </c>
      <c r="C2995" s="2">
        <v>31501218</v>
      </c>
      <c r="D2995" s="2" t="s">
        <v>13307</v>
      </c>
      <c r="E2995" s="2" t="s">
        <v>27126</v>
      </c>
      <c r="F2995" s="2" t="s">
        <v>37</v>
      </c>
      <c r="G2995" s="2" t="s">
        <v>38</v>
      </c>
      <c r="H2995" s="2">
        <v>7500000</v>
      </c>
      <c r="I2995" s="2">
        <v>2005</v>
      </c>
      <c r="J2995" s="2">
        <v>7.5</v>
      </c>
    </row>
    <row r="2996" spans="1:10" x14ac:dyDescent="0.3">
      <c r="A2996" s="2" t="s">
        <v>5121</v>
      </c>
      <c r="B2996" s="2">
        <v>110</v>
      </c>
      <c r="C2996" s="2">
        <v>28747570</v>
      </c>
      <c r="D2996" s="2" t="s">
        <v>13307</v>
      </c>
      <c r="E2996" s="2" t="s">
        <v>27127</v>
      </c>
      <c r="F2996" s="2" t="s">
        <v>37</v>
      </c>
      <c r="G2996" s="2" t="s">
        <v>268</v>
      </c>
      <c r="H2996" s="2">
        <v>7000000</v>
      </c>
      <c r="I2996" s="2">
        <v>2005</v>
      </c>
      <c r="J2996" s="2">
        <v>7.4</v>
      </c>
    </row>
    <row r="2997" spans="1:10" x14ac:dyDescent="0.3">
      <c r="A2997" s="2" t="s">
        <v>4903</v>
      </c>
      <c r="B2997" s="2">
        <v>104</v>
      </c>
      <c r="C2997" s="2">
        <v>25625110</v>
      </c>
      <c r="D2997" s="2" t="s">
        <v>1325</v>
      </c>
      <c r="E2997" s="2" t="s">
        <v>27128</v>
      </c>
      <c r="F2997" s="2" t="s">
        <v>37</v>
      </c>
      <c r="G2997" s="2" t="s">
        <v>38</v>
      </c>
      <c r="H2997" s="2">
        <v>7000000</v>
      </c>
      <c r="I2997" s="2">
        <v>1995</v>
      </c>
      <c r="J2997" s="2">
        <v>7.2</v>
      </c>
    </row>
    <row r="2998" spans="1:10" x14ac:dyDescent="0.3">
      <c r="A2998" s="2" t="s">
        <v>16510</v>
      </c>
      <c r="B2998" s="2">
        <v>119</v>
      </c>
      <c r="C2998" s="2">
        <v>25000000</v>
      </c>
      <c r="D2998" s="2" t="s">
        <v>1325</v>
      </c>
      <c r="E2998" s="2" t="s">
        <v>27129</v>
      </c>
      <c r="F2998" s="2" t="s">
        <v>37</v>
      </c>
      <c r="G2998" s="2" t="s">
        <v>38</v>
      </c>
      <c r="H2998" s="2">
        <v>9000000</v>
      </c>
      <c r="I2998" s="2">
        <v>1976</v>
      </c>
      <c r="J2998" s="2">
        <v>6.8</v>
      </c>
    </row>
    <row r="2999" spans="1:10" x14ac:dyDescent="0.3">
      <c r="A2999" s="2" t="s">
        <v>16450</v>
      </c>
      <c r="B2999" s="2">
        <v>125</v>
      </c>
      <c r="C2999" s="2">
        <v>21000000</v>
      </c>
      <c r="D2999" s="2" t="s">
        <v>1325</v>
      </c>
      <c r="E2999" s="2" t="s">
        <v>27130</v>
      </c>
      <c r="F2999" s="2" t="s">
        <v>37</v>
      </c>
      <c r="G2999" s="2" t="s">
        <v>56</v>
      </c>
      <c r="H2999" s="2">
        <v>13000000</v>
      </c>
      <c r="I2999" s="2">
        <v>1974</v>
      </c>
      <c r="J2999" s="2">
        <v>6.8</v>
      </c>
    </row>
    <row r="3000" spans="1:10" x14ac:dyDescent="0.3">
      <c r="A3000" s="2" t="s">
        <v>9940</v>
      </c>
      <c r="B3000" s="2">
        <v>96</v>
      </c>
      <c r="C3000" s="2">
        <v>20257000</v>
      </c>
      <c r="D3000" s="2" t="s">
        <v>1325</v>
      </c>
      <c r="E3000" s="2" t="s">
        <v>27131</v>
      </c>
      <c r="F3000" s="2" t="s">
        <v>37</v>
      </c>
      <c r="G3000" s="2" t="s">
        <v>38</v>
      </c>
      <c r="H3000" s="2">
        <v>7000000</v>
      </c>
      <c r="I3000" s="2">
        <v>1988</v>
      </c>
      <c r="J3000" s="2">
        <v>5.2</v>
      </c>
    </row>
    <row r="3001" spans="1:10" x14ac:dyDescent="0.3">
      <c r="A3001" s="2" t="s">
        <v>7875</v>
      </c>
      <c r="B3001" s="2">
        <v>100</v>
      </c>
      <c r="C3001" s="2">
        <v>26005908</v>
      </c>
      <c r="D3001" s="2" t="s">
        <v>953</v>
      </c>
      <c r="E3001" s="2" t="s">
        <v>27132</v>
      </c>
      <c r="F3001" s="2" t="s">
        <v>37</v>
      </c>
      <c r="G3001" s="2" t="s">
        <v>56</v>
      </c>
      <c r="H3001" s="2">
        <v>3500000</v>
      </c>
      <c r="I3001" s="2">
        <v>2005</v>
      </c>
      <c r="J3001" s="2">
        <v>7.2</v>
      </c>
    </row>
    <row r="3002" spans="1:10" x14ac:dyDescent="0.3">
      <c r="A3002" s="2" t="s">
        <v>16533</v>
      </c>
      <c r="B3002" s="2">
        <v>89</v>
      </c>
      <c r="C3002" s="2">
        <v>15818967</v>
      </c>
      <c r="D3002" s="2" t="s">
        <v>6403</v>
      </c>
      <c r="E3002" s="2" t="s">
        <v>27133</v>
      </c>
      <c r="F3002" s="2" t="s">
        <v>37</v>
      </c>
      <c r="G3002" s="2" t="s">
        <v>38</v>
      </c>
      <c r="H3002" s="2">
        <v>7000000</v>
      </c>
      <c r="I3002" s="2">
        <v>2014</v>
      </c>
      <c r="J3002" s="2">
        <v>4</v>
      </c>
    </row>
    <row r="3003" spans="1:10" x14ac:dyDescent="0.3">
      <c r="A3003" s="2" t="s">
        <v>4166</v>
      </c>
      <c r="B3003" s="2">
        <v>92</v>
      </c>
      <c r="C3003" s="2">
        <v>14891000</v>
      </c>
      <c r="D3003" s="2" t="s">
        <v>1671</v>
      </c>
      <c r="E3003" s="2" t="s">
        <v>27134</v>
      </c>
      <c r="F3003" s="2" t="s">
        <v>37</v>
      </c>
      <c r="G3003" s="2" t="s">
        <v>38</v>
      </c>
      <c r="H3003" s="2">
        <v>7000000</v>
      </c>
      <c r="I3003" s="2">
        <v>1996</v>
      </c>
      <c r="J3003" s="2">
        <v>6.8</v>
      </c>
    </row>
    <row r="3004" spans="1:10" x14ac:dyDescent="0.3">
      <c r="A3004" s="2" t="s">
        <v>12822</v>
      </c>
      <c r="B3004" s="2">
        <v>109</v>
      </c>
      <c r="C3004" s="2">
        <v>16901126</v>
      </c>
      <c r="D3004" s="2" t="s">
        <v>24163</v>
      </c>
      <c r="E3004" s="2" t="s">
        <v>27135</v>
      </c>
      <c r="F3004" s="2" t="s">
        <v>37</v>
      </c>
      <c r="G3004" s="2" t="s">
        <v>38</v>
      </c>
      <c r="H3004" s="2">
        <v>7000000</v>
      </c>
      <c r="I3004" s="2">
        <v>2005</v>
      </c>
      <c r="J3004" s="2">
        <v>6.9</v>
      </c>
    </row>
    <row r="3005" spans="1:10" x14ac:dyDescent="0.3">
      <c r="A3005" s="2" t="s">
        <v>13454</v>
      </c>
      <c r="B3005" s="2">
        <v>103</v>
      </c>
      <c r="C3005" s="2">
        <v>17474107</v>
      </c>
      <c r="D3005" s="2" t="s">
        <v>1671</v>
      </c>
      <c r="E3005" s="2" t="s">
        <v>27136</v>
      </c>
      <c r="F3005" s="2" t="s">
        <v>37</v>
      </c>
      <c r="G3005" s="2" t="s">
        <v>38</v>
      </c>
      <c r="H3005" s="2">
        <v>7000000</v>
      </c>
      <c r="I3005" s="2">
        <v>2015</v>
      </c>
      <c r="J3005" s="2">
        <v>7.3</v>
      </c>
    </row>
    <row r="3006" spans="1:10" x14ac:dyDescent="0.3">
      <c r="A3006" s="2" t="s">
        <v>7484</v>
      </c>
      <c r="B3006" s="2">
        <v>95</v>
      </c>
      <c r="C3006" s="2">
        <v>14003141</v>
      </c>
      <c r="D3006" s="2" t="s">
        <v>24163</v>
      </c>
      <c r="E3006" s="2" t="s">
        <v>27137</v>
      </c>
      <c r="F3006" s="2" t="s">
        <v>37</v>
      </c>
      <c r="G3006" s="2" t="s">
        <v>38</v>
      </c>
      <c r="H3006" s="2">
        <v>7000000</v>
      </c>
      <c r="I3006" s="2">
        <v>1999</v>
      </c>
      <c r="J3006" s="2">
        <v>6.1</v>
      </c>
    </row>
    <row r="3007" spans="1:10" x14ac:dyDescent="0.3">
      <c r="A3007" s="2" t="s">
        <v>48</v>
      </c>
      <c r="B3007" s="2">
        <v>143</v>
      </c>
      <c r="C3007" s="2">
        <v>304360277</v>
      </c>
      <c r="D3007" s="2" t="s">
        <v>1325</v>
      </c>
      <c r="E3007" s="2" t="s">
        <v>24193</v>
      </c>
      <c r="F3007" s="2" t="s">
        <v>37</v>
      </c>
      <c r="G3007" s="2" t="s">
        <v>56</v>
      </c>
      <c r="H3007" s="2">
        <v>200000000</v>
      </c>
      <c r="I3007" s="2">
        <v>2012</v>
      </c>
      <c r="J3007" s="2">
        <v>7.8</v>
      </c>
    </row>
    <row r="3008" spans="1:10" x14ac:dyDescent="0.3">
      <c r="A3008" s="2" t="s">
        <v>12822</v>
      </c>
      <c r="B3008" s="2">
        <v>105</v>
      </c>
      <c r="C3008" s="2">
        <v>12583510</v>
      </c>
      <c r="D3008" s="2" t="s">
        <v>6403</v>
      </c>
      <c r="E3008" s="2" t="s">
        <v>27138</v>
      </c>
      <c r="F3008" s="2" t="s">
        <v>37</v>
      </c>
      <c r="G3008" s="2" t="s">
        <v>38</v>
      </c>
      <c r="H3008" s="2">
        <v>7000000</v>
      </c>
      <c r="I3008" s="2">
        <v>2003</v>
      </c>
      <c r="J3008" s="2">
        <v>6</v>
      </c>
    </row>
    <row r="3009" spans="1:10" x14ac:dyDescent="0.3">
      <c r="A3009" s="2" t="s">
        <v>7113</v>
      </c>
      <c r="B3009" s="2">
        <v>106</v>
      </c>
      <c r="C3009" s="2">
        <v>9190525</v>
      </c>
      <c r="D3009" s="2" t="s">
        <v>1671</v>
      </c>
      <c r="E3009" s="2" t="s">
        <v>27139</v>
      </c>
      <c r="F3009" s="2" t="s">
        <v>37</v>
      </c>
      <c r="G3009" s="2" t="s">
        <v>38</v>
      </c>
      <c r="H3009" s="2">
        <v>7000000</v>
      </c>
      <c r="I3009" s="2">
        <v>2009</v>
      </c>
      <c r="J3009" s="2">
        <v>7</v>
      </c>
    </row>
    <row r="3010" spans="1:10" x14ac:dyDescent="0.3">
      <c r="A3010" s="2" t="s">
        <v>16575</v>
      </c>
      <c r="B3010" s="2">
        <v>100</v>
      </c>
      <c r="C3010" s="2">
        <v>9176553</v>
      </c>
      <c r="D3010" s="2" t="s">
        <v>3409</v>
      </c>
      <c r="E3010" s="2" t="s">
        <v>27140</v>
      </c>
      <c r="F3010" s="2" t="s">
        <v>37</v>
      </c>
      <c r="G3010" s="2" t="s">
        <v>38</v>
      </c>
      <c r="H3010" s="2">
        <v>7500000</v>
      </c>
      <c r="I3010" s="2">
        <v>2009</v>
      </c>
      <c r="J3010" s="2">
        <v>7.1</v>
      </c>
    </row>
    <row r="3011" spans="1:10" x14ac:dyDescent="0.3">
      <c r="A3011" s="2" t="s">
        <v>7064</v>
      </c>
      <c r="B3011" s="2">
        <v>103</v>
      </c>
      <c r="C3011" s="2">
        <v>9094451</v>
      </c>
      <c r="D3011" s="2" t="s">
        <v>1325</v>
      </c>
      <c r="E3011" s="2" t="s">
        <v>27141</v>
      </c>
      <c r="F3011" s="2" t="s">
        <v>37</v>
      </c>
      <c r="G3011" s="2" t="s">
        <v>38</v>
      </c>
      <c r="H3011" s="2">
        <v>7000000</v>
      </c>
      <c r="I3011" s="2">
        <v>1989</v>
      </c>
      <c r="J3011" s="2">
        <v>6.2</v>
      </c>
    </row>
    <row r="3012" spans="1:10" x14ac:dyDescent="0.3">
      <c r="A3012" s="2" t="s">
        <v>16586</v>
      </c>
      <c r="B3012" s="2">
        <v>99</v>
      </c>
      <c r="C3012" s="2">
        <v>9166863</v>
      </c>
      <c r="D3012" s="2" t="s">
        <v>3409</v>
      </c>
      <c r="E3012" s="2" t="s">
        <v>27142</v>
      </c>
      <c r="F3012" s="2" t="s">
        <v>37</v>
      </c>
      <c r="G3012" s="2" t="s">
        <v>38</v>
      </c>
      <c r="H3012" s="2">
        <v>7000000</v>
      </c>
      <c r="I3012" s="2">
        <v>2009</v>
      </c>
      <c r="J3012" s="2">
        <v>7.6</v>
      </c>
    </row>
    <row r="3013" spans="1:10" x14ac:dyDescent="0.3">
      <c r="A3013" s="2" t="s">
        <v>487</v>
      </c>
      <c r="B3013" s="2">
        <v>164</v>
      </c>
      <c r="C3013" s="2">
        <v>8373585</v>
      </c>
      <c r="D3013" s="2" t="s">
        <v>3409</v>
      </c>
      <c r="E3013" s="2" t="s">
        <v>27143</v>
      </c>
      <c r="F3013" s="2" t="s">
        <v>37</v>
      </c>
      <c r="G3013" s="2" t="s">
        <v>38</v>
      </c>
      <c r="H3013" s="2">
        <v>7000000</v>
      </c>
      <c r="I3013" s="2">
        <v>1988</v>
      </c>
      <c r="J3013" s="2">
        <v>7.6</v>
      </c>
    </row>
    <row r="3014" spans="1:10" x14ac:dyDescent="0.3">
      <c r="A3014" s="2" t="s">
        <v>16202</v>
      </c>
      <c r="B3014" s="2">
        <v>96</v>
      </c>
      <c r="C3014" s="2">
        <v>7292175</v>
      </c>
      <c r="D3014" s="2" t="s">
        <v>1671</v>
      </c>
      <c r="E3014" s="2" t="s">
        <v>27144</v>
      </c>
      <c r="F3014" s="2" t="s">
        <v>37</v>
      </c>
      <c r="G3014" s="2" t="s">
        <v>38</v>
      </c>
      <c r="H3014" s="2">
        <v>7000000</v>
      </c>
      <c r="I3014" s="2">
        <v>1999</v>
      </c>
      <c r="J3014" s="2">
        <v>6.4</v>
      </c>
    </row>
    <row r="3015" spans="1:10" x14ac:dyDescent="0.3">
      <c r="A3015" s="2" t="s">
        <v>15467</v>
      </c>
      <c r="B3015" s="2">
        <v>122</v>
      </c>
      <c r="C3015" s="2">
        <v>6601079</v>
      </c>
      <c r="D3015" s="2" t="s">
        <v>1671</v>
      </c>
      <c r="E3015" s="2" t="s">
        <v>27145</v>
      </c>
      <c r="F3015" s="2" t="s">
        <v>37</v>
      </c>
      <c r="G3015" s="2" t="s">
        <v>56</v>
      </c>
      <c r="H3015" s="2">
        <v>7000000</v>
      </c>
      <c r="I3015" s="2">
        <v>2004</v>
      </c>
      <c r="J3015" s="2">
        <v>6.2</v>
      </c>
    </row>
    <row r="3016" spans="1:10" x14ac:dyDescent="0.3">
      <c r="A3016" s="2" t="s">
        <v>1198</v>
      </c>
      <c r="B3016" s="2">
        <v>94</v>
      </c>
      <c r="C3016" s="2">
        <v>6165429</v>
      </c>
      <c r="D3016" s="2" t="s">
        <v>953</v>
      </c>
      <c r="E3016" s="2" t="s">
        <v>27146</v>
      </c>
      <c r="F3016" s="2" t="s">
        <v>2221</v>
      </c>
      <c r="G3016" s="2" t="s">
        <v>370</v>
      </c>
      <c r="H3016" s="2">
        <v>6000000</v>
      </c>
      <c r="I3016" s="2">
        <v>2002</v>
      </c>
      <c r="J3016" s="2">
        <v>7.5</v>
      </c>
    </row>
    <row r="3017" spans="1:10" x14ac:dyDescent="0.3">
      <c r="A3017" s="2" t="s">
        <v>9773</v>
      </c>
      <c r="B3017" s="2">
        <v>93</v>
      </c>
      <c r="C3017" s="2">
        <v>5694308</v>
      </c>
      <c r="D3017" s="2" t="s">
        <v>1671</v>
      </c>
      <c r="E3017" s="2" t="s">
        <v>27147</v>
      </c>
      <c r="F3017" s="2" t="s">
        <v>37</v>
      </c>
      <c r="G3017" s="2" t="s">
        <v>38</v>
      </c>
      <c r="H3017" s="2">
        <v>7000000</v>
      </c>
      <c r="I3017" s="2">
        <v>2007</v>
      </c>
      <c r="J3017" s="2">
        <v>2</v>
      </c>
    </row>
    <row r="3018" spans="1:10" x14ac:dyDescent="0.3">
      <c r="A3018" s="2" t="s">
        <v>16614</v>
      </c>
      <c r="B3018" s="2">
        <v>96</v>
      </c>
      <c r="C3018" s="2">
        <v>5430822</v>
      </c>
      <c r="D3018" s="2" t="s">
        <v>1325</v>
      </c>
      <c r="E3018" s="2" t="s">
        <v>27148</v>
      </c>
      <c r="F3018" s="2" t="s">
        <v>37</v>
      </c>
      <c r="G3018" s="2" t="s">
        <v>56</v>
      </c>
      <c r="H3018" s="2">
        <v>7000000</v>
      </c>
      <c r="I3018" s="2">
        <v>1992</v>
      </c>
      <c r="J3018" s="2">
        <v>6.2</v>
      </c>
    </row>
    <row r="3019" spans="1:10" x14ac:dyDescent="0.3">
      <c r="A3019" s="2" t="s">
        <v>16624</v>
      </c>
      <c r="B3019" s="2">
        <v>113</v>
      </c>
      <c r="C3019" s="2">
        <v>4720371</v>
      </c>
      <c r="D3019" s="2" t="s">
        <v>953</v>
      </c>
      <c r="E3019" s="2" t="s">
        <v>27149</v>
      </c>
      <c r="F3019" s="2" t="s">
        <v>37</v>
      </c>
      <c r="G3019" s="2" t="s">
        <v>38</v>
      </c>
      <c r="H3019" s="2">
        <v>7000000</v>
      </c>
      <c r="I3019" s="2">
        <v>2001</v>
      </c>
      <c r="J3019" s="2">
        <v>6.5</v>
      </c>
    </row>
    <row r="3020" spans="1:10" x14ac:dyDescent="0.3">
      <c r="A3020" s="2" t="s">
        <v>1922</v>
      </c>
      <c r="B3020" s="2">
        <v>99</v>
      </c>
      <c r="C3020" s="2">
        <v>2344847</v>
      </c>
      <c r="D3020" s="2" t="s">
        <v>3409</v>
      </c>
      <c r="E3020" s="2" t="s">
        <v>27150</v>
      </c>
      <c r="F3020" s="2" t="s">
        <v>37</v>
      </c>
      <c r="G3020" s="2" t="s">
        <v>38</v>
      </c>
      <c r="H3020" s="2">
        <v>7000000</v>
      </c>
      <c r="I3020" s="2">
        <v>2008</v>
      </c>
      <c r="J3020" s="2">
        <v>6.8</v>
      </c>
    </row>
    <row r="3021" spans="1:10" x14ac:dyDescent="0.3">
      <c r="A3021" s="2" t="s">
        <v>15176</v>
      </c>
      <c r="B3021" s="2">
        <v>91</v>
      </c>
      <c r="C3021" s="2">
        <v>7455447</v>
      </c>
      <c r="D3021" s="2" t="s">
        <v>1671</v>
      </c>
      <c r="E3021" s="2" t="s">
        <v>27151</v>
      </c>
      <c r="F3021" s="2" t="s">
        <v>37</v>
      </c>
      <c r="G3021" s="2" t="s">
        <v>38</v>
      </c>
      <c r="H3021" s="2">
        <v>7000000</v>
      </c>
      <c r="I3021" s="2">
        <v>2010</v>
      </c>
      <c r="J3021" s="2">
        <v>6.3</v>
      </c>
    </row>
    <row r="3022" spans="1:10" x14ac:dyDescent="0.3">
      <c r="A3022" s="2" t="s">
        <v>16644</v>
      </c>
      <c r="B3022" s="2">
        <v>100</v>
      </c>
      <c r="C3022" s="2">
        <v>2148212</v>
      </c>
      <c r="D3022" s="2" t="s">
        <v>3409</v>
      </c>
      <c r="E3022" s="2" t="s">
        <v>27152</v>
      </c>
      <c r="F3022" s="2" t="s">
        <v>37</v>
      </c>
      <c r="G3022" s="2" t="s">
        <v>38</v>
      </c>
      <c r="H3022" s="2">
        <v>7000000</v>
      </c>
      <c r="I3022" s="2">
        <v>1999</v>
      </c>
      <c r="J3022" s="2">
        <v>6.3</v>
      </c>
    </row>
    <row r="3023" spans="1:10" x14ac:dyDescent="0.3">
      <c r="A3023" s="2" t="s">
        <v>13940</v>
      </c>
      <c r="B3023" s="2">
        <v>105</v>
      </c>
      <c r="C3023" s="2">
        <v>2062066</v>
      </c>
      <c r="D3023" s="2" t="s">
        <v>13307</v>
      </c>
      <c r="E3023" s="2" t="s">
        <v>27153</v>
      </c>
      <c r="F3023" s="2" t="s">
        <v>37</v>
      </c>
      <c r="G3023" s="2" t="s">
        <v>38</v>
      </c>
      <c r="H3023" s="2">
        <v>7000000</v>
      </c>
      <c r="I3023" s="2">
        <v>2002</v>
      </c>
      <c r="J3023" s="2">
        <v>6.6</v>
      </c>
    </row>
    <row r="3024" spans="1:10" x14ac:dyDescent="0.3">
      <c r="A3024" s="2" t="s">
        <v>13986</v>
      </c>
      <c r="B3024" s="2">
        <v>99</v>
      </c>
      <c r="C3024" s="2">
        <v>1654367</v>
      </c>
      <c r="D3024" s="2" t="s">
        <v>13307</v>
      </c>
      <c r="E3024" s="2" t="s">
        <v>27154</v>
      </c>
      <c r="F3024" s="2" t="s">
        <v>37</v>
      </c>
      <c r="G3024" s="2" t="s">
        <v>38</v>
      </c>
      <c r="H3024" s="2">
        <v>7000000</v>
      </c>
      <c r="I3024" s="2">
        <v>2006</v>
      </c>
      <c r="J3024" s="2">
        <v>6.4</v>
      </c>
    </row>
    <row r="3025" spans="1:10" x14ac:dyDescent="0.3">
      <c r="A3025" s="2" t="s">
        <v>16655</v>
      </c>
      <c r="B3025" s="2">
        <v>112</v>
      </c>
      <c r="C3025" s="2">
        <v>1738692</v>
      </c>
      <c r="D3025" s="2" t="s">
        <v>3409</v>
      </c>
      <c r="E3025" s="2" t="s">
        <v>27155</v>
      </c>
      <c r="F3025" s="2" t="s">
        <v>37</v>
      </c>
      <c r="G3025" s="2" t="s">
        <v>56</v>
      </c>
      <c r="H3025" s="2">
        <v>7000000</v>
      </c>
      <c r="I3025" s="2">
        <v>2011</v>
      </c>
      <c r="J3025" s="2">
        <v>7.5</v>
      </c>
    </row>
    <row r="3026" spans="1:10" x14ac:dyDescent="0.3">
      <c r="A3026" s="2" t="s">
        <v>16665</v>
      </c>
      <c r="B3026" s="2">
        <v>99</v>
      </c>
      <c r="C3026" s="2">
        <v>1889522</v>
      </c>
      <c r="D3026" s="2" t="s">
        <v>3409</v>
      </c>
      <c r="E3026" s="2" t="s">
        <v>27156</v>
      </c>
      <c r="F3026" s="2" t="s">
        <v>37</v>
      </c>
      <c r="G3026" s="2" t="s">
        <v>38</v>
      </c>
      <c r="H3026" s="2">
        <v>7000000</v>
      </c>
      <c r="I3026" s="2">
        <v>2009</v>
      </c>
      <c r="J3026" s="2">
        <v>6.5</v>
      </c>
    </row>
    <row r="3027" spans="1:10" x14ac:dyDescent="0.3">
      <c r="A3027" s="2" t="s">
        <v>27858</v>
      </c>
      <c r="B3027" s="2">
        <v>125</v>
      </c>
      <c r="C3027" s="2">
        <v>1110286</v>
      </c>
      <c r="D3027" s="2" t="s">
        <v>3409</v>
      </c>
      <c r="E3027" s="2" t="s">
        <v>27157</v>
      </c>
      <c r="F3027" s="2" t="s">
        <v>37</v>
      </c>
      <c r="G3027" s="2" t="s">
        <v>38</v>
      </c>
      <c r="H3027" s="2">
        <v>4825000</v>
      </c>
      <c r="I3027" s="2">
        <v>2009</v>
      </c>
      <c r="J3027" s="2">
        <v>7.2</v>
      </c>
    </row>
    <row r="3028" spans="1:10" x14ac:dyDescent="0.3">
      <c r="A3028" s="2" t="s">
        <v>16677</v>
      </c>
      <c r="B3028" s="2">
        <v>107</v>
      </c>
      <c r="C3028" s="2">
        <v>1000000</v>
      </c>
      <c r="D3028" s="2" t="s">
        <v>953</v>
      </c>
      <c r="E3028" s="2" t="s">
        <v>27158</v>
      </c>
      <c r="F3028" s="2" t="s">
        <v>37</v>
      </c>
      <c r="G3028" s="2" t="s">
        <v>56</v>
      </c>
      <c r="H3028" s="2">
        <v>9000000</v>
      </c>
      <c r="I3028" s="2">
        <v>1977</v>
      </c>
      <c r="J3028" s="2">
        <v>6.3</v>
      </c>
    </row>
    <row r="3029" spans="1:10" x14ac:dyDescent="0.3">
      <c r="A3029" s="2" t="s">
        <v>27874</v>
      </c>
      <c r="B3029" s="2">
        <v>107</v>
      </c>
      <c r="C3029" s="2">
        <v>700000</v>
      </c>
      <c r="D3029" s="2" t="s">
        <v>1671</v>
      </c>
      <c r="E3029" s="2" t="s">
        <v>27159</v>
      </c>
      <c r="F3029" s="2" t="s">
        <v>1464</v>
      </c>
      <c r="G3029" s="2" t="s">
        <v>1465</v>
      </c>
      <c r="H3029" s="2">
        <v>50000000</v>
      </c>
      <c r="I3029" s="2">
        <v>1993</v>
      </c>
      <c r="J3029" s="2">
        <v>7</v>
      </c>
    </row>
    <row r="3030" spans="1:10" x14ac:dyDescent="0.3">
      <c r="A3030" s="2" t="s">
        <v>6724</v>
      </c>
      <c r="B3030" s="2">
        <v>97</v>
      </c>
      <c r="C3030" s="2">
        <v>1768416</v>
      </c>
      <c r="D3030" s="2" t="s">
        <v>1671</v>
      </c>
      <c r="E3030" s="2" t="s">
        <v>27160</v>
      </c>
      <c r="F3030" s="2" t="s">
        <v>37</v>
      </c>
      <c r="G3030" s="2" t="s">
        <v>38</v>
      </c>
      <c r="H3030" s="2">
        <v>7000000</v>
      </c>
      <c r="I3030" s="2">
        <v>2010</v>
      </c>
      <c r="J3030" s="2">
        <v>6.3</v>
      </c>
    </row>
    <row r="3031" spans="1:10" x14ac:dyDescent="0.3">
      <c r="A3031" s="2" t="s">
        <v>16698</v>
      </c>
      <c r="B3031" s="2">
        <v>95</v>
      </c>
      <c r="C3031" s="2">
        <v>306715</v>
      </c>
      <c r="D3031" s="2" t="s">
        <v>1671</v>
      </c>
      <c r="E3031" s="2" t="s">
        <v>27161</v>
      </c>
      <c r="F3031" s="2" t="s">
        <v>37</v>
      </c>
      <c r="G3031" s="2" t="s">
        <v>38</v>
      </c>
      <c r="H3031" s="2">
        <v>10000000</v>
      </c>
      <c r="I3031" s="2">
        <v>1998</v>
      </c>
      <c r="J3031" s="2">
        <v>2.2999999999999998</v>
      </c>
    </row>
    <row r="3032" spans="1:10" x14ac:dyDescent="0.3">
      <c r="A3032" s="2" t="s">
        <v>16702</v>
      </c>
      <c r="B3032" s="2">
        <v>106</v>
      </c>
      <c r="C3032" s="2">
        <v>382946</v>
      </c>
      <c r="D3032" s="2" t="s">
        <v>3409</v>
      </c>
      <c r="E3032" s="2" t="s">
        <v>27162</v>
      </c>
      <c r="F3032" s="2" t="s">
        <v>37</v>
      </c>
      <c r="G3032" s="2" t="s">
        <v>38</v>
      </c>
      <c r="H3032" s="2">
        <v>7000000</v>
      </c>
      <c r="I3032" s="2">
        <v>2010</v>
      </c>
      <c r="J3032" s="2">
        <v>7.1</v>
      </c>
    </row>
    <row r="3033" spans="1:10" x14ac:dyDescent="0.3">
      <c r="A3033" s="2" t="s">
        <v>16714</v>
      </c>
      <c r="B3033" s="2">
        <v>96</v>
      </c>
      <c r="C3033" s="2">
        <v>196067</v>
      </c>
      <c r="D3033" s="2" t="s">
        <v>3409</v>
      </c>
      <c r="E3033" s="2" t="s">
        <v>27163</v>
      </c>
      <c r="F3033" s="2" t="s">
        <v>37</v>
      </c>
      <c r="G3033" s="2" t="s">
        <v>56</v>
      </c>
      <c r="H3033" s="2">
        <v>7000000</v>
      </c>
      <c r="I3033" s="2">
        <v>2002</v>
      </c>
      <c r="J3033" s="2">
        <v>6.7</v>
      </c>
    </row>
    <row r="3034" spans="1:10" x14ac:dyDescent="0.3">
      <c r="A3034" s="2" t="s">
        <v>14895</v>
      </c>
      <c r="B3034" s="2">
        <v>103</v>
      </c>
      <c r="C3034" s="2">
        <v>532988</v>
      </c>
      <c r="D3034" s="2" t="s">
        <v>13307</v>
      </c>
      <c r="E3034" s="2" t="s">
        <v>27164</v>
      </c>
      <c r="F3034" s="2" t="s">
        <v>37</v>
      </c>
      <c r="G3034" s="2" t="s">
        <v>38</v>
      </c>
      <c r="H3034" s="2">
        <v>7000000</v>
      </c>
      <c r="I3034" s="2">
        <v>2015</v>
      </c>
      <c r="J3034" s="2">
        <v>6.5</v>
      </c>
    </row>
    <row r="3035" spans="1:10" x14ac:dyDescent="0.3">
      <c r="A3035" s="2" t="s">
        <v>16722</v>
      </c>
      <c r="B3035" s="2">
        <v>108</v>
      </c>
      <c r="C3035" s="2">
        <v>453079</v>
      </c>
      <c r="D3035" s="2" t="s">
        <v>1671</v>
      </c>
      <c r="E3035" s="2" t="s">
        <v>27165</v>
      </c>
      <c r="F3035" s="2" t="s">
        <v>37</v>
      </c>
      <c r="G3035" s="2" t="s">
        <v>38</v>
      </c>
      <c r="H3035" s="2">
        <v>7000000</v>
      </c>
      <c r="I3035" s="2">
        <v>2010</v>
      </c>
      <c r="J3035" s="2">
        <v>5.9</v>
      </c>
    </row>
    <row r="3036" spans="1:10" x14ac:dyDescent="0.3">
      <c r="A3036" s="2" t="s">
        <v>16733</v>
      </c>
      <c r="B3036" s="2">
        <v>118</v>
      </c>
      <c r="C3036" s="2">
        <v>46451</v>
      </c>
      <c r="D3036" s="2" t="s">
        <v>1671</v>
      </c>
      <c r="E3036" s="2" t="s">
        <v>27166</v>
      </c>
      <c r="F3036" s="2" t="s">
        <v>37</v>
      </c>
      <c r="G3036" s="2" t="s">
        <v>38</v>
      </c>
      <c r="H3036" s="2">
        <v>7000000</v>
      </c>
      <c r="I3036" s="2">
        <v>2010</v>
      </c>
      <c r="J3036" s="2">
        <v>6</v>
      </c>
    </row>
    <row r="3037" spans="1:10" x14ac:dyDescent="0.3">
      <c r="A3037" s="2" t="s">
        <v>2293</v>
      </c>
      <c r="B3037" s="2">
        <v>97</v>
      </c>
      <c r="C3037" s="2">
        <v>233103</v>
      </c>
      <c r="D3037" s="2" t="s">
        <v>3409</v>
      </c>
      <c r="E3037" s="2" t="s">
        <v>27167</v>
      </c>
      <c r="F3037" s="2" t="s">
        <v>37</v>
      </c>
      <c r="G3037" s="2" t="s">
        <v>56</v>
      </c>
      <c r="H3037" s="2">
        <v>7000000</v>
      </c>
      <c r="I3037" s="2">
        <v>2005</v>
      </c>
      <c r="J3037" s="2">
        <v>6.9</v>
      </c>
    </row>
    <row r="3038" spans="1:10" x14ac:dyDescent="0.3">
      <c r="A3038" s="2" t="s">
        <v>3694</v>
      </c>
      <c r="B3038" s="2">
        <v>115</v>
      </c>
      <c r="C3038" s="2">
        <v>41400000</v>
      </c>
      <c r="D3038" s="2" t="s">
        <v>15011</v>
      </c>
      <c r="E3038" s="2" t="s">
        <v>27168</v>
      </c>
      <c r="F3038" s="2" t="s">
        <v>37</v>
      </c>
      <c r="G3038" s="2" t="s">
        <v>38</v>
      </c>
      <c r="H3038" s="2">
        <v>6900000</v>
      </c>
      <c r="I3038" s="2">
        <v>1985</v>
      </c>
      <c r="J3038" s="2">
        <v>7.3</v>
      </c>
    </row>
    <row r="3039" spans="1:10" x14ac:dyDescent="0.3">
      <c r="A3039" s="2" t="s">
        <v>9162</v>
      </c>
      <c r="B3039" s="2">
        <v>102</v>
      </c>
      <c r="C3039" s="2">
        <v>7993039</v>
      </c>
      <c r="D3039" s="2" t="s">
        <v>1671</v>
      </c>
      <c r="E3039" s="2" t="s">
        <v>27169</v>
      </c>
      <c r="F3039" s="2" t="s">
        <v>37</v>
      </c>
      <c r="G3039" s="2" t="s">
        <v>38</v>
      </c>
      <c r="H3039" s="2">
        <v>6900000</v>
      </c>
      <c r="I3039" s="2">
        <v>1993</v>
      </c>
      <c r="J3039" s="2">
        <v>7.7</v>
      </c>
    </row>
    <row r="3040" spans="1:10" x14ac:dyDescent="0.3">
      <c r="A3040" s="2" t="s">
        <v>16804</v>
      </c>
      <c r="B3040" s="2">
        <v>108</v>
      </c>
      <c r="C3040" s="2">
        <v>49526</v>
      </c>
      <c r="D3040" s="2" t="s">
        <v>1671</v>
      </c>
      <c r="E3040" s="2" t="s">
        <v>27170</v>
      </c>
      <c r="F3040" s="2" t="s">
        <v>37</v>
      </c>
      <c r="G3040" s="2" t="s">
        <v>38</v>
      </c>
      <c r="H3040" s="2">
        <v>6800000</v>
      </c>
      <c r="I3040" s="2">
        <v>2005</v>
      </c>
      <c r="J3040" s="2">
        <v>7</v>
      </c>
    </row>
    <row r="3041" spans="1:10" x14ac:dyDescent="0.3">
      <c r="A3041" s="2" t="s">
        <v>16808</v>
      </c>
      <c r="B3041" s="2">
        <v>101</v>
      </c>
      <c r="C3041" s="2">
        <v>10696</v>
      </c>
      <c r="D3041" s="2" t="s">
        <v>24163</v>
      </c>
      <c r="E3041" s="2" t="s">
        <v>27171</v>
      </c>
      <c r="F3041" s="2" t="s">
        <v>37</v>
      </c>
      <c r="G3041" s="2" t="s">
        <v>38</v>
      </c>
      <c r="H3041" s="2">
        <v>6800000</v>
      </c>
      <c r="I3041" s="2">
        <v>2003</v>
      </c>
      <c r="J3041" s="2">
        <v>6.4</v>
      </c>
    </row>
    <row r="3042" spans="1:10" x14ac:dyDescent="0.3">
      <c r="A3042" s="2" t="s">
        <v>16814</v>
      </c>
      <c r="B3042" s="2">
        <v>101</v>
      </c>
      <c r="C3042" s="2">
        <v>31607598</v>
      </c>
      <c r="D3042" s="2" t="s">
        <v>3409</v>
      </c>
      <c r="E3042" s="2" t="s">
        <v>27172</v>
      </c>
      <c r="F3042" s="2" t="s">
        <v>37</v>
      </c>
      <c r="G3042" s="2" t="s">
        <v>268</v>
      </c>
      <c r="H3042" s="2">
        <v>6900000</v>
      </c>
      <c r="I3042" s="2">
        <v>2012</v>
      </c>
      <c r="J3042" s="2">
        <v>5.6</v>
      </c>
    </row>
    <row r="3043" spans="1:10" x14ac:dyDescent="0.3">
      <c r="A3043" s="2" t="s">
        <v>5743</v>
      </c>
      <c r="B3043" s="2">
        <v>139</v>
      </c>
      <c r="C3043" s="2">
        <v>6857096</v>
      </c>
      <c r="D3043" s="2" t="s">
        <v>3409</v>
      </c>
      <c r="E3043" s="2" t="s">
        <v>27173</v>
      </c>
      <c r="F3043" s="2" t="s">
        <v>1464</v>
      </c>
      <c r="G3043" s="2" t="s">
        <v>268</v>
      </c>
      <c r="H3043" s="2">
        <v>6800000</v>
      </c>
      <c r="I3043" s="2">
        <v>2010</v>
      </c>
      <c r="J3043" s="2">
        <v>8.1999999999999993</v>
      </c>
    </row>
    <row r="3044" spans="1:10" x14ac:dyDescent="0.3">
      <c r="A3044" s="2" t="s">
        <v>4628</v>
      </c>
      <c r="B3044" s="2">
        <v>125</v>
      </c>
      <c r="C3044" s="2">
        <v>223878</v>
      </c>
      <c r="D3044" s="2" t="s">
        <v>1671</v>
      </c>
      <c r="E3044" s="2" t="s">
        <v>27174</v>
      </c>
      <c r="F3044" s="2" t="s">
        <v>9795</v>
      </c>
      <c r="G3044" s="2" t="s">
        <v>7090</v>
      </c>
      <c r="H3044" s="2">
        <v>5000000</v>
      </c>
      <c r="I3044" s="2">
        <v>2003</v>
      </c>
      <c r="J3044" s="2">
        <v>6.5</v>
      </c>
    </row>
    <row r="3045" spans="1:10" x14ac:dyDescent="0.3">
      <c r="A3045" s="2" t="s">
        <v>27870</v>
      </c>
      <c r="B3045" s="2">
        <v>115</v>
      </c>
      <c r="C3045" s="2">
        <v>8060</v>
      </c>
      <c r="D3045" s="2" t="s">
        <v>1325</v>
      </c>
      <c r="E3045" s="2" t="s">
        <v>27175</v>
      </c>
      <c r="F3045" s="2" t="s">
        <v>14503</v>
      </c>
      <c r="G3045" s="2" t="s">
        <v>16841</v>
      </c>
      <c r="H3045" s="2">
        <v>4000000</v>
      </c>
      <c r="I3045" s="2">
        <v>2007</v>
      </c>
      <c r="J3045" s="2">
        <v>8.1</v>
      </c>
    </row>
    <row r="3046" spans="1:10" x14ac:dyDescent="0.3">
      <c r="A3046" s="2" t="s">
        <v>8410</v>
      </c>
      <c r="B3046" s="2">
        <v>99</v>
      </c>
      <c r="C3046" s="2">
        <v>84263837</v>
      </c>
      <c r="D3046" s="2" t="s">
        <v>6403</v>
      </c>
      <c r="E3046" s="2" t="s">
        <v>27176</v>
      </c>
      <c r="F3046" s="2" t="s">
        <v>37</v>
      </c>
      <c r="G3046" s="2" t="s">
        <v>38</v>
      </c>
      <c r="H3046" s="2">
        <v>6500000</v>
      </c>
      <c r="I3046" s="2">
        <v>2014</v>
      </c>
      <c r="J3046" s="2">
        <v>5.4</v>
      </c>
    </row>
    <row r="3047" spans="1:10" x14ac:dyDescent="0.3">
      <c r="A3047" s="2" t="s">
        <v>16847</v>
      </c>
      <c r="B3047" s="2">
        <v>88</v>
      </c>
      <c r="C3047" s="2">
        <v>110029</v>
      </c>
      <c r="D3047" s="2" t="s">
        <v>1671</v>
      </c>
      <c r="E3047" s="2" t="s">
        <v>27177</v>
      </c>
      <c r="F3047" s="2" t="s">
        <v>37</v>
      </c>
      <c r="G3047" s="2" t="s">
        <v>370</v>
      </c>
      <c r="H3047" s="2">
        <v>6500000</v>
      </c>
      <c r="I3047" s="2">
        <v>2009</v>
      </c>
      <c r="J3047" s="2">
        <v>6.3</v>
      </c>
    </row>
    <row r="3048" spans="1:10" x14ac:dyDescent="0.3">
      <c r="A3048" s="2" t="s">
        <v>2943</v>
      </c>
      <c r="B3048" s="2">
        <v>112</v>
      </c>
      <c r="C3048" s="2">
        <v>57504069</v>
      </c>
      <c r="D3048" s="2" t="s">
        <v>24163</v>
      </c>
      <c r="E3048" s="2" t="s">
        <v>27178</v>
      </c>
      <c r="F3048" s="2" t="s">
        <v>37</v>
      </c>
      <c r="G3048" s="2" t="s">
        <v>38</v>
      </c>
      <c r="H3048" s="2">
        <v>6000000</v>
      </c>
      <c r="I3048" s="2">
        <v>1991</v>
      </c>
      <c r="J3048" s="2">
        <v>7.8</v>
      </c>
    </row>
    <row r="3049" spans="1:10" x14ac:dyDescent="0.3">
      <c r="A3049" s="2" t="s">
        <v>16860</v>
      </c>
      <c r="B3049" s="2">
        <v>108</v>
      </c>
      <c r="C3049" s="2">
        <v>54215416</v>
      </c>
      <c r="D3049" s="2" t="s">
        <v>13307</v>
      </c>
      <c r="E3049" s="2" t="s">
        <v>27179</v>
      </c>
      <c r="F3049" s="2" t="s">
        <v>37</v>
      </c>
      <c r="G3049" s="2" t="s">
        <v>38</v>
      </c>
      <c r="H3049" s="2">
        <v>6500000</v>
      </c>
      <c r="I3049" s="2">
        <v>1987</v>
      </c>
      <c r="J3049" s="2">
        <v>6.8</v>
      </c>
    </row>
    <row r="3050" spans="1:10" x14ac:dyDescent="0.3">
      <c r="A3050" s="2" t="s">
        <v>2246</v>
      </c>
      <c r="B3050" s="2">
        <v>104</v>
      </c>
      <c r="C3050" s="2">
        <v>31899000</v>
      </c>
      <c r="D3050" s="2" t="s">
        <v>24162</v>
      </c>
      <c r="E3050" s="2" t="s">
        <v>27180</v>
      </c>
      <c r="F3050" s="2" t="s">
        <v>37</v>
      </c>
      <c r="G3050" s="2" t="s">
        <v>38</v>
      </c>
      <c r="H3050" s="2">
        <v>6500000</v>
      </c>
      <c r="I3050" s="2">
        <v>1980</v>
      </c>
      <c r="J3050" s="2">
        <v>7.1</v>
      </c>
    </row>
    <row r="3051" spans="1:10" x14ac:dyDescent="0.3">
      <c r="A3051" s="2" t="s">
        <v>535</v>
      </c>
      <c r="B3051" s="2">
        <v>108</v>
      </c>
      <c r="C3051" s="2">
        <v>24103594</v>
      </c>
      <c r="D3051" s="2" t="s">
        <v>953</v>
      </c>
      <c r="E3051" s="2" t="s">
        <v>27181</v>
      </c>
      <c r="F3051" s="2" t="s">
        <v>37</v>
      </c>
      <c r="G3051" s="2" t="s">
        <v>38</v>
      </c>
      <c r="H3051" s="2">
        <v>6500000</v>
      </c>
      <c r="I3051" s="2">
        <v>1993</v>
      </c>
      <c r="J3051" s="2">
        <v>6.2</v>
      </c>
    </row>
    <row r="3052" spans="1:10" x14ac:dyDescent="0.3">
      <c r="A3052" s="2" t="s">
        <v>521</v>
      </c>
      <c r="B3052" s="2">
        <v>102</v>
      </c>
      <c r="C3052" s="2">
        <v>16842303</v>
      </c>
      <c r="D3052" s="2" t="s">
        <v>1671</v>
      </c>
      <c r="E3052" s="2" t="s">
        <v>27182</v>
      </c>
      <c r="F3052" s="2" t="s">
        <v>37</v>
      </c>
      <c r="G3052" s="2" t="s">
        <v>38</v>
      </c>
      <c r="H3052" s="2">
        <v>6500000</v>
      </c>
      <c r="I3052" s="2">
        <v>1999</v>
      </c>
      <c r="J3052" s="2">
        <v>7.3</v>
      </c>
    </row>
    <row r="3053" spans="1:10" x14ac:dyDescent="0.3">
      <c r="A3053" s="2" t="s">
        <v>16101</v>
      </c>
      <c r="B3053" s="2">
        <v>88</v>
      </c>
      <c r="C3053" s="2">
        <v>13367101</v>
      </c>
      <c r="D3053" s="2" t="s">
        <v>1671</v>
      </c>
      <c r="E3053" s="2" t="s">
        <v>27183</v>
      </c>
      <c r="F3053" s="2" t="s">
        <v>37</v>
      </c>
      <c r="G3053" s="2" t="s">
        <v>38</v>
      </c>
      <c r="H3053" s="2">
        <v>6500000</v>
      </c>
      <c r="I3053" s="2">
        <v>2006</v>
      </c>
      <c r="J3053" s="2">
        <v>5.9</v>
      </c>
    </row>
    <row r="3054" spans="1:10" x14ac:dyDescent="0.3">
      <c r="A3054" s="2" t="s">
        <v>16895</v>
      </c>
      <c r="B3054" s="2">
        <v>91</v>
      </c>
      <c r="C3054" s="2">
        <v>10149779</v>
      </c>
      <c r="D3054" s="2" t="s">
        <v>6403</v>
      </c>
      <c r="E3054" s="2" t="s">
        <v>27184</v>
      </c>
      <c r="F3054" s="2" t="s">
        <v>37</v>
      </c>
      <c r="G3054" s="2" t="s">
        <v>38</v>
      </c>
      <c r="H3054" s="2">
        <v>6500000</v>
      </c>
      <c r="I3054" s="2">
        <v>1999</v>
      </c>
      <c r="J3054" s="2">
        <v>3.6</v>
      </c>
    </row>
    <row r="3055" spans="1:10" x14ac:dyDescent="0.3">
      <c r="A3055" s="2" t="s">
        <v>16899</v>
      </c>
      <c r="B3055" s="2">
        <v>141</v>
      </c>
      <c r="C3055" s="2">
        <v>6173485</v>
      </c>
      <c r="D3055" s="2" t="s">
        <v>13307</v>
      </c>
      <c r="E3055" s="2" t="s">
        <v>27185</v>
      </c>
      <c r="F3055" s="2" t="s">
        <v>37</v>
      </c>
      <c r="G3055" s="2" t="s">
        <v>767</v>
      </c>
      <c r="H3055" s="2">
        <v>7000000</v>
      </c>
      <c r="I3055" s="2">
        <v>2001</v>
      </c>
      <c r="J3055" s="2">
        <v>7.7</v>
      </c>
    </row>
    <row r="3056" spans="1:10" x14ac:dyDescent="0.3">
      <c r="A3056" s="2" t="s">
        <v>10722</v>
      </c>
      <c r="B3056" s="2">
        <v>101</v>
      </c>
      <c r="C3056" s="2">
        <v>4000304</v>
      </c>
      <c r="D3056" s="2" t="s">
        <v>3409</v>
      </c>
      <c r="E3056" s="2" t="s">
        <v>27186</v>
      </c>
      <c r="F3056" s="2" t="s">
        <v>37</v>
      </c>
      <c r="G3056" s="2" t="s">
        <v>56</v>
      </c>
      <c r="H3056" s="2">
        <v>6500000</v>
      </c>
      <c r="I3056" s="2">
        <v>2011</v>
      </c>
      <c r="J3056" s="2">
        <v>7.3</v>
      </c>
    </row>
    <row r="3057" spans="1:10" x14ac:dyDescent="0.3">
      <c r="A3057" s="2" t="s">
        <v>692</v>
      </c>
      <c r="B3057" s="2">
        <v>105</v>
      </c>
      <c r="C3057" s="2">
        <v>2338695</v>
      </c>
      <c r="D3057" s="2" t="s">
        <v>24163</v>
      </c>
      <c r="E3057" s="2" t="s">
        <v>27187</v>
      </c>
      <c r="F3057" s="2" t="s">
        <v>37</v>
      </c>
      <c r="G3057" s="2" t="s">
        <v>56</v>
      </c>
      <c r="H3057" s="2">
        <v>4000000</v>
      </c>
      <c r="I3057" s="2">
        <v>2004</v>
      </c>
      <c r="J3057" s="2">
        <v>7.4</v>
      </c>
    </row>
    <row r="3058" spans="1:10" x14ac:dyDescent="0.3">
      <c r="A3058" s="2" t="s">
        <v>16912</v>
      </c>
      <c r="B3058" s="2">
        <v>100</v>
      </c>
      <c r="C3058" s="2">
        <v>2024854</v>
      </c>
      <c r="D3058" s="2" t="s">
        <v>3409</v>
      </c>
      <c r="E3058" s="2" t="s">
        <v>27188</v>
      </c>
      <c r="F3058" s="2" t="s">
        <v>37</v>
      </c>
      <c r="G3058" s="2" t="s">
        <v>38</v>
      </c>
      <c r="H3058" s="2">
        <v>6500000</v>
      </c>
      <c r="I3058" s="2">
        <v>2005</v>
      </c>
      <c r="J3058" s="2">
        <v>6.6</v>
      </c>
    </row>
    <row r="3059" spans="1:10" x14ac:dyDescent="0.3">
      <c r="A3059" s="2" t="s">
        <v>16917</v>
      </c>
      <c r="B3059" s="2">
        <v>116</v>
      </c>
      <c r="C3059" s="2">
        <v>2268296</v>
      </c>
      <c r="D3059" s="2" t="s">
        <v>3409</v>
      </c>
      <c r="E3059" s="2" t="s">
        <v>27189</v>
      </c>
      <c r="F3059" s="2" t="s">
        <v>37</v>
      </c>
      <c r="G3059" s="2" t="s">
        <v>56</v>
      </c>
      <c r="H3059" s="2">
        <v>6500000</v>
      </c>
      <c r="I3059" s="2">
        <v>2013</v>
      </c>
      <c r="J3059" s="2">
        <v>6.9</v>
      </c>
    </row>
    <row r="3060" spans="1:10" x14ac:dyDescent="0.3">
      <c r="A3060" s="2" t="s">
        <v>12923</v>
      </c>
      <c r="B3060" s="2">
        <v>97</v>
      </c>
      <c r="C3060" s="2">
        <v>1029017</v>
      </c>
      <c r="D3060" s="2" t="s">
        <v>3409</v>
      </c>
      <c r="E3060" s="2" t="s">
        <v>27190</v>
      </c>
      <c r="F3060" s="2" t="s">
        <v>37</v>
      </c>
      <c r="G3060" s="2" t="s">
        <v>38</v>
      </c>
      <c r="H3060" s="2">
        <v>6500000</v>
      </c>
      <c r="I3060" s="2">
        <v>2004</v>
      </c>
      <c r="J3060" s="2">
        <v>6.8</v>
      </c>
    </row>
    <row r="3061" spans="1:10" x14ac:dyDescent="0.3">
      <c r="A3061" s="2" t="s">
        <v>16930</v>
      </c>
      <c r="B3061" s="2">
        <v>105</v>
      </c>
      <c r="C3061" s="2">
        <v>66637</v>
      </c>
      <c r="D3061" s="2" t="s">
        <v>3409</v>
      </c>
      <c r="E3061" s="2" t="s">
        <v>27191</v>
      </c>
      <c r="F3061" s="2" t="s">
        <v>37</v>
      </c>
      <c r="G3061" s="2" t="s">
        <v>38</v>
      </c>
      <c r="H3061" s="2">
        <v>6500000</v>
      </c>
      <c r="I3061" s="2">
        <v>2009</v>
      </c>
      <c r="J3061" s="2">
        <v>7.2</v>
      </c>
    </row>
    <row r="3062" spans="1:10" x14ac:dyDescent="0.3">
      <c r="A3062" s="2" t="s">
        <v>10841</v>
      </c>
      <c r="B3062" s="2">
        <v>122</v>
      </c>
      <c r="C3062" s="2">
        <v>871577</v>
      </c>
      <c r="D3062" s="2" t="s">
        <v>13307</v>
      </c>
      <c r="E3062" s="2" t="s">
        <v>27192</v>
      </c>
      <c r="F3062" s="2" t="s">
        <v>37</v>
      </c>
      <c r="G3062" s="2" t="s">
        <v>56</v>
      </c>
      <c r="H3062" s="2">
        <v>4500000</v>
      </c>
      <c r="I3062" s="2">
        <v>2007</v>
      </c>
      <c r="J3062" s="2">
        <v>7.7</v>
      </c>
    </row>
    <row r="3063" spans="1:10" x14ac:dyDescent="0.3">
      <c r="A3063" s="2" t="s">
        <v>29</v>
      </c>
      <c r="B3063" s="2">
        <v>107</v>
      </c>
      <c r="C3063" s="2">
        <v>38400000</v>
      </c>
      <c r="D3063" s="2" t="s">
        <v>1325</v>
      </c>
      <c r="E3063" s="2" t="s">
        <v>27193</v>
      </c>
      <c r="F3063" s="2" t="s">
        <v>37</v>
      </c>
      <c r="G3063" s="2" t="s">
        <v>56</v>
      </c>
      <c r="H3063" s="2">
        <v>6500000</v>
      </c>
      <c r="I3063" s="2">
        <v>1984</v>
      </c>
      <c r="J3063" s="2">
        <v>8.1</v>
      </c>
    </row>
    <row r="3064" spans="1:10" x14ac:dyDescent="0.3">
      <c r="A3064" s="2" t="s">
        <v>16945</v>
      </c>
      <c r="B3064" s="2">
        <v>121</v>
      </c>
      <c r="C3064" s="2">
        <v>4063859</v>
      </c>
      <c r="D3064" s="2" t="s">
        <v>3409</v>
      </c>
      <c r="E3064" s="2" t="s">
        <v>27194</v>
      </c>
      <c r="F3064" s="2" t="s">
        <v>8731</v>
      </c>
      <c r="G3064" s="2" t="s">
        <v>767</v>
      </c>
      <c r="H3064" s="2">
        <v>4800000</v>
      </c>
      <c r="I3064" s="2">
        <v>2003</v>
      </c>
      <c r="J3064" s="2">
        <v>7.7</v>
      </c>
    </row>
    <row r="3065" spans="1:10" x14ac:dyDescent="0.3">
      <c r="A3065" s="2" t="s">
        <v>3664</v>
      </c>
      <c r="B3065" s="2">
        <v>98</v>
      </c>
      <c r="C3065" s="2">
        <v>449558</v>
      </c>
      <c r="D3065" s="2" t="s">
        <v>13307</v>
      </c>
      <c r="E3065" s="2" t="s">
        <v>27195</v>
      </c>
      <c r="F3065" s="2" t="s">
        <v>37</v>
      </c>
      <c r="G3065" s="2" t="s">
        <v>56</v>
      </c>
      <c r="H3065" s="2">
        <v>10000000</v>
      </c>
      <c r="I3065" s="2">
        <v>2009</v>
      </c>
      <c r="J3065" s="2">
        <v>7.6</v>
      </c>
    </row>
    <row r="3066" spans="1:10" x14ac:dyDescent="0.3">
      <c r="A3066" s="2" t="s">
        <v>7134</v>
      </c>
      <c r="B3066" s="2">
        <v>123</v>
      </c>
      <c r="C3066" s="2">
        <v>2122561</v>
      </c>
      <c r="D3066" s="2" t="s">
        <v>1671</v>
      </c>
      <c r="E3066" s="2" t="s">
        <v>27196</v>
      </c>
      <c r="F3066" s="2" t="s">
        <v>37</v>
      </c>
      <c r="G3066" s="2" t="s">
        <v>38</v>
      </c>
      <c r="H3066" s="2">
        <v>6000000</v>
      </c>
      <c r="I3066" s="2">
        <v>1995</v>
      </c>
      <c r="J3066" s="2">
        <v>7.2</v>
      </c>
    </row>
    <row r="3067" spans="1:10" x14ac:dyDescent="0.3">
      <c r="A3067" s="2" t="s">
        <v>13411</v>
      </c>
      <c r="B3067" s="2">
        <v>110</v>
      </c>
      <c r="C3067" s="2">
        <v>181360000</v>
      </c>
      <c r="D3067" s="2" t="s">
        <v>17378</v>
      </c>
      <c r="E3067" s="2" t="s">
        <v>27197</v>
      </c>
      <c r="F3067" s="2" t="s">
        <v>37</v>
      </c>
      <c r="G3067" s="2" t="s">
        <v>38</v>
      </c>
      <c r="H3067" s="2">
        <v>6000000</v>
      </c>
      <c r="I3067" s="2">
        <v>1978</v>
      </c>
      <c r="J3067" s="2">
        <v>7.2</v>
      </c>
    </row>
    <row r="3068" spans="1:10" x14ac:dyDescent="0.3">
      <c r="A3068" s="2" t="s">
        <v>760</v>
      </c>
      <c r="B3068" s="2">
        <v>120</v>
      </c>
      <c r="C3068" s="2">
        <v>137963328</v>
      </c>
      <c r="D3068" s="2" t="s">
        <v>3409</v>
      </c>
      <c r="E3068" s="2" t="s">
        <v>27198</v>
      </c>
      <c r="F3068" s="2" t="s">
        <v>37</v>
      </c>
      <c r="G3068" s="2" t="s">
        <v>56</v>
      </c>
      <c r="H3068" s="2">
        <v>6000000</v>
      </c>
      <c r="I3068" s="2">
        <v>1986</v>
      </c>
      <c r="J3068" s="2">
        <v>8.1</v>
      </c>
    </row>
    <row r="3069" spans="1:10" x14ac:dyDescent="0.3">
      <c r="A3069" s="2" t="s">
        <v>3806</v>
      </c>
      <c r="B3069" s="2">
        <v>122</v>
      </c>
      <c r="C3069" s="2">
        <v>119078393</v>
      </c>
      <c r="D3069" s="2" t="s">
        <v>67</v>
      </c>
      <c r="E3069" s="2" t="s">
        <v>27199</v>
      </c>
      <c r="F3069" s="2" t="s">
        <v>37</v>
      </c>
      <c r="G3069" s="2" t="s">
        <v>38</v>
      </c>
      <c r="H3069" s="2">
        <v>6000000</v>
      </c>
      <c r="I3069" s="2">
        <v>2004</v>
      </c>
      <c r="J3069" s="2">
        <v>7.5</v>
      </c>
    </row>
    <row r="3070" spans="1:10" x14ac:dyDescent="0.3">
      <c r="A3070" s="2" t="s">
        <v>16986</v>
      </c>
      <c r="B3070" s="2">
        <v>110</v>
      </c>
      <c r="C3070" s="2">
        <v>102308900</v>
      </c>
      <c r="D3070" s="2" t="s">
        <v>13307</v>
      </c>
      <c r="E3070" s="2" t="s">
        <v>27200</v>
      </c>
      <c r="F3070" s="2" t="s">
        <v>37</v>
      </c>
      <c r="G3070" s="2" t="s">
        <v>38</v>
      </c>
      <c r="H3070" s="2">
        <v>6000000</v>
      </c>
      <c r="I3070" s="2">
        <v>1969</v>
      </c>
      <c r="J3070" s="2">
        <v>8.1</v>
      </c>
    </row>
    <row r="3071" spans="1:10" x14ac:dyDescent="0.3">
      <c r="A3071" s="2" t="s">
        <v>16994</v>
      </c>
      <c r="B3071" s="2">
        <v>139</v>
      </c>
      <c r="C3071" s="2">
        <v>102300000</v>
      </c>
      <c r="D3071" s="2" t="s">
        <v>1671</v>
      </c>
      <c r="E3071" s="2" t="s">
        <v>27201</v>
      </c>
      <c r="F3071" s="2" t="s">
        <v>37</v>
      </c>
      <c r="G3071" s="2" t="s">
        <v>38</v>
      </c>
      <c r="H3071" s="2">
        <v>6000000</v>
      </c>
      <c r="I3071" s="2">
        <v>1964</v>
      </c>
      <c r="J3071" s="2">
        <v>7.8</v>
      </c>
    </row>
    <row r="3072" spans="1:10" x14ac:dyDescent="0.3">
      <c r="A3072" s="2" t="s">
        <v>4041</v>
      </c>
      <c r="B3072" s="2">
        <v>124</v>
      </c>
      <c r="C3072" s="2">
        <v>54800000</v>
      </c>
      <c r="D3072" s="2" t="s">
        <v>3409</v>
      </c>
      <c r="E3072" s="2" t="s">
        <v>27202</v>
      </c>
      <c r="F3072" s="2" t="s">
        <v>37</v>
      </c>
      <c r="G3072" s="2" t="s">
        <v>38</v>
      </c>
      <c r="H3072" s="2">
        <v>6000000</v>
      </c>
      <c r="I3072" s="2">
        <v>1980</v>
      </c>
      <c r="J3072" s="2">
        <v>7.8</v>
      </c>
    </row>
    <row r="3073" spans="1:10" x14ac:dyDescent="0.3">
      <c r="A3073" s="2" t="s">
        <v>1627</v>
      </c>
      <c r="B3073" s="2">
        <v>120</v>
      </c>
      <c r="C3073" s="2">
        <v>24004159</v>
      </c>
      <c r="D3073" s="2" t="s">
        <v>1325</v>
      </c>
      <c r="E3073" s="2" t="s">
        <v>24421</v>
      </c>
      <c r="F3073" s="2" t="s">
        <v>37</v>
      </c>
      <c r="G3073" s="2" t="s">
        <v>38</v>
      </c>
      <c r="H3073" s="2">
        <v>110000000</v>
      </c>
      <c r="I3073" s="2">
        <v>2004</v>
      </c>
      <c r="J3073" s="2">
        <v>5.8</v>
      </c>
    </row>
    <row r="3074" spans="1:10" x14ac:dyDescent="0.3">
      <c r="A3074" s="2" t="s">
        <v>17005</v>
      </c>
      <c r="B3074" s="2">
        <v>152</v>
      </c>
      <c r="C3074" s="2">
        <v>43650000</v>
      </c>
      <c r="D3074" s="2" t="s">
        <v>24163</v>
      </c>
      <c r="E3074" s="2" t="s">
        <v>27203</v>
      </c>
      <c r="F3074" s="2" t="s">
        <v>37</v>
      </c>
      <c r="G3074" s="2" t="s">
        <v>38</v>
      </c>
      <c r="H3074" s="2">
        <v>6000000</v>
      </c>
      <c r="I3074" s="2">
        <v>1961</v>
      </c>
      <c r="J3074" s="2">
        <v>7.6</v>
      </c>
    </row>
    <row r="3075" spans="1:10" x14ac:dyDescent="0.3">
      <c r="A3075" s="2" t="s">
        <v>4218</v>
      </c>
      <c r="B3075" s="2">
        <v>98</v>
      </c>
      <c r="C3075" s="2">
        <v>39800000</v>
      </c>
      <c r="D3075" s="2" t="s">
        <v>1671</v>
      </c>
      <c r="E3075" s="2" t="s">
        <v>27204</v>
      </c>
      <c r="F3075" s="2" t="s">
        <v>37</v>
      </c>
      <c r="G3075" s="2" t="s">
        <v>38</v>
      </c>
      <c r="H3075" s="2">
        <v>6000000</v>
      </c>
      <c r="I3075" s="2">
        <v>1980</v>
      </c>
      <c r="J3075" s="2">
        <v>7.4</v>
      </c>
    </row>
    <row r="3076" spans="1:10" x14ac:dyDescent="0.3">
      <c r="A3076" s="2" t="s">
        <v>17015</v>
      </c>
      <c r="B3076" s="2">
        <v>106</v>
      </c>
      <c r="C3076" s="2">
        <v>27457409</v>
      </c>
      <c r="D3076" s="2" t="s">
        <v>1671</v>
      </c>
      <c r="E3076" s="2" t="s">
        <v>27205</v>
      </c>
      <c r="F3076" s="2" t="s">
        <v>37</v>
      </c>
      <c r="G3076" s="2" t="s">
        <v>38</v>
      </c>
      <c r="H3076" s="2">
        <v>6000000</v>
      </c>
      <c r="I3076" s="2">
        <v>2001</v>
      </c>
      <c r="J3076" s="2">
        <v>6.3</v>
      </c>
    </row>
    <row r="3077" spans="1:10" x14ac:dyDescent="0.3">
      <c r="A3077" s="2" t="s">
        <v>13454</v>
      </c>
      <c r="B3077" s="2">
        <v>106</v>
      </c>
      <c r="C3077" s="2">
        <v>25047631</v>
      </c>
      <c r="D3077" s="2" t="s">
        <v>1671</v>
      </c>
      <c r="E3077" s="2" t="s">
        <v>27206</v>
      </c>
      <c r="F3077" s="2" t="s">
        <v>37</v>
      </c>
      <c r="G3077" s="2" t="s">
        <v>38</v>
      </c>
      <c r="H3077" s="2">
        <v>6000000</v>
      </c>
      <c r="I3077" s="2">
        <v>1999</v>
      </c>
      <c r="J3077" s="2">
        <v>6.9</v>
      </c>
    </row>
    <row r="3078" spans="1:10" x14ac:dyDescent="0.3">
      <c r="A3078" s="2" t="s">
        <v>118</v>
      </c>
      <c r="B3078" s="2">
        <v>106</v>
      </c>
      <c r="C3078" s="2">
        <v>23272306</v>
      </c>
      <c r="D3078" s="2" t="s">
        <v>24163</v>
      </c>
      <c r="E3078" s="2" t="s">
        <v>27207</v>
      </c>
      <c r="F3078" s="2" t="s">
        <v>37</v>
      </c>
      <c r="G3078" s="2" t="s">
        <v>38</v>
      </c>
      <c r="H3078" s="2">
        <v>6000000</v>
      </c>
      <c r="I3078" s="2">
        <v>1995</v>
      </c>
      <c r="J3078" s="2">
        <v>8.6</v>
      </c>
    </row>
    <row r="3079" spans="1:10" x14ac:dyDescent="0.3">
      <c r="A3079" s="2" t="s">
        <v>2722</v>
      </c>
      <c r="B3079" s="2">
        <v>89</v>
      </c>
      <c r="C3079" s="2">
        <v>22168359</v>
      </c>
      <c r="D3079" s="2" t="s">
        <v>1266</v>
      </c>
      <c r="E3079" s="2" t="s">
        <v>27208</v>
      </c>
      <c r="F3079" s="2" t="s">
        <v>37</v>
      </c>
      <c r="G3079" s="2" t="s">
        <v>38</v>
      </c>
      <c r="H3079" s="2">
        <v>8000000</v>
      </c>
      <c r="I3079" s="2">
        <v>1989</v>
      </c>
      <c r="J3079" s="2">
        <v>5.0999999999999996</v>
      </c>
    </row>
    <row r="3080" spans="1:10" x14ac:dyDescent="0.3">
      <c r="A3080" s="2" t="s">
        <v>2166</v>
      </c>
      <c r="B3080" s="2">
        <v>94</v>
      </c>
      <c r="C3080" s="2">
        <v>21005329</v>
      </c>
      <c r="D3080" s="2" t="s">
        <v>1671</v>
      </c>
      <c r="E3080" s="2" t="s">
        <v>27209</v>
      </c>
      <c r="F3080" s="2" t="s">
        <v>37</v>
      </c>
      <c r="G3080" s="2" t="s">
        <v>767</v>
      </c>
      <c r="H3080" s="2">
        <v>6000000</v>
      </c>
      <c r="I3080" s="2">
        <v>2002</v>
      </c>
      <c r="J3080" s="2">
        <v>6.4</v>
      </c>
    </row>
    <row r="3081" spans="1:10" x14ac:dyDescent="0.3">
      <c r="A3081" s="2" t="s">
        <v>1204</v>
      </c>
      <c r="B3081" s="2">
        <v>109</v>
      </c>
      <c r="C3081" s="2">
        <v>26236603</v>
      </c>
      <c r="D3081" s="2" t="s">
        <v>3409</v>
      </c>
      <c r="E3081" s="2" t="s">
        <v>27210</v>
      </c>
      <c r="F3081" s="2" t="s">
        <v>37</v>
      </c>
      <c r="G3081" s="2" t="s">
        <v>38</v>
      </c>
      <c r="H3081" s="2">
        <v>6000000</v>
      </c>
      <c r="I3081" s="2">
        <v>2008</v>
      </c>
      <c r="J3081" s="2">
        <v>7.9</v>
      </c>
    </row>
    <row r="3082" spans="1:10" x14ac:dyDescent="0.3">
      <c r="A3082" s="2" t="s">
        <v>17041</v>
      </c>
      <c r="B3082" s="2">
        <v>144</v>
      </c>
      <c r="C3082" s="2">
        <v>20400000</v>
      </c>
      <c r="D3082" s="2" t="s">
        <v>3409</v>
      </c>
      <c r="E3082" s="2" t="s">
        <v>27211</v>
      </c>
      <c r="F3082" s="2" t="s">
        <v>37</v>
      </c>
      <c r="G3082" s="2" t="s">
        <v>38</v>
      </c>
      <c r="H3082" s="2">
        <v>8000000</v>
      </c>
      <c r="I3082" s="2">
        <v>1946</v>
      </c>
      <c r="J3082" s="2">
        <v>6.9</v>
      </c>
    </row>
    <row r="3083" spans="1:10" x14ac:dyDescent="0.3">
      <c r="A3083" s="2" t="s">
        <v>11224</v>
      </c>
      <c r="B3083" s="2">
        <v>90</v>
      </c>
      <c r="C3083" s="2">
        <v>18621249</v>
      </c>
      <c r="D3083" s="2" t="s">
        <v>1671</v>
      </c>
      <c r="E3083" s="2" t="s">
        <v>27212</v>
      </c>
      <c r="F3083" s="2" t="s">
        <v>37</v>
      </c>
      <c r="G3083" s="2" t="s">
        <v>38</v>
      </c>
      <c r="H3083" s="2">
        <v>6000000</v>
      </c>
      <c r="I3083" s="2">
        <v>2000</v>
      </c>
      <c r="J3083" s="2">
        <v>7.5</v>
      </c>
    </row>
    <row r="3084" spans="1:10" x14ac:dyDescent="0.3">
      <c r="A3084" s="2" t="s">
        <v>5367</v>
      </c>
      <c r="B3084" s="2">
        <v>106</v>
      </c>
      <c r="C3084" s="2">
        <v>25244700</v>
      </c>
      <c r="D3084" s="2" t="s">
        <v>1325</v>
      </c>
      <c r="E3084" s="2" t="s">
        <v>27213</v>
      </c>
      <c r="F3084" s="2" t="s">
        <v>37</v>
      </c>
      <c r="G3084" s="2" t="s">
        <v>56</v>
      </c>
      <c r="H3084" s="2">
        <v>6000000</v>
      </c>
      <c r="I3084" s="2">
        <v>1981</v>
      </c>
      <c r="J3084" s="2">
        <v>7.2</v>
      </c>
    </row>
    <row r="3085" spans="1:10" x14ac:dyDescent="0.3">
      <c r="A3085" s="2" t="s">
        <v>5076</v>
      </c>
      <c r="B3085" s="2">
        <v>121</v>
      </c>
      <c r="C3085" s="2">
        <v>14545844</v>
      </c>
      <c r="D3085" s="2" t="s">
        <v>1671</v>
      </c>
      <c r="E3085" s="2" t="s">
        <v>27214</v>
      </c>
      <c r="F3085" s="2" t="s">
        <v>37</v>
      </c>
      <c r="G3085" s="2" t="s">
        <v>38</v>
      </c>
      <c r="H3085" s="2">
        <v>6500000</v>
      </c>
      <c r="I3085" s="2">
        <v>1988</v>
      </c>
      <c r="J3085" s="2">
        <v>5.8</v>
      </c>
    </row>
    <row r="3086" spans="1:10" x14ac:dyDescent="0.3">
      <c r="A3086" s="2" t="s">
        <v>17058</v>
      </c>
      <c r="B3086" s="2">
        <v>89</v>
      </c>
      <c r="C3086" s="2">
        <v>13235267</v>
      </c>
      <c r="D3086" s="2" t="s">
        <v>1671</v>
      </c>
      <c r="E3086" s="2" t="s">
        <v>27215</v>
      </c>
      <c r="F3086" s="2" t="s">
        <v>37</v>
      </c>
      <c r="G3086" s="2" t="s">
        <v>38</v>
      </c>
      <c r="H3086" s="2">
        <v>6000000</v>
      </c>
      <c r="I3086" s="2">
        <v>2007</v>
      </c>
      <c r="J3086" s="2">
        <v>2.9</v>
      </c>
    </row>
    <row r="3087" spans="1:10" x14ac:dyDescent="0.3">
      <c r="A3087" s="2" t="s">
        <v>4239</v>
      </c>
      <c r="B3087" s="2">
        <v>104</v>
      </c>
      <c r="C3087" s="2">
        <v>12793213</v>
      </c>
      <c r="D3087" s="2" t="s">
        <v>1671</v>
      </c>
      <c r="E3087" s="2" t="s">
        <v>27216</v>
      </c>
      <c r="F3087" s="2" t="s">
        <v>37</v>
      </c>
      <c r="G3087" s="2" t="s">
        <v>38</v>
      </c>
      <c r="H3087" s="2">
        <v>6000000</v>
      </c>
      <c r="I3087" s="2">
        <v>1988</v>
      </c>
      <c r="J3087" s="2">
        <v>6.2</v>
      </c>
    </row>
    <row r="3088" spans="1:10" x14ac:dyDescent="0.3">
      <c r="A3088" s="2" t="s">
        <v>5867</v>
      </c>
      <c r="B3088" s="2">
        <v>99</v>
      </c>
      <c r="C3088" s="2">
        <v>11883495</v>
      </c>
      <c r="D3088" s="2" t="s">
        <v>1671</v>
      </c>
      <c r="E3088" s="2" t="s">
        <v>27217</v>
      </c>
      <c r="F3088" s="2" t="s">
        <v>37</v>
      </c>
      <c r="G3088" s="2" t="s">
        <v>56</v>
      </c>
      <c r="H3088" s="2">
        <v>9000000</v>
      </c>
      <c r="I3088" s="2">
        <v>1998</v>
      </c>
      <c r="J3088" s="2">
        <v>6.8</v>
      </c>
    </row>
    <row r="3089" spans="1:10" x14ac:dyDescent="0.3">
      <c r="A3089" s="2" t="s">
        <v>17080</v>
      </c>
      <c r="B3089" s="2">
        <v>98</v>
      </c>
      <c r="C3089" s="2">
        <v>11797927</v>
      </c>
      <c r="D3089" s="2" t="s">
        <v>1671</v>
      </c>
      <c r="E3089" s="2" t="s">
        <v>27218</v>
      </c>
      <c r="F3089" s="2" t="s">
        <v>37</v>
      </c>
      <c r="G3089" s="2" t="s">
        <v>38</v>
      </c>
      <c r="H3089" s="2">
        <v>6000000</v>
      </c>
      <c r="I3089" s="2">
        <v>1995</v>
      </c>
      <c r="J3089" s="2">
        <v>6.1</v>
      </c>
    </row>
    <row r="3090" spans="1:10" x14ac:dyDescent="0.3">
      <c r="A3090" s="2" t="s">
        <v>4229</v>
      </c>
      <c r="B3090" s="2">
        <v>121</v>
      </c>
      <c r="C3090" s="2">
        <v>17605861</v>
      </c>
      <c r="D3090" s="2" t="s">
        <v>13307</v>
      </c>
      <c r="E3090" s="2" t="s">
        <v>27219</v>
      </c>
      <c r="F3090" s="2" t="s">
        <v>37</v>
      </c>
      <c r="G3090" s="2" t="s">
        <v>56</v>
      </c>
      <c r="H3090" s="2">
        <v>6000000</v>
      </c>
      <c r="I3090" s="2">
        <v>2006</v>
      </c>
      <c r="J3090" s="2">
        <v>7.7</v>
      </c>
    </row>
    <row r="3091" spans="1:10" x14ac:dyDescent="0.3">
      <c r="A3091" s="2" t="s">
        <v>17089</v>
      </c>
      <c r="B3091" s="2">
        <v>96</v>
      </c>
      <c r="C3091" s="2">
        <v>11642254</v>
      </c>
      <c r="D3091" s="2" t="s">
        <v>6403</v>
      </c>
      <c r="E3091" s="2" t="s">
        <v>27220</v>
      </c>
      <c r="F3091" s="2" t="s">
        <v>37</v>
      </c>
      <c r="G3091" s="2" t="s">
        <v>38</v>
      </c>
      <c r="H3091" s="2">
        <v>3000000</v>
      </c>
      <c r="I3091" s="2">
        <v>1989</v>
      </c>
      <c r="J3091" s="2">
        <v>5.2</v>
      </c>
    </row>
    <row r="3092" spans="1:10" x14ac:dyDescent="0.3">
      <c r="A3092" s="2" t="s">
        <v>9162</v>
      </c>
      <c r="B3092" s="2">
        <v>99</v>
      </c>
      <c r="C3092" s="2">
        <v>9203192</v>
      </c>
      <c r="D3092" s="2" t="s">
        <v>1671</v>
      </c>
      <c r="E3092" s="2" t="s">
        <v>27221</v>
      </c>
      <c r="F3092" s="2" t="s">
        <v>37</v>
      </c>
      <c r="G3092" s="2" t="s">
        <v>38</v>
      </c>
      <c r="H3092" s="2">
        <v>5000000</v>
      </c>
      <c r="I3092" s="2">
        <v>2011</v>
      </c>
      <c r="J3092" s="2">
        <v>6.8</v>
      </c>
    </row>
    <row r="3093" spans="1:10" x14ac:dyDescent="0.3">
      <c r="A3093" s="2" t="s">
        <v>11018</v>
      </c>
      <c r="B3093" s="2">
        <v>122</v>
      </c>
      <c r="C3093" s="2">
        <v>8596914</v>
      </c>
      <c r="D3093" s="2" t="s">
        <v>13307</v>
      </c>
      <c r="E3093" s="2" t="s">
        <v>27222</v>
      </c>
      <c r="F3093" s="2" t="s">
        <v>37</v>
      </c>
      <c r="G3093" s="2" t="s">
        <v>38</v>
      </c>
      <c r="H3093" s="2">
        <v>6000000</v>
      </c>
      <c r="I3093" s="2">
        <v>2000</v>
      </c>
      <c r="J3093" s="2">
        <v>7</v>
      </c>
    </row>
    <row r="3094" spans="1:10" x14ac:dyDescent="0.3">
      <c r="A3094" s="2" t="s">
        <v>17109</v>
      </c>
      <c r="B3094" s="2">
        <v>101</v>
      </c>
      <c r="C3094" s="2">
        <v>6851636</v>
      </c>
      <c r="D3094" s="2" t="s">
        <v>1671</v>
      </c>
      <c r="E3094" s="2" t="s">
        <v>27223</v>
      </c>
      <c r="F3094" s="2" t="s">
        <v>37</v>
      </c>
      <c r="G3094" s="2" t="s">
        <v>38</v>
      </c>
      <c r="H3094" s="2">
        <v>6000000</v>
      </c>
      <c r="I3094" s="2">
        <v>1999</v>
      </c>
      <c r="J3094" s="2">
        <v>5.9</v>
      </c>
    </row>
    <row r="3095" spans="1:10" x14ac:dyDescent="0.3">
      <c r="A3095" s="2" t="s">
        <v>17113</v>
      </c>
      <c r="B3095" s="2">
        <v>102</v>
      </c>
      <c r="C3095" s="2">
        <v>11434867</v>
      </c>
      <c r="D3095" s="2" t="s">
        <v>3409</v>
      </c>
      <c r="E3095" s="2" t="s">
        <v>27224</v>
      </c>
      <c r="F3095" s="2" t="s">
        <v>37</v>
      </c>
      <c r="G3095" s="2" t="s">
        <v>38</v>
      </c>
      <c r="H3095" s="2">
        <v>6000000</v>
      </c>
      <c r="I3095" s="2">
        <v>2012</v>
      </c>
      <c r="J3095" s="2">
        <v>7.1</v>
      </c>
    </row>
    <row r="3096" spans="1:10" x14ac:dyDescent="0.3">
      <c r="A3096" s="2" t="s">
        <v>17117</v>
      </c>
      <c r="B3096" s="2">
        <v>84</v>
      </c>
      <c r="C3096" s="2">
        <v>5895238</v>
      </c>
      <c r="D3096" s="2" t="s">
        <v>1671</v>
      </c>
      <c r="E3096" s="2" t="s">
        <v>27225</v>
      </c>
      <c r="F3096" s="2" t="s">
        <v>2778</v>
      </c>
      <c r="G3096" s="2" t="s">
        <v>38</v>
      </c>
      <c r="H3096" s="2">
        <v>6000000</v>
      </c>
      <c r="I3096" s="2">
        <v>2012</v>
      </c>
      <c r="J3096" s="2">
        <v>5.5</v>
      </c>
    </row>
    <row r="3097" spans="1:10" x14ac:dyDescent="0.3">
      <c r="A3097" s="2" t="s">
        <v>17122</v>
      </c>
      <c r="B3097" s="2">
        <v>104</v>
      </c>
      <c r="C3097" s="2">
        <v>6670712</v>
      </c>
      <c r="D3097" s="2" t="s">
        <v>1671</v>
      </c>
      <c r="E3097" s="2" t="s">
        <v>27226</v>
      </c>
      <c r="F3097" s="2" t="s">
        <v>37</v>
      </c>
      <c r="G3097" s="2" t="s">
        <v>38</v>
      </c>
      <c r="H3097" s="2">
        <v>6000000</v>
      </c>
      <c r="I3097" s="2">
        <v>2009</v>
      </c>
      <c r="J3097" s="2">
        <v>7.4</v>
      </c>
    </row>
    <row r="3098" spans="1:10" x14ac:dyDescent="0.3">
      <c r="A3098" s="2" t="s">
        <v>17127</v>
      </c>
      <c r="B3098" s="2">
        <v>96</v>
      </c>
      <c r="C3098" s="2">
        <v>5359774</v>
      </c>
      <c r="D3098" s="2" t="s">
        <v>1671</v>
      </c>
      <c r="E3098" s="2" t="s">
        <v>27227</v>
      </c>
      <c r="F3098" s="2" t="s">
        <v>37</v>
      </c>
      <c r="G3098" s="2" t="s">
        <v>7987</v>
      </c>
      <c r="H3098" s="2">
        <v>6000000</v>
      </c>
      <c r="I3098" s="2">
        <v>2011</v>
      </c>
      <c r="J3098" s="2">
        <v>7.3</v>
      </c>
    </row>
    <row r="3099" spans="1:10" x14ac:dyDescent="0.3">
      <c r="A3099" s="2" t="s">
        <v>17132</v>
      </c>
      <c r="B3099" s="2">
        <v>94</v>
      </c>
      <c r="C3099" s="2">
        <v>4693919</v>
      </c>
      <c r="D3099" s="2" t="s">
        <v>1671</v>
      </c>
      <c r="E3099" s="2" t="s">
        <v>27228</v>
      </c>
      <c r="F3099" s="2" t="s">
        <v>37</v>
      </c>
      <c r="G3099" s="2" t="s">
        <v>38</v>
      </c>
      <c r="H3099" s="2">
        <v>6500000</v>
      </c>
      <c r="I3099" s="2">
        <v>2008</v>
      </c>
      <c r="J3099" s="2">
        <v>4.5999999999999996</v>
      </c>
    </row>
    <row r="3100" spans="1:10" x14ac:dyDescent="0.3">
      <c r="A3100" s="2" t="s">
        <v>6724</v>
      </c>
      <c r="B3100" s="2">
        <v>90</v>
      </c>
      <c r="C3100" s="2">
        <v>4859475</v>
      </c>
      <c r="D3100" s="2" t="s">
        <v>3409</v>
      </c>
      <c r="E3100" s="2" t="s">
        <v>27229</v>
      </c>
      <c r="F3100" s="2" t="s">
        <v>37</v>
      </c>
      <c r="G3100" s="2" t="s">
        <v>38</v>
      </c>
      <c r="H3100" s="2">
        <v>6000000</v>
      </c>
      <c r="I3100" s="2">
        <v>1999</v>
      </c>
      <c r="J3100" s="2">
        <v>7.2</v>
      </c>
    </row>
    <row r="3101" spans="1:10" x14ac:dyDescent="0.3">
      <c r="A3101" s="2" t="s">
        <v>17143</v>
      </c>
      <c r="B3101" s="2">
        <v>90</v>
      </c>
      <c r="C3101" s="2">
        <v>4542775</v>
      </c>
      <c r="D3101" s="2" t="s">
        <v>1671</v>
      </c>
      <c r="E3101" s="2" t="s">
        <v>27230</v>
      </c>
      <c r="F3101" s="2" t="s">
        <v>37</v>
      </c>
      <c r="G3101" s="2" t="s">
        <v>38</v>
      </c>
      <c r="H3101" s="2">
        <v>6000000</v>
      </c>
      <c r="I3101" s="2">
        <v>2009</v>
      </c>
      <c r="J3101" s="2">
        <v>5.0999999999999996</v>
      </c>
    </row>
    <row r="3102" spans="1:10" x14ac:dyDescent="0.3">
      <c r="A3102" s="2" t="s">
        <v>17150</v>
      </c>
      <c r="B3102" s="2">
        <v>106</v>
      </c>
      <c r="C3102" s="2">
        <v>3588432</v>
      </c>
      <c r="D3102" s="2" t="s">
        <v>1671</v>
      </c>
      <c r="E3102" s="2" t="s">
        <v>27231</v>
      </c>
      <c r="F3102" s="2" t="s">
        <v>37</v>
      </c>
      <c r="G3102" s="2" t="s">
        <v>38</v>
      </c>
      <c r="H3102" s="2">
        <v>6000000</v>
      </c>
      <c r="I3102" s="2">
        <v>2014</v>
      </c>
      <c r="J3102" s="2">
        <v>6.7</v>
      </c>
    </row>
    <row r="3103" spans="1:10" x14ac:dyDescent="0.3">
      <c r="A3103" s="2" t="s">
        <v>17154</v>
      </c>
      <c r="B3103" s="2">
        <v>96</v>
      </c>
      <c r="C3103" s="2">
        <v>4394936</v>
      </c>
      <c r="D3103" s="2" t="s">
        <v>1671</v>
      </c>
      <c r="E3103" s="2" t="s">
        <v>27232</v>
      </c>
      <c r="F3103" s="2" t="s">
        <v>37</v>
      </c>
      <c r="G3103" s="2" t="s">
        <v>767</v>
      </c>
      <c r="H3103" s="2">
        <v>6000000</v>
      </c>
      <c r="I3103" s="2">
        <v>1999</v>
      </c>
      <c r="J3103" s="2">
        <v>5.3</v>
      </c>
    </row>
    <row r="3104" spans="1:10" x14ac:dyDescent="0.3">
      <c r="A3104" s="2" t="s">
        <v>17163</v>
      </c>
      <c r="B3104" s="2">
        <v>95</v>
      </c>
      <c r="C3104" s="2">
        <v>3029081</v>
      </c>
      <c r="D3104" s="2" t="s">
        <v>1671</v>
      </c>
      <c r="E3104" s="2" t="s">
        <v>27233</v>
      </c>
      <c r="F3104" s="2" t="s">
        <v>37</v>
      </c>
      <c r="G3104" s="2" t="s">
        <v>38</v>
      </c>
      <c r="H3104" s="2">
        <v>6000000</v>
      </c>
      <c r="I3104" s="2">
        <v>2001</v>
      </c>
      <c r="J3104" s="2">
        <v>7.8</v>
      </c>
    </row>
    <row r="3105" spans="1:10" x14ac:dyDescent="0.3">
      <c r="A3105" s="2" t="s">
        <v>12448</v>
      </c>
      <c r="B3105" s="2">
        <v>99</v>
      </c>
      <c r="C3105" s="2">
        <v>3273588</v>
      </c>
      <c r="D3105" s="2" t="s">
        <v>1325</v>
      </c>
      <c r="E3105" s="2" t="s">
        <v>27234</v>
      </c>
      <c r="F3105" s="2" t="s">
        <v>37</v>
      </c>
      <c r="G3105" s="2" t="s">
        <v>38</v>
      </c>
      <c r="H3105" s="2">
        <v>6000000</v>
      </c>
      <c r="I3105" s="2">
        <v>1993</v>
      </c>
      <c r="J3105" s="2">
        <v>6.7</v>
      </c>
    </row>
    <row r="3106" spans="1:10" x14ac:dyDescent="0.3">
      <c r="A3106" s="2" t="s">
        <v>11148</v>
      </c>
      <c r="B3106" s="2">
        <v>99</v>
      </c>
      <c r="C3106" s="2">
        <v>2207975</v>
      </c>
      <c r="D3106" s="2" t="s">
        <v>3409</v>
      </c>
      <c r="E3106" s="2" t="s">
        <v>27235</v>
      </c>
      <c r="F3106" s="2" t="s">
        <v>37</v>
      </c>
      <c r="G3106" s="2" t="s">
        <v>38</v>
      </c>
      <c r="H3106" s="2">
        <v>6000000</v>
      </c>
      <c r="I3106" s="2">
        <v>2003</v>
      </c>
      <c r="J3106" s="2">
        <v>7.2</v>
      </c>
    </row>
    <row r="3107" spans="1:10" x14ac:dyDescent="0.3">
      <c r="A3107" s="2" t="s">
        <v>17183</v>
      </c>
      <c r="B3107" s="2">
        <v>95</v>
      </c>
      <c r="C3107" s="2">
        <v>2025238</v>
      </c>
      <c r="D3107" s="2" t="s">
        <v>1671</v>
      </c>
      <c r="E3107" s="2" t="s">
        <v>27236</v>
      </c>
      <c r="F3107" s="2" t="s">
        <v>37</v>
      </c>
      <c r="G3107" s="2" t="s">
        <v>38</v>
      </c>
      <c r="H3107" s="2">
        <v>6000000</v>
      </c>
      <c r="I3107" s="2">
        <v>2001</v>
      </c>
      <c r="J3107" s="2">
        <v>5.8</v>
      </c>
    </row>
    <row r="3108" spans="1:10" x14ac:dyDescent="0.3">
      <c r="A3108" s="2" t="s">
        <v>8197</v>
      </c>
      <c r="B3108" s="2">
        <v>99</v>
      </c>
      <c r="C3108" s="2">
        <v>2077046</v>
      </c>
      <c r="D3108" s="2" t="s">
        <v>1671</v>
      </c>
      <c r="E3108" s="2" t="s">
        <v>27237</v>
      </c>
      <c r="F3108" s="2" t="s">
        <v>37</v>
      </c>
      <c r="G3108" s="2" t="s">
        <v>38</v>
      </c>
      <c r="H3108" s="2">
        <v>6000000</v>
      </c>
      <c r="I3108" s="2">
        <v>2008</v>
      </c>
      <c r="J3108" s="2">
        <v>7</v>
      </c>
    </row>
    <row r="3109" spans="1:10" x14ac:dyDescent="0.3">
      <c r="A3109" s="2" t="s">
        <v>17217</v>
      </c>
      <c r="B3109" s="2">
        <v>107</v>
      </c>
      <c r="C3109" s="2">
        <v>869325</v>
      </c>
      <c r="D3109" s="2" t="s">
        <v>1325</v>
      </c>
      <c r="E3109" s="2" t="s">
        <v>27238</v>
      </c>
      <c r="F3109" s="2" t="s">
        <v>37</v>
      </c>
      <c r="G3109" s="2" t="s">
        <v>38</v>
      </c>
      <c r="H3109" s="2">
        <v>6000000</v>
      </c>
      <c r="I3109" s="2">
        <v>1991</v>
      </c>
      <c r="J3109" s="2">
        <v>3.8</v>
      </c>
    </row>
    <row r="3110" spans="1:10" x14ac:dyDescent="0.3">
      <c r="A3110" s="2" t="s">
        <v>17223</v>
      </c>
      <c r="B3110" s="2">
        <v>90</v>
      </c>
      <c r="C3110" s="2">
        <v>399611</v>
      </c>
      <c r="D3110" s="2" t="s">
        <v>13307</v>
      </c>
      <c r="E3110" s="2" t="s">
        <v>27239</v>
      </c>
      <c r="F3110" s="2" t="s">
        <v>37</v>
      </c>
      <c r="G3110" s="2" t="s">
        <v>38</v>
      </c>
      <c r="H3110" s="2">
        <v>6000000</v>
      </c>
      <c r="I3110" s="2">
        <v>2010</v>
      </c>
      <c r="J3110" s="2">
        <v>5.7</v>
      </c>
    </row>
    <row r="3111" spans="1:10" x14ac:dyDescent="0.3">
      <c r="A3111" s="2" t="s">
        <v>11043</v>
      </c>
      <c r="B3111" s="2">
        <v>96</v>
      </c>
      <c r="C3111" s="2">
        <v>115862</v>
      </c>
      <c r="D3111" s="2" t="s">
        <v>3409</v>
      </c>
      <c r="E3111" s="2" t="s">
        <v>27240</v>
      </c>
      <c r="F3111" s="2" t="s">
        <v>37</v>
      </c>
      <c r="G3111" s="2" t="s">
        <v>38</v>
      </c>
      <c r="H3111" s="2">
        <v>6000000</v>
      </c>
      <c r="I3111" s="2">
        <v>2009</v>
      </c>
      <c r="J3111" s="2">
        <v>6.7</v>
      </c>
    </row>
    <row r="3112" spans="1:10" x14ac:dyDescent="0.3">
      <c r="A3112" s="2" t="s">
        <v>8089</v>
      </c>
      <c r="B3112" s="2">
        <v>97</v>
      </c>
      <c r="C3112" s="2">
        <v>117560</v>
      </c>
      <c r="D3112" s="2" t="s">
        <v>3409</v>
      </c>
      <c r="E3112" s="2" t="s">
        <v>27241</v>
      </c>
      <c r="F3112" s="2" t="s">
        <v>37</v>
      </c>
      <c r="G3112" s="2" t="s">
        <v>38</v>
      </c>
      <c r="H3112" s="2">
        <v>6000000</v>
      </c>
      <c r="I3112" s="2">
        <v>2006</v>
      </c>
      <c r="J3112" s="2">
        <v>6.2</v>
      </c>
    </row>
    <row r="3113" spans="1:10" x14ac:dyDescent="0.3">
      <c r="A3113" s="2" t="s">
        <v>13125</v>
      </c>
      <c r="B3113" s="2">
        <v>107</v>
      </c>
      <c r="C3113" s="2">
        <v>54606</v>
      </c>
      <c r="D3113" s="2" t="s">
        <v>1671</v>
      </c>
      <c r="E3113" s="2" t="s">
        <v>27242</v>
      </c>
      <c r="F3113" s="2" t="s">
        <v>37</v>
      </c>
      <c r="G3113" s="2" t="s">
        <v>56</v>
      </c>
      <c r="H3113" s="2">
        <v>6000000</v>
      </c>
      <c r="I3113" s="2">
        <v>2001</v>
      </c>
      <c r="J3113" s="2">
        <v>6.2</v>
      </c>
    </row>
    <row r="3114" spans="1:10" x14ac:dyDescent="0.3">
      <c r="A3114" s="2" t="s">
        <v>17255</v>
      </c>
      <c r="B3114" s="2">
        <v>85</v>
      </c>
      <c r="C3114" s="2">
        <v>36497</v>
      </c>
      <c r="D3114" s="2" t="s">
        <v>1671</v>
      </c>
      <c r="E3114" s="2" t="s">
        <v>27243</v>
      </c>
      <c r="F3114" s="2" t="s">
        <v>37</v>
      </c>
      <c r="G3114" s="2" t="s">
        <v>38</v>
      </c>
      <c r="H3114" s="2">
        <v>6000000</v>
      </c>
      <c r="I3114" s="2">
        <v>2008</v>
      </c>
      <c r="J3114" s="2">
        <v>4.7</v>
      </c>
    </row>
    <row r="3115" spans="1:10" x14ac:dyDescent="0.3">
      <c r="A3115" s="2" t="s">
        <v>13271</v>
      </c>
      <c r="B3115" s="2">
        <v>95</v>
      </c>
      <c r="C3115" s="2">
        <v>65804</v>
      </c>
      <c r="D3115" s="2" t="s">
        <v>24163</v>
      </c>
      <c r="E3115" s="2" t="s">
        <v>27244</v>
      </c>
      <c r="F3115" s="2" t="s">
        <v>37</v>
      </c>
      <c r="G3115" s="2" t="s">
        <v>38</v>
      </c>
      <c r="H3115" s="2">
        <v>12000000</v>
      </c>
      <c r="I3115" s="2">
        <v>2012</v>
      </c>
      <c r="J3115" s="2">
        <v>6.3</v>
      </c>
    </row>
    <row r="3116" spans="1:10" x14ac:dyDescent="0.3">
      <c r="A3116" s="2" t="s">
        <v>27880</v>
      </c>
      <c r="B3116" s="2">
        <v>111</v>
      </c>
      <c r="C3116" s="2">
        <v>3895664</v>
      </c>
      <c r="D3116" s="2" t="s">
        <v>1671</v>
      </c>
      <c r="E3116" s="2" t="s">
        <v>27245</v>
      </c>
      <c r="F3116" s="2" t="s">
        <v>1464</v>
      </c>
      <c r="G3116" s="2" t="s">
        <v>1465</v>
      </c>
      <c r="H3116" s="2">
        <v>5300000</v>
      </c>
      <c r="I3116" s="2">
        <v>2002</v>
      </c>
      <c r="J3116" s="2">
        <v>7.3</v>
      </c>
    </row>
    <row r="3117" spans="1:10" x14ac:dyDescent="0.3">
      <c r="A3117" s="2" t="s">
        <v>5328</v>
      </c>
      <c r="B3117" s="2">
        <v>115</v>
      </c>
      <c r="C3117" s="2">
        <v>31874869</v>
      </c>
      <c r="D3117" s="2" t="s">
        <v>24163</v>
      </c>
      <c r="E3117" s="2" t="s">
        <v>25102</v>
      </c>
      <c r="F3117" s="2" t="s">
        <v>37</v>
      </c>
      <c r="G3117" s="2" t="s">
        <v>38</v>
      </c>
      <c r="H3117" s="2">
        <v>50000000</v>
      </c>
      <c r="I3117" s="2">
        <v>2002</v>
      </c>
      <c r="J3117" s="2">
        <v>6.1</v>
      </c>
    </row>
    <row r="3118" spans="1:10" x14ac:dyDescent="0.3">
      <c r="A3118" s="2" t="s">
        <v>17311</v>
      </c>
      <c r="B3118" s="2">
        <v>103</v>
      </c>
      <c r="C3118" s="2">
        <v>542860</v>
      </c>
      <c r="D3118" s="2" t="s">
        <v>3409</v>
      </c>
      <c r="E3118" s="2" t="s">
        <v>27246</v>
      </c>
      <c r="F3118" s="2" t="s">
        <v>10490</v>
      </c>
      <c r="G3118" s="2" t="s">
        <v>10491</v>
      </c>
      <c r="H3118" s="2">
        <v>4000000</v>
      </c>
      <c r="I3118" s="2">
        <v>2008</v>
      </c>
      <c r="J3118" s="2">
        <v>7.1</v>
      </c>
    </row>
    <row r="3119" spans="1:10" x14ac:dyDescent="0.3">
      <c r="A3119" s="2" t="s">
        <v>17333</v>
      </c>
      <c r="B3119" s="2">
        <v>111</v>
      </c>
      <c r="C3119" s="2">
        <v>11905519</v>
      </c>
      <c r="D3119" s="2" t="s">
        <v>1325</v>
      </c>
      <c r="E3119" s="2" t="s">
        <v>27247</v>
      </c>
      <c r="F3119" s="2" t="s">
        <v>13246</v>
      </c>
      <c r="G3119" s="2" t="s">
        <v>13247</v>
      </c>
      <c r="H3119" s="2">
        <v>200000000</v>
      </c>
      <c r="I3119" s="2">
        <v>2005</v>
      </c>
      <c r="J3119" s="2">
        <v>7.1</v>
      </c>
    </row>
    <row r="3120" spans="1:10" x14ac:dyDescent="0.3">
      <c r="A3120" s="2" t="s">
        <v>15467</v>
      </c>
      <c r="B3120" s="2">
        <v>112</v>
      </c>
      <c r="C3120" s="2">
        <v>32541719</v>
      </c>
      <c r="D3120" s="2" t="s">
        <v>1671</v>
      </c>
      <c r="E3120" s="2" t="s">
        <v>27248</v>
      </c>
      <c r="F3120" s="2" t="s">
        <v>37</v>
      </c>
      <c r="G3120" s="2" t="s">
        <v>56</v>
      </c>
      <c r="H3120" s="2">
        <v>3500159</v>
      </c>
      <c r="I3120" s="2">
        <v>2002</v>
      </c>
      <c r="J3120" s="2">
        <v>6.7</v>
      </c>
    </row>
    <row r="3121" spans="1:10" x14ac:dyDescent="0.3">
      <c r="A3121" s="2" t="s">
        <v>15906</v>
      </c>
      <c r="B3121" s="2">
        <v>141</v>
      </c>
      <c r="C3121" s="2">
        <v>3064356</v>
      </c>
      <c r="D3121" s="2" t="s">
        <v>3409</v>
      </c>
      <c r="E3121" s="2" t="s">
        <v>27249</v>
      </c>
      <c r="F3121" s="2" t="s">
        <v>37</v>
      </c>
      <c r="G3121" s="2" t="s">
        <v>38</v>
      </c>
      <c r="H3121" s="2">
        <v>5600000</v>
      </c>
      <c r="I3121" s="2">
        <v>2002</v>
      </c>
      <c r="J3121" s="2">
        <v>6.9</v>
      </c>
    </row>
    <row r="3122" spans="1:10" x14ac:dyDescent="0.3">
      <c r="A3122" s="2" t="s">
        <v>13712</v>
      </c>
      <c r="B3122" s="2">
        <v>95</v>
      </c>
      <c r="C3122" s="2">
        <v>7009668</v>
      </c>
      <c r="D3122" s="2" t="s">
        <v>1325</v>
      </c>
      <c r="E3122" s="2" t="s">
        <v>27250</v>
      </c>
      <c r="F3122" s="2" t="s">
        <v>37</v>
      </c>
      <c r="G3122" s="2" t="s">
        <v>38</v>
      </c>
      <c r="H3122" s="2">
        <v>5600000</v>
      </c>
      <c r="I3122" s="2">
        <v>2006</v>
      </c>
      <c r="J3122" s="2">
        <v>2.1</v>
      </c>
    </row>
    <row r="3123" spans="1:10" x14ac:dyDescent="0.3">
      <c r="A3123" s="2" t="s">
        <v>27851</v>
      </c>
      <c r="B3123" s="2">
        <v>85</v>
      </c>
      <c r="C3123" s="2">
        <v>27024</v>
      </c>
      <c r="D3123" s="2" t="s">
        <v>6403</v>
      </c>
      <c r="E3123" s="2" t="s">
        <v>27251</v>
      </c>
      <c r="F3123" s="2" t="s">
        <v>2778</v>
      </c>
      <c r="G3123" s="2" t="s">
        <v>3571</v>
      </c>
      <c r="H3123" s="2">
        <v>5600000</v>
      </c>
      <c r="I3123" s="2">
        <v>2009</v>
      </c>
      <c r="J3123" s="2">
        <v>6.6</v>
      </c>
    </row>
    <row r="3124" spans="1:10" x14ac:dyDescent="0.3">
      <c r="A3124" s="2" t="s">
        <v>16986</v>
      </c>
      <c r="B3124" s="2">
        <v>129</v>
      </c>
      <c r="C3124" s="2">
        <v>159600000</v>
      </c>
      <c r="D3124" s="2" t="s">
        <v>1671</v>
      </c>
      <c r="E3124" s="2" t="s">
        <v>27252</v>
      </c>
      <c r="F3124" s="2" t="s">
        <v>37</v>
      </c>
      <c r="G3124" s="2" t="s">
        <v>38</v>
      </c>
      <c r="H3124" s="2">
        <v>5500000</v>
      </c>
      <c r="I3124" s="2">
        <v>1973</v>
      </c>
      <c r="J3124" s="2">
        <v>8.3000000000000007</v>
      </c>
    </row>
    <row r="3125" spans="1:10" x14ac:dyDescent="0.3">
      <c r="A3125" s="2" t="s">
        <v>7796</v>
      </c>
      <c r="B3125" s="2">
        <v>125</v>
      </c>
      <c r="C3125" s="2">
        <v>58800000</v>
      </c>
      <c r="D3125" s="2" t="s">
        <v>13307</v>
      </c>
      <c r="E3125" s="2" t="s">
        <v>27253</v>
      </c>
      <c r="F3125" s="2" t="s">
        <v>37</v>
      </c>
      <c r="G3125" s="2" t="s">
        <v>56</v>
      </c>
      <c r="H3125" s="2">
        <v>5500000</v>
      </c>
      <c r="I3125" s="2">
        <v>1981</v>
      </c>
      <c r="J3125" s="2">
        <v>7.2</v>
      </c>
    </row>
    <row r="3126" spans="1:10" x14ac:dyDescent="0.3">
      <c r="A3126" s="2" t="s">
        <v>17390</v>
      </c>
      <c r="B3126" s="2">
        <v>116</v>
      </c>
      <c r="C3126" s="2">
        <v>50382128</v>
      </c>
      <c r="D3126" s="2" t="s">
        <v>1671</v>
      </c>
      <c r="E3126" s="2" t="s">
        <v>27254</v>
      </c>
      <c r="F3126" s="2" t="s">
        <v>37</v>
      </c>
      <c r="G3126" s="2" t="s">
        <v>38</v>
      </c>
      <c r="H3126" s="2">
        <v>5500000</v>
      </c>
      <c r="I3126" s="2">
        <v>2005</v>
      </c>
      <c r="J3126" s="2">
        <v>5.6</v>
      </c>
    </row>
    <row r="3127" spans="1:10" x14ac:dyDescent="0.3">
      <c r="A3127" s="2" t="s">
        <v>7204</v>
      </c>
      <c r="B3127" s="2">
        <v>105</v>
      </c>
      <c r="C3127" s="2">
        <v>35811509</v>
      </c>
      <c r="D3127" s="2" t="s">
        <v>13307</v>
      </c>
      <c r="E3127" s="2" t="s">
        <v>27255</v>
      </c>
      <c r="F3127" s="2" t="s">
        <v>37</v>
      </c>
      <c r="G3127" s="2" t="s">
        <v>370</v>
      </c>
      <c r="H3127" s="2">
        <v>5500000</v>
      </c>
      <c r="I3127" s="2">
        <v>1996</v>
      </c>
      <c r="J3127" s="2">
        <v>7.7</v>
      </c>
    </row>
    <row r="3128" spans="1:10" x14ac:dyDescent="0.3">
      <c r="A3128" s="2" t="s">
        <v>62</v>
      </c>
      <c r="B3128" s="2">
        <v>90</v>
      </c>
      <c r="C3128" s="2">
        <v>24475193</v>
      </c>
      <c r="D3128" s="2" t="s">
        <v>1671</v>
      </c>
      <c r="E3128" s="2" t="s">
        <v>27256</v>
      </c>
      <c r="F3128" s="2" t="s">
        <v>37</v>
      </c>
      <c r="G3128" s="2" t="s">
        <v>38</v>
      </c>
      <c r="H3128" s="2">
        <v>3000000</v>
      </c>
      <c r="I3128" s="2">
        <v>2013</v>
      </c>
      <c r="J3128" s="2">
        <v>6.6</v>
      </c>
    </row>
    <row r="3129" spans="1:10" x14ac:dyDescent="0.3">
      <c r="A3129" s="2" t="s">
        <v>11761</v>
      </c>
      <c r="B3129" s="2">
        <v>111</v>
      </c>
      <c r="C3129" s="2">
        <v>6200756</v>
      </c>
      <c r="D3129" s="2" t="s">
        <v>1671</v>
      </c>
      <c r="E3129" s="2" t="s">
        <v>27257</v>
      </c>
      <c r="F3129" s="2" t="s">
        <v>37</v>
      </c>
      <c r="G3129" s="2" t="s">
        <v>38</v>
      </c>
      <c r="H3129" s="2">
        <v>7000000</v>
      </c>
      <c r="I3129" s="2">
        <v>2001</v>
      </c>
      <c r="J3129" s="2">
        <v>7.4</v>
      </c>
    </row>
    <row r="3130" spans="1:10" x14ac:dyDescent="0.3">
      <c r="A3130" s="2" t="s">
        <v>9070</v>
      </c>
      <c r="B3130" s="2">
        <v>91</v>
      </c>
      <c r="C3130" s="2">
        <v>1292119</v>
      </c>
      <c r="D3130" s="2" t="s">
        <v>13307</v>
      </c>
      <c r="E3130" s="2" t="s">
        <v>27258</v>
      </c>
      <c r="F3130" s="2" t="s">
        <v>37</v>
      </c>
      <c r="G3130" s="2" t="s">
        <v>56</v>
      </c>
      <c r="H3130" s="2">
        <v>5500000</v>
      </c>
      <c r="I3130" s="2">
        <v>2001</v>
      </c>
      <c r="J3130" s="2">
        <v>7.1</v>
      </c>
    </row>
    <row r="3131" spans="1:10" x14ac:dyDescent="0.3">
      <c r="A3131" s="2" t="s">
        <v>17419</v>
      </c>
      <c r="B3131" s="2">
        <v>97</v>
      </c>
      <c r="C3131" s="2">
        <v>3629758</v>
      </c>
      <c r="D3131" s="2" t="s">
        <v>3409</v>
      </c>
      <c r="E3131" s="2" t="s">
        <v>27259</v>
      </c>
      <c r="F3131" s="2" t="s">
        <v>1464</v>
      </c>
      <c r="G3131" s="2" t="s">
        <v>1465</v>
      </c>
      <c r="H3131" s="2">
        <v>5500000</v>
      </c>
      <c r="I3131" s="2">
        <v>2004</v>
      </c>
      <c r="J3131" s="2">
        <v>7.9</v>
      </c>
    </row>
    <row r="3132" spans="1:10" x14ac:dyDescent="0.3">
      <c r="A3132" s="2" t="s">
        <v>27859</v>
      </c>
      <c r="B3132" s="2">
        <v>92</v>
      </c>
      <c r="C3132" s="2">
        <v>6239558</v>
      </c>
      <c r="D3132" s="2" t="s">
        <v>1671</v>
      </c>
      <c r="E3132" s="2" t="s">
        <v>27260</v>
      </c>
      <c r="F3132" s="2" t="s">
        <v>37</v>
      </c>
      <c r="G3132" s="2" t="s">
        <v>268</v>
      </c>
      <c r="H3132" s="2">
        <v>5000000</v>
      </c>
      <c r="I3132" s="2">
        <v>2003</v>
      </c>
      <c r="J3132" s="2">
        <v>6.7</v>
      </c>
    </row>
    <row r="3133" spans="1:10" x14ac:dyDescent="0.3">
      <c r="A3133" s="2" t="s">
        <v>17432</v>
      </c>
      <c r="B3133" s="2">
        <v>104</v>
      </c>
      <c r="C3133" s="2">
        <v>1056102</v>
      </c>
      <c r="D3133" s="2" t="s">
        <v>24163</v>
      </c>
      <c r="E3133" s="2" t="s">
        <v>27261</v>
      </c>
      <c r="F3133" s="2" t="s">
        <v>37</v>
      </c>
      <c r="G3133" s="2" t="s">
        <v>38</v>
      </c>
      <c r="H3133" s="2">
        <v>5000000</v>
      </c>
      <c r="I3133" s="2">
        <v>2003</v>
      </c>
      <c r="J3133" s="2">
        <v>6.6</v>
      </c>
    </row>
    <row r="3134" spans="1:10" x14ac:dyDescent="0.3">
      <c r="A3134" s="2" t="s">
        <v>5076</v>
      </c>
      <c r="B3134" s="2">
        <v>120</v>
      </c>
      <c r="C3134" s="2">
        <v>27545445</v>
      </c>
      <c r="D3134" s="2" t="s">
        <v>3409</v>
      </c>
      <c r="E3134" s="2" t="s">
        <v>27262</v>
      </c>
      <c r="F3134" s="2" t="s">
        <v>37</v>
      </c>
      <c r="G3134" s="2" t="s">
        <v>38</v>
      </c>
      <c r="H3134" s="2">
        <v>6500000</v>
      </c>
      <c r="I3134" s="2">
        <v>1989</v>
      </c>
      <c r="J3134" s="2">
        <v>7.9</v>
      </c>
    </row>
    <row r="3135" spans="1:10" x14ac:dyDescent="0.3">
      <c r="A3135" s="2" t="s">
        <v>17441</v>
      </c>
      <c r="B3135" s="2">
        <v>99</v>
      </c>
      <c r="C3135" s="2">
        <v>56007</v>
      </c>
      <c r="D3135" s="2" t="s">
        <v>1671</v>
      </c>
      <c r="E3135" s="2" t="s">
        <v>27263</v>
      </c>
      <c r="F3135" s="2" t="s">
        <v>37</v>
      </c>
      <c r="G3135" s="2" t="s">
        <v>38</v>
      </c>
      <c r="H3135" s="2">
        <v>5500000</v>
      </c>
      <c r="I3135" s="2">
        <v>2001</v>
      </c>
      <c r="J3135" s="2">
        <v>4.9000000000000004</v>
      </c>
    </row>
    <row r="3136" spans="1:10" x14ac:dyDescent="0.3">
      <c r="A3136" s="2" t="s">
        <v>27860</v>
      </c>
      <c r="B3136" s="2">
        <v>93</v>
      </c>
      <c r="C3136" s="2">
        <v>611709</v>
      </c>
      <c r="D3136" s="2" t="s">
        <v>1671</v>
      </c>
      <c r="E3136" s="2" t="s">
        <v>27264</v>
      </c>
      <c r="F3136" s="2" t="s">
        <v>1464</v>
      </c>
      <c r="G3136" s="2" t="s">
        <v>17452</v>
      </c>
      <c r="H3136" s="2">
        <v>3850000</v>
      </c>
      <c r="I3136" s="2">
        <v>2011</v>
      </c>
      <c r="J3136" s="2">
        <v>7.2</v>
      </c>
    </row>
    <row r="3137" spans="1:10" x14ac:dyDescent="0.3">
      <c r="A3137" s="2" t="s">
        <v>17457</v>
      </c>
      <c r="B3137" s="2">
        <v>99</v>
      </c>
      <c r="C3137" s="2">
        <v>22770</v>
      </c>
      <c r="D3137" s="2" t="s">
        <v>1671</v>
      </c>
      <c r="E3137" s="2" t="s">
        <v>27265</v>
      </c>
      <c r="F3137" s="2" t="s">
        <v>676</v>
      </c>
      <c r="G3137" s="2" t="s">
        <v>677</v>
      </c>
      <c r="H3137" s="2">
        <v>5500000</v>
      </c>
      <c r="I3137" s="2">
        <v>2013</v>
      </c>
      <c r="J3137" s="2">
        <v>6.1</v>
      </c>
    </row>
    <row r="3138" spans="1:10" x14ac:dyDescent="0.3">
      <c r="A3138" s="2" t="s">
        <v>17474</v>
      </c>
      <c r="B3138" s="2">
        <v>96</v>
      </c>
      <c r="C3138" s="2">
        <v>27445</v>
      </c>
      <c r="D3138" s="2" t="s">
        <v>1325</v>
      </c>
      <c r="E3138" s="2" t="s">
        <v>27266</v>
      </c>
      <c r="F3138" s="2" t="s">
        <v>37</v>
      </c>
      <c r="G3138" s="2" t="s">
        <v>38</v>
      </c>
      <c r="H3138" s="2">
        <v>9000000</v>
      </c>
      <c r="I3138" s="2">
        <v>2011</v>
      </c>
      <c r="J3138" s="2">
        <v>5.3</v>
      </c>
    </row>
    <row r="3139" spans="1:10" x14ac:dyDescent="0.3">
      <c r="A3139" s="2" t="s">
        <v>7885</v>
      </c>
      <c r="B3139" s="2">
        <v>96</v>
      </c>
      <c r="C3139" s="2">
        <v>766487</v>
      </c>
      <c r="D3139" s="2" t="s">
        <v>1671</v>
      </c>
      <c r="E3139" s="2" t="s">
        <v>27267</v>
      </c>
      <c r="F3139" s="2" t="s">
        <v>37</v>
      </c>
      <c r="G3139" s="2" t="s">
        <v>38</v>
      </c>
      <c r="H3139" s="2">
        <v>5250000</v>
      </c>
      <c r="I3139" s="2">
        <v>2007</v>
      </c>
      <c r="J3139" s="2">
        <v>5</v>
      </c>
    </row>
    <row r="3140" spans="1:10" x14ac:dyDescent="0.3">
      <c r="A3140" s="2" t="s">
        <v>12702</v>
      </c>
      <c r="B3140" s="2">
        <v>100</v>
      </c>
      <c r="C3140" s="2">
        <v>1196752</v>
      </c>
      <c r="D3140" s="2" t="s">
        <v>24163</v>
      </c>
      <c r="E3140" s="2" t="s">
        <v>27268</v>
      </c>
      <c r="F3140" s="2" t="s">
        <v>17494</v>
      </c>
      <c r="G3140" s="2" t="s">
        <v>12616</v>
      </c>
      <c r="H3140" s="2">
        <v>30300000</v>
      </c>
      <c r="I3140" s="2">
        <v>2011</v>
      </c>
      <c r="J3140" s="2">
        <v>7.6</v>
      </c>
    </row>
    <row r="3141" spans="1:10" x14ac:dyDescent="0.3">
      <c r="A3141" s="2" t="s">
        <v>17500</v>
      </c>
      <c r="B3141" s="2">
        <v>98</v>
      </c>
      <c r="C3141" s="2">
        <v>795126</v>
      </c>
      <c r="D3141" s="2" t="s">
        <v>1671</v>
      </c>
      <c r="E3141" s="2" t="s">
        <v>27269</v>
      </c>
      <c r="F3141" s="2" t="s">
        <v>37</v>
      </c>
      <c r="G3141" s="2" t="s">
        <v>268</v>
      </c>
      <c r="H3141" s="2">
        <v>6000000</v>
      </c>
      <c r="I3141" s="2">
        <v>2004</v>
      </c>
      <c r="J3141" s="2">
        <v>7.6</v>
      </c>
    </row>
    <row r="3142" spans="1:10" x14ac:dyDescent="0.3">
      <c r="A3142" s="2" t="s">
        <v>332</v>
      </c>
      <c r="B3142" s="2">
        <v>106</v>
      </c>
      <c r="C3142" s="2">
        <v>83574831</v>
      </c>
      <c r="D3142" s="2" t="s">
        <v>1266</v>
      </c>
      <c r="E3142" s="2" t="s">
        <v>27270</v>
      </c>
      <c r="F3142" s="2" t="s">
        <v>37</v>
      </c>
      <c r="G3142" s="2" t="s">
        <v>38</v>
      </c>
      <c r="H3142" s="2">
        <v>5000000</v>
      </c>
      <c r="I3142" s="2">
        <v>2013</v>
      </c>
      <c r="J3142" s="2">
        <v>6.6</v>
      </c>
    </row>
    <row r="3143" spans="1:10" x14ac:dyDescent="0.3">
      <c r="A3143" s="2" t="s">
        <v>14787</v>
      </c>
      <c r="B3143" s="2">
        <v>95</v>
      </c>
      <c r="C3143" s="2">
        <v>87025093</v>
      </c>
      <c r="D3143" s="2" t="s">
        <v>6403</v>
      </c>
      <c r="E3143" s="2" t="s">
        <v>27271</v>
      </c>
      <c r="F3143" s="2" t="s">
        <v>37</v>
      </c>
      <c r="G3143" s="2" t="s">
        <v>38</v>
      </c>
      <c r="H3143" s="2">
        <v>4000000</v>
      </c>
      <c r="I3143" s="2">
        <v>2005</v>
      </c>
      <c r="J3143" s="2">
        <v>6.6</v>
      </c>
    </row>
    <row r="3144" spans="1:10" x14ac:dyDescent="0.3">
      <c r="A3144" s="2" t="s">
        <v>17528</v>
      </c>
      <c r="B3144" s="2">
        <v>104</v>
      </c>
      <c r="C3144" s="2">
        <v>71897215</v>
      </c>
      <c r="D3144" s="2" t="s">
        <v>3409</v>
      </c>
      <c r="E3144" s="2" t="s">
        <v>27272</v>
      </c>
      <c r="F3144" s="2" t="s">
        <v>37</v>
      </c>
      <c r="G3144" s="2" t="s">
        <v>38</v>
      </c>
      <c r="H3144" s="2">
        <v>15000000</v>
      </c>
      <c r="I3144" s="2">
        <v>2016</v>
      </c>
      <c r="J3144" s="2">
        <v>7.3</v>
      </c>
    </row>
    <row r="3145" spans="1:10" x14ac:dyDescent="0.3">
      <c r="A3145" s="2" t="s">
        <v>10665</v>
      </c>
      <c r="B3145" s="2">
        <v>87</v>
      </c>
      <c r="C3145" s="2">
        <v>64267897</v>
      </c>
      <c r="D3145" s="2" t="s">
        <v>1671</v>
      </c>
      <c r="E3145" s="2" t="s">
        <v>27273</v>
      </c>
      <c r="F3145" s="2" t="s">
        <v>37</v>
      </c>
      <c r="G3145" s="2" t="s">
        <v>38</v>
      </c>
      <c r="H3145" s="2">
        <v>5000000</v>
      </c>
      <c r="I3145" s="2">
        <v>2002</v>
      </c>
      <c r="J3145" s="2">
        <v>6.6</v>
      </c>
    </row>
    <row r="3146" spans="1:10" x14ac:dyDescent="0.3">
      <c r="A3146" s="2" t="s">
        <v>17538</v>
      </c>
      <c r="B3146" s="2">
        <v>81</v>
      </c>
      <c r="C3146" s="2">
        <v>56536016</v>
      </c>
      <c r="D3146" s="2" t="s">
        <v>6403</v>
      </c>
      <c r="E3146" s="2" t="s">
        <v>27274</v>
      </c>
      <c r="F3146" s="2" t="s">
        <v>37</v>
      </c>
      <c r="G3146" s="2" t="s">
        <v>38</v>
      </c>
      <c r="H3146" s="2">
        <v>4900000</v>
      </c>
      <c r="I3146" s="2">
        <v>2016</v>
      </c>
      <c r="J3146" s="2">
        <v>6.9</v>
      </c>
    </row>
    <row r="3147" spans="1:10" x14ac:dyDescent="0.3">
      <c r="A3147" s="2" t="s">
        <v>11012</v>
      </c>
      <c r="B3147" s="2">
        <v>94</v>
      </c>
      <c r="C3147" s="2">
        <v>104007828</v>
      </c>
      <c r="D3147" s="2" t="s">
        <v>6403</v>
      </c>
      <c r="E3147" s="2" t="s">
        <v>27275</v>
      </c>
      <c r="F3147" s="2" t="s">
        <v>37</v>
      </c>
      <c r="G3147" s="2" t="s">
        <v>38</v>
      </c>
      <c r="H3147" s="2">
        <v>5000000</v>
      </c>
      <c r="I3147" s="2">
        <v>2011</v>
      </c>
      <c r="J3147" s="2">
        <v>5.8</v>
      </c>
    </row>
    <row r="3148" spans="1:10" x14ac:dyDescent="0.3">
      <c r="A3148" s="2" t="s">
        <v>17547</v>
      </c>
      <c r="B3148" s="2">
        <v>89</v>
      </c>
      <c r="C3148" s="2">
        <v>50820940</v>
      </c>
      <c r="D3148" s="2" t="s">
        <v>1266</v>
      </c>
      <c r="E3148" s="2" t="s">
        <v>27276</v>
      </c>
      <c r="F3148" s="2" t="s">
        <v>37</v>
      </c>
      <c r="G3148" s="2" t="s">
        <v>38</v>
      </c>
      <c r="H3148" s="2">
        <v>5000000</v>
      </c>
      <c r="I3148" s="2">
        <v>2014</v>
      </c>
      <c r="J3148" s="2">
        <v>4.4000000000000004</v>
      </c>
    </row>
    <row r="3149" spans="1:10" x14ac:dyDescent="0.3">
      <c r="A3149" s="2" t="s">
        <v>1757</v>
      </c>
      <c r="B3149" s="2">
        <v>88</v>
      </c>
      <c r="C3149" s="2">
        <v>44793200</v>
      </c>
      <c r="D3149" s="2" t="s">
        <v>1325</v>
      </c>
      <c r="E3149" s="2" t="s">
        <v>27277</v>
      </c>
      <c r="F3149" s="2" t="s">
        <v>37</v>
      </c>
      <c r="G3149" s="2" t="s">
        <v>38</v>
      </c>
      <c r="H3149" s="2">
        <v>4500000</v>
      </c>
      <c r="I3149" s="2">
        <v>1987</v>
      </c>
      <c r="J3149" s="2">
        <v>6.6</v>
      </c>
    </row>
    <row r="3150" spans="1:10" x14ac:dyDescent="0.3">
      <c r="A3150" s="2" t="s">
        <v>15052</v>
      </c>
      <c r="B3150" s="2">
        <v>108</v>
      </c>
      <c r="C3150" s="2">
        <v>43771291</v>
      </c>
      <c r="D3150" s="2" t="s">
        <v>24162</v>
      </c>
      <c r="E3150" s="2" t="s">
        <v>26927</v>
      </c>
      <c r="F3150" s="2" t="s">
        <v>37</v>
      </c>
      <c r="G3150" s="2" t="s">
        <v>38</v>
      </c>
      <c r="H3150" s="2">
        <v>5000000</v>
      </c>
      <c r="I3150" s="2">
        <v>2015</v>
      </c>
      <c r="J3150" s="2">
        <v>7.1</v>
      </c>
    </row>
    <row r="3151" spans="1:10" x14ac:dyDescent="0.3">
      <c r="A3151" s="2" t="s">
        <v>17558</v>
      </c>
      <c r="B3151" s="2">
        <v>115</v>
      </c>
      <c r="C3151" s="2">
        <v>44456509</v>
      </c>
      <c r="D3151" s="2" t="s">
        <v>1671</v>
      </c>
      <c r="E3151" s="2" t="s">
        <v>27278</v>
      </c>
      <c r="F3151" s="2" t="s">
        <v>2778</v>
      </c>
      <c r="G3151" s="2" t="s">
        <v>2913</v>
      </c>
      <c r="H3151" s="2">
        <v>5000000</v>
      </c>
      <c r="I3151" s="2">
        <v>2013</v>
      </c>
      <c r="J3151" s="2">
        <v>7.6</v>
      </c>
    </row>
    <row r="3152" spans="1:10" x14ac:dyDescent="0.3">
      <c r="A3152" s="2" t="s">
        <v>11012</v>
      </c>
      <c r="B3152" s="2">
        <v>96</v>
      </c>
      <c r="C3152" s="2">
        <v>53884821</v>
      </c>
      <c r="D3152" s="2" t="s">
        <v>6403</v>
      </c>
      <c r="E3152" s="2" t="s">
        <v>27279</v>
      </c>
      <c r="F3152" s="2" t="s">
        <v>37</v>
      </c>
      <c r="G3152" s="2" t="s">
        <v>38</v>
      </c>
      <c r="H3152" s="2">
        <v>5000000</v>
      </c>
      <c r="I3152" s="2">
        <v>2012</v>
      </c>
      <c r="J3152" s="2">
        <v>4.5999999999999996</v>
      </c>
    </row>
    <row r="3153" spans="1:10" x14ac:dyDescent="0.3">
      <c r="A3153" s="2" t="s">
        <v>17570</v>
      </c>
      <c r="B3153" s="2">
        <v>135</v>
      </c>
      <c r="C3153" s="2">
        <v>36000000</v>
      </c>
      <c r="D3153" s="2" t="s">
        <v>3409</v>
      </c>
      <c r="E3153" s="2" t="s">
        <v>27280</v>
      </c>
      <c r="F3153" s="2" t="s">
        <v>37</v>
      </c>
      <c r="G3153" s="2" t="s">
        <v>38</v>
      </c>
      <c r="H3153" s="2">
        <v>5000000</v>
      </c>
      <c r="I3153" s="2">
        <v>1953</v>
      </c>
      <c r="J3153" s="2">
        <v>6.8</v>
      </c>
    </row>
    <row r="3154" spans="1:10" x14ac:dyDescent="0.3">
      <c r="A3154" s="2" t="s">
        <v>9970</v>
      </c>
      <c r="B3154" s="2">
        <v>93</v>
      </c>
      <c r="C3154" s="2">
        <v>34872293</v>
      </c>
      <c r="D3154" s="2" t="s">
        <v>1671</v>
      </c>
      <c r="E3154" s="2" t="s">
        <v>27281</v>
      </c>
      <c r="F3154" s="2" t="s">
        <v>37</v>
      </c>
      <c r="G3154" s="2" t="s">
        <v>38</v>
      </c>
      <c r="H3154" s="2">
        <v>8500000</v>
      </c>
      <c r="I3154" s="2">
        <v>1991</v>
      </c>
      <c r="J3154" s="2">
        <v>4.9000000000000004</v>
      </c>
    </row>
    <row r="3155" spans="1:10" x14ac:dyDescent="0.3">
      <c r="A3155" s="2" t="s">
        <v>17582</v>
      </c>
      <c r="B3155" s="2">
        <v>109</v>
      </c>
      <c r="C3155" s="2">
        <v>34468224</v>
      </c>
      <c r="D3155" s="2" t="s">
        <v>13307</v>
      </c>
      <c r="E3155" s="2" t="s">
        <v>27282</v>
      </c>
      <c r="F3155" s="2" t="s">
        <v>37</v>
      </c>
      <c r="G3155" s="2" t="s">
        <v>38</v>
      </c>
      <c r="H3155" s="2">
        <v>4500000</v>
      </c>
      <c r="I3155" s="2">
        <v>2003</v>
      </c>
      <c r="J3155" s="2">
        <v>7.3</v>
      </c>
    </row>
    <row r="3156" spans="1:10" x14ac:dyDescent="0.3">
      <c r="A3156" s="2" t="s">
        <v>17592</v>
      </c>
      <c r="B3156" s="2">
        <v>101</v>
      </c>
      <c r="C3156" s="2">
        <v>32453345</v>
      </c>
      <c r="D3156" s="2" t="s">
        <v>1266</v>
      </c>
      <c r="E3156" s="2" t="s">
        <v>27283</v>
      </c>
      <c r="F3156" s="2" t="s">
        <v>37</v>
      </c>
      <c r="G3156" s="2" t="s">
        <v>38</v>
      </c>
      <c r="H3156" s="2">
        <v>5000000</v>
      </c>
      <c r="I3156" s="2">
        <v>2014</v>
      </c>
      <c r="J3156" s="2">
        <v>5</v>
      </c>
    </row>
    <row r="3157" spans="1:10" x14ac:dyDescent="0.3">
      <c r="A3157" s="2" t="s">
        <v>27875</v>
      </c>
      <c r="B3157" s="2">
        <v>117</v>
      </c>
      <c r="C3157" s="2">
        <v>27296514</v>
      </c>
      <c r="D3157" s="2" t="s">
        <v>13307</v>
      </c>
      <c r="E3157" s="2" t="s">
        <v>27284</v>
      </c>
      <c r="F3157" s="2" t="s">
        <v>37</v>
      </c>
      <c r="G3157" s="2" t="s">
        <v>38</v>
      </c>
      <c r="H3157" s="2">
        <v>5000000</v>
      </c>
      <c r="I3157" s="2">
        <v>2013</v>
      </c>
      <c r="J3157" s="2">
        <v>8</v>
      </c>
    </row>
    <row r="3158" spans="1:10" x14ac:dyDescent="0.3">
      <c r="A3158" s="2" t="s">
        <v>17605</v>
      </c>
      <c r="B3158" s="2">
        <v>83</v>
      </c>
      <c r="C3158" s="2">
        <v>25799043</v>
      </c>
      <c r="D3158" s="2" t="s">
        <v>6403</v>
      </c>
      <c r="E3158" s="2" t="s">
        <v>27285</v>
      </c>
      <c r="F3158" s="2" t="s">
        <v>37</v>
      </c>
      <c r="G3158" s="2" t="s">
        <v>38</v>
      </c>
      <c r="H3158" s="2">
        <v>3300000</v>
      </c>
      <c r="I3158" s="2">
        <v>2015</v>
      </c>
      <c r="J3158" s="2">
        <v>5.2</v>
      </c>
    </row>
    <row r="3159" spans="1:10" x14ac:dyDescent="0.3">
      <c r="A3159" s="2" t="s">
        <v>57</v>
      </c>
      <c r="B3159" s="2">
        <v>113</v>
      </c>
      <c r="C3159" s="2">
        <v>25530884</v>
      </c>
      <c r="D3159" s="2" t="s">
        <v>24162</v>
      </c>
      <c r="E3159" s="2" t="s">
        <v>27286</v>
      </c>
      <c r="F3159" s="2" t="s">
        <v>37</v>
      </c>
      <c r="G3159" s="2" t="s">
        <v>38</v>
      </c>
      <c r="H3159" s="2">
        <v>9000000</v>
      </c>
      <c r="I3159" s="2">
        <v>2000</v>
      </c>
      <c r="J3159" s="2">
        <v>8.5</v>
      </c>
    </row>
    <row r="3160" spans="1:10" x14ac:dyDescent="0.3">
      <c r="A3160" s="2" t="s">
        <v>17613</v>
      </c>
      <c r="B3160" s="2">
        <v>104</v>
      </c>
      <c r="C3160" s="2">
        <v>27689474</v>
      </c>
      <c r="D3160" s="2" t="s">
        <v>6403</v>
      </c>
      <c r="E3160" s="2" t="s">
        <v>27287</v>
      </c>
      <c r="F3160" s="2" t="s">
        <v>37</v>
      </c>
      <c r="G3160" s="2" t="s">
        <v>38</v>
      </c>
      <c r="H3160" s="2">
        <v>5000000</v>
      </c>
      <c r="I3160" s="2">
        <v>2013</v>
      </c>
      <c r="J3160" s="2">
        <v>6.5</v>
      </c>
    </row>
    <row r="3161" spans="1:10" x14ac:dyDescent="0.3">
      <c r="A3161" s="2" t="s">
        <v>7134</v>
      </c>
      <c r="B3161" s="2">
        <v>97</v>
      </c>
      <c r="C3161" s="2">
        <v>24138847</v>
      </c>
      <c r="D3161" s="2" t="s">
        <v>1671</v>
      </c>
      <c r="E3161" s="2" t="s">
        <v>27288</v>
      </c>
      <c r="F3161" s="2" t="s">
        <v>37</v>
      </c>
      <c r="G3161" s="2" t="s">
        <v>38</v>
      </c>
      <c r="H3161" s="2">
        <v>5000000</v>
      </c>
      <c r="I3161" s="2">
        <v>2006</v>
      </c>
      <c r="J3161" s="2">
        <v>7.4</v>
      </c>
    </row>
    <row r="3162" spans="1:10" x14ac:dyDescent="0.3">
      <c r="A3162" s="2" t="s">
        <v>6620</v>
      </c>
      <c r="B3162" s="2">
        <v>110</v>
      </c>
      <c r="C3162" s="2">
        <v>21994911</v>
      </c>
      <c r="D3162" s="2" t="s">
        <v>3409</v>
      </c>
      <c r="E3162" s="2" t="s">
        <v>27289</v>
      </c>
      <c r="F3162" s="2" t="s">
        <v>37</v>
      </c>
      <c r="G3162" s="2" t="s">
        <v>56</v>
      </c>
      <c r="H3162" s="2">
        <v>5000000</v>
      </c>
      <c r="I3162" s="2">
        <v>2000</v>
      </c>
      <c r="J3162" s="2">
        <v>7.7</v>
      </c>
    </row>
    <row r="3163" spans="1:10" x14ac:dyDescent="0.3">
      <c r="A3163" s="2" t="s">
        <v>6575</v>
      </c>
      <c r="B3163" s="2">
        <v>103</v>
      </c>
      <c r="C3163" s="2">
        <v>21501098</v>
      </c>
      <c r="D3163" s="2" t="s">
        <v>1671</v>
      </c>
      <c r="E3163" s="2" t="s">
        <v>27290</v>
      </c>
      <c r="F3163" s="2" t="s">
        <v>37</v>
      </c>
      <c r="G3163" s="2" t="s">
        <v>38</v>
      </c>
      <c r="H3163" s="2">
        <v>5000000</v>
      </c>
      <c r="I3163" s="2">
        <v>2013</v>
      </c>
      <c r="J3163" s="2">
        <v>7.4</v>
      </c>
    </row>
    <row r="3164" spans="1:10" x14ac:dyDescent="0.3">
      <c r="A3164" s="2" t="s">
        <v>17630</v>
      </c>
      <c r="B3164" s="2">
        <v>94</v>
      </c>
      <c r="C3164" s="2">
        <v>19281235</v>
      </c>
      <c r="D3164" s="2" t="s">
        <v>1671</v>
      </c>
      <c r="E3164" s="2" t="s">
        <v>27291</v>
      </c>
      <c r="F3164" s="2" t="s">
        <v>37</v>
      </c>
      <c r="G3164" s="2" t="s">
        <v>38</v>
      </c>
      <c r="H3164" s="2">
        <v>5000000</v>
      </c>
      <c r="I3164" s="2">
        <v>1991</v>
      </c>
      <c r="J3164" s="2">
        <v>5.0999999999999996</v>
      </c>
    </row>
    <row r="3165" spans="1:10" x14ac:dyDescent="0.3">
      <c r="A3165" s="2" t="s">
        <v>17642</v>
      </c>
      <c r="B3165" s="2">
        <v>77</v>
      </c>
      <c r="C3165" s="2">
        <v>19421271</v>
      </c>
      <c r="D3165" s="2" t="s">
        <v>11526</v>
      </c>
      <c r="E3165" s="2" t="s">
        <v>27292</v>
      </c>
      <c r="F3165" s="2" t="s">
        <v>37</v>
      </c>
      <c r="G3165" s="2" t="s">
        <v>38</v>
      </c>
      <c r="H3165" s="2">
        <v>5000000</v>
      </c>
      <c r="I3165" s="2">
        <v>1999</v>
      </c>
      <c r="J3165" s="2">
        <v>5</v>
      </c>
    </row>
    <row r="3166" spans="1:10" x14ac:dyDescent="0.3">
      <c r="A3166" s="2" t="s">
        <v>1689</v>
      </c>
      <c r="B3166" s="2">
        <v>134</v>
      </c>
      <c r="C3166" s="2">
        <v>20733485</v>
      </c>
      <c r="D3166" s="2" t="s">
        <v>3409</v>
      </c>
      <c r="E3166" s="2" t="s">
        <v>27293</v>
      </c>
      <c r="F3166" s="2" t="s">
        <v>37</v>
      </c>
      <c r="G3166" s="2" t="s">
        <v>38</v>
      </c>
      <c r="H3166" s="2">
        <v>5000000</v>
      </c>
      <c r="I3166" s="2">
        <v>1997</v>
      </c>
      <c r="J3166" s="2">
        <v>7.2</v>
      </c>
    </row>
    <row r="3167" spans="1:10" x14ac:dyDescent="0.3">
      <c r="A3167" s="2" t="s">
        <v>17658</v>
      </c>
      <c r="B3167" s="2">
        <v>90</v>
      </c>
      <c r="C3167" s="2">
        <v>24809547</v>
      </c>
      <c r="D3167" s="2" t="s">
        <v>1671</v>
      </c>
      <c r="E3167" s="2" t="s">
        <v>27294</v>
      </c>
      <c r="F3167" s="2" t="s">
        <v>37</v>
      </c>
      <c r="G3167" s="2" t="s">
        <v>38</v>
      </c>
      <c r="H3167" s="2">
        <v>5000000</v>
      </c>
      <c r="I3167" s="2">
        <v>2011</v>
      </c>
      <c r="J3167" s="2">
        <v>6.4</v>
      </c>
    </row>
    <row r="3168" spans="1:10" x14ac:dyDescent="0.3">
      <c r="A3168" s="2" t="s">
        <v>17665</v>
      </c>
      <c r="B3168" s="2">
        <v>104</v>
      </c>
      <c r="C3168" s="2">
        <v>23031390</v>
      </c>
      <c r="D3168" s="2" t="s">
        <v>1671</v>
      </c>
      <c r="E3168" s="2" t="s">
        <v>27295</v>
      </c>
      <c r="F3168" s="2" t="s">
        <v>37</v>
      </c>
      <c r="G3168" s="2" t="s">
        <v>38</v>
      </c>
      <c r="H3168" s="2">
        <v>4500000</v>
      </c>
      <c r="I3168" s="2">
        <v>1998</v>
      </c>
      <c r="J3168" s="2">
        <v>5.6</v>
      </c>
    </row>
    <row r="3169" spans="1:10" x14ac:dyDescent="0.3">
      <c r="A3169" s="2" t="s">
        <v>14108</v>
      </c>
      <c r="B3169" s="2">
        <v>93</v>
      </c>
      <c r="C3169" s="2">
        <v>21197315</v>
      </c>
      <c r="D3169" s="2" t="s">
        <v>6403</v>
      </c>
      <c r="E3169" s="2" t="s">
        <v>27296</v>
      </c>
      <c r="F3169" s="2" t="s">
        <v>37</v>
      </c>
      <c r="G3169" s="2" t="s">
        <v>38</v>
      </c>
      <c r="H3169" s="2">
        <v>5000000</v>
      </c>
      <c r="I3169" s="2">
        <v>2014</v>
      </c>
      <c r="J3169" s="2">
        <v>6.1</v>
      </c>
    </row>
    <row r="3170" spans="1:10" x14ac:dyDescent="0.3">
      <c r="A3170" s="2" t="s">
        <v>9593</v>
      </c>
      <c r="B3170" s="2">
        <v>106</v>
      </c>
      <c r="C3170" s="2">
        <v>17382982</v>
      </c>
      <c r="D3170" s="2" t="s">
        <v>3409</v>
      </c>
      <c r="E3170" s="2" t="s">
        <v>27297</v>
      </c>
      <c r="F3170" s="2" t="s">
        <v>2778</v>
      </c>
      <c r="G3170" s="2" t="s">
        <v>38</v>
      </c>
      <c r="H3170" s="2">
        <v>5000000</v>
      </c>
      <c r="I3170" s="2">
        <v>2014</v>
      </c>
      <c r="J3170" s="2">
        <v>5.2</v>
      </c>
    </row>
    <row r="3171" spans="1:10" x14ac:dyDescent="0.3">
      <c r="A3171" s="2" t="s">
        <v>12120</v>
      </c>
      <c r="B3171" s="2">
        <v>109</v>
      </c>
      <c r="C3171" s="2">
        <v>14821531</v>
      </c>
      <c r="D3171" s="2" t="s">
        <v>3409</v>
      </c>
      <c r="E3171" s="2" t="s">
        <v>27298</v>
      </c>
      <c r="F3171" s="2" t="s">
        <v>37</v>
      </c>
      <c r="G3171" s="2" t="s">
        <v>38</v>
      </c>
      <c r="H3171" s="2">
        <v>6000000</v>
      </c>
      <c r="I3171" s="2">
        <v>1997</v>
      </c>
      <c r="J3171" s="2">
        <v>7.3</v>
      </c>
    </row>
    <row r="3172" spans="1:10" x14ac:dyDescent="0.3">
      <c r="A3172" s="2" t="s">
        <v>17683</v>
      </c>
      <c r="B3172" s="2">
        <v>101</v>
      </c>
      <c r="C3172" s="2">
        <v>18656400</v>
      </c>
      <c r="D3172" s="2" t="s">
        <v>3409</v>
      </c>
      <c r="E3172" s="2" t="s">
        <v>27299</v>
      </c>
      <c r="F3172" s="2" t="s">
        <v>37</v>
      </c>
      <c r="G3172" s="2" t="s">
        <v>38</v>
      </c>
      <c r="H3172" s="2">
        <v>5000000</v>
      </c>
      <c r="I3172" s="2">
        <v>2014</v>
      </c>
      <c r="J3172" s="2">
        <v>7.5</v>
      </c>
    </row>
    <row r="3173" spans="1:10" x14ac:dyDescent="0.3">
      <c r="A3173" s="2" t="s">
        <v>17698</v>
      </c>
      <c r="B3173" s="2">
        <v>100</v>
      </c>
      <c r="C3173" s="2">
        <v>14343976</v>
      </c>
      <c r="D3173" s="2" t="s">
        <v>953</v>
      </c>
      <c r="E3173" s="2" t="s">
        <v>27300</v>
      </c>
      <c r="F3173" s="2" t="s">
        <v>37</v>
      </c>
      <c r="G3173" s="2" t="s">
        <v>38</v>
      </c>
      <c r="H3173" s="2">
        <v>5000000</v>
      </c>
      <c r="I3173" s="2">
        <v>1989</v>
      </c>
      <c r="J3173" s="2">
        <v>4.5</v>
      </c>
    </row>
    <row r="3174" spans="1:10" x14ac:dyDescent="0.3">
      <c r="A3174" s="2" t="s">
        <v>5829</v>
      </c>
      <c r="B3174" s="2">
        <v>95</v>
      </c>
      <c r="C3174" s="2">
        <v>241437427</v>
      </c>
      <c r="D3174" s="2" t="s">
        <v>1671</v>
      </c>
      <c r="E3174" s="2" t="s">
        <v>27301</v>
      </c>
      <c r="F3174" s="2" t="s">
        <v>37</v>
      </c>
      <c r="G3174" s="2" t="s">
        <v>38</v>
      </c>
      <c r="H3174" s="2">
        <v>5000000</v>
      </c>
      <c r="I3174" s="2">
        <v>2002</v>
      </c>
      <c r="J3174" s="2">
        <v>6.6</v>
      </c>
    </row>
    <row r="3175" spans="1:10" x14ac:dyDescent="0.3">
      <c r="A3175" s="2" t="s">
        <v>14343</v>
      </c>
      <c r="B3175" s="2">
        <v>94</v>
      </c>
      <c r="C3175" s="2">
        <v>14123773</v>
      </c>
      <c r="D3175" s="2" t="s">
        <v>24163</v>
      </c>
      <c r="E3175" s="2" t="s">
        <v>27302</v>
      </c>
      <c r="F3175" s="2" t="s">
        <v>37</v>
      </c>
      <c r="G3175" s="2" t="s">
        <v>38</v>
      </c>
      <c r="H3175" s="2">
        <v>5000000</v>
      </c>
      <c r="I3175" s="2">
        <v>2012</v>
      </c>
      <c r="J3175" s="2">
        <v>5.3</v>
      </c>
    </row>
    <row r="3176" spans="1:10" x14ac:dyDescent="0.3">
      <c r="A3176" s="2" t="s">
        <v>17712</v>
      </c>
      <c r="B3176" s="2">
        <v>93</v>
      </c>
      <c r="C3176" s="2">
        <v>15126948</v>
      </c>
      <c r="D3176" s="2" t="s">
        <v>6403</v>
      </c>
      <c r="E3176" s="2" t="s">
        <v>27303</v>
      </c>
      <c r="F3176" s="2" t="s">
        <v>37</v>
      </c>
      <c r="G3176" s="2" t="s">
        <v>38</v>
      </c>
      <c r="H3176" s="2">
        <v>5000000</v>
      </c>
      <c r="I3176" s="2">
        <v>1995</v>
      </c>
      <c r="J3176" s="2">
        <v>4.9000000000000004</v>
      </c>
    </row>
    <row r="3177" spans="1:10" x14ac:dyDescent="0.3">
      <c r="A3177" s="2" t="s">
        <v>27840</v>
      </c>
      <c r="B3177" s="2">
        <v>106</v>
      </c>
      <c r="C3177" s="2">
        <v>13622333</v>
      </c>
      <c r="D3177" s="2" t="s">
        <v>953</v>
      </c>
      <c r="E3177" s="2" t="s">
        <v>27304</v>
      </c>
      <c r="F3177" s="2" t="s">
        <v>2778</v>
      </c>
      <c r="G3177" s="2" t="s">
        <v>2913</v>
      </c>
      <c r="H3177" s="2">
        <v>2000000</v>
      </c>
      <c r="I3177" s="2">
        <v>2001</v>
      </c>
      <c r="J3177" s="2">
        <v>7.7</v>
      </c>
    </row>
    <row r="3178" spans="1:10" x14ac:dyDescent="0.3">
      <c r="A3178" s="2" t="s">
        <v>2453</v>
      </c>
      <c r="B3178" s="2">
        <v>99</v>
      </c>
      <c r="C3178" s="2">
        <v>13464388</v>
      </c>
      <c r="D3178" s="2" t="s">
        <v>1671</v>
      </c>
      <c r="E3178" s="2" t="s">
        <v>27305</v>
      </c>
      <c r="F3178" s="2" t="s">
        <v>37</v>
      </c>
      <c r="G3178" s="2" t="s">
        <v>56</v>
      </c>
      <c r="H3178" s="2">
        <v>4000000</v>
      </c>
      <c r="I3178" s="2">
        <v>2004</v>
      </c>
      <c r="J3178" s="2">
        <v>8</v>
      </c>
    </row>
    <row r="3179" spans="1:10" x14ac:dyDescent="0.3">
      <c r="A3179" s="2" t="s">
        <v>17726</v>
      </c>
      <c r="B3179" s="2">
        <v>82</v>
      </c>
      <c r="C3179" s="2">
        <v>13350177</v>
      </c>
      <c r="D3179" s="2" t="s">
        <v>3409</v>
      </c>
      <c r="E3179" s="2" t="s">
        <v>27306</v>
      </c>
      <c r="F3179" s="2" t="s">
        <v>37</v>
      </c>
      <c r="G3179" s="2" t="s">
        <v>38</v>
      </c>
      <c r="H3179" s="2">
        <v>5000000</v>
      </c>
      <c r="I3179" s="2">
        <v>2008</v>
      </c>
      <c r="J3179" s="2">
        <v>3.8</v>
      </c>
    </row>
    <row r="3180" spans="1:10" x14ac:dyDescent="0.3">
      <c r="A3180" s="2" t="s">
        <v>15906</v>
      </c>
      <c r="B3180" s="2">
        <v>135</v>
      </c>
      <c r="C3180" s="2">
        <v>13269963</v>
      </c>
      <c r="D3180" s="2" t="s">
        <v>3409</v>
      </c>
      <c r="E3180" s="2" t="s">
        <v>27307</v>
      </c>
      <c r="F3180" s="2" t="s">
        <v>37</v>
      </c>
      <c r="G3180" s="2" t="s">
        <v>38</v>
      </c>
      <c r="H3180" s="2">
        <v>5000000</v>
      </c>
      <c r="I3180" s="2">
        <v>1996</v>
      </c>
      <c r="J3180" s="2">
        <v>7.6</v>
      </c>
    </row>
    <row r="3181" spans="1:10" x14ac:dyDescent="0.3">
      <c r="A3181" s="2" t="s">
        <v>9639</v>
      </c>
      <c r="B3181" s="2">
        <v>88</v>
      </c>
      <c r="C3181" s="2">
        <v>17768000</v>
      </c>
      <c r="D3181" s="2" t="s">
        <v>6403</v>
      </c>
      <c r="E3181" s="2" t="s">
        <v>27308</v>
      </c>
      <c r="F3181" s="2" t="s">
        <v>37</v>
      </c>
      <c r="G3181" s="2" t="s">
        <v>38</v>
      </c>
      <c r="H3181" s="2">
        <v>5000000</v>
      </c>
      <c r="I3181" s="2">
        <v>1988</v>
      </c>
      <c r="J3181" s="2">
        <v>5.9</v>
      </c>
    </row>
    <row r="3182" spans="1:10" x14ac:dyDescent="0.3">
      <c r="A3182" s="2" t="s">
        <v>17740</v>
      </c>
      <c r="B3182" s="2">
        <v>89</v>
      </c>
      <c r="C3182" s="2">
        <v>12947763</v>
      </c>
      <c r="D3182" s="2" t="s">
        <v>6403</v>
      </c>
      <c r="E3182" s="2" t="s">
        <v>27309</v>
      </c>
      <c r="F3182" s="2" t="s">
        <v>37</v>
      </c>
      <c r="G3182" s="2" t="s">
        <v>38</v>
      </c>
      <c r="H3182" s="2">
        <v>5000000</v>
      </c>
      <c r="I3182" s="2">
        <v>1986</v>
      </c>
      <c r="J3182" s="2">
        <v>6.2</v>
      </c>
    </row>
    <row r="3183" spans="1:10" x14ac:dyDescent="0.3">
      <c r="A3183" s="2" t="s">
        <v>3122</v>
      </c>
      <c r="B3183" s="2">
        <v>110</v>
      </c>
      <c r="C3183" s="2">
        <v>14100000</v>
      </c>
      <c r="D3183" s="2" t="s">
        <v>1671</v>
      </c>
      <c r="E3183" s="2" t="s">
        <v>27310</v>
      </c>
      <c r="F3183" s="2" t="s">
        <v>37</v>
      </c>
      <c r="G3183" s="2" t="s">
        <v>38</v>
      </c>
      <c r="H3183" s="2">
        <v>5000000</v>
      </c>
      <c r="I3183" s="2">
        <v>1982</v>
      </c>
      <c r="J3183" s="2">
        <v>7.2</v>
      </c>
    </row>
    <row r="3184" spans="1:10" x14ac:dyDescent="0.3">
      <c r="A3184" s="2" t="s">
        <v>17749</v>
      </c>
      <c r="B3184" s="2">
        <v>107</v>
      </c>
      <c r="C3184" s="2">
        <v>12200000</v>
      </c>
      <c r="D3184" s="2" t="s">
        <v>1325</v>
      </c>
      <c r="E3184" s="2" t="s">
        <v>27311</v>
      </c>
      <c r="F3184" s="2" t="s">
        <v>37</v>
      </c>
      <c r="G3184" s="2" t="s">
        <v>38</v>
      </c>
      <c r="H3184" s="2">
        <v>5000000</v>
      </c>
      <c r="I3184" s="2">
        <v>1983</v>
      </c>
      <c r="J3184" s="2">
        <v>6.3</v>
      </c>
    </row>
    <row r="3185" spans="1:10" x14ac:dyDescent="0.3">
      <c r="A3185" s="2" t="s">
        <v>27861</v>
      </c>
      <c r="B3185" s="2">
        <v>86</v>
      </c>
      <c r="C3185" s="2">
        <v>17683670</v>
      </c>
      <c r="D3185" s="2" t="s">
        <v>6403</v>
      </c>
      <c r="E3185" s="2" t="s">
        <v>27312</v>
      </c>
      <c r="F3185" s="2" t="s">
        <v>37</v>
      </c>
      <c r="G3185" s="2" t="s">
        <v>38</v>
      </c>
      <c r="H3185" s="2">
        <v>5000000</v>
      </c>
      <c r="I3185" s="2">
        <v>2011</v>
      </c>
      <c r="J3185" s="2">
        <v>5.2</v>
      </c>
    </row>
    <row r="3186" spans="1:10" x14ac:dyDescent="0.3">
      <c r="A3186" s="2" t="s">
        <v>17761</v>
      </c>
      <c r="B3186" s="2">
        <v>91</v>
      </c>
      <c r="C3186" s="2">
        <v>12055108</v>
      </c>
      <c r="D3186" s="2" t="s">
        <v>1671</v>
      </c>
      <c r="E3186" s="2" t="s">
        <v>27313</v>
      </c>
      <c r="F3186" s="2" t="s">
        <v>37</v>
      </c>
      <c r="G3186" s="2" t="s">
        <v>38</v>
      </c>
      <c r="H3186" s="2">
        <v>8000000</v>
      </c>
      <c r="I3186" s="2">
        <v>2008</v>
      </c>
      <c r="J3186" s="2">
        <v>6.9</v>
      </c>
    </row>
    <row r="3187" spans="1:10" x14ac:dyDescent="0.3">
      <c r="A3187" s="2" t="s">
        <v>14108</v>
      </c>
      <c r="B3187" s="2">
        <v>103</v>
      </c>
      <c r="C3187" s="2">
        <v>27285953</v>
      </c>
      <c r="D3187" s="2" t="s">
        <v>1325</v>
      </c>
      <c r="E3187" s="2" t="s">
        <v>27314</v>
      </c>
      <c r="F3187" s="2" t="s">
        <v>37</v>
      </c>
      <c r="G3187" s="2" t="s">
        <v>38</v>
      </c>
      <c r="H3187" s="2">
        <v>5000000</v>
      </c>
      <c r="I3187" s="2">
        <v>2015</v>
      </c>
      <c r="J3187" s="2">
        <v>6.8</v>
      </c>
    </row>
    <row r="3188" spans="1:10" x14ac:dyDescent="0.3">
      <c r="A3188" s="2" t="s">
        <v>5083</v>
      </c>
      <c r="B3188" s="2">
        <v>99</v>
      </c>
      <c r="C3188" s="2">
        <v>10572742</v>
      </c>
      <c r="D3188" s="2" t="s">
        <v>3409</v>
      </c>
      <c r="E3188" s="2" t="s">
        <v>27315</v>
      </c>
      <c r="F3188" s="2" t="s">
        <v>37</v>
      </c>
      <c r="G3188" s="2" t="s">
        <v>38</v>
      </c>
      <c r="H3188" s="2">
        <v>8000000</v>
      </c>
      <c r="I3188" s="2">
        <v>2009</v>
      </c>
      <c r="J3188" s="2">
        <v>6.1</v>
      </c>
    </row>
    <row r="3189" spans="1:10" x14ac:dyDescent="0.3">
      <c r="A3189" s="2" t="s">
        <v>17799</v>
      </c>
      <c r="B3189" s="2">
        <v>82</v>
      </c>
      <c r="C3189" s="2">
        <v>9628751</v>
      </c>
      <c r="D3189" s="2" t="s">
        <v>1325</v>
      </c>
      <c r="E3189" s="2" t="s">
        <v>27316</v>
      </c>
      <c r="F3189" s="2" t="s">
        <v>37</v>
      </c>
      <c r="G3189" s="2" t="s">
        <v>38</v>
      </c>
      <c r="H3189" s="2">
        <v>5000000</v>
      </c>
      <c r="I3189" s="2">
        <v>2000</v>
      </c>
      <c r="J3189" s="2">
        <v>5.9</v>
      </c>
    </row>
    <row r="3190" spans="1:10" x14ac:dyDescent="0.3">
      <c r="A3190" s="2" t="s">
        <v>17806</v>
      </c>
      <c r="B3190" s="2">
        <v>92</v>
      </c>
      <c r="C3190" s="2">
        <v>8786715</v>
      </c>
      <c r="D3190" s="2" t="s">
        <v>1671</v>
      </c>
      <c r="E3190" s="2" t="s">
        <v>27317</v>
      </c>
      <c r="F3190" s="2" t="s">
        <v>37</v>
      </c>
      <c r="G3190" s="2" t="s">
        <v>38</v>
      </c>
      <c r="H3190" s="2">
        <v>5000000</v>
      </c>
      <c r="I3190" s="2">
        <v>2004</v>
      </c>
      <c r="J3190" s="2">
        <v>6.9</v>
      </c>
    </row>
    <row r="3191" spans="1:10" x14ac:dyDescent="0.3">
      <c r="A3191" s="2" t="s">
        <v>17810</v>
      </c>
      <c r="B3191" s="2">
        <v>112</v>
      </c>
      <c r="C3191" s="2">
        <v>3432342</v>
      </c>
      <c r="D3191" s="2" t="s">
        <v>1671</v>
      </c>
      <c r="E3191" s="2" t="s">
        <v>27318</v>
      </c>
      <c r="F3191" s="2" t="s">
        <v>1464</v>
      </c>
      <c r="G3191" s="2" t="s">
        <v>268</v>
      </c>
      <c r="H3191" s="2">
        <v>6000000</v>
      </c>
      <c r="I3191" s="2">
        <v>2003</v>
      </c>
      <c r="J3191" s="2">
        <v>7.7</v>
      </c>
    </row>
    <row r="3192" spans="1:10" x14ac:dyDescent="0.3">
      <c r="A3192" s="2" t="s">
        <v>17820</v>
      </c>
      <c r="B3192" s="2">
        <v>90</v>
      </c>
      <c r="C3192" s="2">
        <v>6755271</v>
      </c>
      <c r="D3192" s="2" t="s">
        <v>6403</v>
      </c>
      <c r="E3192" s="2" t="s">
        <v>27319</v>
      </c>
      <c r="F3192" s="2" t="s">
        <v>37</v>
      </c>
      <c r="G3192" s="2" t="s">
        <v>38</v>
      </c>
      <c r="H3192" s="2">
        <v>5000000</v>
      </c>
      <c r="I3192" s="2">
        <v>2001</v>
      </c>
      <c r="J3192" s="2">
        <v>5.3</v>
      </c>
    </row>
    <row r="3193" spans="1:10" x14ac:dyDescent="0.3">
      <c r="A3193" s="2" t="s">
        <v>17827</v>
      </c>
      <c r="B3193" s="2">
        <v>150</v>
      </c>
      <c r="C3193" s="2">
        <v>6157157</v>
      </c>
      <c r="D3193" s="2" t="s">
        <v>1671</v>
      </c>
      <c r="E3193" s="2" t="s">
        <v>27320</v>
      </c>
      <c r="F3193" s="2" t="s">
        <v>37</v>
      </c>
      <c r="G3193" s="2" t="s">
        <v>38</v>
      </c>
      <c r="H3193" s="2">
        <v>5000000</v>
      </c>
      <c r="I3193" s="2">
        <v>1989</v>
      </c>
      <c r="J3193" s="2">
        <v>7</v>
      </c>
    </row>
    <row r="3194" spans="1:10" x14ac:dyDescent="0.3">
      <c r="A3194" s="2" t="s">
        <v>15678</v>
      </c>
      <c r="B3194" s="2">
        <v>91</v>
      </c>
      <c r="C3194" s="2">
        <v>5480318</v>
      </c>
      <c r="D3194" s="2" t="s">
        <v>1671</v>
      </c>
      <c r="E3194" s="2" t="s">
        <v>27321</v>
      </c>
      <c r="F3194" s="2" t="s">
        <v>37</v>
      </c>
      <c r="G3194" s="2" t="s">
        <v>38</v>
      </c>
      <c r="H3194" s="2">
        <v>5000000</v>
      </c>
      <c r="I3194" s="2">
        <v>1998</v>
      </c>
      <c r="J3194" s="2">
        <v>6.6</v>
      </c>
    </row>
    <row r="3195" spans="1:10" x14ac:dyDescent="0.3">
      <c r="A3195" s="2" t="s">
        <v>250</v>
      </c>
      <c r="B3195" s="2">
        <v>95</v>
      </c>
      <c r="C3195" s="2">
        <v>5308707</v>
      </c>
      <c r="D3195" s="2" t="s">
        <v>1671</v>
      </c>
      <c r="E3195" s="2" t="s">
        <v>27322</v>
      </c>
      <c r="F3195" s="2" t="s">
        <v>37</v>
      </c>
      <c r="G3195" s="2" t="s">
        <v>38</v>
      </c>
      <c r="H3195" s="2">
        <v>5000000</v>
      </c>
      <c r="I3195" s="2">
        <v>2001</v>
      </c>
      <c r="J3195" s="2">
        <v>6.4</v>
      </c>
    </row>
    <row r="3196" spans="1:10" x14ac:dyDescent="0.3">
      <c r="A3196" s="2" t="s">
        <v>728</v>
      </c>
      <c r="B3196" s="2">
        <v>97</v>
      </c>
      <c r="C3196" s="2">
        <v>5009677</v>
      </c>
      <c r="D3196" s="2" t="s">
        <v>3409</v>
      </c>
      <c r="E3196" s="2" t="s">
        <v>27323</v>
      </c>
      <c r="F3196" s="2" t="s">
        <v>37</v>
      </c>
      <c r="G3196" s="2" t="s">
        <v>56</v>
      </c>
      <c r="H3196" s="2">
        <v>5000000</v>
      </c>
      <c r="I3196" s="2">
        <v>2009</v>
      </c>
      <c r="J3196" s="2">
        <v>7.9</v>
      </c>
    </row>
    <row r="3197" spans="1:10" x14ac:dyDescent="0.3">
      <c r="A3197" s="2" t="s">
        <v>8638</v>
      </c>
      <c r="B3197" s="2">
        <v>112</v>
      </c>
      <c r="C3197" s="2">
        <v>4306697</v>
      </c>
      <c r="D3197" s="2" t="s">
        <v>3409</v>
      </c>
      <c r="E3197" s="2" t="s">
        <v>27324</v>
      </c>
      <c r="F3197" s="2" t="s">
        <v>37</v>
      </c>
      <c r="G3197" s="2" t="s">
        <v>268</v>
      </c>
      <c r="H3197" s="2">
        <v>5000000</v>
      </c>
      <c r="I3197" s="2">
        <v>1997</v>
      </c>
      <c r="J3197" s="2">
        <v>7.7</v>
      </c>
    </row>
    <row r="3198" spans="1:10" x14ac:dyDescent="0.3">
      <c r="A3198" s="2" t="s">
        <v>17869</v>
      </c>
      <c r="B3198" s="2">
        <v>122</v>
      </c>
      <c r="C3198" s="2">
        <v>3950029</v>
      </c>
      <c r="D3198" s="2" t="s">
        <v>3409</v>
      </c>
      <c r="E3198" s="2" t="s">
        <v>27325</v>
      </c>
      <c r="F3198" s="2" t="s">
        <v>1464</v>
      </c>
      <c r="G3198" s="2" t="s">
        <v>1465</v>
      </c>
      <c r="H3198" s="2">
        <v>4000000</v>
      </c>
      <c r="I3198" s="2">
        <v>2010</v>
      </c>
      <c r="J3198" s="2">
        <v>7.2</v>
      </c>
    </row>
    <row r="3199" spans="1:10" x14ac:dyDescent="0.3">
      <c r="A3199" s="2" t="s">
        <v>17874</v>
      </c>
      <c r="B3199" s="2">
        <v>110</v>
      </c>
      <c r="C3199" s="2">
        <v>4040588</v>
      </c>
      <c r="D3199" s="2" t="s">
        <v>1671</v>
      </c>
      <c r="E3199" s="2" t="s">
        <v>27326</v>
      </c>
      <c r="F3199" s="2" t="s">
        <v>37</v>
      </c>
      <c r="G3199" s="2" t="s">
        <v>38</v>
      </c>
      <c r="H3199" s="2">
        <v>5000000</v>
      </c>
      <c r="I3199" s="2">
        <v>2008</v>
      </c>
      <c r="J3199" s="2">
        <v>6.8</v>
      </c>
    </row>
    <row r="3200" spans="1:10" x14ac:dyDescent="0.3">
      <c r="A3200" s="2" t="s">
        <v>171</v>
      </c>
      <c r="B3200" s="2">
        <v>108</v>
      </c>
      <c r="C3200" s="2">
        <v>3049135</v>
      </c>
      <c r="D3200" s="2" t="s">
        <v>13307</v>
      </c>
      <c r="E3200" s="2" t="s">
        <v>27327</v>
      </c>
      <c r="F3200" s="2" t="s">
        <v>37</v>
      </c>
      <c r="G3200" s="2" t="s">
        <v>179</v>
      </c>
      <c r="H3200" s="2">
        <v>5000000</v>
      </c>
      <c r="I3200" s="2">
        <v>1994</v>
      </c>
      <c r="J3200" s="2">
        <v>7.4</v>
      </c>
    </row>
    <row r="3201" spans="1:10" x14ac:dyDescent="0.3">
      <c r="A3201" s="2" t="s">
        <v>13777</v>
      </c>
      <c r="B3201" s="2">
        <v>121</v>
      </c>
      <c r="C3201" s="2">
        <v>4700361</v>
      </c>
      <c r="D3201" s="2" t="s">
        <v>3409</v>
      </c>
      <c r="E3201" s="2" t="s">
        <v>27328</v>
      </c>
      <c r="F3201" s="2" t="s">
        <v>37</v>
      </c>
      <c r="G3201" s="2" t="s">
        <v>38</v>
      </c>
      <c r="H3201" s="2">
        <v>5000000</v>
      </c>
      <c r="I3201" s="2">
        <v>2015</v>
      </c>
      <c r="J3201" s="2">
        <v>4.5999999999999996</v>
      </c>
    </row>
    <row r="3202" spans="1:10" x14ac:dyDescent="0.3">
      <c r="A3202" s="2" t="s">
        <v>17896</v>
      </c>
      <c r="B3202" s="2">
        <v>97</v>
      </c>
      <c r="C3202" s="2">
        <v>2711210</v>
      </c>
      <c r="D3202" s="2" t="s">
        <v>1671</v>
      </c>
      <c r="E3202" s="2" t="s">
        <v>27329</v>
      </c>
      <c r="F3202" s="2" t="s">
        <v>37</v>
      </c>
      <c r="G3202" s="2" t="s">
        <v>38</v>
      </c>
      <c r="H3202" s="2">
        <v>5000000</v>
      </c>
      <c r="I3202" s="2">
        <v>2010</v>
      </c>
      <c r="J3202" s="2">
        <v>6.4</v>
      </c>
    </row>
    <row r="3203" spans="1:10" x14ac:dyDescent="0.3">
      <c r="A3203" s="2" t="s">
        <v>6573</v>
      </c>
      <c r="B3203" s="2">
        <v>116</v>
      </c>
      <c r="C3203" s="2">
        <v>1980338</v>
      </c>
      <c r="D3203" s="2" t="s">
        <v>1671</v>
      </c>
      <c r="E3203" s="2" t="s">
        <v>27330</v>
      </c>
      <c r="F3203" s="2" t="s">
        <v>37</v>
      </c>
      <c r="G3203" s="2" t="s">
        <v>38</v>
      </c>
      <c r="H3203" s="2">
        <v>5000000</v>
      </c>
      <c r="I3203" s="2">
        <v>1998</v>
      </c>
      <c r="J3203" s="2">
        <v>7</v>
      </c>
    </row>
    <row r="3204" spans="1:10" x14ac:dyDescent="0.3">
      <c r="A3204" s="2" t="s">
        <v>13181</v>
      </c>
      <c r="B3204" s="2">
        <v>94</v>
      </c>
      <c r="C3204" s="2">
        <v>1082044</v>
      </c>
      <c r="D3204" s="2" t="s">
        <v>3409</v>
      </c>
      <c r="E3204" s="2" t="s">
        <v>27331</v>
      </c>
      <c r="F3204" s="2" t="s">
        <v>37</v>
      </c>
      <c r="G3204" s="2" t="s">
        <v>3571</v>
      </c>
      <c r="H3204" s="2">
        <v>5000000</v>
      </c>
      <c r="I3204" s="2">
        <v>2004</v>
      </c>
      <c r="J3204" s="2">
        <v>7.7</v>
      </c>
    </row>
    <row r="3205" spans="1:10" x14ac:dyDescent="0.3">
      <c r="A3205" s="2" t="s">
        <v>13940</v>
      </c>
      <c r="B3205" s="2">
        <v>103</v>
      </c>
      <c r="C3205" s="2">
        <v>1100000</v>
      </c>
      <c r="D3205" s="2" t="s">
        <v>24163</v>
      </c>
      <c r="E3205" s="2" t="s">
        <v>27332</v>
      </c>
      <c r="F3205" s="2" t="s">
        <v>37</v>
      </c>
      <c r="G3205" s="2" t="s">
        <v>38</v>
      </c>
      <c r="H3205" s="2">
        <v>5000000</v>
      </c>
      <c r="I3205" s="2">
        <v>1992</v>
      </c>
      <c r="J3205" s="2">
        <v>6.8</v>
      </c>
    </row>
    <row r="3206" spans="1:10" x14ac:dyDescent="0.3">
      <c r="A3206" s="2" t="s">
        <v>17910</v>
      </c>
      <c r="B3206" s="2">
        <v>112</v>
      </c>
      <c r="C3206" s="2">
        <v>2445646</v>
      </c>
      <c r="D3206" s="2" t="s">
        <v>13307</v>
      </c>
      <c r="E3206" s="2" t="s">
        <v>27333</v>
      </c>
      <c r="F3206" s="2" t="s">
        <v>37</v>
      </c>
      <c r="G3206" s="2" t="s">
        <v>38</v>
      </c>
      <c r="H3206" s="2">
        <v>5000000</v>
      </c>
      <c r="I3206" s="2">
        <v>2014</v>
      </c>
      <c r="J3206" s="2">
        <v>7</v>
      </c>
    </row>
    <row r="3207" spans="1:10" x14ac:dyDescent="0.3">
      <c r="A3207" s="2" t="s">
        <v>17163</v>
      </c>
      <c r="B3207" s="2">
        <v>91</v>
      </c>
      <c r="C3207" s="2">
        <v>2221809</v>
      </c>
      <c r="D3207" s="2" t="s">
        <v>3409</v>
      </c>
      <c r="E3207" s="2" t="s">
        <v>27334</v>
      </c>
      <c r="F3207" s="2" t="s">
        <v>37</v>
      </c>
      <c r="G3207" s="2" t="s">
        <v>38</v>
      </c>
      <c r="H3207" s="2">
        <v>5000000</v>
      </c>
      <c r="I3207" s="2">
        <v>2010</v>
      </c>
      <c r="J3207" s="2">
        <v>7</v>
      </c>
    </row>
    <row r="3208" spans="1:10" x14ac:dyDescent="0.3">
      <c r="A3208" s="2" t="s">
        <v>17918</v>
      </c>
      <c r="B3208" s="2">
        <v>98</v>
      </c>
      <c r="C3208" s="2">
        <v>296665</v>
      </c>
      <c r="D3208" s="2" t="s">
        <v>13307</v>
      </c>
      <c r="E3208" s="2" t="s">
        <v>27335</v>
      </c>
      <c r="F3208" s="2" t="s">
        <v>37</v>
      </c>
      <c r="G3208" s="2" t="s">
        <v>38</v>
      </c>
      <c r="H3208" s="2">
        <v>5000000</v>
      </c>
      <c r="I3208" s="2">
        <v>2003</v>
      </c>
      <c r="J3208" s="2">
        <v>6.3</v>
      </c>
    </row>
    <row r="3209" spans="1:10" x14ac:dyDescent="0.3">
      <c r="A3209" s="2" t="s">
        <v>17923</v>
      </c>
      <c r="B3209" s="2">
        <v>95</v>
      </c>
      <c r="C3209" s="2">
        <v>3219029</v>
      </c>
      <c r="D3209" s="2" t="s">
        <v>24163</v>
      </c>
      <c r="E3209" s="2" t="s">
        <v>27336</v>
      </c>
      <c r="F3209" s="2" t="s">
        <v>37</v>
      </c>
      <c r="G3209" s="2" t="s">
        <v>38</v>
      </c>
      <c r="H3209" s="2">
        <v>5000000</v>
      </c>
      <c r="I3209" s="2">
        <v>2015</v>
      </c>
      <c r="J3209" s="2">
        <v>7.1</v>
      </c>
    </row>
    <row r="3210" spans="1:10" x14ac:dyDescent="0.3">
      <c r="A3210" s="2" t="s">
        <v>5382</v>
      </c>
      <c r="B3210" s="2">
        <v>91</v>
      </c>
      <c r="C3210" s="2">
        <v>1040879</v>
      </c>
      <c r="D3210" s="2" t="s">
        <v>1671</v>
      </c>
      <c r="E3210" s="2" t="s">
        <v>27337</v>
      </c>
      <c r="F3210" s="2" t="s">
        <v>37</v>
      </c>
      <c r="G3210" s="2" t="s">
        <v>38</v>
      </c>
      <c r="H3210" s="2">
        <v>7000000</v>
      </c>
      <c r="I3210" s="2">
        <v>1996</v>
      </c>
      <c r="J3210" s="2">
        <v>7.1</v>
      </c>
    </row>
    <row r="3211" spans="1:10" x14ac:dyDescent="0.3">
      <c r="A3211" s="2" t="s">
        <v>120</v>
      </c>
      <c r="B3211" s="2">
        <v>97</v>
      </c>
      <c r="C3211" s="2">
        <v>326308</v>
      </c>
      <c r="D3211" s="2" t="s">
        <v>24163</v>
      </c>
      <c r="E3211" s="2" t="s">
        <v>27338</v>
      </c>
      <c r="F3211" s="2" t="s">
        <v>37</v>
      </c>
      <c r="G3211" s="2" t="s">
        <v>38</v>
      </c>
      <c r="H3211" s="2">
        <v>5000000</v>
      </c>
      <c r="I3211" s="2">
        <v>1996</v>
      </c>
      <c r="J3211" s="2">
        <v>6.1</v>
      </c>
    </row>
    <row r="3212" spans="1:10" x14ac:dyDescent="0.3">
      <c r="A3212" s="2" t="s">
        <v>17973</v>
      </c>
      <c r="B3212" s="2">
        <v>90</v>
      </c>
      <c r="C3212" s="2">
        <v>124720</v>
      </c>
      <c r="D3212" s="2" t="s">
        <v>3409</v>
      </c>
      <c r="E3212" s="2" t="s">
        <v>27339</v>
      </c>
      <c r="F3212" s="2" t="s">
        <v>37</v>
      </c>
      <c r="G3212" s="2" t="s">
        <v>38</v>
      </c>
      <c r="H3212" s="2">
        <v>5000000</v>
      </c>
      <c r="I3212" s="2">
        <v>2008</v>
      </c>
      <c r="J3212" s="2">
        <v>7.3</v>
      </c>
    </row>
    <row r="3213" spans="1:10" x14ac:dyDescent="0.3">
      <c r="A3213" s="2" t="s">
        <v>17984</v>
      </c>
      <c r="B3213" s="2">
        <v>90</v>
      </c>
      <c r="C3213" s="2">
        <v>99147</v>
      </c>
      <c r="D3213" s="2" t="s">
        <v>3409</v>
      </c>
      <c r="E3213" s="2" t="s">
        <v>27340</v>
      </c>
      <c r="F3213" s="2" t="s">
        <v>37</v>
      </c>
      <c r="G3213" s="2" t="s">
        <v>38</v>
      </c>
      <c r="H3213" s="2">
        <v>2000000</v>
      </c>
      <c r="I3213" s="2">
        <v>1998</v>
      </c>
      <c r="J3213" s="2">
        <v>6.2</v>
      </c>
    </row>
    <row r="3214" spans="1:10" x14ac:dyDescent="0.3">
      <c r="A3214" s="2" t="s">
        <v>2246</v>
      </c>
      <c r="B3214" s="2">
        <v>90</v>
      </c>
      <c r="C3214" s="2">
        <v>65087</v>
      </c>
      <c r="D3214" s="2" t="s">
        <v>24163</v>
      </c>
      <c r="E3214" s="2" t="s">
        <v>27341</v>
      </c>
      <c r="F3214" s="2" t="s">
        <v>37</v>
      </c>
      <c r="G3214" s="2" t="s">
        <v>38</v>
      </c>
      <c r="H3214" s="2">
        <v>5000000</v>
      </c>
      <c r="I3214" s="2">
        <v>2007</v>
      </c>
      <c r="J3214" s="2">
        <v>6.2</v>
      </c>
    </row>
    <row r="3215" spans="1:10" x14ac:dyDescent="0.3">
      <c r="A3215" s="2" t="s">
        <v>18009</v>
      </c>
      <c r="B3215" s="2">
        <v>103</v>
      </c>
      <c r="C3215" s="2">
        <v>16066</v>
      </c>
      <c r="D3215" s="2" t="s">
        <v>24162</v>
      </c>
      <c r="E3215" s="2" t="s">
        <v>27342</v>
      </c>
      <c r="F3215" s="2" t="s">
        <v>37</v>
      </c>
      <c r="G3215" s="2" t="s">
        <v>767</v>
      </c>
      <c r="H3215" s="2">
        <v>5000000</v>
      </c>
      <c r="I3215" s="2">
        <v>2004</v>
      </c>
      <c r="J3215" s="2">
        <v>3.3</v>
      </c>
    </row>
    <row r="3216" spans="1:10" x14ac:dyDescent="0.3">
      <c r="A3216" s="2" t="s">
        <v>27862</v>
      </c>
      <c r="B3216" s="2">
        <v>113</v>
      </c>
      <c r="C3216" s="2">
        <v>617228</v>
      </c>
      <c r="D3216" s="2" t="s">
        <v>1671</v>
      </c>
      <c r="E3216" s="2" t="s">
        <v>27343</v>
      </c>
      <c r="F3216" s="2" t="s">
        <v>18111</v>
      </c>
      <c r="G3216" s="2" t="s">
        <v>5560</v>
      </c>
      <c r="H3216" s="2">
        <v>84450000</v>
      </c>
      <c r="I3216" s="2">
        <v>2006</v>
      </c>
      <c r="J3216" s="2">
        <v>7.4</v>
      </c>
    </row>
    <row r="3217" spans="1:10" x14ac:dyDescent="0.3">
      <c r="A3217" s="2" t="s">
        <v>5935</v>
      </c>
      <c r="B3217" s="2">
        <v>148</v>
      </c>
      <c r="C3217" s="2">
        <v>24475416</v>
      </c>
      <c r="D3217" s="2" t="s">
        <v>3409</v>
      </c>
      <c r="E3217" s="2" t="s">
        <v>27344</v>
      </c>
      <c r="F3217" s="2" t="s">
        <v>37</v>
      </c>
      <c r="G3217" s="2" t="s">
        <v>38</v>
      </c>
      <c r="H3217" s="2">
        <v>890000</v>
      </c>
      <c r="I3217" s="2">
        <v>1996</v>
      </c>
      <c r="J3217" s="2">
        <v>8</v>
      </c>
    </row>
    <row r="3218" spans="1:10" x14ac:dyDescent="0.3">
      <c r="A3218" s="2" t="s">
        <v>16339</v>
      </c>
      <c r="B3218" s="2">
        <v>93</v>
      </c>
      <c r="C3218" s="2">
        <v>47277326</v>
      </c>
      <c r="D3218" s="2" t="s">
        <v>6403</v>
      </c>
      <c r="E3218" s="2" t="s">
        <v>27345</v>
      </c>
      <c r="F3218" s="2" t="s">
        <v>37</v>
      </c>
      <c r="G3218" s="2" t="s">
        <v>38</v>
      </c>
      <c r="H3218" s="2">
        <v>4800000</v>
      </c>
      <c r="I3218" s="2">
        <v>2005</v>
      </c>
      <c r="J3218" s="2">
        <v>5.9</v>
      </c>
    </row>
    <row r="3219" spans="1:10" x14ac:dyDescent="0.3">
      <c r="A3219" s="2" t="s">
        <v>9430</v>
      </c>
      <c r="B3219" s="2">
        <v>94</v>
      </c>
      <c r="C3219" s="2">
        <v>1247453</v>
      </c>
      <c r="D3219" s="2" t="s">
        <v>1671</v>
      </c>
      <c r="E3219" s="2" t="s">
        <v>27346</v>
      </c>
      <c r="F3219" s="2" t="s">
        <v>37</v>
      </c>
      <c r="G3219" s="2" t="s">
        <v>56</v>
      </c>
      <c r="H3219" s="2">
        <v>2800000</v>
      </c>
      <c r="I3219" s="2">
        <v>2005</v>
      </c>
      <c r="J3219" s="2">
        <v>6.8</v>
      </c>
    </row>
    <row r="3220" spans="1:10" x14ac:dyDescent="0.3">
      <c r="A3220" s="2" t="s">
        <v>11999</v>
      </c>
      <c r="B3220" s="2">
        <v>121</v>
      </c>
      <c r="C3220" s="2">
        <v>1729969</v>
      </c>
      <c r="D3220" s="2" t="s">
        <v>3409</v>
      </c>
      <c r="E3220" s="2" t="s">
        <v>27347</v>
      </c>
      <c r="F3220" s="2" t="s">
        <v>37</v>
      </c>
      <c r="G3220" s="2" t="s">
        <v>38</v>
      </c>
      <c r="H3220" s="2">
        <v>5000000</v>
      </c>
      <c r="I3220" s="2">
        <v>2011</v>
      </c>
      <c r="J3220" s="2">
        <v>7.4</v>
      </c>
    </row>
    <row r="3221" spans="1:10" x14ac:dyDescent="0.3">
      <c r="A3221" s="2" t="s">
        <v>18136</v>
      </c>
      <c r="B3221" s="2">
        <v>118</v>
      </c>
      <c r="C3221" s="2">
        <v>1705139</v>
      </c>
      <c r="D3221" s="2" t="s">
        <v>1266</v>
      </c>
      <c r="E3221" s="2" t="s">
        <v>27348</v>
      </c>
      <c r="F3221" s="2" t="s">
        <v>37</v>
      </c>
      <c r="G3221" s="2" t="s">
        <v>38</v>
      </c>
      <c r="H3221" s="2">
        <v>4700000</v>
      </c>
      <c r="I3221" s="2">
        <v>1988</v>
      </c>
      <c r="J3221" s="2">
        <v>6.7</v>
      </c>
    </row>
    <row r="3222" spans="1:10" x14ac:dyDescent="0.3">
      <c r="A3222" s="2" t="s">
        <v>7404</v>
      </c>
      <c r="B3222" s="2">
        <v>101</v>
      </c>
      <c r="C3222" s="2">
        <v>8025872</v>
      </c>
      <c r="D3222" s="2" t="s">
        <v>1671</v>
      </c>
      <c r="E3222" s="2" t="s">
        <v>27349</v>
      </c>
      <c r="F3222" s="2" t="s">
        <v>37</v>
      </c>
      <c r="G3222" s="2" t="s">
        <v>38</v>
      </c>
      <c r="H3222" s="2">
        <v>4700000</v>
      </c>
      <c r="I3222" s="2">
        <v>1986</v>
      </c>
      <c r="J3222" s="2">
        <v>5.5</v>
      </c>
    </row>
    <row r="3223" spans="1:10" x14ac:dyDescent="0.3">
      <c r="A3223" s="2" t="s">
        <v>12849</v>
      </c>
      <c r="B3223" s="2">
        <v>90</v>
      </c>
      <c r="C3223" s="2">
        <v>778565</v>
      </c>
      <c r="D3223" s="2" t="s">
        <v>24163</v>
      </c>
      <c r="E3223" s="2" t="s">
        <v>27350</v>
      </c>
      <c r="F3223" s="2" t="s">
        <v>37</v>
      </c>
      <c r="G3223" s="2" t="s">
        <v>7711</v>
      </c>
      <c r="H3223" s="2">
        <v>4800000</v>
      </c>
      <c r="I3223" s="2">
        <v>2013</v>
      </c>
      <c r="J3223" s="2">
        <v>5.7</v>
      </c>
    </row>
    <row r="3224" spans="1:10" x14ac:dyDescent="0.3">
      <c r="A3224" s="2" t="s">
        <v>18191</v>
      </c>
      <c r="B3224" s="2">
        <v>100</v>
      </c>
      <c r="C3224" s="2">
        <v>513836</v>
      </c>
      <c r="D3224" s="2" t="s">
        <v>1671</v>
      </c>
      <c r="E3224" s="2" t="s">
        <v>27351</v>
      </c>
      <c r="F3224" s="2" t="s">
        <v>1464</v>
      </c>
      <c r="G3224" s="2" t="s">
        <v>1465</v>
      </c>
      <c r="H3224" s="2">
        <v>4600000</v>
      </c>
      <c r="I3224" s="2">
        <v>2010</v>
      </c>
      <c r="J3224" s="2">
        <v>7.2</v>
      </c>
    </row>
    <row r="3225" spans="1:10" x14ac:dyDescent="0.3">
      <c r="A3225" s="2" t="s">
        <v>18201</v>
      </c>
      <c r="B3225" s="2">
        <v>97</v>
      </c>
      <c r="C3225" s="2">
        <v>434417</v>
      </c>
      <c r="D3225" s="2" t="s">
        <v>3409</v>
      </c>
      <c r="E3225" s="2" t="s">
        <v>27352</v>
      </c>
      <c r="F3225" s="2" t="s">
        <v>37</v>
      </c>
      <c r="G3225" s="2" t="s">
        <v>3571</v>
      </c>
      <c r="H3225" s="2">
        <v>4600000</v>
      </c>
      <c r="I3225" s="2">
        <v>2007</v>
      </c>
      <c r="J3225" s="2">
        <v>5.9</v>
      </c>
    </row>
    <row r="3226" spans="1:10" x14ac:dyDescent="0.3">
      <c r="A3226" s="2" t="s">
        <v>7498</v>
      </c>
      <c r="B3226" s="2">
        <v>96</v>
      </c>
      <c r="C3226" s="2">
        <v>81200000</v>
      </c>
      <c r="D3226" s="2" t="s">
        <v>1671</v>
      </c>
      <c r="E3226" s="2" t="s">
        <v>27353</v>
      </c>
      <c r="F3226" s="2" t="s">
        <v>37</v>
      </c>
      <c r="G3226" s="2" t="s">
        <v>38</v>
      </c>
      <c r="H3226" s="2">
        <v>4500000</v>
      </c>
      <c r="I3226" s="2">
        <v>1984</v>
      </c>
      <c r="J3226" s="2">
        <v>6.7</v>
      </c>
    </row>
    <row r="3227" spans="1:10" x14ac:dyDescent="0.3">
      <c r="A3227" s="2" t="s">
        <v>371</v>
      </c>
      <c r="B3227" s="2">
        <v>117</v>
      </c>
      <c r="C3227" s="2">
        <v>52700832</v>
      </c>
      <c r="D3227" s="2" t="s">
        <v>1671</v>
      </c>
      <c r="E3227" s="2" t="s">
        <v>27354</v>
      </c>
      <c r="F3227" s="2" t="s">
        <v>37</v>
      </c>
      <c r="G3227" s="2" t="s">
        <v>56</v>
      </c>
      <c r="H3227" s="2">
        <v>4500000</v>
      </c>
      <c r="I3227" s="2">
        <v>1994</v>
      </c>
      <c r="J3227" s="2">
        <v>7.1</v>
      </c>
    </row>
    <row r="3228" spans="1:10" x14ac:dyDescent="0.3">
      <c r="A3228" s="2" t="s">
        <v>5076</v>
      </c>
      <c r="B3228" s="2">
        <v>108</v>
      </c>
      <c r="C3228" s="2">
        <v>13060843</v>
      </c>
      <c r="D3228" s="2" t="s">
        <v>3409</v>
      </c>
      <c r="E3228" s="2" t="s">
        <v>27355</v>
      </c>
      <c r="F3228" s="2" t="s">
        <v>37</v>
      </c>
      <c r="G3228" s="2" t="s">
        <v>38</v>
      </c>
      <c r="H3228" s="2">
        <v>15000000</v>
      </c>
      <c r="I3228" s="2">
        <v>2002</v>
      </c>
      <c r="J3228" s="2">
        <v>7.7</v>
      </c>
    </row>
    <row r="3229" spans="1:10" x14ac:dyDescent="0.3">
      <c r="A3229" s="2" t="s">
        <v>443</v>
      </c>
      <c r="B3229" s="2">
        <v>109</v>
      </c>
      <c r="C3229" s="2">
        <v>3798532</v>
      </c>
      <c r="D3229" s="2" t="s">
        <v>24163</v>
      </c>
      <c r="E3229" s="2" t="s">
        <v>27356</v>
      </c>
      <c r="F3229" s="2" t="s">
        <v>37</v>
      </c>
      <c r="G3229" s="2" t="s">
        <v>38</v>
      </c>
      <c r="H3229" s="2">
        <v>4500000</v>
      </c>
      <c r="I3229" s="2">
        <v>1996</v>
      </c>
      <c r="J3229" s="2">
        <v>7.4</v>
      </c>
    </row>
    <row r="3230" spans="1:10" x14ac:dyDescent="0.3">
      <c r="A3230" s="2" t="s">
        <v>1204</v>
      </c>
      <c r="B3230" s="2">
        <v>102</v>
      </c>
      <c r="C3230" s="2">
        <v>3609278</v>
      </c>
      <c r="D3230" s="2" t="s">
        <v>3409</v>
      </c>
      <c r="E3230" s="2" t="s">
        <v>27357</v>
      </c>
      <c r="F3230" s="2" t="s">
        <v>37</v>
      </c>
      <c r="G3230" s="2" t="s">
        <v>38</v>
      </c>
      <c r="H3230" s="2">
        <v>4500000</v>
      </c>
      <c r="I3230" s="2">
        <v>2000</v>
      </c>
      <c r="J3230" s="2">
        <v>8.4</v>
      </c>
    </row>
    <row r="3231" spans="1:10" x14ac:dyDescent="0.3">
      <c r="A3231" s="2" t="s">
        <v>18255</v>
      </c>
      <c r="B3231" s="2">
        <v>115</v>
      </c>
      <c r="C3231" s="2">
        <v>1687311</v>
      </c>
      <c r="D3231" s="2" t="s">
        <v>3409</v>
      </c>
      <c r="E3231" s="2" t="s">
        <v>27358</v>
      </c>
      <c r="F3231" s="2" t="s">
        <v>2778</v>
      </c>
      <c r="G3231" s="2" t="s">
        <v>3571</v>
      </c>
      <c r="H3231" s="2">
        <v>700000000</v>
      </c>
      <c r="I3231" s="2">
        <v>1998</v>
      </c>
      <c r="J3231" s="2">
        <v>7.2</v>
      </c>
    </row>
    <row r="3232" spans="1:10" x14ac:dyDescent="0.3">
      <c r="A3232" s="2" t="s">
        <v>9802</v>
      </c>
      <c r="B3232" s="2">
        <v>133</v>
      </c>
      <c r="C3232" s="2">
        <v>727883</v>
      </c>
      <c r="D3232" s="2" t="s">
        <v>3409</v>
      </c>
      <c r="E3232" s="2" t="s">
        <v>27359</v>
      </c>
      <c r="F3232" s="2" t="s">
        <v>37</v>
      </c>
      <c r="G3232" s="2" t="s">
        <v>38</v>
      </c>
      <c r="H3232" s="2">
        <v>4500000</v>
      </c>
      <c r="I3232" s="2">
        <v>2001</v>
      </c>
      <c r="J3232" s="2">
        <v>8.1</v>
      </c>
    </row>
    <row r="3233" spans="1:10" x14ac:dyDescent="0.3">
      <c r="A3233" s="2" t="s">
        <v>18285</v>
      </c>
      <c r="B3233" s="2">
        <v>122</v>
      </c>
      <c r="C3233" s="2">
        <v>713413</v>
      </c>
      <c r="D3233" s="2" t="s">
        <v>24163</v>
      </c>
      <c r="E3233" s="2" t="s">
        <v>27360</v>
      </c>
      <c r="F3233" s="2" t="s">
        <v>10490</v>
      </c>
      <c r="G3233" s="2" t="s">
        <v>10491</v>
      </c>
      <c r="H3233" s="2">
        <v>4500000</v>
      </c>
      <c r="I3233" s="2">
        <v>1997</v>
      </c>
      <c r="J3233" s="2">
        <v>7.8</v>
      </c>
    </row>
    <row r="3234" spans="1:10" x14ac:dyDescent="0.3">
      <c r="A3234" s="2" t="s">
        <v>27863</v>
      </c>
      <c r="B3234" s="2">
        <v>106</v>
      </c>
      <c r="C3234" s="2">
        <v>410241</v>
      </c>
      <c r="D3234" s="2" t="s">
        <v>1671</v>
      </c>
      <c r="E3234" s="2" t="s">
        <v>27361</v>
      </c>
      <c r="F3234" s="2" t="s">
        <v>37</v>
      </c>
      <c r="G3234" s="2" t="s">
        <v>38</v>
      </c>
      <c r="H3234" s="2">
        <v>2000000</v>
      </c>
      <c r="I3234" s="2">
        <v>2002</v>
      </c>
      <c r="J3234" s="2">
        <v>6.8</v>
      </c>
    </row>
    <row r="3235" spans="1:10" x14ac:dyDescent="0.3">
      <c r="A3235" s="2" t="s">
        <v>14340</v>
      </c>
      <c r="B3235" s="2">
        <v>112</v>
      </c>
      <c r="C3235" s="2">
        <v>211667</v>
      </c>
      <c r="D3235" s="2" t="s">
        <v>24163</v>
      </c>
      <c r="E3235" s="2" t="s">
        <v>27362</v>
      </c>
      <c r="F3235" s="2" t="s">
        <v>12700</v>
      </c>
      <c r="G3235" s="2" t="s">
        <v>5694</v>
      </c>
      <c r="H3235" s="2">
        <v>4200000000</v>
      </c>
      <c r="I3235" s="2">
        <v>2005</v>
      </c>
      <c r="J3235" s="2">
        <v>7.7</v>
      </c>
    </row>
    <row r="3236" spans="1:10" x14ac:dyDescent="0.3">
      <c r="A3236" s="2" t="s">
        <v>18313</v>
      </c>
      <c r="B3236" s="2">
        <v>99</v>
      </c>
      <c r="C3236" s="2">
        <v>92191</v>
      </c>
      <c r="D3236" s="2" t="s">
        <v>1671</v>
      </c>
      <c r="E3236" s="2" t="s">
        <v>27363</v>
      </c>
      <c r="F3236" s="2" t="s">
        <v>37</v>
      </c>
      <c r="G3236" s="2" t="s">
        <v>56</v>
      </c>
      <c r="H3236" s="2">
        <v>2500000</v>
      </c>
      <c r="I3236" s="2">
        <v>2001</v>
      </c>
      <c r="J3236" s="2">
        <v>6.5</v>
      </c>
    </row>
    <row r="3237" spans="1:10" x14ac:dyDescent="0.3">
      <c r="A3237" s="2" t="s">
        <v>18317</v>
      </c>
      <c r="B3237" s="2">
        <v>110</v>
      </c>
      <c r="C3237" s="2">
        <v>49413</v>
      </c>
      <c r="D3237" s="2" t="s">
        <v>1325</v>
      </c>
      <c r="E3237" s="2" t="s">
        <v>27364</v>
      </c>
      <c r="F3237" s="2" t="s">
        <v>7241</v>
      </c>
      <c r="G3237" s="2" t="s">
        <v>3859</v>
      </c>
      <c r="H3237" s="2">
        <v>35000000</v>
      </c>
      <c r="I3237" s="2">
        <v>2006</v>
      </c>
      <c r="J3237" s="2">
        <v>7.3</v>
      </c>
    </row>
    <row r="3238" spans="1:10" x14ac:dyDescent="0.3">
      <c r="A3238" s="2" t="s">
        <v>18331</v>
      </c>
      <c r="B3238" s="2">
        <v>104</v>
      </c>
      <c r="C3238" s="2">
        <v>108229</v>
      </c>
      <c r="D3238" s="2" t="s">
        <v>3409</v>
      </c>
      <c r="E3238" s="2" t="s">
        <v>27365</v>
      </c>
      <c r="F3238" s="2" t="s">
        <v>37</v>
      </c>
      <c r="G3238" s="2" t="s">
        <v>38</v>
      </c>
      <c r="H3238" s="2">
        <v>4500000</v>
      </c>
      <c r="I3238" s="2">
        <v>2009</v>
      </c>
      <c r="J3238" s="2">
        <v>5.9</v>
      </c>
    </row>
    <row r="3239" spans="1:10" x14ac:dyDescent="0.3">
      <c r="A3239" s="2" t="s">
        <v>4955</v>
      </c>
      <c r="B3239" s="2">
        <v>133</v>
      </c>
      <c r="C3239" s="2">
        <v>112000000</v>
      </c>
      <c r="D3239" s="2" t="s">
        <v>3409</v>
      </c>
      <c r="E3239" s="2" t="s">
        <v>27366</v>
      </c>
      <c r="F3239" s="2" t="s">
        <v>37</v>
      </c>
      <c r="G3239" s="2" t="s">
        <v>38</v>
      </c>
      <c r="H3239" s="2">
        <v>4400000</v>
      </c>
      <c r="I3239" s="2">
        <v>1975</v>
      </c>
      <c r="J3239" s="2">
        <v>8.6999999999999993</v>
      </c>
    </row>
    <row r="3240" spans="1:10" x14ac:dyDescent="0.3">
      <c r="A3240" s="2" t="s">
        <v>18369</v>
      </c>
      <c r="B3240" s="2">
        <v>112</v>
      </c>
      <c r="C3240" s="2">
        <v>26345</v>
      </c>
      <c r="D3240" s="2" t="s">
        <v>1325</v>
      </c>
      <c r="E3240" s="2" t="s">
        <v>27367</v>
      </c>
      <c r="F3240" s="2" t="s">
        <v>37</v>
      </c>
      <c r="G3240" s="2" t="s">
        <v>56</v>
      </c>
      <c r="H3240" s="2">
        <v>3000000</v>
      </c>
      <c r="I3240" s="2">
        <v>2012</v>
      </c>
      <c r="J3240" s="2">
        <v>6.1</v>
      </c>
    </row>
    <row r="3241" spans="1:10" x14ac:dyDescent="0.3">
      <c r="A3241" s="2" t="s">
        <v>8546</v>
      </c>
      <c r="B3241" s="2">
        <v>101</v>
      </c>
      <c r="C3241" s="2">
        <v>20772796</v>
      </c>
      <c r="D3241" s="2" t="s">
        <v>3409</v>
      </c>
      <c r="E3241" s="2" t="s">
        <v>27368</v>
      </c>
      <c r="F3241" s="2" t="s">
        <v>37</v>
      </c>
      <c r="G3241" s="2" t="s">
        <v>179</v>
      </c>
      <c r="H3241" s="2">
        <v>6000000</v>
      </c>
      <c r="I3241" s="2">
        <v>2002</v>
      </c>
      <c r="J3241" s="2">
        <v>7.6</v>
      </c>
    </row>
    <row r="3242" spans="1:10" x14ac:dyDescent="0.3">
      <c r="A3242" s="2" t="s">
        <v>940</v>
      </c>
      <c r="B3242" s="2">
        <v>111</v>
      </c>
      <c r="C3242" s="2">
        <v>34964818</v>
      </c>
      <c r="D3242" s="2" t="s">
        <v>953</v>
      </c>
      <c r="E3242" s="2" t="s">
        <v>24303</v>
      </c>
      <c r="F3242" s="2" t="s">
        <v>37</v>
      </c>
      <c r="G3242" s="2" t="s">
        <v>38</v>
      </c>
      <c r="H3242" s="2">
        <v>150000000</v>
      </c>
      <c r="I3242" s="2">
        <v>2015</v>
      </c>
      <c r="J3242" s="2">
        <v>5.8</v>
      </c>
    </row>
    <row r="3243" spans="1:10" x14ac:dyDescent="0.3">
      <c r="A3243" s="2" t="s">
        <v>2156</v>
      </c>
      <c r="B3243" s="2">
        <v>104</v>
      </c>
      <c r="C3243" s="2">
        <v>1487477</v>
      </c>
      <c r="D3243" s="2" t="s">
        <v>1266</v>
      </c>
      <c r="E3243" s="2" t="s">
        <v>27369</v>
      </c>
      <c r="F3243" s="2" t="s">
        <v>5641</v>
      </c>
      <c r="G3243" s="2" t="s">
        <v>7170</v>
      </c>
      <c r="H3243" s="2">
        <v>4200000</v>
      </c>
      <c r="I3243" s="2">
        <v>2004</v>
      </c>
      <c r="J3243" s="2">
        <v>6.5</v>
      </c>
    </row>
    <row r="3244" spans="1:10" x14ac:dyDescent="0.3">
      <c r="A3244" s="2" t="s">
        <v>5050</v>
      </c>
      <c r="B3244" s="2">
        <v>112</v>
      </c>
      <c r="C3244" s="2">
        <v>62549000</v>
      </c>
      <c r="D3244" s="2" t="s">
        <v>24163</v>
      </c>
      <c r="E3244" s="2" t="s">
        <v>27370</v>
      </c>
      <c r="F3244" s="2" t="s">
        <v>37</v>
      </c>
      <c r="G3244" s="2" t="s">
        <v>56</v>
      </c>
      <c r="H3244" s="2">
        <v>2300000</v>
      </c>
      <c r="I3244" s="2">
        <v>1992</v>
      </c>
      <c r="J3244" s="2">
        <v>7.3</v>
      </c>
    </row>
    <row r="3245" spans="1:10" x14ac:dyDescent="0.3">
      <c r="A3245" s="2" t="s">
        <v>11263</v>
      </c>
      <c r="B3245" s="2">
        <v>94</v>
      </c>
      <c r="C3245" s="2">
        <v>105500000</v>
      </c>
      <c r="D3245" s="2" t="s">
        <v>1671</v>
      </c>
      <c r="E3245" s="2" t="s">
        <v>27371</v>
      </c>
      <c r="F3245" s="2" t="s">
        <v>37</v>
      </c>
      <c r="G3245" s="2" t="s">
        <v>268</v>
      </c>
      <c r="H3245" s="2">
        <v>4000000</v>
      </c>
      <c r="I3245" s="2">
        <v>1981</v>
      </c>
      <c r="J3245" s="2">
        <v>6.2</v>
      </c>
    </row>
    <row r="3246" spans="1:10" x14ac:dyDescent="0.3">
      <c r="A3246" s="2" t="s">
        <v>2495</v>
      </c>
      <c r="B3246" s="2">
        <v>90</v>
      </c>
      <c r="C3246" s="2">
        <v>101055</v>
      </c>
      <c r="D3246" s="2" t="s">
        <v>6403</v>
      </c>
      <c r="E3246" s="2" t="s">
        <v>27372</v>
      </c>
      <c r="F3246" s="2" t="s">
        <v>37</v>
      </c>
      <c r="G3246" s="2" t="s">
        <v>38</v>
      </c>
      <c r="H3246" s="2">
        <v>4000000</v>
      </c>
      <c r="I3246" s="2">
        <v>2009</v>
      </c>
      <c r="J3246" s="2">
        <v>5</v>
      </c>
    </row>
    <row r="3247" spans="1:10" x14ac:dyDescent="0.3">
      <c r="A3247" s="2" t="s">
        <v>6724</v>
      </c>
      <c r="B3247" s="2">
        <v>101</v>
      </c>
      <c r="C3247" s="2">
        <v>44566004</v>
      </c>
      <c r="D3247" s="2" t="s">
        <v>3409</v>
      </c>
      <c r="E3247" s="2" t="s">
        <v>27373</v>
      </c>
      <c r="F3247" s="2" t="s">
        <v>37</v>
      </c>
      <c r="G3247" s="2" t="s">
        <v>38</v>
      </c>
      <c r="H3247" s="2">
        <v>4000000</v>
      </c>
      <c r="I3247" s="2">
        <v>2003</v>
      </c>
      <c r="J3247" s="2">
        <v>7.8</v>
      </c>
    </row>
    <row r="3248" spans="1:10" x14ac:dyDescent="0.3">
      <c r="A3248" s="2" t="s">
        <v>4003</v>
      </c>
      <c r="B3248" s="2">
        <v>93</v>
      </c>
      <c r="C3248" s="2">
        <v>39200000</v>
      </c>
      <c r="D3248" s="2" t="s">
        <v>1671</v>
      </c>
      <c r="E3248" s="2" t="s">
        <v>27374</v>
      </c>
      <c r="F3248" s="2" t="s">
        <v>37</v>
      </c>
      <c r="G3248" s="2" t="s">
        <v>38</v>
      </c>
      <c r="H3248" s="2">
        <v>4000000</v>
      </c>
      <c r="I3248" s="2">
        <v>1977</v>
      </c>
      <c r="J3248" s="2">
        <v>8.1</v>
      </c>
    </row>
    <row r="3249" spans="1:10" x14ac:dyDescent="0.3">
      <c r="A3249" s="2" t="s">
        <v>18443</v>
      </c>
      <c r="B3249" s="2">
        <v>152</v>
      </c>
      <c r="C3249" s="2">
        <v>36000000</v>
      </c>
      <c r="D3249" s="2" t="s">
        <v>3409</v>
      </c>
      <c r="E3249" s="2" t="s">
        <v>27375</v>
      </c>
      <c r="F3249" s="2" t="s">
        <v>37</v>
      </c>
      <c r="G3249" s="2" t="s">
        <v>38</v>
      </c>
      <c r="H3249" s="2">
        <v>4000000</v>
      </c>
      <c r="I3249" s="2">
        <v>1952</v>
      </c>
      <c r="J3249" s="2">
        <v>6.7</v>
      </c>
    </row>
    <row r="3250" spans="1:10" x14ac:dyDescent="0.3">
      <c r="A3250" s="2" t="s">
        <v>187</v>
      </c>
      <c r="B3250" s="2">
        <v>150</v>
      </c>
      <c r="C3250" s="2">
        <v>65007045</v>
      </c>
      <c r="D3250" s="2" t="s">
        <v>1325</v>
      </c>
      <c r="E3250" s="2" t="s">
        <v>24317</v>
      </c>
      <c r="F3250" s="2" t="s">
        <v>37</v>
      </c>
      <c r="G3250" s="2" t="s">
        <v>56</v>
      </c>
      <c r="H3250" s="2">
        <v>140000000</v>
      </c>
      <c r="I3250" s="2">
        <v>2014</v>
      </c>
      <c r="J3250" s="2">
        <v>6.1</v>
      </c>
    </row>
    <row r="3251" spans="1:10" x14ac:dyDescent="0.3">
      <c r="A3251" s="2" t="s">
        <v>125</v>
      </c>
      <c r="B3251" s="2">
        <v>112</v>
      </c>
      <c r="C3251" s="2">
        <v>31252964</v>
      </c>
      <c r="D3251" s="2" t="s">
        <v>3409</v>
      </c>
      <c r="E3251" s="2" t="s">
        <v>27376</v>
      </c>
      <c r="F3251" s="2" t="s">
        <v>37</v>
      </c>
      <c r="G3251" s="2" t="s">
        <v>38</v>
      </c>
      <c r="H3251" s="2">
        <v>4000000</v>
      </c>
      <c r="I3251" s="2">
        <v>2001</v>
      </c>
      <c r="J3251" s="2">
        <v>7.1</v>
      </c>
    </row>
    <row r="3252" spans="1:10" x14ac:dyDescent="0.3">
      <c r="A3252" s="2" t="s">
        <v>18454</v>
      </c>
      <c r="B3252" s="2">
        <v>95</v>
      </c>
      <c r="C3252" s="2">
        <v>131175</v>
      </c>
      <c r="D3252" s="2" t="s">
        <v>3409</v>
      </c>
      <c r="E3252" s="2" t="s">
        <v>27377</v>
      </c>
      <c r="F3252" s="2" t="s">
        <v>37</v>
      </c>
      <c r="G3252" s="2" t="s">
        <v>38</v>
      </c>
      <c r="H3252" s="2">
        <v>8500000</v>
      </c>
      <c r="I3252" s="2">
        <v>2015</v>
      </c>
      <c r="J3252" s="2">
        <v>5.6</v>
      </c>
    </row>
    <row r="3253" spans="1:10" x14ac:dyDescent="0.3">
      <c r="A3253" s="2" t="s">
        <v>18459</v>
      </c>
      <c r="B3253" s="2">
        <v>111</v>
      </c>
      <c r="C3253" s="2">
        <v>31968347</v>
      </c>
      <c r="D3253" s="2" t="s">
        <v>3409</v>
      </c>
      <c r="E3253" s="2" t="s">
        <v>27378</v>
      </c>
      <c r="F3253" s="2" t="s">
        <v>37</v>
      </c>
      <c r="G3253" s="2" t="s">
        <v>38</v>
      </c>
      <c r="H3253" s="2">
        <v>3600000</v>
      </c>
      <c r="I3253" s="2">
        <v>1995</v>
      </c>
      <c r="J3253" s="2">
        <v>7.6</v>
      </c>
    </row>
    <row r="3254" spans="1:10" x14ac:dyDescent="0.3">
      <c r="A3254" s="2" t="s">
        <v>499</v>
      </c>
      <c r="B3254" s="2">
        <v>91</v>
      </c>
      <c r="C3254" s="2">
        <v>35385560</v>
      </c>
      <c r="D3254" s="2" t="s">
        <v>24162</v>
      </c>
      <c r="E3254" s="2" t="s">
        <v>27379</v>
      </c>
      <c r="F3254" s="2" t="s">
        <v>37</v>
      </c>
      <c r="G3254" s="2" t="s">
        <v>38</v>
      </c>
      <c r="H3254" s="2">
        <v>4000000</v>
      </c>
      <c r="I3254" s="2">
        <v>2015</v>
      </c>
      <c r="J3254" s="2">
        <v>4.5999999999999996</v>
      </c>
    </row>
    <row r="3255" spans="1:10" x14ac:dyDescent="0.3">
      <c r="A3255" s="2" t="s">
        <v>18481</v>
      </c>
      <c r="B3255" s="2">
        <v>106</v>
      </c>
      <c r="C3255" s="2">
        <v>20803237</v>
      </c>
      <c r="D3255" s="2" t="s">
        <v>1671</v>
      </c>
      <c r="E3255" s="2" t="s">
        <v>27380</v>
      </c>
      <c r="F3255" s="2" t="s">
        <v>37</v>
      </c>
      <c r="G3255" s="2" t="s">
        <v>38</v>
      </c>
      <c r="H3255" s="2">
        <v>3500000</v>
      </c>
      <c r="I3255" s="2">
        <v>2010</v>
      </c>
      <c r="J3255" s="2">
        <v>7.1</v>
      </c>
    </row>
    <row r="3256" spans="1:10" x14ac:dyDescent="0.3">
      <c r="A3256" s="2" t="s">
        <v>5367</v>
      </c>
      <c r="B3256" s="2">
        <v>93</v>
      </c>
      <c r="C3256" s="2">
        <v>13008928</v>
      </c>
      <c r="D3256" s="2" t="s">
        <v>6403</v>
      </c>
      <c r="E3256" s="2" t="s">
        <v>27381</v>
      </c>
      <c r="F3256" s="2" t="s">
        <v>37</v>
      </c>
      <c r="G3256" s="2" t="s">
        <v>38</v>
      </c>
      <c r="H3256" s="2">
        <v>4000000</v>
      </c>
      <c r="I3256" s="2">
        <v>1988</v>
      </c>
      <c r="J3256" s="2">
        <v>7.3</v>
      </c>
    </row>
    <row r="3257" spans="1:10" x14ac:dyDescent="0.3">
      <c r="A3257" s="2" t="s">
        <v>18503</v>
      </c>
      <c r="B3257" s="2">
        <v>93</v>
      </c>
      <c r="C3257" s="2">
        <v>15152879</v>
      </c>
      <c r="D3257" s="2" t="s">
        <v>3409</v>
      </c>
      <c r="E3257" s="2" t="s">
        <v>27382</v>
      </c>
      <c r="F3257" s="2" t="s">
        <v>37</v>
      </c>
      <c r="G3257" s="2" t="s">
        <v>1465</v>
      </c>
      <c r="H3257" s="2">
        <v>5000000</v>
      </c>
      <c r="I3257" s="2">
        <v>2013</v>
      </c>
      <c r="J3257" s="2">
        <v>4</v>
      </c>
    </row>
    <row r="3258" spans="1:10" x14ac:dyDescent="0.3">
      <c r="A3258" s="2" t="s">
        <v>9162</v>
      </c>
      <c r="B3258" s="2">
        <v>165</v>
      </c>
      <c r="C3258" s="2">
        <v>25359200</v>
      </c>
      <c r="D3258" s="2" t="s">
        <v>3409</v>
      </c>
      <c r="E3258" s="2" t="s">
        <v>27383</v>
      </c>
      <c r="F3258" s="2" t="s">
        <v>37</v>
      </c>
      <c r="G3258" s="2" t="s">
        <v>38</v>
      </c>
      <c r="H3258" s="2">
        <v>4000000</v>
      </c>
      <c r="I3258" s="2">
        <v>2014</v>
      </c>
      <c r="J3258" s="2">
        <v>8</v>
      </c>
    </row>
    <row r="3259" spans="1:10" x14ac:dyDescent="0.3">
      <c r="A3259" s="2" t="s">
        <v>4003</v>
      </c>
      <c r="B3259" s="2">
        <v>96</v>
      </c>
      <c r="C3259" s="2">
        <v>10515579</v>
      </c>
      <c r="D3259" s="2" t="s">
        <v>1671</v>
      </c>
      <c r="E3259" s="2" t="s">
        <v>27384</v>
      </c>
      <c r="F3259" s="2" t="s">
        <v>37</v>
      </c>
      <c r="G3259" s="2" t="s">
        <v>56</v>
      </c>
      <c r="H3259" s="2">
        <v>4000000</v>
      </c>
      <c r="I3259" s="2">
        <v>2006</v>
      </c>
      <c r="J3259" s="2">
        <v>6.7</v>
      </c>
    </row>
    <row r="3260" spans="1:10" x14ac:dyDescent="0.3">
      <c r="A3260" s="2" t="s">
        <v>255</v>
      </c>
      <c r="B3260" s="2">
        <v>119</v>
      </c>
      <c r="C3260" s="2">
        <v>180011740</v>
      </c>
      <c r="D3260" s="2" t="s">
        <v>1325</v>
      </c>
      <c r="E3260" s="2" t="s">
        <v>24436</v>
      </c>
      <c r="F3260" s="2" t="s">
        <v>37</v>
      </c>
      <c r="G3260" s="2" t="s">
        <v>38</v>
      </c>
      <c r="H3260" s="2">
        <v>100000000</v>
      </c>
      <c r="I3260" s="2">
        <v>2001</v>
      </c>
      <c r="J3260" s="2">
        <v>5.7</v>
      </c>
    </row>
    <row r="3261" spans="1:10" x14ac:dyDescent="0.3">
      <c r="A3261" s="2" t="s">
        <v>18517</v>
      </c>
      <c r="B3261" s="2">
        <v>93</v>
      </c>
      <c r="C3261" s="2">
        <v>10097096</v>
      </c>
      <c r="D3261" s="2" t="s">
        <v>1671</v>
      </c>
      <c r="E3261" s="2" t="s">
        <v>27385</v>
      </c>
      <c r="F3261" s="2" t="s">
        <v>37</v>
      </c>
      <c r="G3261" s="2" t="s">
        <v>38</v>
      </c>
      <c r="H3261" s="2">
        <v>4000000</v>
      </c>
      <c r="I3261" s="2">
        <v>2001</v>
      </c>
      <c r="J3261" s="2">
        <v>4.5999999999999996</v>
      </c>
    </row>
    <row r="3262" spans="1:10" x14ac:dyDescent="0.3">
      <c r="A3262" s="2" t="s">
        <v>18517</v>
      </c>
      <c r="B3262" s="2">
        <v>82</v>
      </c>
      <c r="C3262" s="2">
        <v>9821335</v>
      </c>
      <c r="D3262" s="2" t="s">
        <v>1671</v>
      </c>
      <c r="E3262" s="2" t="s">
        <v>27386</v>
      </c>
      <c r="F3262" s="2" t="s">
        <v>37</v>
      </c>
      <c r="G3262" s="2" t="s">
        <v>38</v>
      </c>
      <c r="H3262" s="2">
        <v>6000000</v>
      </c>
      <c r="I3262" s="2">
        <v>2000</v>
      </c>
      <c r="J3262" s="2">
        <v>4</v>
      </c>
    </row>
    <row r="3263" spans="1:10" x14ac:dyDescent="0.3">
      <c r="A3263" s="2" t="s">
        <v>12287</v>
      </c>
      <c r="B3263" s="2">
        <v>101</v>
      </c>
      <c r="C3263" s="2">
        <v>8243880</v>
      </c>
      <c r="D3263" s="2" t="s">
        <v>24163</v>
      </c>
      <c r="E3263" s="2" t="s">
        <v>27387</v>
      </c>
      <c r="F3263" s="2" t="s">
        <v>37</v>
      </c>
      <c r="G3263" s="2" t="s">
        <v>38</v>
      </c>
      <c r="H3263" s="2">
        <v>3200000</v>
      </c>
      <c r="I3263" s="2">
        <v>2003</v>
      </c>
      <c r="J3263" s="2">
        <v>7</v>
      </c>
    </row>
    <row r="3264" spans="1:10" x14ac:dyDescent="0.3">
      <c r="A3264" s="2" t="s">
        <v>17189</v>
      </c>
      <c r="B3264" s="2">
        <v>81</v>
      </c>
      <c r="C3264" s="2">
        <v>7825820</v>
      </c>
      <c r="D3264" s="2" t="s">
        <v>24163</v>
      </c>
      <c r="E3264" s="2" t="s">
        <v>27388</v>
      </c>
      <c r="F3264" s="2" t="s">
        <v>37</v>
      </c>
      <c r="G3264" s="2" t="s">
        <v>38</v>
      </c>
      <c r="H3264" s="2">
        <v>4000000</v>
      </c>
      <c r="I3264" s="2">
        <v>2006</v>
      </c>
      <c r="J3264" s="2">
        <v>5.9</v>
      </c>
    </row>
    <row r="3265" spans="1:10" x14ac:dyDescent="0.3">
      <c r="A3265" s="2" t="s">
        <v>6736</v>
      </c>
      <c r="B3265" s="2">
        <v>105</v>
      </c>
      <c r="C3265" s="2">
        <v>7159147</v>
      </c>
      <c r="D3265" s="2" t="s">
        <v>3409</v>
      </c>
      <c r="E3265" s="2" t="s">
        <v>27389</v>
      </c>
      <c r="F3265" s="2" t="s">
        <v>2778</v>
      </c>
      <c r="G3265" s="2" t="s">
        <v>3571</v>
      </c>
      <c r="H3265" s="2">
        <v>3400000</v>
      </c>
      <c r="I3265" s="2">
        <v>2007</v>
      </c>
      <c r="J3265" s="2">
        <v>7.5</v>
      </c>
    </row>
    <row r="3266" spans="1:10" x14ac:dyDescent="0.3">
      <c r="A3266" s="2" t="s">
        <v>17782</v>
      </c>
      <c r="B3266" s="2">
        <v>86</v>
      </c>
      <c r="C3266" s="2">
        <v>17314483</v>
      </c>
      <c r="D3266" s="2" t="s">
        <v>1671</v>
      </c>
      <c r="E3266" s="2" t="s">
        <v>27390</v>
      </c>
      <c r="F3266" s="2" t="s">
        <v>37</v>
      </c>
      <c r="G3266" s="2" t="s">
        <v>38</v>
      </c>
      <c r="H3266" s="2">
        <v>4000000</v>
      </c>
      <c r="I3266" s="2">
        <v>2014</v>
      </c>
      <c r="J3266" s="2">
        <v>4.7</v>
      </c>
    </row>
    <row r="3267" spans="1:10" x14ac:dyDescent="0.3">
      <c r="A3267" s="2" t="s">
        <v>18553</v>
      </c>
      <c r="B3267" s="2">
        <v>110</v>
      </c>
      <c r="C3267" s="2">
        <v>6525762</v>
      </c>
      <c r="D3267" s="2" t="s">
        <v>1671</v>
      </c>
      <c r="E3267" s="2" t="s">
        <v>27391</v>
      </c>
      <c r="F3267" s="2" t="s">
        <v>37</v>
      </c>
      <c r="G3267" s="2" t="s">
        <v>38</v>
      </c>
      <c r="H3267" s="2">
        <v>4000000</v>
      </c>
      <c r="I3267" s="2">
        <v>2002</v>
      </c>
      <c r="J3267" s="2">
        <v>6.7</v>
      </c>
    </row>
    <row r="3268" spans="1:10" x14ac:dyDescent="0.3">
      <c r="A3268" s="2" t="s">
        <v>18565</v>
      </c>
      <c r="B3268" s="2">
        <v>110</v>
      </c>
      <c r="C3268" s="2">
        <v>4301331</v>
      </c>
      <c r="D3268" s="2" t="s">
        <v>1671</v>
      </c>
      <c r="E3268" s="2" t="s">
        <v>27392</v>
      </c>
      <c r="F3268" s="2" t="s">
        <v>37</v>
      </c>
      <c r="G3268" s="2" t="s">
        <v>38</v>
      </c>
      <c r="H3268" s="2">
        <v>4000000</v>
      </c>
      <c r="I3268" s="2">
        <v>1995</v>
      </c>
      <c r="J3268" s="2">
        <v>6.7</v>
      </c>
    </row>
    <row r="3269" spans="1:10" x14ac:dyDescent="0.3">
      <c r="A3269" s="2" t="s">
        <v>12348</v>
      </c>
      <c r="B3269" s="2">
        <v>104</v>
      </c>
      <c r="C3269" s="2">
        <v>4046737</v>
      </c>
      <c r="D3269" s="2" t="s">
        <v>1671</v>
      </c>
      <c r="E3269" s="2" t="s">
        <v>27393</v>
      </c>
      <c r="F3269" s="2" t="s">
        <v>37</v>
      </c>
      <c r="G3269" s="2" t="s">
        <v>38</v>
      </c>
      <c r="H3269" s="2">
        <v>4000000</v>
      </c>
      <c r="I3269" s="2">
        <v>2002</v>
      </c>
      <c r="J3269" s="2">
        <v>7.1</v>
      </c>
    </row>
    <row r="3270" spans="1:10" x14ac:dyDescent="0.3">
      <c r="A3270" s="2" t="s">
        <v>18572</v>
      </c>
      <c r="B3270" s="2">
        <v>96</v>
      </c>
      <c r="C3270" s="2">
        <v>3713002</v>
      </c>
      <c r="D3270" s="2" t="s">
        <v>67</v>
      </c>
      <c r="E3270" s="2" t="s">
        <v>27394</v>
      </c>
      <c r="F3270" s="2" t="s">
        <v>37</v>
      </c>
      <c r="G3270" s="2" t="s">
        <v>38</v>
      </c>
      <c r="H3270" s="2">
        <v>8000000</v>
      </c>
      <c r="I3270" s="2">
        <v>2003</v>
      </c>
      <c r="J3270" s="2">
        <v>2.7</v>
      </c>
    </row>
    <row r="3271" spans="1:10" x14ac:dyDescent="0.3">
      <c r="A3271" s="2" t="s">
        <v>760</v>
      </c>
      <c r="B3271" s="2">
        <v>110</v>
      </c>
      <c r="C3271" s="2">
        <v>3468572</v>
      </c>
      <c r="D3271" s="2" t="s">
        <v>3409</v>
      </c>
      <c r="E3271" s="2" t="s">
        <v>27395</v>
      </c>
      <c r="F3271" s="2" t="s">
        <v>37</v>
      </c>
      <c r="G3271" s="2" t="s">
        <v>38</v>
      </c>
      <c r="H3271" s="2">
        <v>4000000</v>
      </c>
      <c r="I3271" s="2">
        <v>1988</v>
      </c>
      <c r="J3271" s="2">
        <v>7.3</v>
      </c>
    </row>
    <row r="3272" spans="1:10" x14ac:dyDescent="0.3">
      <c r="A3272" s="2" t="s">
        <v>11224</v>
      </c>
      <c r="B3272" s="2">
        <v>84</v>
      </c>
      <c r="C3272" s="2">
        <v>2892582</v>
      </c>
      <c r="D3272" s="2" t="s">
        <v>1671</v>
      </c>
      <c r="E3272" s="2" t="s">
        <v>27396</v>
      </c>
      <c r="F3272" s="2" t="s">
        <v>37</v>
      </c>
      <c r="G3272" s="2" t="s">
        <v>38</v>
      </c>
      <c r="H3272" s="2">
        <v>4000000</v>
      </c>
      <c r="I3272" s="2">
        <v>1996</v>
      </c>
      <c r="J3272" s="2">
        <v>7.6</v>
      </c>
    </row>
    <row r="3273" spans="1:10" x14ac:dyDescent="0.3">
      <c r="A3273" s="2" t="s">
        <v>18583</v>
      </c>
      <c r="B3273" s="2">
        <v>94</v>
      </c>
      <c r="C3273" s="2">
        <v>2800000</v>
      </c>
      <c r="D3273" s="2" t="s">
        <v>1671</v>
      </c>
      <c r="E3273" s="2" t="s">
        <v>27397</v>
      </c>
      <c r="F3273" s="2" t="s">
        <v>37</v>
      </c>
      <c r="G3273" s="2" t="s">
        <v>38</v>
      </c>
      <c r="H3273" s="2">
        <v>4000000</v>
      </c>
      <c r="I3273" s="2">
        <v>1999</v>
      </c>
      <c r="J3273" s="2">
        <v>5.8</v>
      </c>
    </row>
    <row r="3274" spans="1:10" x14ac:dyDescent="0.3">
      <c r="A3274" s="2" t="s">
        <v>4423</v>
      </c>
      <c r="B3274" s="2">
        <v>93</v>
      </c>
      <c r="C3274" s="2">
        <v>2426851</v>
      </c>
      <c r="D3274" s="2" t="s">
        <v>1671</v>
      </c>
      <c r="E3274" s="2" t="s">
        <v>27398</v>
      </c>
      <c r="F3274" s="2" t="s">
        <v>37</v>
      </c>
      <c r="G3274" s="2" t="s">
        <v>38</v>
      </c>
      <c r="H3274" s="2">
        <v>4000000</v>
      </c>
      <c r="I3274" s="2">
        <v>2007</v>
      </c>
      <c r="J3274" s="2">
        <v>6.5</v>
      </c>
    </row>
    <row r="3275" spans="1:10" x14ac:dyDescent="0.3">
      <c r="A3275" s="2" t="s">
        <v>18591</v>
      </c>
      <c r="B3275" s="2">
        <v>96</v>
      </c>
      <c r="C3275" s="2">
        <v>1325073</v>
      </c>
      <c r="D3275" s="2" t="s">
        <v>1671</v>
      </c>
      <c r="E3275" s="2" t="s">
        <v>27399</v>
      </c>
      <c r="F3275" s="2" t="s">
        <v>37</v>
      </c>
      <c r="G3275" s="2" t="s">
        <v>38</v>
      </c>
      <c r="H3275" s="2">
        <v>4000000</v>
      </c>
      <c r="I3275" s="2">
        <v>2005</v>
      </c>
      <c r="J3275" s="2">
        <v>6.6</v>
      </c>
    </row>
    <row r="3276" spans="1:10" x14ac:dyDescent="0.3">
      <c r="A3276" s="2" t="s">
        <v>18600</v>
      </c>
      <c r="B3276" s="2">
        <v>101</v>
      </c>
      <c r="C3276" s="2">
        <v>864959</v>
      </c>
      <c r="D3276" s="2" t="s">
        <v>953</v>
      </c>
      <c r="E3276" s="2" t="s">
        <v>27400</v>
      </c>
      <c r="F3276" s="2" t="s">
        <v>37</v>
      </c>
      <c r="G3276" s="2" t="s">
        <v>56</v>
      </c>
      <c r="H3276" s="2">
        <v>4000000</v>
      </c>
      <c r="I3276" s="2">
        <v>2005</v>
      </c>
      <c r="J3276" s="2">
        <v>6.9</v>
      </c>
    </row>
    <row r="3277" spans="1:10" x14ac:dyDescent="0.3">
      <c r="A3277" s="2" t="s">
        <v>18606</v>
      </c>
      <c r="B3277" s="2">
        <v>102</v>
      </c>
      <c r="C3277" s="2">
        <v>2601847</v>
      </c>
      <c r="D3277" s="2" t="s">
        <v>67</v>
      </c>
      <c r="E3277" s="2" t="s">
        <v>27401</v>
      </c>
      <c r="F3277" s="2" t="s">
        <v>13916</v>
      </c>
      <c r="G3277" s="2" t="s">
        <v>38</v>
      </c>
      <c r="H3277" s="2">
        <v>4000000</v>
      </c>
      <c r="I3277" s="2">
        <v>2011</v>
      </c>
      <c r="J3277" s="2">
        <v>8.5</v>
      </c>
    </row>
    <row r="3278" spans="1:10" x14ac:dyDescent="0.3">
      <c r="A3278" s="2" t="s">
        <v>18613</v>
      </c>
      <c r="B3278" s="2">
        <v>87</v>
      </c>
      <c r="C3278" s="2">
        <v>800000</v>
      </c>
      <c r="D3278" s="2" t="s">
        <v>953</v>
      </c>
      <c r="E3278" s="2" t="s">
        <v>27402</v>
      </c>
      <c r="F3278" s="2" t="s">
        <v>37</v>
      </c>
      <c r="G3278" s="2" t="s">
        <v>38</v>
      </c>
      <c r="H3278" s="2">
        <v>4000000</v>
      </c>
      <c r="I3278" s="2">
        <v>1987</v>
      </c>
      <c r="J3278" s="2">
        <v>4.8</v>
      </c>
    </row>
    <row r="3279" spans="1:10" x14ac:dyDescent="0.3">
      <c r="A3279" s="2" t="s">
        <v>18627</v>
      </c>
      <c r="B3279" s="2">
        <v>99</v>
      </c>
      <c r="C3279" s="2">
        <v>562059</v>
      </c>
      <c r="D3279" s="2" t="s">
        <v>3409</v>
      </c>
      <c r="E3279" s="2" t="s">
        <v>27403</v>
      </c>
      <c r="F3279" s="2" t="s">
        <v>37</v>
      </c>
      <c r="G3279" s="2" t="s">
        <v>38</v>
      </c>
      <c r="H3279" s="2">
        <v>4000000</v>
      </c>
      <c r="I3279" s="2">
        <v>2002</v>
      </c>
      <c r="J3279" s="2">
        <v>7</v>
      </c>
    </row>
    <row r="3280" spans="1:10" x14ac:dyDescent="0.3">
      <c r="A3280" s="2" t="s">
        <v>18459</v>
      </c>
      <c r="B3280" s="2">
        <v>106</v>
      </c>
      <c r="C3280" s="2">
        <v>399793</v>
      </c>
      <c r="D3280" s="2" t="s">
        <v>3409</v>
      </c>
      <c r="E3280" s="2" t="s">
        <v>27404</v>
      </c>
      <c r="F3280" s="2" t="s">
        <v>37</v>
      </c>
      <c r="G3280" s="2" t="s">
        <v>38</v>
      </c>
      <c r="H3280" s="2">
        <v>4000000</v>
      </c>
      <c r="I3280" s="2">
        <v>1999</v>
      </c>
      <c r="J3280" s="2">
        <v>5.4</v>
      </c>
    </row>
    <row r="3281" spans="1:10" x14ac:dyDescent="0.3">
      <c r="A3281" s="2" t="s">
        <v>5418</v>
      </c>
      <c r="B3281" s="2">
        <v>117</v>
      </c>
      <c r="C3281" s="2">
        <v>371897</v>
      </c>
      <c r="D3281" s="2" t="s">
        <v>3409</v>
      </c>
      <c r="E3281" s="2" t="s">
        <v>27405</v>
      </c>
      <c r="F3281" s="2" t="s">
        <v>37</v>
      </c>
      <c r="G3281" s="2" t="s">
        <v>38</v>
      </c>
      <c r="H3281" s="2">
        <v>4000000</v>
      </c>
      <c r="I3281" s="2">
        <v>2013</v>
      </c>
      <c r="J3281" s="2">
        <v>6.9</v>
      </c>
    </row>
    <row r="3282" spans="1:10" x14ac:dyDescent="0.3">
      <c r="A3282" s="2" t="s">
        <v>18642</v>
      </c>
      <c r="B3282" s="2">
        <v>99</v>
      </c>
      <c r="C3282" s="2">
        <v>302204</v>
      </c>
      <c r="D3282" s="2" t="s">
        <v>1671</v>
      </c>
      <c r="E3282" s="2" t="s">
        <v>27406</v>
      </c>
      <c r="F3282" s="2" t="s">
        <v>37</v>
      </c>
      <c r="G3282" s="2" t="s">
        <v>56</v>
      </c>
      <c r="H3282" s="2">
        <v>3000000</v>
      </c>
      <c r="I3282" s="2">
        <v>1997</v>
      </c>
      <c r="J3282" s="2">
        <v>6.6</v>
      </c>
    </row>
    <row r="3283" spans="1:10" x14ac:dyDescent="0.3">
      <c r="A3283" s="2" t="s">
        <v>2066</v>
      </c>
      <c r="B3283" s="2">
        <v>102</v>
      </c>
      <c r="C3283" s="2">
        <v>354704</v>
      </c>
      <c r="D3283" s="2" t="s">
        <v>24163</v>
      </c>
      <c r="E3283" s="2" t="s">
        <v>27407</v>
      </c>
      <c r="F3283" s="2" t="s">
        <v>37</v>
      </c>
      <c r="G3283" s="2" t="s">
        <v>38</v>
      </c>
      <c r="H3283" s="2">
        <v>1300000</v>
      </c>
      <c r="I3283" s="2">
        <v>1987</v>
      </c>
      <c r="J3283" s="2">
        <v>5.9</v>
      </c>
    </row>
    <row r="3284" spans="1:10" x14ac:dyDescent="0.3">
      <c r="A3284" s="2" t="s">
        <v>18650</v>
      </c>
      <c r="B3284" s="2">
        <v>85</v>
      </c>
      <c r="C3284" s="2">
        <v>265107</v>
      </c>
      <c r="D3284" s="2" t="s">
        <v>1671</v>
      </c>
      <c r="E3284" s="2" t="s">
        <v>27408</v>
      </c>
      <c r="F3284" s="2" t="s">
        <v>37</v>
      </c>
      <c r="G3284" s="2" t="s">
        <v>370</v>
      </c>
      <c r="H3284" s="2">
        <v>1500000</v>
      </c>
      <c r="I3284" s="2">
        <v>2000</v>
      </c>
      <c r="J3284" s="2">
        <v>6.3</v>
      </c>
    </row>
    <row r="3285" spans="1:10" x14ac:dyDescent="0.3">
      <c r="A3285" s="2" t="s">
        <v>9305</v>
      </c>
      <c r="B3285" s="2">
        <v>86</v>
      </c>
      <c r="C3285" s="2">
        <v>185577</v>
      </c>
      <c r="D3285" s="2" t="s">
        <v>1671</v>
      </c>
      <c r="E3285" s="2" t="s">
        <v>27409</v>
      </c>
      <c r="F3285" s="2" t="s">
        <v>37</v>
      </c>
      <c r="G3285" s="2" t="s">
        <v>56</v>
      </c>
      <c r="H3285" s="2">
        <v>4000000</v>
      </c>
      <c r="I3285" s="2">
        <v>1999</v>
      </c>
      <c r="J3285" s="2">
        <v>6.3</v>
      </c>
    </row>
    <row r="3286" spans="1:10" x14ac:dyDescent="0.3">
      <c r="A3286" s="2" t="s">
        <v>15148</v>
      </c>
      <c r="B3286" s="2">
        <v>106</v>
      </c>
      <c r="C3286" s="2">
        <v>58214</v>
      </c>
      <c r="D3286" s="2" t="s">
        <v>24163</v>
      </c>
      <c r="E3286" s="2" t="s">
        <v>27410</v>
      </c>
      <c r="F3286" s="2" t="s">
        <v>37</v>
      </c>
      <c r="G3286" s="2" t="s">
        <v>38</v>
      </c>
      <c r="H3286" s="2">
        <v>9500000</v>
      </c>
      <c r="I3286" s="2">
        <v>2010</v>
      </c>
      <c r="J3286" s="2">
        <v>7</v>
      </c>
    </row>
    <row r="3287" spans="1:10" x14ac:dyDescent="0.3">
      <c r="A3287" s="2" t="s">
        <v>3122</v>
      </c>
      <c r="B3287" s="2">
        <v>103</v>
      </c>
      <c r="C3287" s="2">
        <v>75078</v>
      </c>
      <c r="D3287" s="2" t="s">
        <v>1671</v>
      </c>
      <c r="E3287" s="2" t="s">
        <v>27411</v>
      </c>
      <c r="F3287" s="2" t="s">
        <v>37</v>
      </c>
      <c r="G3287" s="2" t="s">
        <v>38</v>
      </c>
      <c r="H3287" s="2">
        <v>14000000</v>
      </c>
      <c r="I3287" s="2">
        <v>2000</v>
      </c>
      <c r="J3287" s="2">
        <v>6.3</v>
      </c>
    </row>
    <row r="3288" spans="1:10" x14ac:dyDescent="0.3">
      <c r="A3288" s="2" t="s">
        <v>10287</v>
      </c>
      <c r="B3288" s="2">
        <v>112</v>
      </c>
      <c r="C3288" s="2">
        <v>317125</v>
      </c>
      <c r="D3288" s="2" t="s">
        <v>3409</v>
      </c>
      <c r="E3288" s="2" t="s">
        <v>27412</v>
      </c>
      <c r="F3288" s="2" t="s">
        <v>37</v>
      </c>
      <c r="G3288" s="2" t="s">
        <v>370</v>
      </c>
      <c r="H3288" s="2">
        <v>16000000</v>
      </c>
      <c r="I3288" s="2">
        <v>2013</v>
      </c>
      <c r="J3288" s="2">
        <v>6.2</v>
      </c>
    </row>
    <row r="3289" spans="1:10" x14ac:dyDescent="0.3">
      <c r="A3289" s="2" t="s">
        <v>27864</v>
      </c>
      <c r="B3289" s="2">
        <v>113</v>
      </c>
      <c r="C3289" s="2">
        <v>146402</v>
      </c>
      <c r="D3289" s="2" t="s">
        <v>1671</v>
      </c>
      <c r="E3289" s="2" t="s">
        <v>27413</v>
      </c>
      <c r="F3289" s="2" t="s">
        <v>2778</v>
      </c>
      <c r="G3289" s="2" t="s">
        <v>3571</v>
      </c>
      <c r="H3289" s="2">
        <v>4000000</v>
      </c>
      <c r="I3289" s="2">
        <v>2002</v>
      </c>
      <c r="J3289" s="2">
        <v>7.7</v>
      </c>
    </row>
    <row r="3290" spans="1:10" x14ac:dyDescent="0.3">
      <c r="A3290" s="2" t="s">
        <v>18694</v>
      </c>
      <c r="B3290" s="2">
        <v>98</v>
      </c>
      <c r="C3290" s="2">
        <v>18469</v>
      </c>
      <c r="D3290" s="2" t="s">
        <v>3409</v>
      </c>
      <c r="E3290" s="2" t="s">
        <v>27414</v>
      </c>
      <c r="F3290" s="2" t="s">
        <v>37</v>
      </c>
      <c r="G3290" s="2" t="s">
        <v>38</v>
      </c>
      <c r="H3290" s="2">
        <v>650000</v>
      </c>
      <c r="I3290" s="2">
        <v>2010</v>
      </c>
      <c r="J3290" s="2">
        <v>6.5</v>
      </c>
    </row>
    <row r="3291" spans="1:10" x14ac:dyDescent="0.3">
      <c r="A3291" s="2" t="s">
        <v>6731</v>
      </c>
      <c r="B3291" s="2">
        <v>92</v>
      </c>
      <c r="C3291" s="2">
        <v>12836</v>
      </c>
      <c r="D3291" s="2" t="s">
        <v>13307</v>
      </c>
      <c r="E3291" s="2" t="s">
        <v>27415</v>
      </c>
      <c r="F3291" s="2" t="s">
        <v>37</v>
      </c>
      <c r="G3291" s="2" t="s">
        <v>38</v>
      </c>
      <c r="H3291" s="2">
        <v>4000000</v>
      </c>
      <c r="I3291" s="2">
        <v>1997</v>
      </c>
      <c r="J3291" s="2">
        <v>5.8</v>
      </c>
    </row>
    <row r="3292" spans="1:10" x14ac:dyDescent="0.3">
      <c r="A3292" s="2" t="s">
        <v>27865</v>
      </c>
      <c r="B3292" s="2">
        <v>106</v>
      </c>
      <c r="C3292" s="2">
        <v>20262</v>
      </c>
      <c r="D3292" s="2" t="s">
        <v>3409</v>
      </c>
      <c r="E3292" s="2" t="s">
        <v>27416</v>
      </c>
      <c r="F3292" s="2" t="s">
        <v>14503</v>
      </c>
      <c r="G3292" s="2" t="s">
        <v>16841</v>
      </c>
      <c r="H3292" s="2">
        <v>4000000</v>
      </c>
      <c r="I3292" s="2">
        <v>2014</v>
      </c>
      <c r="J3292" s="2">
        <v>6.1</v>
      </c>
    </row>
    <row r="3293" spans="1:10" x14ac:dyDescent="0.3">
      <c r="A3293" s="2" t="s">
        <v>18791</v>
      </c>
      <c r="B3293" s="2">
        <v>226</v>
      </c>
      <c r="C3293" s="2">
        <v>198655278</v>
      </c>
      <c r="D3293" s="2" t="s">
        <v>3409</v>
      </c>
      <c r="E3293" s="2" t="s">
        <v>27417</v>
      </c>
      <c r="F3293" s="2" t="s">
        <v>37</v>
      </c>
      <c r="G3293" s="2" t="s">
        <v>38</v>
      </c>
      <c r="H3293" s="2">
        <v>3977000</v>
      </c>
      <c r="I3293" s="2">
        <v>1939</v>
      </c>
      <c r="J3293" s="2">
        <v>8.1999999999999993</v>
      </c>
    </row>
    <row r="3294" spans="1:10" x14ac:dyDescent="0.3">
      <c r="A3294" s="2" t="s">
        <v>18798</v>
      </c>
      <c r="B3294" s="2">
        <v>104</v>
      </c>
      <c r="C3294" s="2">
        <v>143653</v>
      </c>
      <c r="D3294" s="2" t="s">
        <v>13307</v>
      </c>
      <c r="E3294" s="2" t="s">
        <v>27418</v>
      </c>
      <c r="F3294" s="2" t="s">
        <v>37</v>
      </c>
      <c r="G3294" s="2" t="s">
        <v>56</v>
      </c>
      <c r="H3294" s="2">
        <v>4000000</v>
      </c>
      <c r="I3294" s="2">
        <v>2014</v>
      </c>
      <c r="J3294" s="2">
        <v>6</v>
      </c>
    </row>
    <row r="3295" spans="1:10" x14ac:dyDescent="0.3">
      <c r="A3295" s="2" t="s">
        <v>17194</v>
      </c>
      <c r="B3295" s="2">
        <v>152</v>
      </c>
      <c r="C3295" s="2">
        <v>14873</v>
      </c>
      <c r="D3295" s="2" t="s">
        <v>953</v>
      </c>
      <c r="E3295" s="2" t="s">
        <v>27419</v>
      </c>
      <c r="F3295" s="2" t="s">
        <v>37</v>
      </c>
      <c r="G3295" s="2" t="s">
        <v>38</v>
      </c>
      <c r="H3295" s="2">
        <v>3800000</v>
      </c>
      <c r="I3295" s="2">
        <v>1965</v>
      </c>
      <c r="J3295" s="2">
        <v>6.8</v>
      </c>
    </row>
    <row r="3296" spans="1:10" x14ac:dyDescent="0.3">
      <c r="A3296" s="2" t="s">
        <v>18812</v>
      </c>
      <c r="B3296" s="2">
        <v>107</v>
      </c>
      <c r="C3296" s="2">
        <v>8000000</v>
      </c>
      <c r="D3296" s="2" t="s">
        <v>13307</v>
      </c>
      <c r="E3296" s="2" t="s">
        <v>27420</v>
      </c>
      <c r="F3296" s="2" t="s">
        <v>37</v>
      </c>
      <c r="G3296" s="2" t="s">
        <v>38</v>
      </c>
      <c r="H3296" s="2">
        <v>3768785</v>
      </c>
      <c r="I3296" s="2">
        <v>1950</v>
      </c>
      <c r="J3296" s="2">
        <v>7</v>
      </c>
    </row>
    <row r="3297" spans="1:10" x14ac:dyDescent="0.3">
      <c r="A3297" s="2" t="s">
        <v>18832</v>
      </c>
      <c r="B3297" s="2">
        <v>95</v>
      </c>
      <c r="C3297" s="2">
        <v>37606</v>
      </c>
      <c r="D3297" s="2" t="s">
        <v>1671</v>
      </c>
      <c r="E3297" s="2" t="s">
        <v>27421</v>
      </c>
      <c r="F3297" s="2" t="s">
        <v>37</v>
      </c>
      <c r="G3297" s="2" t="s">
        <v>268</v>
      </c>
      <c r="H3297" s="2">
        <v>3500000</v>
      </c>
      <c r="I3297" s="2">
        <v>2009</v>
      </c>
      <c r="J3297" s="2">
        <v>6.8</v>
      </c>
    </row>
    <row r="3298" spans="1:10" x14ac:dyDescent="0.3">
      <c r="A3298" s="2" t="s">
        <v>18836</v>
      </c>
      <c r="B3298" s="2">
        <v>102</v>
      </c>
      <c r="C3298" s="2">
        <v>2956000</v>
      </c>
      <c r="D3298" s="2" t="s">
        <v>953</v>
      </c>
      <c r="E3298" s="2" t="s">
        <v>27422</v>
      </c>
      <c r="F3298" s="2" t="s">
        <v>37</v>
      </c>
      <c r="G3298" s="2" t="s">
        <v>38</v>
      </c>
      <c r="H3298" s="2">
        <v>3700000</v>
      </c>
      <c r="I3298" s="2">
        <v>1948</v>
      </c>
      <c r="J3298" s="2">
        <v>7.1</v>
      </c>
    </row>
    <row r="3299" spans="1:10" x14ac:dyDescent="0.3">
      <c r="A3299" s="2" t="s">
        <v>27866</v>
      </c>
      <c r="B3299" s="2">
        <v>99</v>
      </c>
      <c r="C3299" s="2">
        <v>19959</v>
      </c>
      <c r="D3299" s="2" t="s">
        <v>3409</v>
      </c>
      <c r="E3299" s="2" t="s">
        <v>27423</v>
      </c>
      <c r="F3299" s="2" t="s">
        <v>37</v>
      </c>
      <c r="G3299" s="2" t="s">
        <v>8650</v>
      </c>
      <c r="H3299" s="2">
        <v>3800000</v>
      </c>
      <c r="I3299" s="2">
        <v>2009</v>
      </c>
      <c r="J3299" s="2">
        <v>6.9</v>
      </c>
    </row>
    <row r="3300" spans="1:10" x14ac:dyDescent="0.3">
      <c r="A3300" s="2" t="s">
        <v>11881</v>
      </c>
      <c r="B3300" s="2">
        <v>109</v>
      </c>
      <c r="C3300" s="2">
        <v>2706659</v>
      </c>
      <c r="D3300" s="2" t="s">
        <v>1671</v>
      </c>
      <c r="E3300" s="2" t="s">
        <v>27424</v>
      </c>
      <c r="F3300" s="2" t="s">
        <v>37</v>
      </c>
      <c r="G3300" s="2" t="s">
        <v>56</v>
      </c>
      <c r="H3300" s="2">
        <v>2000000</v>
      </c>
      <c r="I3300" s="2">
        <v>2006</v>
      </c>
      <c r="J3300" s="2">
        <v>6.9</v>
      </c>
    </row>
    <row r="3301" spans="1:10" x14ac:dyDescent="0.3">
      <c r="A3301" s="2" t="s">
        <v>5128</v>
      </c>
      <c r="B3301" s="2">
        <v>113</v>
      </c>
      <c r="C3301" s="2">
        <v>61094903</v>
      </c>
      <c r="D3301" s="2" t="s">
        <v>1325</v>
      </c>
      <c r="E3301" s="2" t="s">
        <v>25317</v>
      </c>
      <c r="F3301" s="2" t="s">
        <v>37</v>
      </c>
      <c r="G3301" s="2" t="s">
        <v>56</v>
      </c>
      <c r="H3301" s="2">
        <v>30000000</v>
      </c>
      <c r="I3301" s="2">
        <v>2011</v>
      </c>
      <c r="J3301" s="2">
        <v>6.9</v>
      </c>
    </row>
    <row r="3302" spans="1:10" x14ac:dyDescent="0.3">
      <c r="A3302" s="2" t="s">
        <v>13125</v>
      </c>
      <c r="B3302" s="2">
        <v>91</v>
      </c>
      <c r="C3302" s="2">
        <v>45857453</v>
      </c>
      <c r="D3302" s="2" t="s">
        <v>1671</v>
      </c>
      <c r="E3302" s="2" t="s">
        <v>27425</v>
      </c>
      <c r="F3302" s="2" t="s">
        <v>37</v>
      </c>
      <c r="G3302" s="2" t="s">
        <v>56</v>
      </c>
      <c r="H3302" s="2">
        <v>3500000</v>
      </c>
      <c r="I3302" s="2">
        <v>1997</v>
      </c>
      <c r="J3302" s="2">
        <v>7.2</v>
      </c>
    </row>
    <row r="3303" spans="1:10" x14ac:dyDescent="0.3">
      <c r="A3303" s="2" t="s">
        <v>18867</v>
      </c>
      <c r="B3303" s="2">
        <v>88</v>
      </c>
      <c r="C3303" s="2">
        <v>83400000</v>
      </c>
      <c r="D3303" s="2" t="s">
        <v>1671</v>
      </c>
      <c r="E3303" s="2" t="s">
        <v>27426</v>
      </c>
      <c r="F3303" s="2" t="s">
        <v>37</v>
      </c>
      <c r="G3303" s="2" t="s">
        <v>38</v>
      </c>
      <c r="H3303" s="2">
        <v>3500000</v>
      </c>
      <c r="I3303" s="2">
        <v>1980</v>
      </c>
      <c r="J3303" s="2">
        <v>7.8</v>
      </c>
    </row>
    <row r="3304" spans="1:10" x14ac:dyDescent="0.3">
      <c r="A3304" s="2" t="s">
        <v>3088</v>
      </c>
      <c r="B3304" s="2">
        <v>97</v>
      </c>
      <c r="C3304" s="2">
        <v>27900000</v>
      </c>
      <c r="D3304" s="2" t="s">
        <v>1671</v>
      </c>
      <c r="E3304" s="2" t="s">
        <v>27427</v>
      </c>
      <c r="F3304" s="2" t="s">
        <v>37</v>
      </c>
      <c r="G3304" s="2" t="s">
        <v>38</v>
      </c>
      <c r="H3304" s="2">
        <v>3500000</v>
      </c>
      <c r="I3304" s="2">
        <v>1995</v>
      </c>
      <c r="J3304" s="2">
        <v>7.3</v>
      </c>
    </row>
    <row r="3305" spans="1:10" x14ac:dyDescent="0.3">
      <c r="A3305" s="2" t="s">
        <v>2652</v>
      </c>
      <c r="B3305" s="2">
        <v>97</v>
      </c>
      <c r="C3305" s="2">
        <v>27900000</v>
      </c>
      <c r="D3305" s="2" t="s">
        <v>24163</v>
      </c>
      <c r="E3305" s="2" t="s">
        <v>27428</v>
      </c>
      <c r="F3305" s="2" t="s">
        <v>37</v>
      </c>
      <c r="G3305" s="2" t="s">
        <v>38</v>
      </c>
      <c r="H3305" s="2">
        <v>3500000</v>
      </c>
      <c r="I3305" s="2">
        <v>1993</v>
      </c>
      <c r="J3305" s="2">
        <v>7.5</v>
      </c>
    </row>
    <row r="3306" spans="1:10" x14ac:dyDescent="0.3">
      <c r="A3306" s="2" t="s">
        <v>18889</v>
      </c>
      <c r="B3306" s="2">
        <v>85</v>
      </c>
      <c r="C3306" s="2">
        <v>14000000</v>
      </c>
      <c r="D3306" s="2" t="s">
        <v>1671</v>
      </c>
      <c r="E3306" s="2" t="s">
        <v>27429</v>
      </c>
      <c r="F3306" s="2" t="s">
        <v>37</v>
      </c>
      <c r="G3306" s="2" t="s">
        <v>38</v>
      </c>
      <c r="H3306" s="2">
        <v>3500000</v>
      </c>
      <c r="I3306" s="2">
        <v>1987</v>
      </c>
      <c r="J3306" s="2">
        <v>6</v>
      </c>
    </row>
    <row r="3307" spans="1:10" x14ac:dyDescent="0.3">
      <c r="A3307" s="2" t="s">
        <v>18917</v>
      </c>
      <c r="B3307" s="2">
        <v>92</v>
      </c>
      <c r="C3307" s="2">
        <v>25138292</v>
      </c>
      <c r="D3307" s="2" t="s">
        <v>6403</v>
      </c>
      <c r="E3307" s="2" t="s">
        <v>27430</v>
      </c>
      <c r="F3307" s="2" t="s">
        <v>37</v>
      </c>
      <c r="G3307" s="2" t="s">
        <v>38</v>
      </c>
      <c r="H3307" s="2">
        <v>3500000</v>
      </c>
      <c r="I3307" s="2">
        <v>2015</v>
      </c>
      <c r="J3307" s="2">
        <v>6.8</v>
      </c>
    </row>
    <row r="3308" spans="1:10" x14ac:dyDescent="0.3">
      <c r="A3308" s="2" t="s">
        <v>18922</v>
      </c>
      <c r="B3308" s="2">
        <v>93</v>
      </c>
      <c r="C3308" s="2">
        <v>10305534</v>
      </c>
      <c r="D3308" s="2" t="s">
        <v>1671</v>
      </c>
      <c r="E3308" s="2" t="s">
        <v>27431</v>
      </c>
      <c r="F3308" s="2" t="s">
        <v>37</v>
      </c>
      <c r="G3308" s="2" t="s">
        <v>38</v>
      </c>
      <c r="H3308" s="2">
        <v>3500000</v>
      </c>
      <c r="I3308" s="2">
        <v>1998</v>
      </c>
      <c r="J3308" s="2">
        <v>3.9</v>
      </c>
    </row>
    <row r="3309" spans="1:10" x14ac:dyDescent="0.3">
      <c r="A3309" s="2" t="s">
        <v>18750</v>
      </c>
      <c r="B3309" s="2">
        <v>96</v>
      </c>
      <c r="C3309" s="2">
        <v>9449219</v>
      </c>
      <c r="D3309" s="2" t="s">
        <v>1671</v>
      </c>
      <c r="E3309" s="2" t="s">
        <v>27432</v>
      </c>
      <c r="F3309" s="2" t="s">
        <v>37</v>
      </c>
      <c r="G3309" s="2" t="s">
        <v>38</v>
      </c>
      <c r="H3309" s="2">
        <v>3500000</v>
      </c>
      <c r="I3309" s="2">
        <v>1996</v>
      </c>
      <c r="J3309" s="2">
        <v>6.1</v>
      </c>
    </row>
    <row r="3310" spans="1:10" x14ac:dyDescent="0.3">
      <c r="A3310" s="2" t="s">
        <v>1104</v>
      </c>
      <c r="B3310" s="2">
        <v>105</v>
      </c>
      <c r="C3310" s="2">
        <v>6390032</v>
      </c>
      <c r="D3310" s="2" t="s">
        <v>13307</v>
      </c>
      <c r="E3310" s="2" t="s">
        <v>27433</v>
      </c>
      <c r="F3310" s="2" t="s">
        <v>37</v>
      </c>
      <c r="G3310" s="2" t="s">
        <v>38</v>
      </c>
      <c r="H3310" s="2">
        <v>3500000</v>
      </c>
      <c r="I3310" s="2">
        <v>1998</v>
      </c>
      <c r="J3310" s="2">
        <v>7.5</v>
      </c>
    </row>
    <row r="3311" spans="1:10" x14ac:dyDescent="0.3">
      <c r="A3311" s="2" t="s">
        <v>27881</v>
      </c>
      <c r="B3311" s="2">
        <v>129</v>
      </c>
      <c r="C3311" s="2">
        <v>20167424</v>
      </c>
      <c r="D3311" s="2" t="s">
        <v>3409</v>
      </c>
      <c r="E3311" s="2" t="s">
        <v>27434</v>
      </c>
      <c r="F3311" s="2" t="s">
        <v>2778</v>
      </c>
      <c r="G3311" s="2" t="s">
        <v>18942</v>
      </c>
      <c r="H3311" s="2">
        <v>2000000</v>
      </c>
      <c r="I3311" s="2">
        <v>2009</v>
      </c>
      <c r="J3311" s="2">
        <v>8.1999999999999993</v>
      </c>
    </row>
    <row r="3312" spans="1:10" x14ac:dyDescent="0.3">
      <c r="A3312" s="2" t="s">
        <v>79</v>
      </c>
      <c r="B3312" s="2">
        <v>37</v>
      </c>
      <c r="C3312" s="2">
        <v>5923044</v>
      </c>
      <c r="D3312" s="2" t="s">
        <v>1671</v>
      </c>
      <c r="E3312" s="2" t="s">
        <v>27435</v>
      </c>
      <c r="F3312" s="2" t="s">
        <v>37</v>
      </c>
      <c r="G3312" s="2" t="s">
        <v>38</v>
      </c>
      <c r="H3312" s="2">
        <v>3600000</v>
      </c>
      <c r="I3312" s="2">
        <v>1987</v>
      </c>
      <c r="J3312" s="2">
        <v>7.8</v>
      </c>
    </row>
    <row r="3313" spans="1:10" x14ac:dyDescent="0.3">
      <c r="A3313" s="2" t="s">
        <v>18955</v>
      </c>
      <c r="B3313" s="2">
        <v>81</v>
      </c>
      <c r="C3313" s="2">
        <v>3293258</v>
      </c>
      <c r="D3313" s="2" t="s">
        <v>1325</v>
      </c>
      <c r="E3313" s="2" t="s">
        <v>27436</v>
      </c>
      <c r="F3313" s="2" t="s">
        <v>37</v>
      </c>
      <c r="G3313" s="2" t="s">
        <v>38</v>
      </c>
      <c r="H3313" s="2">
        <v>3000000</v>
      </c>
      <c r="I3313" s="2">
        <v>2001</v>
      </c>
      <c r="J3313" s="2">
        <v>5.2</v>
      </c>
    </row>
    <row r="3314" spans="1:10" x14ac:dyDescent="0.3">
      <c r="A3314" s="2" t="s">
        <v>18965</v>
      </c>
      <c r="B3314" s="2">
        <v>106</v>
      </c>
      <c r="C3314" s="2">
        <v>886410</v>
      </c>
      <c r="D3314" s="2" t="s">
        <v>3409</v>
      </c>
      <c r="E3314" s="2" t="s">
        <v>27437</v>
      </c>
      <c r="F3314" s="2" t="s">
        <v>2778</v>
      </c>
      <c r="G3314" s="2" t="s">
        <v>2913</v>
      </c>
      <c r="H3314" s="2">
        <v>3500000</v>
      </c>
      <c r="I3314" s="2">
        <v>1998</v>
      </c>
      <c r="J3314" s="2">
        <v>6.8</v>
      </c>
    </row>
    <row r="3315" spans="1:10" x14ac:dyDescent="0.3">
      <c r="A3315" s="2" t="s">
        <v>27882</v>
      </c>
      <c r="B3315" s="2">
        <v>103</v>
      </c>
      <c r="C3315" s="2">
        <v>252652</v>
      </c>
      <c r="D3315" s="2" t="s">
        <v>1671</v>
      </c>
      <c r="E3315" s="2" t="s">
        <v>27438</v>
      </c>
      <c r="F3315" s="2" t="s">
        <v>17494</v>
      </c>
      <c r="G3315" s="2" t="s">
        <v>12616</v>
      </c>
      <c r="H3315" s="2">
        <v>19900000</v>
      </c>
      <c r="I3315" s="2">
        <v>2010</v>
      </c>
      <c r="J3315" s="2">
        <v>7</v>
      </c>
    </row>
    <row r="3316" spans="1:10" x14ac:dyDescent="0.3">
      <c r="A3316" s="2" t="s">
        <v>18980</v>
      </c>
      <c r="B3316" s="2">
        <v>101</v>
      </c>
      <c r="C3316" s="2">
        <v>220234</v>
      </c>
      <c r="D3316" s="2" t="s">
        <v>1671</v>
      </c>
      <c r="E3316" s="2" t="s">
        <v>27439</v>
      </c>
      <c r="F3316" s="2" t="s">
        <v>37</v>
      </c>
      <c r="G3316" s="2" t="s">
        <v>38</v>
      </c>
      <c r="H3316" s="2">
        <v>3500000</v>
      </c>
      <c r="I3316" s="2">
        <v>2006</v>
      </c>
      <c r="J3316" s="2">
        <v>6.5</v>
      </c>
    </row>
    <row r="3317" spans="1:10" x14ac:dyDescent="0.3">
      <c r="A3317" s="2" t="s">
        <v>4728</v>
      </c>
      <c r="B3317" s="2">
        <v>102</v>
      </c>
      <c r="C3317" s="2">
        <v>34350553</v>
      </c>
      <c r="D3317" s="2" t="s">
        <v>1325</v>
      </c>
      <c r="E3317" s="2" t="s">
        <v>24982</v>
      </c>
      <c r="F3317" s="2" t="s">
        <v>37</v>
      </c>
      <c r="G3317" s="2" t="s">
        <v>38</v>
      </c>
      <c r="H3317" s="2">
        <v>68000000</v>
      </c>
      <c r="I3317" s="2">
        <v>2012</v>
      </c>
      <c r="J3317" s="2">
        <v>5.7</v>
      </c>
    </row>
    <row r="3318" spans="1:10" x14ac:dyDescent="0.3">
      <c r="A3318" s="2" t="s">
        <v>18984</v>
      </c>
      <c r="B3318" s="2">
        <v>98</v>
      </c>
      <c r="C3318" s="2">
        <v>101228</v>
      </c>
      <c r="D3318" s="2" t="s">
        <v>1671</v>
      </c>
      <c r="E3318" s="2" t="s">
        <v>27440</v>
      </c>
      <c r="F3318" s="2" t="s">
        <v>37</v>
      </c>
      <c r="G3318" s="2" t="s">
        <v>38</v>
      </c>
      <c r="H3318" s="2">
        <v>3500000</v>
      </c>
      <c r="I3318" s="2">
        <v>2005</v>
      </c>
      <c r="J3318" s="2">
        <v>6.4</v>
      </c>
    </row>
    <row r="3319" spans="1:10" x14ac:dyDescent="0.3">
      <c r="A3319" s="2" t="s">
        <v>5158</v>
      </c>
      <c r="B3319" s="2">
        <v>91</v>
      </c>
      <c r="C3319" s="2">
        <v>96793</v>
      </c>
      <c r="D3319" s="2" t="s">
        <v>1325</v>
      </c>
      <c r="E3319" s="2" t="s">
        <v>27441</v>
      </c>
      <c r="F3319" s="2" t="s">
        <v>37</v>
      </c>
      <c r="G3319" s="2" t="s">
        <v>38</v>
      </c>
      <c r="H3319" s="2">
        <v>3500000</v>
      </c>
      <c r="I3319" s="2">
        <v>2004</v>
      </c>
      <c r="J3319" s="2">
        <v>5.3</v>
      </c>
    </row>
    <row r="3320" spans="1:10" x14ac:dyDescent="0.3">
      <c r="A3320" s="2" t="s">
        <v>19050</v>
      </c>
      <c r="B3320" s="2">
        <v>80</v>
      </c>
      <c r="C3320" s="2">
        <v>77413017</v>
      </c>
      <c r="D3320" s="2" t="s">
        <v>67</v>
      </c>
      <c r="E3320" s="2" t="s">
        <v>27442</v>
      </c>
      <c r="F3320" s="2" t="s">
        <v>1464</v>
      </c>
      <c r="G3320" s="2" t="s">
        <v>1465</v>
      </c>
      <c r="H3320" s="2">
        <v>8000000</v>
      </c>
      <c r="I3320" s="2">
        <v>2005</v>
      </c>
      <c r="J3320" s="2">
        <v>7.6</v>
      </c>
    </row>
    <row r="3321" spans="1:10" x14ac:dyDescent="0.3">
      <c r="A3321" s="2" t="s">
        <v>11361</v>
      </c>
      <c r="B3321" s="2">
        <v>107</v>
      </c>
      <c r="C3321" s="2">
        <v>5354039</v>
      </c>
      <c r="D3321" s="2" t="s">
        <v>13307</v>
      </c>
      <c r="E3321" s="2" t="s">
        <v>27443</v>
      </c>
      <c r="F3321" s="2" t="s">
        <v>37</v>
      </c>
      <c r="G3321" s="2" t="s">
        <v>38</v>
      </c>
      <c r="H3321" s="2">
        <v>3500000</v>
      </c>
      <c r="I3321" s="2">
        <v>2011</v>
      </c>
      <c r="J3321" s="2">
        <v>7.1</v>
      </c>
    </row>
    <row r="3322" spans="1:10" x14ac:dyDescent="0.3">
      <c r="A3322" s="2" t="s">
        <v>19065</v>
      </c>
      <c r="B3322" s="2">
        <v>92</v>
      </c>
      <c r="C3322" s="2">
        <v>2926565</v>
      </c>
      <c r="D3322" s="2" t="s">
        <v>1671</v>
      </c>
      <c r="E3322" s="2" t="s">
        <v>27444</v>
      </c>
      <c r="F3322" s="2" t="s">
        <v>37</v>
      </c>
      <c r="G3322" s="2" t="s">
        <v>38</v>
      </c>
      <c r="H3322" s="2">
        <v>3000000</v>
      </c>
      <c r="I3322" s="2">
        <v>2008</v>
      </c>
      <c r="J3322" s="2">
        <v>6.5</v>
      </c>
    </row>
    <row r="3323" spans="1:10" x14ac:dyDescent="0.3">
      <c r="A3323" s="2" t="s">
        <v>19069</v>
      </c>
      <c r="B3323" s="2">
        <v>107</v>
      </c>
      <c r="C3323" s="2">
        <v>13092000</v>
      </c>
      <c r="D3323" s="2" t="s">
        <v>3409</v>
      </c>
      <c r="E3323" s="2" t="s">
        <v>27445</v>
      </c>
      <c r="F3323" s="2" t="s">
        <v>37</v>
      </c>
      <c r="G3323" s="2" t="s">
        <v>38</v>
      </c>
      <c r="H3323" s="2">
        <v>3300000</v>
      </c>
      <c r="I3323" s="2">
        <v>2014</v>
      </c>
      <c r="J3323" s="2">
        <v>8.5</v>
      </c>
    </row>
    <row r="3324" spans="1:10" x14ac:dyDescent="0.3">
      <c r="A3324" s="2" t="s">
        <v>9362</v>
      </c>
      <c r="B3324" s="2">
        <v>135</v>
      </c>
      <c r="C3324" s="2">
        <v>7563397</v>
      </c>
      <c r="D3324" s="2" t="s">
        <v>24163</v>
      </c>
      <c r="E3324" s="2" t="s">
        <v>27446</v>
      </c>
      <c r="F3324" s="2" t="s">
        <v>14503</v>
      </c>
      <c r="G3324" s="2" t="s">
        <v>16841</v>
      </c>
      <c r="H3324" s="2">
        <v>3300000</v>
      </c>
      <c r="I3324" s="2">
        <v>2002</v>
      </c>
      <c r="J3324" s="2">
        <v>8.6999999999999993</v>
      </c>
    </row>
    <row r="3325" spans="1:10" x14ac:dyDescent="0.3">
      <c r="A3325" s="2" t="s">
        <v>19077</v>
      </c>
      <c r="B3325" s="2">
        <v>99</v>
      </c>
      <c r="C3325" s="2">
        <v>104257</v>
      </c>
      <c r="D3325" s="2" t="s">
        <v>1671</v>
      </c>
      <c r="E3325" s="2" t="s">
        <v>27447</v>
      </c>
      <c r="F3325" s="2" t="s">
        <v>37</v>
      </c>
      <c r="G3325" s="2" t="s">
        <v>56</v>
      </c>
      <c r="H3325" s="2">
        <v>2200000</v>
      </c>
      <c r="I3325" s="2">
        <v>1999</v>
      </c>
      <c r="J3325" s="2">
        <v>7.1</v>
      </c>
    </row>
    <row r="3326" spans="1:10" x14ac:dyDescent="0.3">
      <c r="A3326" s="2" t="s">
        <v>16244</v>
      </c>
      <c r="B3326" s="2">
        <v>115</v>
      </c>
      <c r="C3326" s="2">
        <v>610968</v>
      </c>
      <c r="D3326" s="2" t="s">
        <v>3409</v>
      </c>
      <c r="E3326" s="2" t="s">
        <v>27448</v>
      </c>
      <c r="F3326" s="2" t="s">
        <v>15778</v>
      </c>
      <c r="G3326" s="2" t="s">
        <v>7711</v>
      </c>
      <c r="H3326" s="2">
        <v>3800000</v>
      </c>
      <c r="I3326" s="2">
        <v>2012</v>
      </c>
      <c r="J3326" s="2">
        <v>8.3000000000000007</v>
      </c>
    </row>
    <row r="3327" spans="1:10" x14ac:dyDescent="0.3">
      <c r="A3327" s="2" t="s">
        <v>11333</v>
      </c>
      <c r="B3327" s="2">
        <v>91</v>
      </c>
      <c r="C3327" s="2">
        <v>8108247</v>
      </c>
      <c r="D3327" s="2" t="s">
        <v>3409</v>
      </c>
      <c r="E3327" s="2" t="s">
        <v>27449</v>
      </c>
      <c r="F3327" s="2" t="s">
        <v>37</v>
      </c>
      <c r="G3327" s="2" t="s">
        <v>38</v>
      </c>
      <c r="H3327" s="2">
        <v>3300000</v>
      </c>
      <c r="I3327" s="2">
        <v>2006</v>
      </c>
      <c r="J3327" s="2">
        <v>7.4</v>
      </c>
    </row>
    <row r="3328" spans="1:10" x14ac:dyDescent="0.3">
      <c r="A3328" s="2" t="s">
        <v>19139</v>
      </c>
      <c r="B3328" s="2">
        <v>101</v>
      </c>
      <c r="C3328" s="2">
        <v>6517198</v>
      </c>
      <c r="D3328" s="2" t="s">
        <v>24163</v>
      </c>
      <c r="E3328" s="2" t="s">
        <v>27450</v>
      </c>
      <c r="F3328" s="2" t="s">
        <v>2778</v>
      </c>
      <c r="G3328" s="2" t="s">
        <v>19145</v>
      </c>
      <c r="H3328" s="2">
        <v>3000000</v>
      </c>
      <c r="I3328" s="2">
        <v>2004</v>
      </c>
      <c r="J3328" s="2">
        <v>7.5</v>
      </c>
    </row>
    <row r="3329" spans="1:10" x14ac:dyDescent="0.3">
      <c r="A3329" s="2" t="s">
        <v>18591</v>
      </c>
      <c r="B3329" s="2">
        <v>105</v>
      </c>
      <c r="C3329" s="2">
        <v>5776314</v>
      </c>
      <c r="D3329" s="2" t="s">
        <v>1671</v>
      </c>
      <c r="E3329" s="2" t="s">
        <v>27451</v>
      </c>
      <c r="F3329" s="2" t="s">
        <v>37</v>
      </c>
      <c r="G3329" s="2" t="s">
        <v>38</v>
      </c>
      <c r="H3329" s="2">
        <v>3200000</v>
      </c>
      <c r="I3329" s="2">
        <v>2010</v>
      </c>
      <c r="J3329" s="2">
        <v>7.2</v>
      </c>
    </row>
    <row r="3330" spans="1:10" x14ac:dyDescent="0.3">
      <c r="A3330" s="2" t="s">
        <v>5245</v>
      </c>
      <c r="B3330" s="2">
        <v>109</v>
      </c>
      <c r="C3330" s="2">
        <v>141600000</v>
      </c>
      <c r="D3330" s="2" t="s">
        <v>1671</v>
      </c>
      <c r="E3330" s="2" t="s">
        <v>27452</v>
      </c>
      <c r="F3330" s="2" t="s">
        <v>37</v>
      </c>
      <c r="G3330" s="2" t="s">
        <v>38</v>
      </c>
      <c r="H3330" s="2">
        <v>3000000</v>
      </c>
      <c r="I3330" s="2">
        <v>1978</v>
      </c>
      <c r="J3330" s="2">
        <v>7.6</v>
      </c>
    </row>
    <row r="3331" spans="1:10" x14ac:dyDescent="0.3">
      <c r="A3331" s="2" t="s">
        <v>16450</v>
      </c>
      <c r="B3331" s="2">
        <v>110</v>
      </c>
      <c r="C3331" s="2">
        <v>51100000</v>
      </c>
      <c r="D3331" s="2" t="s">
        <v>1325</v>
      </c>
      <c r="E3331" s="2" t="s">
        <v>27453</v>
      </c>
      <c r="F3331" s="2" t="s">
        <v>37</v>
      </c>
      <c r="G3331" s="2" t="s">
        <v>56</v>
      </c>
      <c r="H3331" s="2">
        <v>3000000</v>
      </c>
      <c r="I3331" s="2">
        <v>1964</v>
      </c>
      <c r="J3331" s="2">
        <v>7.8</v>
      </c>
    </row>
    <row r="3332" spans="1:10" x14ac:dyDescent="0.3">
      <c r="A3332" s="2" t="s">
        <v>5289</v>
      </c>
      <c r="B3332" s="2">
        <v>94</v>
      </c>
      <c r="C3332" s="2">
        <v>16501785</v>
      </c>
      <c r="D3332" s="2" t="s">
        <v>3409</v>
      </c>
      <c r="E3332" s="2" t="s">
        <v>27454</v>
      </c>
      <c r="F3332" s="2" t="s">
        <v>37</v>
      </c>
      <c r="G3332" s="2" t="s">
        <v>56</v>
      </c>
      <c r="H3332" s="2">
        <v>3500000</v>
      </c>
      <c r="I3332" s="2">
        <v>1996</v>
      </c>
      <c r="J3332" s="2">
        <v>8.1999999999999993</v>
      </c>
    </row>
    <row r="3333" spans="1:10" x14ac:dyDescent="0.3">
      <c r="A3333" s="2" t="s">
        <v>5076</v>
      </c>
      <c r="B3333" s="2">
        <v>115</v>
      </c>
      <c r="C3333" s="2">
        <v>38168022</v>
      </c>
      <c r="D3333" s="2" t="s">
        <v>1671</v>
      </c>
      <c r="E3333" s="2" t="s">
        <v>27455</v>
      </c>
      <c r="F3333" s="2" t="s">
        <v>37</v>
      </c>
      <c r="G3333" s="2" t="s">
        <v>38</v>
      </c>
      <c r="H3333" s="2">
        <v>3000000</v>
      </c>
      <c r="I3333" s="2">
        <v>2000</v>
      </c>
      <c r="J3333" s="2">
        <v>6.6</v>
      </c>
    </row>
    <row r="3334" spans="1:10" x14ac:dyDescent="0.3">
      <c r="A3334" s="2" t="s">
        <v>19180</v>
      </c>
      <c r="B3334" s="2">
        <v>98</v>
      </c>
      <c r="C3334" s="2">
        <v>84749884</v>
      </c>
      <c r="D3334" s="2" t="s">
        <v>6403</v>
      </c>
      <c r="E3334" s="2" t="s">
        <v>27456</v>
      </c>
      <c r="F3334" s="2" t="s">
        <v>37</v>
      </c>
      <c r="G3334" s="2" t="s">
        <v>38</v>
      </c>
      <c r="H3334" s="2">
        <v>3000000</v>
      </c>
      <c r="I3334" s="2">
        <v>2010</v>
      </c>
      <c r="J3334" s="2">
        <v>5.7</v>
      </c>
    </row>
    <row r="3335" spans="1:10" x14ac:dyDescent="0.3">
      <c r="A3335" s="2" t="s">
        <v>7109</v>
      </c>
      <c r="B3335" s="2">
        <v>91</v>
      </c>
      <c r="C3335" s="2">
        <v>24788807</v>
      </c>
      <c r="D3335" s="2" t="s">
        <v>1671</v>
      </c>
      <c r="E3335" s="2" t="s">
        <v>27457</v>
      </c>
      <c r="F3335" s="2" t="s">
        <v>37</v>
      </c>
      <c r="G3335" s="2" t="s">
        <v>56</v>
      </c>
      <c r="H3335" s="2">
        <v>3000000</v>
      </c>
      <c r="I3335" s="2">
        <v>1998</v>
      </c>
      <c r="J3335" s="2">
        <v>7.4</v>
      </c>
    </row>
    <row r="3336" spans="1:10" x14ac:dyDescent="0.3">
      <c r="A3336" s="2" t="s">
        <v>3806</v>
      </c>
      <c r="B3336" s="2">
        <v>120</v>
      </c>
      <c r="C3336" s="2">
        <v>21244913</v>
      </c>
      <c r="D3336" s="2" t="s">
        <v>24163</v>
      </c>
      <c r="E3336" s="2" t="s">
        <v>27458</v>
      </c>
      <c r="F3336" s="2" t="s">
        <v>37</v>
      </c>
      <c r="G3336" s="2" t="s">
        <v>767</v>
      </c>
      <c r="H3336" s="2">
        <v>4000000</v>
      </c>
      <c r="I3336" s="2">
        <v>2002</v>
      </c>
      <c r="J3336" s="2">
        <v>8</v>
      </c>
    </row>
    <row r="3337" spans="1:10" x14ac:dyDescent="0.3">
      <c r="A3337" s="2" t="s">
        <v>19196</v>
      </c>
      <c r="B3337" s="2">
        <v>87</v>
      </c>
      <c r="C3337" s="2">
        <v>30000000</v>
      </c>
      <c r="D3337" s="2" t="s">
        <v>1266</v>
      </c>
      <c r="E3337" s="2" t="s">
        <v>27459</v>
      </c>
      <c r="F3337" s="2" t="s">
        <v>37</v>
      </c>
      <c r="G3337" s="2" t="s">
        <v>38</v>
      </c>
      <c r="H3337" s="2">
        <v>2200000</v>
      </c>
      <c r="I3337" s="2">
        <v>1985</v>
      </c>
      <c r="J3337" s="2">
        <v>5.4</v>
      </c>
    </row>
    <row r="3338" spans="1:10" x14ac:dyDescent="0.3">
      <c r="A3338" s="2" t="s">
        <v>12560</v>
      </c>
      <c r="B3338" s="2">
        <v>117</v>
      </c>
      <c r="C3338" s="2">
        <v>20966644</v>
      </c>
      <c r="D3338" s="2" t="s">
        <v>3409</v>
      </c>
      <c r="E3338" s="2" t="s">
        <v>27460</v>
      </c>
      <c r="F3338" s="2" t="s">
        <v>37</v>
      </c>
      <c r="G3338" s="2" t="s">
        <v>56</v>
      </c>
      <c r="H3338" s="2">
        <v>3000000</v>
      </c>
      <c r="I3338" s="2">
        <v>1985</v>
      </c>
      <c r="J3338" s="2">
        <v>7.4</v>
      </c>
    </row>
    <row r="3339" spans="1:10" x14ac:dyDescent="0.3">
      <c r="A3339" s="2" t="s">
        <v>14799</v>
      </c>
      <c r="B3339" s="2">
        <v>85</v>
      </c>
      <c r="C3339" s="2">
        <v>64423650</v>
      </c>
      <c r="D3339" s="2" t="s">
        <v>6403</v>
      </c>
      <c r="E3339" s="2" t="s">
        <v>27461</v>
      </c>
      <c r="F3339" s="2" t="s">
        <v>37</v>
      </c>
      <c r="G3339" s="2" t="s">
        <v>38</v>
      </c>
      <c r="H3339" s="2">
        <v>3000000</v>
      </c>
      <c r="I3339" s="2">
        <v>2013</v>
      </c>
      <c r="J3339" s="2">
        <v>5.7</v>
      </c>
    </row>
    <row r="3340" spans="1:10" x14ac:dyDescent="0.3">
      <c r="A3340" s="2" t="s">
        <v>2682</v>
      </c>
      <c r="B3340" s="2">
        <v>110</v>
      </c>
      <c r="C3340" s="2">
        <v>48056940</v>
      </c>
      <c r="D3340" s="2" t="s">
        <v>6403</v>
      </c>
      <c r="E3340" s="2" t="s">
        <v>27462</v>
      </c>
      <c r="F3340" s="2" t="s">
        <v>37</v>
      </c>
      <c r="G3340" s="2" t="s">
        <v>38</v>
      </c>
      <c r="H3340" s="2">
        <v>3000000</v>
      </c>
      <c r="I3340" s="2">
        <v>2012</v>
      </c>
      <c r="J3340" s="2">
        <v>6.8</v>
      </c>
    </row>
    <row r="3341" spans="1:10" x14ac:dyDescent="0.3">
      <c r="A3341" s="2" t="s">
        <v>13092</v>
      </c>
      <c r="B3341" s="2">
        <v>113</v>
      </c>
      <c r="C3341" s="2">
        <v>19184015</v>
      </c>
      <c r="D3341" s="2" t="s">
        <v>13307</v>
      </c>
      <c r="E3341" s="2" t="s">
        <v>27463</v>
      </c>
      <c r="F3341" s="2" t="s">
        <v>37</v>
      </c>
      <c r="G3341" s="2" t="s">
        <v>38</v>
      </c>
      <c r="H3341" s="2">
        <v>3000000</v>
      </c>
      <c r="I3341" s="2">
        <v>2002</v>
      </c>
      <c r="J3341" s="2">
        <v>5.4</v>
      </c>
    </row>
    <row r="3342" spans="1:10" x14ac:dyDescent="0.3">
      <c r="A3342" s="2" t="s">
        <v>7142</v>
      </c>
      <c r="B3342" s="2">
        <v>98</v>
      </c>
      <c r="C3342" s="2">
        <v>24629916</v>
      </c>
      <c r="D3342" s="2" t="s">
        <v>1671</v>
      </c>
      <c r="E3342" s="2" t="s">
        <v>27464</v>
      </c>
      <c r="F3342" s="2" t="s">
        <v>37</v>
      </c>
      <c r="G3342" s="2" t="s">
        <v>38</v>
      </c>
      <c r="H3342" s="2">
        <v>3000000</v>
      </c>
      <c r="I3342" s="2">
        <v>1997</v>
      </c>
      <c r="J3342" s="2">
        <v>5.0999999999999996</v>
      </c>
    </row>
    <row r="3343" spans="1:10" x14ac:dyDescent="0.3">
      <c r="A3343" s="2" t="s">
        <v>19241</v>
      </c>
      <c r="B3343" s="2">
        <v>86</v>
      </c>
      <c r="C3343" s="2">
        <v>19472057</v>
      </c>
      <c r="D3343" s="2" t="s">
        <v>6403</v>
      </c>
      <c r="E3343" s="2" t="s">
        <v>27465</v>
      </c>
      <c r="F3343" s="2" t="s">
        <v>37</v>
      </c>
      <c r="G3343" s="2" t="s">
        <v>38</v>
      </c>
      <c r="H3343" s="2">
        <v>3000000</v>
      </c>
      <c r="I3343" s="2">
        <v>1986</v>
      </c>
      <c r="J3343" s="2">
        <v>5.9</v>
      </c>
    </row>
    <row r="3344" spans="1:10" x14ac:dyDescent="0.3">
      <c r="A3344" s="2" t="s">
        <v>9065</v>
      </c>
      <c r="B3344" s="2">
        <v>161</v>
      </c>
      <c r="C3344" s="2">
        <v>27200000</v>
      </c>
      <c r="D3344" s="2" t="s">
        <v>953</v>
      </c>
      <c r="E3344" s="2" t="s">
        <v>27466</v>
      </c>
      <c r="F3344" s="2" t="s">
        <v>37</v>
      </c>
      <c r="G3344" s="2" t="s">
        <v>56</v>
      </c>
      <c r="H3344" s="2">
        <v>3000000</v>
      </c>
      <c r="I3344" s="2">
        <v>1957</v>
      </c>
      <c r="J3344" s="2">
        <v>8.1999999999999993</v>
      </c>
    </row>
    <row r="3345" spans="1:10" x14ac:dyDescent="0.3">
      <c r="A3345" s="2" t="s">
        <v>5433</v>
      </c>
      <c r="B3345" s="2">
        <v>100</v>
      </c>
      <c r="C3345" s="2">
        <v>15369573</v>
      </c>
      <c r="D3345" s="2" t="s">
        <v>953</v>
      </c>
      <c r="E3345" s="2" t="s">
        <v>27467</v>
      </c>
      <c r="F3345" s="2" t="s">
        <v>37</v>
      </c>
      <c r="G3345" s="2" t="s">
        <v>38</v>
      </c>
      <c r="H3345" s="2">
        <v>3000000</v>
      </c>
      <c r="I3345" s="2">
        <v>1990</v>
      </c>
      <c r="J3345" s="2">
        <v>5.3</v>
      </c>
    </row>
    <row r="3346" spans="1:10" x14ac:dyDescent="0.3">
      <c r="A3346" s="2" t="s">
        <v>19264</v>
      </c>
      <c r="B3346" s="2">
        <v>91</v>
      </c>
      <c r="C3346" s="2">
        <v>15935068</v>
      </c>
      <c r="D3346" s="2" t="s">
        <v>1266</v>
      </c>
      <c r="E3346" s="2" t="s">
        <v>27468</v>
      </c>
      <c r="F3346" s="2" t="s">
        <v>37</v>
      </c>
      <c r="G3346" s="2" t="s">
        <v>38</v>
      </c>
      <c r="H3346" s="2">
        <v>2500000</v>
      </c>
      <c r="I3346" s="2">
        <v>1993</v>
      </c>
      <c r="J3346" s="2">
        <v>4.3</v>
      </c>
    </row>
    <row r="3347" spans="1:10" x14ac:dyDescent="0.3">
      <c r="A3347" s="2" t="s">
        <v>1555</v>
      </c>
      <c r="B3347" s="2">
        <v>100</v>
      </c>
      <c r="C3347" s="2">
        <v>11694528</v>
      </c>
      <c r="D3347" s="2" t="s">
        <v>1671</v>
      </c>
      <c r="E3347" s="2" t="s">
        <v>27469</v>
      </c>
      <c r="F3347" s="2" t="s">
        <v>37</v>
      </c>
      <c r="G3347" s="2" t="s">
        <v>38</v>
      </c>
      <c r="H3347" s="2">
        <v>3000000</v>
      </c>
      <c r="I3347" s="2">
        <v>2005</v>
      </c>
      <c r="J3347" s="2">
        <v>7.2</v>
      </c>
    </row>
    <row r="3348" spans="1:10" x14ac:dyDescent="0.3">
      <c r="A3348" s="2" t="s">
        <v>19290</v>
      </c>
      <c r="B3348" s="2">
        <v>84</v>
      </c>
      <c r="C3348" s="2">
        <v>10017041</v>
      </c>
      <c r="D3348" s="2" t="s">
        <v>1325</v>
      </c>
      <c r="E3348" s="2" t="s">
        <v>27470</v>
      </c>
      <c r="F3348" s="2" t="s">
        <v>37</v>
      </c>
      <c r="G3348" s="2" t="s">
        <v>38</v>
      </c>
      <c r="H3348" s="2">
        <v>3000000</v>
      </c>
      <c r="I3348" s="2">
        <v>2009</v>
      </c>
      <c r="J3348" s="2">
        <v>5.9</v>
      </c>
    </row>
    <row r="3349" spans="1:10" x14ac:dyDescent="0.3">
      <c r="A3349" s="2" t="s">
        <v>27883</v>
      </c>
      <c r="B3349" s="2">
        <v>99</v>
      </c>
      <c r="C3349" s="2">
        <v>7059537</v>
      </c>
      <c r="D3349" s="2" t="s">
        <v>1671</v>
      </c>
      <c r="E3349" s="2" t="s">
        <v>27471</v>
      </c>
      <c r="F3349" s="2" t="s">
        <v>37</v>
      </c>
      <c r="G3349" s="2" t="s">
        <v>38</v>
      </c>
      <c r="H3349" s="2">
        <v>3000000</v>
      </c>
      <c r="I3349" s="2">
        <v>2006</v>
      </c>
      <c r="J3349" s="2">
        <v>3</v>
      </c>
    </row>
    <row r="3350" spans="1:10" x14ac:dyDescent="0.3">
      <c r="A3350" s="2" t="s">
        <v>9162</v>
      </c>
      <c r="B3350" s="2">
        <v>109</v>
      </c>
      <c r="C3350" s="2">
        <v>8114507</v>
      </c>
      <c r="D3350" s="2" t="s">
        <v>3409</v>
      </c>
      <c r="E3350" s="2" t="s">
        <v>27472</v>
      </c>
      <c r="F3350" s="2" t="s">
        <v>37</v>
      </c>
      <c r="G3350" s="2" t="s">
        <v>38</v>
      </c>
      <c r="H3350" s="2">
        <v>3000000</v>
      </c>
      <c r="I3350" s="2">
        <v>2013</v>
      </c>
      <c r="J3350" s="2">
        <v>7.9</v>
      </c>
    </row>
    <row r="3351" spans="1:10" x14ac:dyDescent="0.3">
      <c r="A3351" s="2" t="s">
        <v>19329</v>
      </c>
      <c r="B3351" s="2">
        <v>95</v>
      </c>
      <c r="C3351" s="2">
        <v>7888703</v>
      </c>
      <c r="D3351" s="2" t="s">
        <v>1671</v>
      </c>
      <c r="E3351" s="2" t="s">
        <v>27473</v>
      </c>
      <c r="F3351" s="2" t="s">
        <v>37</v>
      </c>
      <c r="G3351" s="2" t="s">
        <v>38</v>
      </c>
      <c r="H3351" s="2">
        <v>3000000</v>
      </c>
      <c r="I3351" s="2">
        <v>1987</v>
      </c>
      <c r="J3351" s="2">
        <v>3.2</v>
      </c>
    </row>
    <row r="3352" spans="1:10" x14ac:dyDescent="0.3">
      <c r="A3352" s="2" t="s">
        <v>17771</v>
      </c>
      <c r="B3352" s="2">
        <v>97</v>
      </c>
      <c r="C3352" s="2">
        <v>7282851</v>
      </c>
      <c r="D3352" s="2" t="s">
        <v>1325</v>
      </c>
      <c r="E3352" s="2" t="s">
        <v>27474</v>
      </c>
      <c r="F3352" s="2" t="s">
        <v>37</v>
      </c>
      <c r="G3352" s="2" t="s">
        <v>38</v>
      </c>
      <c r="H3352" s="2">
        <v>3000000</v>
      </c>
      <c r="I3352" s="2">
        <v>1988</v>
      </c>
      <c r="J3352" s="2">
        <v>6.5</v>
      </c>
    </row>
    <row r="3353" spans="1:10" x14ac:dyDescent="0.3">
      <c r="A3353" s="2" t="s">
        <v>19345</v>
      </c>
      <c r="B3353" s="2">
        <v>90</v>
      </c>
      <c r="C3353" s="2">
        <v>5844929</v>
      </c>
      <c r="D3353" s="2" t="s">
        <v>1671</v>
      </c>
      <c r="E3353" s="2" t="s">
        <v>27475</v>
      </c>
      <c r="F3353" s="2" t="s">
        <v>37</v>
      </c>
      <c r="G3353" s="2" t="s">
        <v>38</v>
      </c>
      <c r="H3353" s="2">
        <v>3000000</v>
      </c>
      <c r="I3353" s="2">
        <v>2002</v>
      </c>
      <c r="J3353" s="2">
        <v>7</v>
      </c>
    </row>
    <row r="3354" spans="1:10" x14ac:dyDescent="0.3">
      <c r="A3354" s="2" t="s">
        <v>19358</v>
      </c>
      <c r="B3354" s="2">
        <v>96</v>
      </c>
      <c r="C3354" s="2">
        <v>4170647</v>
      </c>
      <c r="D3354" s="2" t="s">
        <v>1671</v>
      </c>
      <c r="E3354" s="2" t="s">
        <v>27476</v>
      </c>
      <c r="F3354" s="2" t="s">
        <v>37</v>
      </c>
      <c r="G3354" s="2" t="s">
        <v>56</v>
      </c>
      <c r="H3354" s="2">
        <v>1900000</v>
      </c>
      <c r="I3354" s="2">
        <v>1999</v>
      </c>
      <c r="J3354" s="2">
        <v>6.9</v>
      </c>
    </row>
    <row r="3355" spans="1:10" x14ac:dyDescent="0.3">
      <c r="A3355" s="2" t="s">
        <v>19362</v>
      </c>
      <c r="B3355" s="2">
        <v>82</v>
      </c>
      <c r="C3355" s="2">
        <v>4142507</v>
      </c>
      <c r="D3355" s="2" t="s">
        <v>1671</v>
      </c>
      <c r="E3355" s="2" t="s">
        <v>27477</v>
      </c>
      <c r="F3355" s="2" t="s">
        <v>37</v>
      </c>
      <c r="G3355" s="2" t="s">
        <v>38</v>
      </c>
      <c r="H3355" s="2">
        <v>3000000</v>
      </c>
      <c r="I3355" s="2">
        <v>2000</v>
      </c>
      <c r="J3355" s="2">
        <v>4.4000000000000004</v>
      </c>
    </row>
    <row r="3356" spans="1:10" x14ac:dyDescent="0.3">
      <c r="A3356" s="2" t="s">
        <v>10306</v>
      </c>
      <c r="B3356" s="2">
        <v>109</v>
      </c>
      <c r="C3356" s="2">
        <v>4109095</v>
      </c>
      <c r="D3356" s="2" t="s">
        <v>24163</v>
      </c>
      <c r="E3356" s="2" t="s">
        <v>27478</v>
      </c>
      <c r="F3356" s="2" t="s">
        <v>37</v>
      </c>
      <c r="G3356" s="2" t="s">
        <v>38</v>
      </c>
      <c r="H3356" s="2">
        <v>3000000</v>
      </c>
      <c r="I3356" s="2">
        <v>1996</v>
      </c>
      <c r="J3356" s="2">
        <v>6</v>
      </c>
    </row>
    <row r="3357" spans="1:10" x14ac:dyDescent="0.3">
      <c r="A3357" s="2" t="s">
        <v>19384</v>
      </c>
      <c r="B3357" s="2">
        <v>98</v>
      </c>
      <c r="C3357" s="2">
        <v>3902679</v>
      </c>
      <c r="D3357" s="2" t="s">
        <v>1266</v>
      </c>
      <c r="E3357" s="2" t="s">
        <v>27479</v>
      </c>
      <c r="F3357" s="2" t="s">
        <v>37</v>
      </c>
      <c r="G3357" s="2" t="s">
        <v>38</v>
      </c>
      <c r="H3357" s="2">
        <v>3000000</v>
      </c>
      <c r="I3357" s="2">
        <v>1993</v>
      </c>
      <c r="J3357" s="2">
        <v>5.3</v>
      </c>
    </row>
    <row r="3358" spans="1:10" x14ac:dyDescent="0.3">
      <c r="A3358" s="2" t="s">
        <v>19389</v>
      </c>
      <c r="B3358" s="2">
        <v>95</v>
      </c>
      <c r="C3358" s="2">
        <v>3559990</v>
      </c>
      <c r="D3358" s="2" t="s">
        <v>1671</v>
      </c>
      <c r="E3358" s="2" t="s">
        <v>27480</v>
      </c>
      <c r="F3358" s="2" t="s">
        <v>37</v>
      </c>
      <c r="G3358" s="2" t="s">
        <v>38</v>
      </c>
      <c r="H3358" s="2">
        <v>3000000</v>
      </c>
      <c r="I3358" s="2">
        <v>1997</v>
      </c>
      <c r="J3358" s="2">
        <v>5.3</v>
      </c>
    </row>
    <row r="3359" spans="1:10" x14ac:dyDescent="0.3">
      <c r="A3359" s="2" t="s">
        <v>19399</v>
      </c>
      <c r="B3359" s="2">
        <v>104</v>
      </c>
      <c r="C3359" s="2">
        <v>3287435</v>
      </c>
      <c r="D3359" s="2" t="s">
        <v>3409</v>
      </c>
      <c r="E3359" s="2" t="s">
        <v>27481</v>
      </c>
      <c r="F3359" s="2" t="s">
        <v>37</v>
      </c>
      <c r="G3359" s="2" t="s">
        <v>38</v>
      </c>
      <c r="H3359" s="2">
        <v>4500000</v>
      </c>
      <c r="I3359" s="2">
        <v>2001</v>
      </c>
      <c r="J3359" s="2">
        <v>7.1</v>
      </c>
    </row>
    <row r="3360" spans="1:10" x14ac:dyDescent="0.3">
      <c r="A3360" s="2" t="s">
        <v>19403</v>
      </c>
      <c r="B3360" s="2">
        <v>87</v>
      </c>
      <c r="C3360" s="2">
        <v>3071947</v>
      </c>
      <c r="D3360" s="2" t="s">
        <v>1671</v>
      </c>
      <c r="E3360" s="2" t="s">
        <v>27482</v>
      </c>
      <c r="F3360" s="2" t="s">
        <v>37</v>
      </c>
      <c r="G3360" s="2" t="s">
        <v>38</v>
      </c>
      <c r="H3360" s="2">
        <v>3500000</v>
      </c>
      <c r="I3360" s="2">
        <v>1999</v>
      </c>
      <c r="J3360" s="2">
        <v>5.4</v>
      </c>
    </row>
    <row r="3361" spans="1:10" x14ac:dyDescent="0.3">
      <c r="A3361" s="2" t="s">
        <v>13503</v>
      </c>
      <c r="B3361" s="2">
        <v>108</v>
      </c>
      <c r="C3361" s="2">
        <v>2961991</v>
      </c>
      <c r="D3361" s="2" t="s">
        <v>13307</v>
      </c>
      <c r="E3361" s="2" t="s">
        <v>27483</v>
      </c>
      <c r="F3361" s="2" t="s">
        <v>37</v>
      </c>
      <c r="G3361" s="2" t="s">
        <v>38</v>
      </c>
      <c r="H3361" s="2">
        <v>3300000</v>
      </c>
      <c r="I3361" s="2">
        <v>1996</v>
      </c>
      <c r="J3361" s="2">
        <v>6.9</v>
      </c>
    </row>
    <row r="3362" spans="1:10" x14ac:dyDescent="0.3">
      <c r="A3362" s="2" t="s">
        <v>816</v>
      </c>
      <c r="B3362" s="2">
        <v>94</v>
      </c>
      <c r="C3362" s="2">
        <v>2912363</v>
      </c>
      <c r="D3362" s="2" t="s">
        <v>24163</v>
      </c>
      <c r="E3362" s="2" t="s">
        <v>27484</v>
      </c>
      <c r="F3362" s="2" t="s">
        <v>19421</v>
      </c>
      <c r="G3362" s="2" t="s">
        <v>56</v>
      </c>
      <c r="H3362" s="2">
        <v>3000000</v>
      </c>
      <c r="I3362" s="2">
        <v>2005</v>
      </c>
      <c r="J3362" s="2">
        <v>7.3</v>
      </c>
    </row>
    <row r="3363" spans="1:10" x14ac:dyDescent="0.3">
      <c r="A3363" s="2" t="s">
        <v>10130</v>
      </c>
      <c r="B3363" s="2">
        <v>89</v>
      </c>
      <c r="C3363" s="2">
        <v>2223990</v>
      </c>
      <c r="D3363" s="2" t="s">
        <v>1671</v>
      </c>
      <c r="E3363" s="2" t="s">
        <v>27485</v>
      </c>
      <c r="F3363" s="2" t="s">
        <v>37</v>
      </c>
      <c r="G3363" s="2" t="s">
        <v>38</v>
      </c>
      <c r="H3363" s="2">
        <v>3000000</v>
      </c>
      <c r="I3363" s="2">
        <v>2003</v>
      </c>
      <c r="J3363" s="2">
        <v>6.6</v>
      </c>
    </row>
    <row r="3364" spans="1:10" x14ac:dyDescent="0.3">
      <c r="A3364" s="2" t="s">
        <v>7134</v>
      </c>
      <c r="B3364" s="2">
        <v>102</v>
      </c>
      <c r="C3364" s="2">
        <v>1821983</v>
      </c>
      <c r="D3364" s="2" t="s">
        <v>1671</v>
      </c>
      <c r="E3364" s="2" t="s">
        <v>27486</v>
      </c>
      <c r="F3364" s="2" t="s">
        <v>37</v>
      </c>
      <c r="G3364" s="2" t="s">
        <v>38</v>
      </c>
      <c r="H3364" s="2">
        <v>3000000</v>
      </c>
      <c r="I3364" s="2">
        <v>2014</v>
      </c>
      <c r="J3364" s="2">
        <v>5.4</v>
      </c>
    </row>
    <row r="3365" spans="1:10" x14ac:dyDescent="0.3">
      <c r="A3365" s="2" t="s">
        <v>14340</v>
      </c>
      <c r="B3365" s="2">
        <v>120</v>
      </c>
      <c r="C3365" s="2">
        <v>2181290</v>
      </c>
      <c r="D3365" s="2" t="s">
        <v>3409</v>
      </c>
      <c r="E3365" s="2" t="s">
        <v>27487</v>
      </c>
      <c r="F3365" s="2" t="s">
        <v>12700</v>
      </c>
      <c r="G3365" s="2" t="s">
        <v>5694</v>
      </c>
      <c r="H3365" s="2">
        <v>3000000</v>
      </c>
      <c r="I3365" s="2">
        <v>2003</v>
      </c>
      <c r="J3365" s="2">
        <v>8.4</v>
      </c>
    </row>
    <row r="3366" spans="1:10" x14ac:dyDescent="0.3">
      <c r="A3366" s="2" t="s">
        <v>19438</v>
      </c>
      <c r="B3366" s="2">
        <v>110</v>
      </c>
      <c r="C3366" s="2">
        <v>2848578</v>
      </c>
      <c r="D3366" s="2" t="s">
        <v>3409</v>
      </c>
      <c r="E3366" s="2" t="s">
        <v>27488</v>
      </c>
      <c r="F3366" s="2" t="s">
        <v>37</v>
      </c>
      <c r="G3366" s="2" t="s">
        <v>38</v>
      </c>
      <c r="H3366" s="2">
        <v>3500000</v>
      </c>
      <c r="I3366" s="2">
        <v>2010</v>
      </c>
      <c r="J3366" s="2">
        <v>6.3</v>
      </c>
    </row>
    <row r="3367" spans="1:10" x14ac:dyDescent="0.3">
      <c r="A3367" s="2" t="s">
        <v>19445</v>
      </c>
      <c r="B3367" s="2">
        <v>86</v>
      </c>
      <c r="C3367" s="2">
        <v>703002</v>
      </c>
      <c r="D3367" s="2" t="s">
        <v>1325</v>
      </c>
      <c r="E3367" s="2" t="s">
        <v>27489</v>
      </c>
      <c r="F3367" s="2" t="s">
        <v>37</v>
      </c>
      <c r="G3367" s="2" t="s">
        <v>268</v>
      </c>
      <c r="H3367" s="2">
        <v>3000000</v>
      </c>
      <c r="I3367" s="2">
        <v>2011</v>
      </c>
      <c r="J3367" s="2">
        <v>6.1</v>
      </c>
    </row>
    <row r="3368" spans="1:10" x14ac:dyDescent="0.3">
      <c r="A3368" s="2" t="s">
        <v>19477</v>
      </c>
      <c r="B3368" s="2">
        <v>87</v>
      </c>
      <c r="C3368" s="2">
        <v>418268</v>
      </c>
      <c r="D3368" s="2" t="s">
        <v>1671</v>
      </c>
      <c r="E3368" s="2" t="s">
        <v>27490</v>
      </c>
      <c r="F3368" s="2" t="s">
        <v>37</v>
      </c>
      <c r="G3368" s="2" t="s">
        <v>38</v>
      </c>
      <c r="H3368" s="2">
        <v>3000000</v>
      </c>
      <c r="I3368" s="2">
        <v>2012</v>
      </c>
      <c r="J3368" s="2">
        <v>5.3</v>
      </c>
    </row>
    <row r="3369" spans="1:10" x14ac:dyDescent="0.3">
      <c r="A3369" s="2" t="s">
        <v>1504</v>
      </c>
      <c r="B3369" s="2">
        <v>93</v>
      </c>
      <c r="C3369" s="2">
        <v>200803</v>
      </c>
      <c r="D3369" s="2" t="s">
        <v>1671</v>
      </c>
      <c r="E3369" s="2" t="s">
        <v>27491</v>
      </c>
      <c r="F3369" s="2" t="s">
        <v>37</v>
      </c>
      <c r="G3369" s="2" t="s">
        <v>38</v>
      </c>
      <c r="H3369" s="2">
        <v>3000000</v>
      </c>
      <c r="I3369" s="2">
        <v>2012</v>
      </c>
      <c r="J3369" s="2">
        <v>5.3</v>
      </c>
    </row>
    <row r="3370" spans="1:10" x14ac:dyDescent="0.3">
      <c r="A3370" s="2" t="s">
        <v>2037</v>
      </c>
      <c r="B3370" s="2">
        <v>111</v>
      </c>
      <c r="C3370" s="2">
        <v>33631221</v>
      </c>
      <c r="D3370" s="2" t="s">
        <v>24163</v>
      </c>
      <c r="E3370" s="2" t="s">
        <v>25951</v>
      </c>
      <c r="F3370" s="2" t="s">
        <v>37</v>
      </c>
      <c r="G3370" s="2" t="s">
        <v>38</v>
      </c>
      <c r="H3370" s="2">
        <v>25000000</v>
      </c>
      <c r="I3370" s="2">
        <v>2014</v>
      </c>
      <c r="J3370" s="2">
        <v>6</v>
      </c>
    </row>
    <row r="3371" spans="1:10" x14ac:dyDescent="0.3">
      <c r="A3371" s="2" t="s">
        <v>14383</v>
      </c>
      <c r="B3371" s="2">
        <v>98</v>
      </c>
      <c r="C3371" s="2">
        <v>95016</v>
      </c>
      <c r="D3371" s="2" t="s">
        <v>1671</v>
      </c>
      <c r="E3371" s="2" t="s">
        <v>27492</v>
      </c>
      <c r="F3371" s="2" t="s">
        <v>8731</v>
      </c>
      <c r="G3371" s="2" t="s">
        <v>767</v>
      </c>
      <c r="H3371" s="2">
        <v>2700000</v>
      </c>
      <c r="I3371" s="2">
        <v>2004</v>
      </c>
      <c r="J3371" s="2">
        <v>7.4</v>
      </c>
    </row>
    <row r="3372" spans="1:10" x14ac:dyDescent="0.3">
      <c r="A3372" s="2" t="s">
        <v>19511</v>
      </c>
      <c r="B3372" s="2">
        <v>88</v>
      </c>
      <c r="C3372" s="2">
        <v>143000</v>
      </c>
      <c r="D3372" s="2" t="s">
        <v>6403</v>
      </c>
      <c r="E3372" s="2" t="s">
        <v>27493</v>
      </c>
      <c r="F3372" s="2" t="s">
        <v>37</v>
      </c>
      <c r="G3372" s="2" t="s">
        <v>38</v>
      </c>
      <c r="H3372" s="2">
        <v>5000000</v>
      </c>
      <c r="I3372" s="2">
        <v>2009</v>
      </c>
      <c r="J3372" s="2">
        <v>4.0999999999999996</v>
      </c>
    </row>
    <row r="3373" spans="1:10" x14ac:dyDescent="0.3">
      <c r="A3373" s="2" t="s">
        <v>1770</v>
      </c>
      <c r="B3373" s="2">
        <v>97</v>
      </c>
      <c r="C3373" s="2">
        <v>39852</v>
      </c>
      <c r="D3373" s="2" t="s">
        <v>1671</v>
      </c>
      <c r="E3373" s="2" t="s">
        <v>27494</v>
      </c>
      <c r="F3373" s="2" t="s">
        <v>37</v>
      </c>
      <c r="G3373" s="2" t="s">
        <v>38</v>
      </c>
      <c r="H3373" s="2">
        <v>3000000</v>
      </c>
      <c r="I3373" s="2">
        <v>1999</v>
      </c>
      <c r="J3373" s="2">
        <v>6.7</v>
      </c>
    </row>
    <row r="3374" spans="1:10" x14ac:dyDescent="0.3">
      <c r="A3374" s="2" t="s">
        <v>12115</v>
      </c>
      <c r="B3374" s="2">
        <v>122</v>
      </c>
      <c r="C3374" s="2">
        <v>22000</v>
      </c>
      <c r="D3374" s="2" t="s">
        <v>3409</v>
      </c>
      <c r="E3374" s="2" t="s">
        <v>27495</v>
      </c>
      <c r="F3374" s="2" t="s">
        <v>37</v>
      </c>
      <c r="G3374" s="2" t="s">
        <v>767</v>
      </c>
      <c r="H3374" s="2">
        <v>3000000</v>
      </c>
      <c r="I3374" s="2">
        <v>2011</v>
      </c>
      <c r="J3374" s="2">
        <v>5.8</v>
      </c>
    </row>
    <row r="3375" spans="1:10" x14ac:dyDescent="0.3">
      <c r="A3375" s="2" t="s">
        <v>255</v>
      </c>
      <c r="B3375" s="2">
        <v>108</v>
      </c>
      <c r="C3375" s="2">
        <v>334185206</v>
      </c>
      <c r="D3375" s="2" t="s">
        <v>953</v>
      </c>
      <c r="E3375" s="2" t="s">
        <v>24196</v>
      </c>
      <c r="F3375" s="2" t="s">
        <v>37</v>
      </c>
      <c r="G3375" s="2" t="s">
        <v>38</v>
      </c>
      <c r="H3375" s="2">
        <v>200000000</v>
      </c>
      <c r="I3375" s="2">
        <v>2010</v>
      </c>
      <c r="J3375" s="2">
        <v>6.5</v>
      </c>
    </row>
    <row r="3376" spans="1:10" x14ac:dyDescent="0.3">
      <c r="A3376" s="2" t="s">
        <v>857</v>
      </c>
      <c r="B3376" s="2">
        <v>105</v>
      </c>
      <c r="C3376" s="2">
        <v>201148159</v>
      </c>
      <c r="D3376" s="2" t="s">
        <v>3409</v>
      </c>
      <c r="E3376" s="2" t="s">
        <v>24484</v>
      </c>
      <c r="F3376" s="2" t="s">
        <v>37</v>
      </c>
      <c r="G3376" s="2" t="s">
        <v>38</v>
      </c>
      <c r="H3376" s="2">
        <v>95000000</v>
      </c>
      <c r="I3376" s="2">
        <v>2015</v>
      </c>
      <c r="J3376" s="2">
        <v>7</v>
      </c>
    </row>
    <row r="3377" spans="1:10" x14ac:dyDescent="0.3">
      <c r="A3377" s="2" t="s">
        <v>4382</v>
      </c>
      <c r="B3377" s="2">
        <v>113</v>
      </c>
      <c r="C3377" s="2">
        <v>5595428</v>
      </c>
      <c r="D3377" s="2" t="s">
        <v>3409</v>
      </c>
      <c r="E3377" s="2" t="s">
        <v>27496</v>
      </c>
      <c r="F3377" s="2" t="s">
        <v>14503</v>
      </c>
      <c r="G3377" s="2" t="s">
        <v>16841</v>
      </c>
      <c r="H3377" s="2">
        <v>2900000</v>
      </c>
      <c r="I3377" s="2">
        <v>1998</v>
      </c>
      <c r="J3377" s="2">
        <v>8</v>
      </c>
    </row>
    <row r="3378" spans="1:10" x14ac:dyDescent="0.3">
      <c r="A3378" s="2" t="s">
        <v>19628</v>
      </c>
      <c r="B3378" s="2">
        <v>105</v>
      </c>
      <c r="C3378" s="2">
        <v>3123749</v>
      </c>
      <c r="D3378" s="2" t="s">
        <v>1671</v>
      </c>
      <c r="E3378" s="2" t="s">
        <v>27497</v>
      </c>
      <c r="F3378" s="2" t="s">
        <v>37</v>
      </c>
      <c r="G3378" s="2" t="s">
        <v>38</v>
      </c>
      <c r="H3378" s="2">
        <v>1500000</v>
      </c>
      <c r="I3378" s="2">
        <v>2005</v>
      </c>
      <c r="J3378" s="2">
        <v>6.5</v>
      </c>
    </row>
    <row r="3379" spans="1:10" x14ac:dyDescent="0.3">
      <c r="A3379" s="2" t="s">
        <v>7480</v>
      </c>
      <c r="B3379" s="2">
        <v>89</v>
      </c>
      <c r="C3379" s="2">
        <v>3645438</v>
      </c>
      <c r="D3379" s="2" t="s">
        <v>6403</v>
      </c>
      <c r="E3379" s="2" t="s">
        <v>27498</v>
      </c>
      <c r="F3379" s="2" t="s">
        <v>1464</v>
      </c>
      <c r="G3379" s="2" t="s">
        <v>1465</v>
      </c>
      <c r="H3379" s="2">
        <v>2200000</v>
      </c>
      <c r="I3379" s="2">
        <v>2003</v>
      </c>
      <c r="J3379" s="2">
        <v>6.8</v>
      </c>
    </row>
    <row r="3380" spans="1:10" x14ac:dyDescent="0.3">
      <c r="A3380" s="2" t="s">
        <v>13078</v>
      </c>
      <c r="B3380" s="2">
        <v>116</v>
      </c>
      <c r="C3380" s="2">
        <v>22201636</v>
      </c>
      <c r="D3380" s="2" t="s">
        <v>24163</v>
      </c>
      <c r="E3380" s="2" t="s">
        <v>27499</v>
      </c>
      <c r="F3380" s="2" t="s">
        <v>37</v>
      </c>
      <c r="G3380" s="2" t="s">
        <v>38</v>
      </c>
      <c r="H3380" s="2">
        <v>8000000</v>
      </c>
      <c r="I3380" s="2">
        <v>2005</v>
      </c>
      <c r="J3380" s="2">
        <v>7.4</v>
      </c>
    </row>
    <row r="3381" spans="1:10" x14ac:dyDescent="0.3">
      <c r="A3381" s="2" t="s">
        <v>18467</v>
      </c>
      <c r="B3381" s="2">
        <v>120</v>
      </c>
      <c r="C3381" s="2">
        <v>25000000</v>
      </c>
      <c r="D3381" s="2" t="s">
        <v>1671</v>
      </c>
      <c r="E3381" s="2" t="s">
        <v>27500</v>
      </c>
      <c r="F3381" s="2" t="s">
        <v>37</v>
      </c>
      <c r="G3381" s="2" t="s">
        <v>38</v>
      </c>
      <c r="H3381" s="2">
        <v>2883848</v>
      </c>
      <c r="I3381" s="2">
        <v>1959</v>
      </c>
      <c r="J3381" s="2">
        <v>8.3000000000000007</v>
      </c>
    </row>
    <row r="3382" spans="1:10" x14ac:dyDescent="0.3">
      <c r="A3382" s="2" t="s">
        <v>19673</v>
      </c>
      <c r="B3382" s="2">
        <v>88</v>
      </c>
      <c r="C3382" s="2">
        <v>19170001</v>
      </c>
      <c r="D3382" s="2" t="s">
        <v>6403</v>
      </c>
      <c r="E3382" s="2" t="s">
        <v>27501</v>
      </c>
      <c r="F3382" s="2" t="s">
        <v>37</v>
      </c>
      <c r="G3382" s="2" t="s">
        <v>38</v>
      </c>
      <c r="H3382" s="2">
        <v>2800000</v>
      </c>
      <c r="I3382" s="2">
        <v>1988</v>
      </c>
      <c r="J3382" s="2">
        <v>5.3</v>
      </c>
    </row>
    <row r="3383" spans="1:10" x14ac:dyDescent="0.3">
      <c r="A3383" s="2" t="s">
        <v>18791</v>
      </c>
      <c r="B3383" s="2">
        <v>102</v>
      </c>
      <c r="C3383" s="2">
        <v>22202612</v>
      </c>
      <c r="D3383" s="2" t="s">
        <v>953</v>
      </c>
      <c r="E3383" s="2" t="s">
        <v>27502</v>
      </c>
      <c r="F3383" s="2" t="s">
        <v>37</v>
      </c>
      <c r="G3383" s="2" t="s">
        <v>38</v>
      </c>
      <c r="H3383" s="2">
        <v>2800000</v>
      </c>
      <c r="I3383" s="2">
        <v>1939</v>
      </c>
      <c r="J3383" s="2">
        <v>8.1</v>
      </c>
    </row>
    <row r="3384" spans="1:10" x14ac:dyDescent="0.3">
      <c r="A3384" s="2" t="s">
        <v>10325</v>
      </c>
      <c r="B3384" s="2">
        <v>106</v>
      </c>
      <c r="C3384" s="2">
        <v>86300000</v>
      </c>
      <c r="D3384" s="2" t="s">
        <v>1671</v>
      </c>
      <c r="E3384" s="2" t="s">
        <v>27503</v>
      </c>
      <c r="F3384" s="2" t="s">
        <v>37</v>
      </c>
      <c r="G3384" s="2" t="s">
        <v>38</v>
      </c>
      <c r="H3384" s="2">
        <v>2800000</v>
      </c>
      <c r="I3384" s="2">
        <v>1974</v>
      </c>
      <c r="J3384" s="2">
        <v>8</v>
      </c>
    </row>
    <row r="3385" spans="1:10" x14ac:dyDescent="0.3">
      <c r="A3385" s="2" t="s">
        <v>2495</v>
      </c>
      <c r="B3385" s="2">
        <v>95</v>
      </c>
      <c r="C3385" s="2">
        <v>952620</v>
      </c>
      <c r="D3385" s="2" t="s">
        <v>6403</v>
      </c>
      <c r="E3385" s="2" t="s">
        <v>27504</v>
      </c>
      <c r="F3385" s="2" t="s">
        <v>37</v>
      </c>
      <c r="G3385" s="2" t="s">
        <v>38</v>
      </c>
      <c r="H3385" s="2">
        <v>2000000</v>
      </c>
      <c r="I3385" s="2">
        <v>2007</v>
      </c>
      <c r="J3385" s="2">
        <v>5.7</v>
      </c>
    </row>
    <row r="3386" spans="1:10" x14ac:dyDescent="0.3">
      <c r="A3386" s="2" t="s">
        <v>19697</v>
      </c>
      <c r="B3386" s="2">
        <v>113</v>
      </c>
      <c r="C3386" s="2">
        <v>9054736</v>
      </c>
      <c r="D3386" s="2" t="s">
        <v>3409</v>
      </c>
      <c r="E3386" s="2" t="s">
        <v>27505</v>
      </c>
      <c r="F3386" s="2" t="s">
        <v>37</v>
      </c>
      <c r="G3386" s="2" t="s">
        <v>38</v>
      </c>
      <c r="H3386" s="2">
        <v>2700000</v>
      </c>
      <c r="I3386" s="2">
        <v>1997</v>
      </c>
      <c r="J3386" s="2">
        <v>7.1</v>
      </c>
    </row>
    <row r="3387" spans="1:10" x14ac:dyDescent="0.3">
      <c r="A3387" s="2" t="s">
        <v>10325</v>
      </c>
      <c r="B3387" s="2">
        <v>93</v>
      </c>
      <c r="C3387" s="2">
        <v>119500000</v>
      </c>
      <c r="D3387" s="2" t="s">
        <v>1671</v>
      </c>
      <c r="E3387" s="2" t="s">
        <v>27506</v>
      </c>
      <c r="F3387" s="2" t="s">
        <v>37</v>
      </c>
      <c r="G3387" s="2" t="s">
        <v>38</v>
      </c>
      <c r="H3387" s="2">
        <v>2600000</v>
      </c>
      <c r="I3387" s="2">
        <v>1974</v>
      </c>
      <c r="J3387" s="2">
        <v>7.8</v>
      </c>
    </row>
    <row r="3388" spans="1:10" x14ac:dyDescent="0.3">
      <c r="A3388" s="2" t="s">
        <v>14965</v>
      </c>
      <c r="B3388" s="2">
        <v>97</v>
      </c>
      <c r="C3388" s="2">
        <v>32600000</v>
      </c>
      <c r="D3388" s="2" t="s">
        <v>6403</v>
      </c>
      <c r="E3388" s="2" t="s">
        <v>27507</v>
      </c>
      <c r="F3388" s="2" t="s">
        <v>37</v>
      </c>
      <c r="G3388" s="2" t="s">
        <v>38</v>
      </c>
      <c r="H3388" s="2">
        <v>1800000</v>
      </c>
      <c r="I3388" s="2">
        <v>1984</v>
      </c>
      <c r="J3388" s="2">
        <v>5.9</v>
      </c>
    </row>
    <row r="3389" spans="1:10" x14ac:dyDescent="0.3">
      <c r="A3389" s="2" t="s">
        <v>12560</v>
      </c>
      <c r="B3389" s="2">
        <v>140</v>
      </c>
      <c r="C3389" s="2">
        <v>3130592</v>
      </c>
      <c r="D3389" s="2" t="s">
        <v>3409</v>
      </c>
      <c r="E3389" s="2" t="s">
        <v>27508</v>
      </c>
      <c r="F3389" s="2" t="s">
        <v>37</v>
      </c>
      <c r="G3389" s="2" t="s">
        <v>56</v>
      </c>
      <c r="H3389" s="2">
        <v>2600000</v>
      </c>
      <c r="I3389" s="2">
        <v>1987</v>
      </c>
      <c r="J3389" s="2">
        <v>7.8</v>
      </c>
    </row>
    <row r="3390" spans="1:10" x14ac:dyDescent="0.3">
      <c r="A3390" s="2" t="s">
        <v>7792</v>
      </c>
      <c r="B3390" s="2">
        <v>109</v>
      </c>
      <c r="C3390" s="2">
        <v>10654581</v>
      </c>
      <c r="D3390" s="2" t="s">
        <v>3409</v>
      </c>
      <c r="E3390" s="2" t="s">
        <v>25576</v>
      </c>
      <c r="F3390" s="2" t="s">
        <v>37</v>
      </c>
      <c r="G3390" s="2" t="s">
        <v>38</v>
      </c>
      <c r="H3390" s="2">
        <v>34000000</v>
      </c>
      <c r="I3390" s="2">
        <v>1999</v>
      </c>
      <c r="J3390" s="2">
        <v>5.3</v>
      </c>
    </row>
    <row r="3391" spans="1:10" x14ac:dyDescent="0.3">
      <c r="A3391" s="2" t="s">
        <v>19773</v>
      </c>
      <c r="B3391" s="2">
        <v>66</v>
      </c>
      <c r="C3391" s="2">
        <v>38108</v>
      </c>
      <c r="D3391" s="2" t="s">
        <v>6403</v>
      </c>
      <c r="E3391" s="2" t="s">
        <v>27509</v>
      </c>
      <c r="F3391" s="2" t="s">
        <v>2778</v>
      </c>
      <c r="G3391" s="2" t="s">
        <v>3571</v>
      </c>
      <c r="H3391" s="2">
        <v>2600000</v>
      </c>
      <c r="I3391" s="2">
        <v>2007</v>
      </c>
      <c r="J3391" s="2">
        <v>7.2</v>
      </c>
    </row>
    <row r="3392" spans="1:10" x14ac:dyDescent="0.3">
      <c r="A3392" s="2" t="s">
        <v>17782</v>
      </c>
      <c r="B3392" s="2">
        <v>86</v>
      </c>
      <c r="C3392" s="2">
        <v>40041683</v>
      </c>
      <c r="D3392" s="2" t="s">
        <v>1671</v>
      </c>
      <c r="E3392" s="2" t="s">
        <v>27510</v>
      </c>
      <c r="F3392" s="2" t="s">
        <v>37</v>
      </c>
      <c r="G3392" s="2" t="s">
        <v>38</v>
      </c>
      <c r="H3392" s="2">
        <v>2500000</v>
      </c>
      <c r="I3392" s="2">
        <v>2013</v>
      </c>
      <c r="J3392" s="2">
        <v>5.0999999999999996</v>
      </c>
    </row>
    <row r="3393" spans="1:10" x14ac:dyDescent="0.3">
      <c r="A3393" s="2" t="s">
        <v>19802</v>
      </c>
      <c r="B3393" s="2">
        <v>87</v>
      </c>
      <c r="C3393" s="2">
        <v>33349949</v>
      </c>
      <c r="D3393" s="2" t="s">
        <v>67</v>
      </c>
      <c r="E3393" s="2" t="s">
        <v>27511</v>
      </c>
      <c r="F3393" s="2" t="s">
        <v>37</v>
      </c>
      <c r="G3393" s="2" t="s">
        <v>38</v>
      </c>
      <c r="H3393" s="2">
        <v>2500000</v>
      </c>
      <c r="I3393" s="2">
        <v>2012</v>
      </c>
      <c r="J3393" s="2">
        <v>5.0999999999999996</v>
      </c>
    </row>
    <row r="3394" spans="1:10" x14ac:dyDescent="0.3">
      <c r="A3394" s="2" t="s">
        <v>322</v>
      </c>
      <c r="B3394" s="2">
        <v>149</v>
      </c>
      <c r="C3394" s="2">
        <v>25809813</v>
      </c>
      <c r="D3394" s="2" t="s">
        <v>1671</v>
      </c>
      <c r="E3394" s="2" t="s">
        <v>27512</v>
      </c>
      <c r="F3394" s="2" t="s">
        <v>37</v>
      </c>
      <c r="G3394" s="2" t="s">
        <v>38</v>
      </c>
      <c r="H3394" s="2">
        <v>26000000</v>
      </c>
      <c r="I3394" s="2">
        <v>1996</v>
      </c>
      <c r="J3394" s="2">
        <v>6.9</v>
      </c>
    </row>
    <row r="3395" spans="1:10" x14ac:dyDescent="0.3">
      <c r="A3395" s="2" t="s">
        <v>19811</v>
      </c>
      <c r="B3395" s="2">
        <v>98</v>
      </c>
      <c r="C3395" s="2">
        <v>14400000</v>
      </c>
      <c r="D3395" s="2" t="s">
        <v>6403</v>
      </c>
      <c r="E3395" s="2" t="s">
        <v>27513</v>
      </c>
      <c r="F3395" s="2" t="s">
        <v>37</v>
      </c>
      <c r="G3395" s="2" t="s">
        <v>38</v>
      </c>
      <c r="H3395" s="2">
        <v>2500000</v>
      </c>
      <c r="I3395" s="2">
        <v>1982</v>
      </c>
      <c r="J3395" s="2">
        <v>4.5999999999999996</v>
      </c>
    </row>
    <row r="3396" spans="1:10" x14ac:dyDescent="0.3">
      <c r="A3396" s="2" t="s">
        <v>19826</v>
      </c>
      <c r="B3396" s="2">
        <v>75</v>
      </c>
      <c r="C3396" s="2">
        <v>32230907</v>
      </c>
      <c r="D3396" s="2" t="s">
        <v>1671</v>
      </c>
      <c r="E3396" s="2" t="s">
        <v>27514</v>
      </c>
      <c r="F3396" s="2" t="s">
        <v>37</v>
      </c>
      <c r="G3396" s="2" t="s">
        <v>38</v>
      </c>
      <c r="H3396" s="2">
        <v>2500000</v>
      </c>
      <c r="I3396" s="2">
        <v>2013</v>
      </c>
      <c r="J3396" s="2">
        <v>6.7</v>
      </c>
    </row>
    <row r="3397" spans="1:10" x14ac:dyDescent="0.3">
      <c r="A3397" s="2" t="s">
        <v>6051</v>
      </c>
      <c r="B3397" s="2">
        <v>104</v>
      </c>
      <c r="C3397" s="2">
        <v>6401336</v>
      </c>
      <c r="D3397" s="2" t="s">
        <v>3409</v>
      </c>
      <c r="E3397" s="2" t="s">
        <v>27515</v>
      </c>
      <c r="F3397" s="2" t="s">
        <v>37</v>
      </c>
      <c r="G3397" s="2" t="s">
        <v>38</v>
      </c>
      <c r="H3397" s="2">
        <v>2500000</v>
      </c>
      <c r="I3397" s="2">
        <v>1991</v>
      </c>
      <c r="J3397" s="2">
        <v>7.1</v>
      </c>
    </row>
    <row r="3398" spans="1:10" x14ac:dyDescent="0.3">
      <c r="A3398" s="2" t="s">
        <v>17150</v>
      </c>
      <c r="B3398" s="2">
        <v>102</v>
      </c>
      <c r="C3398" s="2">
        <v>26781723</v>
      </c>
      <c r="D3398" s="2" t="s">
        <v>1671</v>
      </c>
      <c r="E3398" s="2" t="s">
        <v>27516</v>
      </c>
      <c r="F3398" s="2" t="s">
        <v>37</v>
      </c>
      <c r="G3398" s="2" t="s">
        <v>38</v>
      </c>
      <c r="H3398" s="2">
        <v>2500000</v>
      </c>
      <c r="I3398" s="2">
        <v>2004</v>
      </c>
      <c r="J3398" s="2">
        <v>7.6</v>
      </c>
    </row>
    <row r="3399" spans="1:10" x14ac:dyDescent="0.3">
      <c r="A3399" s="2" t="s">
        <v>9162</v>
      </c>
      <c r="B3399" s="2">
        <v>105</v>
      </c>
      <c r="C3399" s="2">
        <v>5400000</v>
      </c>
      <c r="D3399" s="2" t="s">
        <v>3409</v>
      </c>
      <c r="E3399" s="2" t="s">
        <v>27517</v>
      </c>
      <c r="F3399" s="2" t="s">
        <v>37</v>
      </c>
      <c r="G3399" s="2" t="s">
        <v>38</v>
      </c>
      <c r="H3399" s="2">
        <v>2500000</v>
      </c>
      <c r="I3399" s="2">
        <v>1995</v>
      </c>
      <c r="J3399" s="2">
        <v>8.1</v>
      </c>
    </row>
    <row r="3400" spans="1:10" x14ac:dyDescent="0.3">
      <c r="A3400" s="2" t="s">
        <v>19854</v>
      </c>
      <c r="B3400" s="2">
        <v>107</v>
      </c>
      <c r="C3400" s="2">
        <v>1282084</v>
      </c>
      <c r="D3400" s="2" t="s">
        <v>3409</v>
      </c>
      <c r="E3400" s="2" t="s">
        <v>27518</v>
      </c>
      <c r="F3400" s="2" t="s">
        <v>37</v>
      </c>
      <c r="G3400" s="2" t="s">
        <v>38</v>
      </c>
      <c r="H3400" s="2">
        <v>2500000</v>
      </c>
      <c r="I3400" s="2">
        <v>1999</v>
      </c>
      <c r="J3400" s="2">
        <v>7</v>
      </c>
    </row>
    <row r="3401" spans="1:10" x14ac:dyDescent="0.3">
      <c r="A3401" s="2" t="s">
        <v>14184</v>
      </c>
      <c r="B3401" s="2">
        <v>89</v>
      </c>
      <c r="C3401" s="2">
        <v>3325638</v>
      </c>
      <c r="D3401" s="2" t="s">
        <v>1671</v>
      </c>
      <c r="E3401" s="2" t="s">
        <v>27519</v>
      </c>
      <c r="F3401" s="2" t="s">
        <v>37</v>
      </c>
      <c r="G3401" s="2" t="s">
        <v>38</v>
      </c>
      <c r="H3401" s="2">
        <v>2500000</v>
      </c>
      <c r="I3401" s="2">
        <v>2012</v>
      </c>
      <c r="J3401" s="2">
        <v>7.1</v>
      </c>
    </row>
    <row r="3402" spans="1:10" x14ac:dyDescent="0.3">
      <c r="A3402" s="2" t="s">
        <v>19876</v>
      </c>
      <c r="B3402" s="2">
        <v>106</v>
      </c>
      <c r="C3402" s="2">
        <v>395592</v>
      </c>
      <c r="D3402" s="2" t="s">
        <v>3409</v>
      </c>
      <c r="E3402" s="2" t="s">
        <v>27520</v>
      </c>
      <c r="F3402" s="2" t="s">
        <v>37</v>
      </c>
      <c r="G3402" s="2" t="s">
        <v>3571</v>
      </c>
      <c r="H3402" s="2">
        <v>2000000</v>
      </c>
      <c r="I3402" s="2">
        <v>2003</v>
      </c>
      <c r="J3402" s="2">
        <v>7.6</v>
      </c>
    </row>
    <row r="3403" spans="1:10" x14ac:dyDescent="0.3">
      <c r="A3403" s="2" t="s">
        <v>19881</v>
      </c>
      <c r="B3403" s="2">
        <v>95</v>
      </c>
      <c r="C3403" s="2">
        <v>6851969</v>
      </c>
      <c r="D3403" s="2" t="s">
        <v>1671</v>
      </c>
      <c r="E3403" s="2" t="s">
        <v>27521</v>
      </c>
      <c r="F3403" s="2" t="s">
        <v>37</v>
      </c>
      <c r="G3403" s="2" t="s">
        <v>38</v>
      </c>
      <c r="H3403" s="2">
        <v>2500000</v>
      </c>
      <c r="I3403" s="2">
        <v>2013</v>
      </c>
      <c r="J3403" s="2">
        <v>7.1</v>
      </c>
    </row>
    <row r="3404" spans="1:10" x14ac:dyDescent="0.3">
      <c r="A3404" s="2" t="s">
        <v>3722</v>
      </c>
      <c r="B3404" s="2">
        <v>101</v>
      </c>
      <c r="C3404" s="2">
        <v>12995673</v>
      </c>
      <c r="D3404" s="2" t="s">
        <v>1671</v>
      </c>
      <c r="E3404" s="2" t="s">
        <v>27522</v>
      </c>
      <c r="F3404" s="2" t="s">
        <v>37</v>
      </c>
      <c r="G3404" s="2" t="s">
        <v>38</v>
      </c>
      <c r="H3404" s="2">
        <v>2500000</v>
      </c>
      <c r="I3404" s="2">
        <v>2008</v>
      </c>
      <c r="J3404" s="2">
        <v>7.7</v>
      </c>
    </row>
    <row r="3405" spans="1:10" x14ac:dyDescent="0.3">
      <c r="A3405" s="2" t="s">
        <v>19898</v>
      </c>
      <c r="B3405" s="2">
        <v>112</v>
      </c>
      <c r="C3405" s="2">
        <v>173783</v>
      </c>
      <c r="D3405" s="2" t="s">
        <v>67</v>
      </c>
      <c r="E3405" s="2" t="s">
        <v>27523</v>
      </c>
      <c r="F3405" s="2" t="s">
        <v>37</v>
      </c>
      <c r="G3405" s="2" t="s">
        <v>38</v>
      </c>
      <c r="H3405" s="2">
        <v>2500000</v>
      </c>
      <c r="I3405" s="2">
        <v>2008</v>
      </c>
      <c r="J3405" s="2">
        <v>7.6</v>
      </c>
    </row>
    <row r="3406" spans="1:10" x14ac:dyDescent="0.3">
      <c r="A3406" s="2" t="s">
        <v>5059</v>
      </c>
      <c r="B3406" s="2">
        <v>92</v>
      </c>
      <c r="C3406" s="2">
        <v>114324072</v>
      </c>
      <c r="D3406" s="2" t="s">
        <v>1671</v>
      </c>
      <c r="E3406" s="2" t="s">
        <v>25646</v>
      </c>
      <c r="F3406" s="2" t="s">
        <v>37</v>
      </c>
      <c r="G3406" s="2" t="s">
        <v>38</v>
      </c>
      <c r="H3406" s="2">
        <v>20000000</v>
      </c>
      <c r="I3406" s="2">
        <v>2004</v>
      </c>
      <c r="J3406" s="2">
        <v>6.7</v>
      </c>
    </row>
    <row r="3407" spans="1:10" x14ac:dyDescent="0.3">
      <c r="A3407" s="2" t="s">
        <v>19907</v>
      </c>
      <c r="B3407" s="2">
        <v>100</v>
      </c>
      <c r="C3407" s="2">
        <v>71904</v>
      </c>
      <c r="D3407" s="2" t="s">
        <v>1671</v>
      </c>
      <c r="E3407" s="2" t="s">
        <v>27524</v>
      </c>
      <c r="F3407" s="2" t="s">
        <v>37</v>
      </c>
      <c r="G3407" s="2" t="s">
        <v>38</v>
      </c>
      <c r="H3407" s="2">
        <v>2500000</v>
      </c>
      <c r="I3407" s="2">
        <v>2006</v>
      </c>
      <c r="J3407" s="2">
        <v>5.7</v>
      </c>
    </row>
    <row r="3408" spans="1:10" x14ac:dyDescent="0.3">
      <c r="A3408" s="2" t="s">
        <v>19911</v>
      </c>
      <c r="B3408" s="2">
        <v>80</v>
      </c>
      <c r="C3408" s="2">
        <v>99851</v>
      </c>
      <c r="D3408" s="2" t="s">
        <v>67</v>
      </c>
      <c r="E3408" s="2" t="s">
        <v>27525</v>
      </c>
      <c r="F3408" s="2" t="s">
        <v>37</v>
      </c>
      <c r="G3408" s="2" t="s">
        <v>38</v>
      </c>
      <c r="H3408" s="2">
        <v>2500000</v>
      </c>
      <c r="I3408" s="2">
        <v>2010</v>
      </c>
      <c r="J3408" s="2">
        <v>7.1</v>
      </c>
    </row>
    <row r="3409" spans="1:10" x14ac:dyDescent="0.3">
      <c r="A3409" s="2" t="s">
        <v>19918</v>
      </c>
      <c r="B3409" s="2">
        <v>106</v>
      </c>
      <c r="C3409" s="2">
        <v>115504</v>
      </c>
      <c r="D3409" s="2" t="s">
        <v>1671</v>
      </c>
      <c r="E3409" s="2" t="s">
        <v>27526</v>
      </c>
      <c r="F3409" s="2" t="s">
        <v>37</v>
      </c>
      <c r="G3409" s="2" t="s">
        <v>56</v>
      </c>
      <c r="H3409" s="2">
        <v>14000000</v>
      </c>
      <c r="I3409" s="2">
        <v>2008</v>
      </c>
      <c r="J3409" s="2">
        <v>6.2</v>
      </c>
    </row>
    <row r="3410" spans="1:10" x14ac:dyDescent="0.3">
      <c r="A3410" s="2" t="s">
        <v>13271</v>
      </c>
      <c r="B3410" s="2">
        <v>103</v>
      </c>
      <c r="C3410" s="2">
        <v>5725</v>
      </c>
      <c r="D3410" s="2" t="s">
        <v>6403</v>
      </c>
      <c r="E3410" s="2" t="s">
        <v>27527</v>
      </c>
      <c r="F3410" s="2" t="s">
        <v>8731</v>
      </c>
      <c r="G3410" s="2" t="s">
        <v>767</v>
      </c>
      <c r="H3410" s="2">
        <v>8400000</v>
      </c>
      <c r="I3410" s="2">
        <v>2000</v>
      </c>
      <c r="J3410" s="2">
        <v>6.1</v>
      </c>
    </row>
    <row r="3411" spans="1:10" x14ac:dyDescent="0.3">
      <c r="A3411" s="2" t="s">
        <v>19928</v>
      </c>
      <c r="B3411" s="2">
        <v>90</v>
      </c>
      <c r="C3411" s="2">
        <v>75727</v>
      </c>
      <c r="D3411" s="2" t="s">
        <v>3409</v>
      </c>
      <c r="E3411" s="2" t="s">
        <v>27528</v>
      </c>
      <c r="F3411" s="2" t="s">
        <v>2778</v>
      </c>
      <c r="G3411" s="2" t="s">
        <v>38</v>
      </c>
      <c r="H3411" s="2">
        <v>2500000</v>
      </c>
      <c r="I3411" s="2">
        <v>2008</v>
      </c>
      <c r="J3411" s="2">
        <v>5.9</v>
      </c>
    </row>
    <row r="3412" spans="1:10" x14ac:dyDescent="0.3">
      <c r="A3412" s="2" t="s">
        <v>653</v>
      </c>
      <c r="B3412" s="2">
        <v>96</v>
      </c>
      <c r="C3412" s="2">
        <v>322157</v>
      </c>
      <c r="D3412" s="2" t="s">
        <v>1671</v>
      </c>
      <c r="E3412" s="2" t="s">
        <v>27529</v>
      </c>
      <c r="F3412" s="2" t="s">
        <v>37</v>
      </c>
      <c r="G3412" s="2" t="s">
        <v>38</v>
      </c>
      <c r="H3412" s="2">
        <v>2500000</v>
      </c>
      <c r="I3412" s="2">
        <v>2010</v>
      </c>
      <c r="J3412" s="2">
        <v>6.8</v>
      </c>
    </row>
    <row r="3413" spans="1:10" x14ac:dyDescent="0.3">
      <c r="A3413" s="2" t="s">
        <v>5076</v>
      </c>
      <c r="B3413" s="2">
        <v>120</v>
      </c>
      <c r="C3413" s="2">
        <v>5731103</v>
      </c>
      <c r="D3413" s="2" t="s">
        <v>3409</v>
      </c>
      <c r="E3413" s="2" t="s">
        <v>27530</v>
      </c>
      <c r="F3413" s="2" t="s">
        <v>37</v>
      </c>
      <c r="G3413" s="2" t="s">
        <v>38</v>
      </c>
      <c r="H3413" s="2">
        <v>2400000</v>
      </c>
      <c r="I3413" s="2">
        <v>1996</v>
      </c>
      <c r="J3413" s="2">
        <v>6.8</v>
      </c>
    </row>
    <row r="3414" spans="1:10" x14ac:dyDescent="0.3">
      <c r="A3414" s="2" t="s">
        <v>19953</v>
      </c>
      <c r="B3414" s="2">
        <v>101</v>
      </c>
      <c r="C3414" s="2">
        <v>978908</v>
      </c>
      <c r="D3414" s="2" t="s">
        <v>3409</v>
      </c>
      <c r="E3414" s="2" t="s">
        <v>27531</v>
      </c>
      <c r="F3414" s="2" t="s">
        <v>37</v>
      </c>
      <c r="G3414" s="2" t="s">
        <v>13606</v>
      </c>
      <c r="H3414" s="2">
        <v>2400000</v>
      </c>
      <c r="I3414" s="2">
        <v>2006</v>
      </c>
      <c r="J3414" s="2">
        <v>5.0999999999999996</v>
      </c>
    </row>
    <row r="3415" spans="1:10" x14ac:dyDescent="0.3">
      <c r="A3415" s="2" t="s">
        <v>17484</v>
      </c>
      <c r="B3415" s="2">
        <v>101</v>
      </c>
      <c r="C3415" s="2">
        <v>327919</v>
      </c>
      <c r="D3415" s="2" t="s">
        <v>24163</v>
      </c>
      <c r="E3415" s="2" t="s">
        <v>27532</v>
      </c>
      <c r="F3415" s="2" t="s">
        <v>37</v>
      </c>
      <c r="G3415" s="2" t="s">
        <v>56</v>
      </c>
      <c r="H3415" s="2">
        <v>1500000</v>
      </c>
      <c r="I3415" s="2">
        <v>2006</v>
      </c>
      <c r="J3415" s="2">
        <v>7.7</v>
      </c>
    </row>
    <row r="3416" spans="1:10" x14ac:dyDescent="0.3">
      <c r="A3416" s="2" t="s">
        <v>19980</v>
      </c>
      <c r="B3416" s="2">
        <v>105</v>
      </c>
      <c r="C3416" s="2">
        <v>178739</v>
      </c>
      <c r="D3416" s="2" t="s">
        <v>3409</v>
      </c>
      <c r="E3416" s="2" t="s">
        <v>27533</v>
      </c>
      <c r="F3416" s="2" t="s">
        <v>37</v>
      </c>
      <c r="G3416" s="2" t="s">
        <v>38</v>
      </c>
      <c r="H3416" s="2">
        <v>2450000</v>
      </c>
      <c r="I3416" s="2">
        <v>2011</v>
      </c>
      <c r="J3416" s="2">
        <v>3.9</v>
      </c>
    </row>
    <row r="3417" spans="1:10" x14ac:dyDescent="0.3">
      <c r="A3417" s="2" t="s">
        <v>7064</v>
      </c>
      <c r="B3417" s="2">
        <v>91</v>
      </c>
      <c r="C3417" s="2">
        <v>36200000</v>
      </c>
      <c r="D3417" s="2" t="s">
        <v>6403</v>
      </c>
      <c r="E3417" s="2" t="s">
        <v>27534</v>
      </c>
      <c r="F3417" s="2" t="s">
        <v>37</v>
      </c>
      <c r="G3417" s="2" t="s">
        <v>38</v>
      </c>
      <c r="H3417" s="2">
        <v>4000000</v>
      </c>
      <c r="I3417" s="2">
        <v>1982</v>
      </c>
      <c r="J3417" s="2">
        <v>5.7</v>
      </c>
    </row>
    <row r="3418" spans="1:10" x14ac:dyDescent="0.3">
      <c r="A3418" s="2" t="s">
        <v>20021</v>
      </c>
      <c r="B3418" s="2">
        <v>92</v>
      </c>
      <c r="C3418" s="2">
        <v>21300000</v>
      </c>
      <c r="D3418" s="2" t="s">
        <v>6403</v>
      </c>
      <c r="E3418" s="2" t="s">
        <v>27535</v>
      </c>
      <c r="F3418" s="2" t="s">
        <v>37</v>
      </c>
      <c r="G3418" s="2" t="s">
        <v>38</v>
      </c>
      <c r="H3418" s="2">
        <v>2200000</v>
      </c>
      <c r="I3418" s="2">
        <v>1985</v>
      </c>
      <c r="J3418" s="2">
        <v>4.7</v>
      </c>
    </row>
    <row r="3419" spans="1:10" x14ac:dyDescent="0.3">
      <c r="A3419" s="2" t="s">
        <v>19459</v>
      </c>
      <c r="B3419" s="2">
        <v>117</v>
      </c>
      <c r="C3419" s="2">
        <v>379643</v>
      </c>
      <c r="D3419" s="2" t="s">
        <v>3409</v>
      </c>
      <c r="E3419" s="2" t="s">
        <v>27536</v>
      </c>
      <c r="F3419" s="2" t="s">
        <v>37</v>
      </c>
      <c r="G3419" s="2" t="s">
        <v>38</v>
      </c>
      <c r="H3419" s="2">
        <v>2200000</v>
      </c>
      <c r="I3419" s="2">
        <v>2007</v>
      </c>
      <c r="J3419" s="2">
        <v>5.9</v>
      </c>
    </row>
    <row r="3420" spans="1:10" x14ac:dyDescent="0.3">
      <c r="A3420" s="2" t="s">
        <v>20069</v>
      </c>
      <c r="B3420" s="2">
        <v>172</v>
      </c>
      <c r="C3420" s="2">
        <v>23650000</v>
      </c>
      <c r="D3420" s="2" t="s">
        <v>3409</v>
      </c>
      <c r="E3420" s="2" t="s">
        <v>27537</v>
      </c>
      <c r="F3420" s="2" t="s">
        <v>37</v>
      </c>
      <c r="G3420" s="2" t="s">
        <v>38</v>
      </c>
      <c r="H3420" s="2">
        <v>2100000</v>
      </c>
      <c r="I3420" s="2">
        <v>1946</v>
      </c>
      <c r="J3420" s="2">
        <v>8.1</v>
      </c>
    </row>
    <row r="3421" spans="1:10" x14ac:dyDescent="0.3">
      <c r="A3421" s="2" t="s">
        <v>27867</v>
      </c>
      <c r="B3421" s="2">
        <v>89</v>
      </c>
      <c r="C3421" s="2">
        <v>313436</v>
      </c>
      <c r="D3421" s="2" t="s">
        <v>1671</v>
      </c>
      <c r="E3421" s="2" t="s">
        <v>27538</v>
      </c>
      <c r="F3421" s="2" t="s">
        <v>17494</v>
      </c>
      <c r="G3421" s="2" t="s">
        <v>12616</v>
      </c>
      <c r="H3421" s="2">
        <v>15500000</v>
      </c>
      <c r="I3421" s="2">
        <v>2001</v>
      </c>
      <c r="J3421" s="2">
        <v>7.6</v>
      </c>
    </row>
    <row r="3422" spans="1:10" x14ac:dyDescent="0.3">
      <c r="A3422" s="2" t="s">
        <v>5689</v>
      </c>
      <c r="B3422" s="2">
        <v>115</v>
      </c>
      <c r="C3422" s="2">
        <v>24800000</v>
      </c>
      <c r="D3422" s="2" t="s">
        <v>1325</v>
      </c>
      <c r="E3422" s="2" t="s">
        <v>27539</v>
      </c>
      <c r="F3422" s="2" t="s">
        <v>37</v>
      </c>
      <c r="G3422" s="2" t="s">
        <v>56</v>
      </c>
      <c r="H3422" s="2">
        <v>2000000</v>
      </c>
      <c r="I3422" s="2">
        <v>1963</v>
      </c>
      <c r="J3422" s="2">
        <v>7.5</v>
      </c>
    </row>
    <row r="3423" spans="1:10" x14ac:dyDescent="0.3">
      <c r="A3423" s="2" t="s">
        <v>20121</v>
      </c>
      <c r="B3423" s="2">
        <v>96</v>
      </c>
      <c r="C3423" s="2">
        <v>792966</v>
      </c>
      <c r="D3423" s="2" t="s">
        <v>1325</v>
      </c>
      <c r="E3423" s="2" t="s">
        <v>27540</v>
      </c>
      <c r="F3423" s="2" t="s">
        <v>37</v>
      </c>
      <c r="G3423" s="2" t="s">
        <v>38</v>
      </c>
      <c r="H3423" s="2">
        <v>2300000</v>
      </c>
      <c r="I3423" s="2">
        <v>1989</v>
      </c>
      <c r="J3423" s="2">
        <v>5.0999999999999996</v>
      </c>
    </row>
    <row r="3424" spans="1:10" x14ac:dyDescent="0.3">
      <c r="A3424" s="2" t="s">
        <v>20139</v>
      </c>
      <c r="B3424" s="2">
        <v>100</v>
      </c>
      <c r="C3424" s="2">
        <v>14673301</v>
      </c>
      <c r="D3424" s="2" t="s">
        <v>6403</v>
      </c>
      <c r="E3424" s="2" t="s">
        <v>27541</v>
      </c>
      <c r="F3424" s="2" t="s">
        <v>37</v>
      </c>
      <c r="G3424" s="2" t="s">
        <v>38</v>
      </c>
      <c r="H3424" s="2">
        <v>2000000</v>
      </c>
      <c r="I3424" s="2">
        <v>2014</v>
      </c>
      <c r="J3424" s="2">
        <v>6.9</v>
      </c>
    </row>
    <row r="3425" spans="1:10" x14ac:dyDescent="0.3">
      <c r="A3425" s="2" t="s">
        <v>845</v>
      </c>
      <c r="B3425" s="2">
        <v>87</v>
      </c>
      <c r="C3425" s="2">
        <v>9003011</v>
      </c>
      <c r="D3425" s="2" t="s">
        <v>1325</v>
      </c>
      <c r="E3425" s="2" t="s">
        <v>27542</v>
      </c>
      <c r="F3425" s="2" t="s">
        <v>37</v>
      </c>
      <c r="G3425" s="2" t="s">
        <v>370</v>
      </c>
      <c r="H3425" s="2">
        <v>2000000</v>
      </c>
      <c r="I3425" s="2">
        <v>1981</v>
      </c>
      <c r="J3425" s="2">
        <v>7.6</v>
      </c>
    </row>
    <row r="3426" spans="1:10" x14ac:dyDescent="0.3">
      <c r="A3426" s="2" t="s">
        <v>20159</v>
      </c>
      <c r="B3426" s="2">
        <v>102</v>
      </c>
      <c r="C3426" s="2">
        <v>11546543</v>
      </c>
      <c r="D3426" s="2" t="s">
        <v>1325</v>
      </c>
      <c r="E3426" s="2" t="s">
        <v>27543</v>
      </c>
      <c r="F3426" s="2" t="s">
        <v>7241</v>
      </c>
      <c r="G3426" s="2" t="s">
        <v>3859</v>
      </c>
      <c r="H3426" s="2">
        <v>2000000</v>
      </c>
      <c r="I3426" s="2">
        <v>1994</v>
      </c>
      <c r="J3426" s="2">
        <v>7.6</v>
      </c>
    </row>
    <row r="3427" spans="1:10" x14ac:dyDescent="0.3">
      <c r="A3427" s="2" t="s">
        <v>8417</v>
      </c>
      <c r="B3427" s="2">
        <v>118</v>
      </c>
      <c r="C3427" s="2">
        <v>11533945</v>
      </c>
      <c r="D3427" s="2" t="s">
        <v>13307</v>
      </c>
      <c r="E3427" s="2" t="s">
        <v>27544</v>
      </c>
      <c r="F3427" s="2" t="s">
        <v>37</v>
      </c>
      <c r="G3427" s="2" t="s">
        <v>38</v>
      </c>
      <c r="H3427" s="2">
        <v>2000000</v>
      </c>
      <c r="I3427" s="2">
        <v>1999</v>
      </c>
      <c r="J3427" s="2">
        <v>7.6</v>
      </c>
    </row>
    <row r="3428" spans="1:10" x14ac:dyDescent="0.3">
      <c r="A3428" s="2" t="s">
        <v>20169</v>
      </c>
      <c r="B3428" s="2">
        <v>86</v>
      </c>
      <c r="C3428" s="2">
        <v>12555230</v>
      </c>
      <c r="D3428" s="2" t="s">
        <v>3409</v>
      </c>
      <c r="E3428" s="2" t="s">
        <v>27545</v>
      </c>
      <c r="F3428" s="2" t="s">
        <v>37</v>
      </c>
      <c r="G3428" s="2" t="s">
        <v>1465</v>
      </c>
      <c r="H3428" s="2">
        <v>2000000</v>
      </c>
      <c r="I3428" s="2">
        <v>2011</v>
      </c>
      <c r="J3428" s="2">
        <v>5.3</v>
      </c>
    </row>
    <row r="3429" spans="1:10" x14ac:dyDescent="0.3">
      <c r="A3429" s="2" t="s">
        <v>1813</v>
      </c>
      <c r="B3429" s="2">
        <v>137</v>
      </c>
      <c r="C3429" s="2">
        <v>11284657</v>
      </c>
      <c r="D3429" s="2" t="s">
        <v>3409</v>
      </c>
      <c r="E3429" s="2" t="s">
        <v>27546</v>
      </c>
      <c r="F3429" s="2" t="s">
        <v>8731</v>
      </c>
      <c r="G3429" s="2" t="s">
        <v>767</v>
      </c>
      <c r="H3429" s="2">
        <v>2000000</v>
      </c>
      <c r="I3429" s="2">
        <v>2006</v>
      </c>
      <c r="J3429" s="2">
        <v>8.5</v>
      </c>
    </row>
    <row r="3430" spans="1:10" x14ac:dyDescent="0.3">
      <c r="A3430" s="2" t="s">
        <v>18269</v>
      </c>
      <c r="B3430" s="2">
        <v>129</v>
      </c>
      <c r="C3430" s="2">
        <v>34522221</v>
      </c>
      <c r="D3430" s="2" t="s">
        <v>3409</v>
      </c>
      <c r="E3430" s="2" t="s">
        <v>27547</v>
      </c>
      <c r="F3430" s="2" t="s">
        <v>37</v>
      </c>
      <c r="G3430" s="2" t="s">
        <v>38</v>
      </c>
      <c r="H3430" s="2">
        <v>2000000</v>
      </c>
      <c r="I3430" s="2">
        <v>2011</v>
      </c>
      <c r="J3430" s="2">
        <v>7</v>
      </c>
    </row>
    <row r="3431" spans="1:10" x14ac:dyDescent="0.3">
      <c r="A3431" s="2" t="s">
        <v>20195</v>
      </c>
      <c r="B3431" s="2">
        <v>80</v>
      </c>
      <c r="C3431" s="2">
        <v>7002255</v>
      </c>
      <c r="D3431" s="2" t="s">
        <v>11526</v>
      </c>
      <c r="E3431" s="2" t="s">
        <v>27548</v>
      </c>
      <c r="F3431" s="2" t="s">
        <v>1464</v>
      </c>
      <c r="G3431" s="2" t="s">
        <v>1465</v>
      </c>
      <c r="H3431" s="2">
        <v>9500000</v>
      </c>
      <c r="I3431" s="2">
        <v>2003</v>
      </c>
      <c r="J3431" s="2">
        <v>7.8</v>
      </c>
    </row>
    <row r="3432" spans="1:10" x14ac:dyDescent="0.3">
      <c r="A3432" s="2" t="s">
        <v>20203</v>
      </c>
      <c r="B3432" s="2">
        <v>89</v>
      </c>
      <c r="C3432" s="2">
        <v>6719300</v>
      </c>
      <c r="D3432" s="2" t="s">
        <v>1671</v>
      </c>
      <c r="E3432" s="2" t="s">
        <v>27549</v>
      </c>
      <c r="F3432" s="2" t="s">
        <v>37</v>
      </c>
      <c r="G3432" s="2" t="s">
        <v>268</v>
      </c>
      <c r="H3432" s="2">
        <v>2000000</v>
      </c>
      <c r="I3432" s="2">
        <v>1998</v>
      </c>
      <c r="J3432" s="2">
        <v>7.2</v>
      </c>
    </row>
    <row r="3433" spans="1:10" x14ac:dyDescent="0.3">
      <c r="A3433" s="2" t="s">
        <v>9162</v>
      </c>
      <c r="B3433" s="2">
        <v>80</v>
      </c>
      <c r="C3433" s="2">
        <v>5792822</v>
      </c>
      <c r="D3433" s="2" t="s">
        <v>3409</v>
      </c>
      <c r="E3433" s="2" t="s">
        <v>27550</v>
      </c>
      <c r="F3433" s="2" t="s">
        <v>37</v>
      </c>
      <c r="G3433" s="2" t="s">
        <v>38</v>
      </c>
      <c r="H3433" s="2">
        <v>2700000</v>
      </c>
      <c r="I3433" s="2">
        <v>2004</v>
      </c>
      <c r="J3433" s="2">
        <v>8</v>
      </c>
    </row>
    <row r="3434" spans="1:10" x14ac:dyDescent="0.3">
      <c r="A3434" s="2" t="s">
        <v>27839</v>
      </c>
      <c r="B3434" s="2">
        <v>115</v>
      </c>
      <c r="C3434" s="2">
        <v>5383834</v>
      </c>
      <c r="D3434" s="2" t="s">
        <v>3409</v>
      </c>
      <c r="E3434" s="2" t="s">
        <v>27551</v>
      </c>
      <c r="F3434" s="2" t="s">
        <v>2778</v>
      </c>
      <c r="G3434" s="2" t="s">
        <v>2913</v>
      </c>
      <c r="H3434" s="2">
        <v>2000000</v>
      </c>
      <c r="I3434" s="2">
        <v>2000</v>
      </c>
      <c r="J3434" s="2">
        <v>8.1</v>
      </c>
    </row>
    <row r="3435" spans="1:10" x14ac:dyDescent="0.3">
      <c r="A3435" s="2" t="s">
        <v>6148</v>
      </c>
      <c r="B3435" s="2">
        <v>100</v>
      </c>
      <c r="C3435" s="2">
        <v>4599680</v>
      </c>
      <c r="D3435" s="2" t="s">
        <v>3409</v>
      </c>
      <c r="E3435" s="2" t="s">
        <v>27552</v>
      </c>
      <c r="F3435" s="2" t="s">
        <v>37</v>
      </c>
      <c r="G3435" s="2" t="s">
        <v>38</v>
      </c>
      <c r="H3435" s="2">
        <v>1500000</v>
      </c>
      <c r="I3435" s="2">
        <v>2003</v>
      </c>
      <c r="J3435" s="2">
        <v>6.8</v>
      </c>
    </row>
    <row r="3436" spans="1:10" x14ac:dyDescent="0.3">
      <c r="A3436" s="2" t="s">
        <v>20232</v>
      </c>
      <c r="B3436" s="2">
        <v>100</v>
      </c>
      <c r="C3436" s="2">
        <v>6531491</v>
      </c>
      <c r="D3436" s="2" t="s">
        <v>3409</v>
      </c>
      <c r="E3436" s="2" t="s">
        <v>27553</v>
      </c>
      <c r="F3436" s="2" t="s">
        <v>37</v>
      </c>
      <c r="G3436" s="2" t="s">
        <v>38</v>
      </c>
      <c r="H3436" s="2">
        <v>2000000</v>
      </c>
      <c r="I3436" s="2">
        <v>2010</v>
      </c>
      <c r="J3436" s="2">
        <v>7.2</v>
      </c>
    </row>
    <row r="3437" spans="1:10" x14ac:dyDescent="0.3">
      <c r="A3437" s="2" t="s">
        <v>20250</v>
      </c>
      <c r="B3437" s="2">
        <v>91</v>
      </c>
      <c r="C3437" s="2">
        <v>3885134</v>
      </c>
      <c r="D3437" s="2" t="s">
        <v>1671</v>
      </c>
      <c r="E3437" s="2" t="s">
        <v>27554</v>
      </c>
      <c r="F3437" s="2" t="s">
        <v>37</v>
      </c>
      <c r="G3437" s="2" t="s">
        <v>38</v>
      </c>
      <c r="H3437" s="2">
        <v>2000000</v>
      </c>
      <c r="I3437" s="2">
        <v>2005</v>
      </c>
      <c r="J3437" s="2">
        <v>7.4</v>
      </c>
    </row>
    <row r="3438" spans="1:10" x14ac:dyDescent="0.3">
      <c r="A3438" s="2" t="s">
        <v>20260</v>
      </c>
      <c r="B3438" s="2">
        <v>96</v>
      </c>
      <c r="C3438" s="2">
        <v>3590010</v>
      </c>
      <c r="D3438" s="2" t="s">
        <v>3409</v>
      </c>
      <c r="E3438" s="2" t="s">
        <v>27555</v>
      </c>
      <c r="F3438" s="2" t="s">
        <v>37</v>
      </c>
      <c r="G3438" s="2" t="s">
        <v>56</v>
      </c>
      <c r="H3438" s="2">
        <v>2000000</v>
      </c>
      <c r="I3438" s="2">
        <v>2015</v>
      </c>
      <c r="J3438" s="2">
        <v>6.1</v>
      </c>
    </row>
    <row r="3439" spans="1:10" x14ac:dyDescent="0.3">
      <c r="A3439" s="2" t="s">
        <v>507</v>
      </c>
      <c r="B3439" s="2">
        <v>116</v>
      </c>
      <c r="C3439" s="2">
        <v>3335839</v>
      </c>
      <c r="D3439" s="2" t="s">
        <v>1325</v>
      </c>
      <c r="E3439" s="2" t="s">
        <v>27556</v>
      </c>
      <c r="F3439" s="2" t="s">
        <v>37</v>
      </c>
      <c r="G3439" s="2" t="s">
        <v>38</v>
      </c>
      <c r="H3439" s="2">
        <v>2000000</v>
      </c>
      <c r="I3439" s="2">
        <v>2005</v>
      </c>
      <c r="J3439" s="2">
        <v>7</v>
      </c>
    </row>
    <row r="3440" spans="1:10" x14ac:dyDescent="0.3">
      <c r="A3440" s="2" t="s">
        <v>6804</v>
      </c>
      <c r="B3440" s="2">
        <v>97</v>
      </c>
      <c r="C3440" s="2">
        <v>2557668</v>
      </c>
      <c r="D3440" s="2" t="s">
        <v>24163</v>
      </c>
      <c r="E3440" s="2" t="s">
        <v>27557</v>
      </c>
      <c r="F3440" s="2" t="s">
        <v>37</v>
      </c>
      <c r="G3440" s="2" t="s">
        <v>38</v>
      </c>
      <c r="H3440" s="2">
        <v>2000000</v>
      </c>
      <c r="I3440" s="2">
        <v>2015</v>
      </c>
      <c r="J3440" s="2">
        <v>5.3</v>
      </c>
    </row>
    <row r="3441" spans="1:10" x14ac:dyDescent="0.3">
      <c r="A3441" s="2" t="s">
        <v>1526</v>
      </c>
      <c r="B3441" s="2">
        <v>101</v>
      </c>
      <c r="C3441" s="2">
        <v>2506446</v>
      </c>
      <c r="D3441" s="2" t="s">
        <v>1671</v>
      </c>
      <c r="E3441" s="2" t="s">
        <v>27558</v>
      </c>
      <c r="F3441" s="2" t="s">
        <v>37</v>
      </c>
      <c r="G3441" s="2" t="s">
        <v>38</v>
      </c>
      <c r="H3441" s="2">
        <v>2000000</v>
      </c>
      <c r="I3441" s="2">
        <v>2002</v>
      </c>
      <c r="J3441" s="2">
        <v>4.7</v>
      </c>
    </row>
    <row r="3442" spans="1:10" x14ac:dyDescent="0.3">
      <c r="A3442" s="2" t="s">
        <v>20280</v>
      </c>
      <c r="B3442" s="2">
        <v>98</v>
      </c>
      <c r="C3442" s="2">
        <v>7369373</v>
      </c>
      <c r="D3442" s="2" t="s">
        <v>6403</v>
      </c>
      <c r="E3442" s="2" t="s">
        <v>27559</v>
      </c>
      <c r="F3442" s="2" t="s">
        <v>37</v>
      </c>
      <c r="G3442" s="2" t="s">
        <v>56</v>
      </c>
      <c r="H3442" s="2">
        <v>2000000</v>
      </c>
      <c r="I3442" s="2">
        <v>1986</v>
      </c>
      <c r="J3442" s="2">
        <v>5.7</v>
      </c>
    </row>
    <row r="3443" spans="1:10" x14ac:dyDescent="0.3">
      <c r="A3443" s="2" t="s">
        <v>17163</v>
      </c>
      <c r="B3443" s="2">
        <v>101</v>
      </c>
      <c r="C3443" s="2">
        <v>1984378</v>
      </c>
      <c r="D3443" s="2" t="s">
        <v>1671</v>
      </c>
      <c r="E3443" s="2" t="s">
        <v>27560</v>
      </c>
      <c r="F3443" s="2" t="s">
        <v>37</v>
      </c>
      <c r="G3443" s="2" t="s">
        <v>38</v>
      </c>
      <c r="H3443" s="2">
        <v>2000000</v>
      </c>
      <c r="I3443" s="2">
        <v>2006</v>
      </c>
      <c r="J3443" s="2">
        <v>6.5</v>
      </c>
    </row>
    <row r="3444" spans="1:10" x14ac:dyDescent="0.3">
      <c r="A3444" s="2" t="s">
        <v>20295</v>
      </c>
      <c r="B3444" s="2">
        <v>90</v>
      </c>
      <c r="C3444" s="2">
        <v>2283276</v>
      </c>
      <c r="D3444" s="2" t="s">
        <v>11526</v>
      </c>
      <c r="E3444" s="2" t="s">
        <v>27561</v>
      </c>
      <c r="F3444" s="2" t="s">
        <v>11690</v>
      </c>
      <c r="G3444" s="2" t="s">
        <v>20302</v>
      </c>
      <c r="H3444" s="2">
        <v>1500000</v>
      </c>
      <c r="I3444" s="2">
        <v>2008</v>
      </c>
      <c r="J3444" s="2">
        <v>8</v>
      </c>
    </row>
    <row r="3445" spans="1:10" x14ac:dyDescent="0.3">
      <c r="A3445" s="2" t="s">
        <v>20303</v>
      </c>
      <c r="B3445" s="2">
        <v>120</v>
      </c>
      <c r="C3445" s="2">
        <v>1098224</v>
      </c>
      <c r="D3445" s="2" t="s">
        <v>953</v>
      </c>
      <c r="E3445" s="2" t="s">
        <v>27562</v>
      </c>
      <c r="F3445" s="2" t="s">
        <v>37</v>
      </c>
      <c r="G3445" s="2" t="s">
        <v>38</v>
      </c>
      <c r="H3445" s="2">
        <v>2000000</v>
      </c>
      <c r="I3445" s="2">
        <v>2003</v>
      </c>
      <c r="J3445" s="2">
        <v>3.3</v>
      </c>
    </row>
    <row r="3446" spans="1:10" x14ac:dyDescent="0.3">
      <c r="A3446" s="2" t="s">
        <v>20316</v>
      </c>
      <c r="B3446" s="2">
        <v>102</v>
      </c>
      <c r="C3446" s="2">
        <v>1477002</v>
      </c>
      <c r="D3446" s="2" t="s">
        <v>3409</v>
      </c>
      <c r="E3446" s="2" t="s">
        <v>27563</v>
      </c>
      <c r="F3446" s="2" t="s">
        <v>37</v>
      </c>
      <c r="G3446" s="2" t="s">
        <v>38</v>
      </c>
      <c r="H3446" s="2">
        <v>2000000</v>
      </c>
      <c r="I3446" s="2">
        <v>2015</v>
      </c>
      <c r="J3446" s="2">
        <v>6.9</v>
      </c>
    </row>
    <row r="3447" spans="1:10" x14ac:dyDescent="0.3">
      <c r="A3447" s="2" t="s">
        <v>20325</v>
      </c>
      <c r="B3447" s="2">
        <v>100</v>
      </c>
      <c r="C3447" s="2">
        <v>1134049</v>
      </c>
      <c r="D3447" s="2" t="s">
        <v>67</v>
      </c>
      <c r="E3447" s="2" t="s">
        <v>27564</v>
      </c>
      <c r="F3447" s="2" t="s">
        <v>37</v>
      </c>
      <c r="G3447" s="2" t="s">
        <v>56</v>
      </c>
      <c r="H3447" s="2">
        <v>2000000</v>
      </c>
      <c r="I3447" s="2">
        <v>2007</v>
      </c>
      <c r="J3447" s="2">
        <v>8.1</v>
      </c>
    </row>
    <row r="3448" spans="1:10" x14ac:dyDescent="0.3">
      <c r="A3448" s="2" t="s">
        <v>17918</v>
      </c>
      <c r="B3448" s="2">
        <v>89</v>
      </c>
      <c r="C3448" s="2">
        <v>653621</v>
      </c>
      <c r="D3448" s="2" t="s">
        <v>13307</v>
      </c>
      <c r="E3448" s="2" t="s">
        <v>27565</v>
      </c>
      <c r="F3448" s="2" t="s">
        <v>37</v>
      </c>
      <c r="G3448" s="2" t="s">
        <v>38</v>
      </c>
      <c r="H3448" s="2">
        <v>2000000</v>
      </c>
      <c r="I3448" s="2">
        <v>2005</v>
      </c>
      <c r="J3448" s="2">
        <v>6.8</v>
      </c>
    </row>
    <row r="3449" spans="1:10" x14ac:dyDescent="0.3">
      <c r="A3449" s="2" t="s">
        <v>20350</v>
      </c>
      <c r="B3449" s="2">
        <v>86</v>
      </c>
      <c r="C3449" s="2">
        <v>535249</v>
      </c>
      <c r="D3449" s="2" t="s">
        <v>1671</v>
      </c>
      <c r="E3449" s="2" t="s">
        <v>27566</v>
      </c>
      <c r="F3449" s="2" t="s">
        <v>37</v>
      </c>
      <c r="G3449" s="2" t="s">
        <v>38</v>
      </c>
      <c r="H3449" s="2">
        <v>3400000</v>
      </c>
      <c r="I3449" s="2">
        <v>2010</v>
      </c>
      <c r="J3449" s="2">
        <v>4.5999999999999996</v>
      </c>
    </row>
    <row r="3450" spans="1:10" x14ac:dyDescent="0.3">
      <c r="A3450" s="2" t="s">
        <v>20361</v>
      </c>
      <c r="B3450" s="2">
        <v>96</v>
      </c>
      <c r="C3450" s="2">
        <v>371081</v>
      </c>
      <c r="D3450" s="2" t="s">
        <v>1671</v>
      </c>
      <c r="E3450" s="2" t="s">
        <v>27567</v>
      </c>
      <c r="F3450" s="2" t="s">
        <v>37</v>
      </c>
      <c r="G3450" s="2" t="s">
        <v>38</v>
      </c>
      <c r="H3450" s="2">
        <v>6000000</v>
      </c>
      <c r="I3450" s="2">
        <v>2004</v>
      </c>
      <c r="J3450" s="2">
        <v>7</v>
      </c>
    </row>
    <row r="3451" spans="1:10" x14ac:dyDescent="0.3">
      <c r="A3451" s="2" t="s">
        <v>20372</v>
      </c>
      <c r="B3451" s="2">
        <v>91</v>
      </c>
      <c r="C3451" s="2">
        <v>124494</v>
      </c>
      <c r="D3451" s="2" t="s">
        <v>1325</v>
      </c>
      <c r="E3451" s="2" t="s">
        <v>27568</v>
      </c>
      <c r="F3451" s="2" t="s">
        <v>37</v>
      </c>
      <c r="G3451" s="2" t="s">
        <v>38</v>
      </c>
      <c r="H3451" s="2">
        <v>2000000</v>
      </c>
      <c r="I3451" s="2">
        <v>1998</v>
      </c>
      <c r="J3451" s="2">
        <v>6.7</v>
      </c>
    </row>
    <row r="3452" spans="1:10" x14ac:dyDescent="0.3">
      <c r="A3452" s="2" t="s">
        <v>20393</v>
      </c>
      <c r="B3452" s="2">
        <v>85</v>
      </c>
      <c r="C3452" s="2">
        <v>100669</v>
      </c>
      <c r="D3452" s="2" t="s">
        <v>1671</v>
      </c>
      <c r="E3452" s="2" t="s">
        <v>27569</v>
      </c>
      <c r="F3452" s="2" t="s">
        <v>37</v>
      </c>
      <c r="G3452" s="2" t="s">
        <v>38</v>
      </c>
      <c r="H3452" s="2">
        <v>3800000</v>
      </c>
      <c r="I3452" s="2">
        <v>2009</v>
      </c>
      <c r="J3452" s="2">
        <v>5.8</v>
      </c>
    </row>
    <row r="3453" spans="1:10" x14ac:dyDescent="0.3">
      <c r="A3453" s="2" t="s">
        <v>428</v>
      </c>
      <c r="B3453" s="2">
        <v>129</v>
      </c>
      <c r="C3453" s="2">
        <v>186354</v>
      </c>
      <c r="D3453" s="2" t="s">
        <v>3409</v>
      </c>
      <c r="E3453" s="2" t="s">
        <v>27570</v>
      </c>
      <c r="F3453" s="2" t="s">
        <v>37</v>
      </c>
      <c r="G3453" s="2" t="s">
        <v>38</v>
      </c>
      <c r="H3453" s="2">
        <v>13500000</v>
      </c>
      <c r="I3453" s="2">
        <v>2015</v>
      </c>
      <c r="J3453" s="2">
        <v>4.5</v>
      </c>
    </row>
    <row r="3454" spans="1:10" x14ac:dyDescent="0.3">
      <c r="A3454" s="2" t="s">
        <v>20439</v>
      </c>
      <c r="B3454" s="2">
        <v>92</v>
      </c>
      <c r="C3454" s="2">
        <v>12667</v>
      </c>
      <c r="D3454" s="2" t="s">
        <v>3409</v>
      </c>
      <c r="E3454" s="2" t="s">
        <v>27571</v>
      </c>
      <c r="F3454" s="2" t="s">
        <v>37</v>
      </c>
      <c r="G3454" s="2" t="s">
        <v>56</v>
      </c>
      <c r="H3454" s="2">
        <v>14000</v>
      </c>
      <c r="I3454" s="2">
        <v>2005</v>
      </c>
      <c r="J3454" s="2">
        <v>6.6</v>
      </c>
    </row>
    <row r="3455" spans="1:10" x14ac:dyDescent="0.3">
      <c r="A3455" s="2" t="s">
        <v>20443</v>
      </c>
      <c r="B3455" s="2">
        <v>96</v>
      </c>
      <c r="C3455" s="2">
        <v>198407</v>
      </c>
      <c r="D3455" s="2" t="s">
        <v>3409</v>
      </c>
      <c r="E3455" s="2" t="s">
        <v>27572</v>
      </c>
      <c r="F3455" s="2" t="s">
        <v>37</v>
      </c>
      <c r="G3455" s="2" t="s">
        <v>38</v>
      </c>
      <c r="H3455" s="2">
        <v>2000000</v>
      </c>
      <c r="I3455" s="2">
        <v>2006</v>
      </c>
      <c r="J3455" s="2">
        <v>6.6</v>
      </c>
    </row>
    <row r="3456" spans="1:10" x14ac:dyDescent="0.3">
      <c r="A3456" s="2" t="s">
        <v>20469</v>
      </c>
      <c r="B3456" s="2">
        <v>119</v>
      </c>
      <c r="C3456" s="2">
        <v>4958</v>
      </c>
      <c r="D3456" s="2" t="s">
        <v>1325</v>
      </c>
      <c r="E3456" s="2" t="s">
        <v>27573</v>
      </c>
      <c r="F3456" s="2" t="s">
        <v>37</v>
      </c>
      <c r="G3456" s="2" t="s">
        <v>8144</v>
      </c>
      <c r="H3456" s="2">
        <v>2000000</v>
      </c>
      <c r="I3456" s="2">
        <v>2008</v>
      </c>
      <c r="J3456" s="2">
        <v>7.8</v>
      </c>
    </row>
    <row r="3457" spans="1:10" x14ac:dyDescent="0.3">
      <c r="A3457" s="2" t="s">
        <v>20521</v>
      </c>
      <c r="B3457" s="2">
        <v>92</v>
      </c>
      <c r="C3457" s="2">
        <v>7927</v>
      </c>
      <c r="D3457" s="2" t="s">
        <v>24163</v>
      </c>
      <c r="E3457" s="2" t="s">
        <v>27574</v>
      </c>
      <c r="F3457" s="2" t="s">
        <v>37</v>
      </c>
      <c r="G3457" s="2" t="s">
        <v>38</v>
      </c>
      <c r="H3457" s="2">
        <v>2300000</v>
      </c>
      <c r="I3457" s="2">
        <v>1947</v>
      </c>
      <c r="J3457" s="2">
        <v>7.7</v>
      </c>
    </row>
    <row r="3458" spans="1:10" x14ac:dyDescent="0.3">
      <c r="A3458" s="2" t="s">
        <v>20545</v>
      </c>
      <c r="B3458" s="2">
        <v>106</v>
      </c>
      <c r="C3458" s="2">
        <v>2436</v>
      </c>
      <c r="D3458" s="2" t="s">
        <v>1671</v>
      </c>
      <c r="E3458" s="2" t="s">
        <v>27575</v>
      </c>
      <c r="F3458" s="2" t="s">
        <v>37</v>
      </c>
      <c r="G3458" s="2" t="s">
        <v>38</v>
      </c>
      <c r="H3458" s="2">
        <v>2000000</v>
      </c>
      <c r="I3458" s="2">
        <v>2012</v>
      </c>
      <c r="J3458" s="2">
        <v>5.7</v>
      </c>
    </row>
    <row r="3459" spans="1:10" x14ac:dyDescent="0.3">
      <c r="A3459" s="2" t="s">
        <v>20600</v>
      </c>
      <c r="B3459" s="2">
        <v>99</v>
      </c>
      <c r="C3459" s="2">
        <v>4600000</v>
      </c>
      <c r="D3459" s="2" t="s">
        <v>24163</v>
      </c>
      <c r="E3459" s="2" t="s">
        <v>27576</v>
      </c>
      <c r="F3459" s="2" t="s">
        <v>37</v>
      </c>
      <c r="G3459" s="2" t="s">
        <v>38</v>
      </c>
      <c r="H3459" s="2">
        <v>1900000</v>
      </c>
      <c r="I3459" s="2">
        <v>1986</v>
      </c>
      <c r="J3459" s="2">
        <v>7.1</v>
      </c>
    </row>
    <row r="3460" spans="1:10" x14ac:dyDescent="0.3">
      <c r="A3460" s="2" t="s">
        <v>13777</v>
      </c>
      <c r="B3460" s="2">
        <v>103</v>
      </c>
      <c r="C3460" s="2">
        <v>1420578</v>
      </c>
      <c r="D3460" s="2" t="s">
        <v>3409</v>
      </c>
      <c r="E3460" s="2" t="s">
        <v>27577</v>
      </c>
      <c r="F3460" s="2" t="s">
        <v>37</v>
      </c>
      <c r="G3460" s="2" t="s">
        <v>38</v>
      </c>
      <c r="H3460" s="2">
        <v>1900000</v>
      </c>
      <c r="I3460" s="2">
        <v>2003</v>
      </c>
      <c r="J3460" s="2">
        <v>6.4</v>
      </c>
    </row>
    <row r="3461" spans="1:10" x14ac:dyDescent="0.3">
      <c r="A3461" s="2" t="s">
        <v>27884</v>
      </c>
      <c r="B3461" s="2">
        <v>95</v>
      </c>
      <c r="C3461" s="2">
        <v>1028658</v>
      </c>
      <c r="D3461" s="2" t="s">
        <v>3409</v>
      </c>
      <c r="E3461" s="2" t="s">
        <v>27578</v>
      </c>
      <c r="F3461" s="2" t="s">
        <v>37</v>
      </c>
      <c r="G3461" s="2" t="s">
        <v>3571</v>
      </c>
      <c r="H3461" s="2">
        <v>3000000</v>
      </c>
      <c r="I3461" s="2">
        <v>2010</v>
      </c>
      <c r="J3461" s="2">
        <v>7</v>
      </c>
    </row>
    <row r="3462" spans="1:10" x14ac:dyDescent="0.3">
      <c r="A3462" s="2" t="s">
        <v>20628</v>
      </c>
      <c r="B3462" s="2">
        <v>95</v>
      </c>
      <c r="C3462" s="2">
        <v>18435</v>
      </c>
      <c r="D3462" s="2" t="s">
        <v>3409</v>
      </c>
      <c r="E3462" s="2" t="s">
        <v>27579</v>
      </c>
      <c r="F3462" s="2" t="s">
        <v>1464</v>
      </c>
      <c r="G3462" s="2" t="s">
        <v>1465</v>
      </c>
      <c r="H3462" s="2">
        <v>1400000</v>
      </c>
      <c r="I3462" s="2">
        <v>2006</v>
      </c>
      <c r="J3462" s="2">
        <v>5.8</v>
      </c>
    </row>
    <row r="3463" spans="1:10" x14ac:dyDescent="0.3">
      <c r="A3463" s="2" t="s">
        <v>8417</v>
      </c>
      <c r="B3463" s="2">
        <v>100</v>
      </c>
      <c r="C3463" s="2">
        <v>35266619</v>
      </c>
      <c r="D3463" s="2" t="s">
        <v>3409</v>
      </c>
      <c r="E3463" s="2" t="s">
        <v>25708</v>
      </c>
      <c r="F3463" s="2" t="s">
        <v>37</v>
      </c>
      <c r="G3463" s="2" t="s">
        <v>38</v>
      </c>
      <c r="H3463" s="2">
        <v>30000000</v>
      </c>
      <c r="I3463" s="2">
        <v>2013</v>
      </c>
      <c r="J3463" s="2">
        <v>5.9</v>
      </c>
    </row>
    <row r="3464" spans="1:10" x14ac:dyDescent="0.3">
      <c r="A3464" s="2" t="s">
        <v>6308</v>
      </c>
      <c r="B3464" s="2">
        <v>101</v>
      </c>
      <c r="C3464" s="2">
        <v>26505000</v>
      </c>
      <c r="D3464" s="2" t="s">
        <v>6403</v>
      </c>
      <c r="E3464" s="2" t="s">
        <v>25491</v>
      </c>
      <c r="F3464" s="2" t="s">
        <v>37</v>
      </c>
      <c r="G3464" s="2" t="s">
        <v>38</v>
      </c>
      <c r="H3464" s="2">
        <v>1800000</v>
      </c>
      <c r="I3464" s="2">
        <v>1984</v>
      </c>
      <c r="J3464" s="2">
        <v>7.5</v>
      </c>
    </row>
    <row r="3465" spans="1:10" x14ac:dyDescent="0.3">
      <c r="A3465" s="2" t="s">
        <v>12807</v>
      </c>
      <c r="B3465" s="2">
        <v>90</v>
      </c>
      <c r="C3465" s="2">
        <v>2957978</v>
      </c>
      <c r="D3465" s="2" t="s">
        <v>13307</v>
      </c>
      <c r="E3465" s="2" t="s">
        <v>27580</v>
      </c>
      <c r="F3465" s="2" t="s">
        <v>37</v>
      </c>
      <c r="G3465" s="2" t="s">
        <v>56</v>
      </c>
      <c r="H3465" s="2">
        <v>1000000</v>
      </c>
      <c r="I3465" s="2">
        <v>2008</v>
      </c>
      <c r="J3465" s="2">
        <v>7.8</v>
      </c>
    </row>
    <row r="3466" spans="1:10" x14ac:dyDescent="0.3">
      <c r="A3466" s="2" t="s">
        <v>20652</v>
      </c>
      <c r="B3466" s="2">
        <v>89</v>
      </c>
      <c r="C3466" s="2">
        <v>444044</v>
      </c>
      <c r="D3466" s="2" t="s">
        <v>3409</v>
      </c>
      <c r="E3466" s="2" t="s">
        <v>27581</v>
      </c>
      <c r="F3466" s="2" t="s">
        <v>37</v>
      </c>
      <c r="G3466" s="2" t="s">
        <v>38</v>
      </c>
      <c r="H3466" s="2">
        <v>1900000</v>
      </c>
      <c r="I3466" s="2">
        <v>2015</v>
      </c>
      <c r="J3466" s="2">
        <v>7.2</v>
      </c>
    </row>
    <row r="3467" spans="1:10" x14ac:dyDescent="0.3">
      <c r="A3467" s="2" t="s">
        <v>20657</v>
      </c>
      <c r="B3467" s="2">
        <v>87</v>
      </c>
      <c r="C3467" s="2">
        <v>40990055</v>
      </c>
      <c r="D3467" s="2" t="s">
        <v>3409</v>
      </c>
      <c r="E3467" s="2" t="s">
        <v>27582</v>
      </c>
      <c r="F3467" s="2" t="s">
        <v>37</v>
      </c>
      <c r="G3467" s="2" t="s">
        <v>1465</v>
      </c>
      <c r="H3467" s="2">
        <v>1800000</v>
      </c>
      <c r="I3467" s="2">
        <v>2010</v>
      </c>
      <c r="J3467" s="2">
        <v>5.6</v>
      </c>
    </row>
    <row r="3468" spans="1:10" x14ac:dyDescent="0.3">
      <c r="A3468" s="2" t="s">
        <v>20672</v>
      </c>
      <c r="B3468" s="2">
        <v>118</v>
      </c>
      <c r="C3468" s="2">
        <v>5709616</v>
      </c>
      <c r="D3468" s="2" t="s">
        <v>3409</v>
      </c>
      <c r="E3468" s="2" t="s">
        <v>27583</v>
      </c>
      <c r="F3468" s="2" t="s">
        <v>2778</v>
      </c>
      <c r="G3468" s="2" t="s">
        <v>2913</v>
      </c>
      <c r="H3468" s="2">
        <v>1800000</v>
      </c>
      <c r="I3468" s="2">
        <v>2002</v>
      </c>
      <c r="J3468" s="2">
        <v>6.8</v>
      </c>
    </row>
    <row r="3469" spans="1:10" x14ac:dyDescent="0.3">
      <c r="A3469" s="2" t="s">
        <v>20677</v>
      </c>
      <c r="B3469" s="2">
        <v>93</v>
      </c>
      <c r="C3469" s="2">
        <v>12784397</v>
      </c>
      <c r="D3469" s="2" t="s">
        <v>3409</v>
      </c>
      <c r="E3469" s="2" t="s">
        <v>27584</v>
      </c>
      <c r="F3469" s="2" t="s">
        <v>37</v>
      </c>
      <c r="G3469" s="2" t="s">
        <v>38</v>
      </c>
      <c r="H3469" s="2">
        <v>1800000</v>
      </c>
      <c r="I3469" s="2">
        <v>2012</v>
      </c>
      <c r="J3469" s="2">
        <v>7.3</v>
      </c>
    </row>
    <row r="3470" spans="1:10" x14ac:dyDescent="0.3">
      <c r="A3470" s="2" t="s">
        <v>20688</v>
      </c>
      <c r="B3470" s="2">
        <v>109</v>
      </c>
      <c r="C3470" s="2">
        <v>3050934</v>
      </c>
      <c r="D3470" s="2" t="s">
        <v>3409</v>
      </c>
      <c r="E3470" s="2" t="s">
        <v>27585</v>
      </c>
      <c r="F3470" s="2" t="s">
        <v>37</v>
      </c>
      <c r="G3470" s="2" t="s">
        <v>38</v>
      </c>
      <c r="H3470" s="2">
        <v>1800000</v>
      </c>
      <c r="I3470" s="2">
        <v>2000</v>
      </c>
      <c r="J3470" s="2">
        <v>7.3</v>
      </c>
    </row>
    <row r="3471" spans="1:10" x14ac:dyDescent="0.3">
      <c r="A3471" s="2" t="s">
        <v>1847</v>
      </c>
      <c r="B3471" s="2">
        <v>81</v>
      </c>
      <c r="C3471" s="2">
        <v>7267324</v>
      </c>
      <c r="D3471" s="2" t="s">
        <v>24163</v>
      </c>
      <c r="E3471" s="2" t="s">
        <v>27586</v>
      </c>
      <c r="F3471" s="2" t="s">
        <v>8731</v>
      </c>
      <c r="G3471" s="2" t="s">
        <v>767</v>
      </c>
      <c r="H3471" s="2">
        <v>3500000</v>
      </c>
      <c r="I3471" s="2">
        <v>1998</v>
      </c>
      <c r="J3471" s="2">
        <v>7.8</v>
      </c>
    </row>
    <row r="3472" spans="1:10" x14ac:dyDescent="0.3">
      <c r="A3472" s="2" t="s">
        <v>20755</v>
      </c>
      <c r="B3472" s="2">
        <v>93</v>
      </c>
      <c r="C3472" s="2">
        <v>145540</v>
      </c>
      <c r="D3472" s="2" t="s">
        <v>3409</v>
      </c>
      <c r="E3472" s="2" t="s">
        <v>27587</v>
      </c>
      <c r="F3472" s="2" t="s">
        <v>37</v>
      </c>
      <c r="G3472" s="2" t="s">
        <v>38</v>
      </c>
      <c r="H3472" s="2">
        <v>500000</v>
      </c>
      <c r="I3472" s="2">
        <v>2002</v>
      </c>
      <c r="J3472" s="2">
        <v>6.7</v>
      </c>
    </row>
    <row r="3473" spans="1:10" x14ac:dyDescent="0.3">
      <c r="A3473" s="2" t="s">
        <v>13509</v>
      </c>
      <c r="B3473" s="2">
        <v>138</v>
      </c>
      <c r="C3473" s="2">
        <v>35918429</v>
      </c>
      <c r="D3473" s="2" t="s">
        <v>24163</v>
      </c>
      <c r="E3473" s="2" t="s">
        <v>27588</v>
      </c>
      <c r="F3473" s="2" t="s">
        <v>37</v>
      </c>
      <c r="G3473" s="2" t="s">
        <v>38</v>
      </c>
      <c r="H3473" s="2">
        <v>1700000</v>
      </c>
      <c r="I3473" s="2">
        <v>2001</v>
      </c>
      <c r="J3473" s="2">
        <v>7.5</v>
      </c>
    </row>
    <row r="3474" spans="1:10" x14ac:dyDescent="0.3">
      <c r="A3474" s="2" t="s">
        <v>20784</v>
      </c>
      <c r="B3474" s="2">
        <v>105</v>
      </c>
      <c r="C3474" s="2">
        <v>92401</v>
      </c>
      <c r="D3474" s="2" t="s">
        <v>6403</v>
      </c>
      <c r="E3474" s="2" t="s">
        <v>27589</v>
      </c>
      <c r="F3474" s="2" t="s">
        <v>37</v>
      </c>
      <c r="G3474" s="2" t="s">
        <v>38</v>
      </c>
      <c r="H3474" s="2">
        <v>2000000</v>
      </c>
      <c r="I3474" s="2">
        <v>2010</v>
      </c>
      <c r="J3474" s="2">
        <v>6.3</v>
      </c>
    </row>
    <row r="3475" spans="1:10" x14ac:dyDescent="0.3">
      <c r="A3475" s="2" t="s">
        <v>20790</v>
      </c>
      <c r="B3475" s="2">
        <v>98</v>
      </c>
      <c r="C3475" s="2">
        <v>1943649</v>
      </c>
      <c r="D3475" s="2" t="s">
        <v>1671</v>
      </c>
      <c r="E3475" s="2" t="s">
        <v>27590</v>
      </c>
      <c r="F3475" s="2" t="s">
        <v>37</v>
      </c>
      <c r="G3475" s="2" t="s">
        <v>38</v>
      </c>
      <c r="H3475" s="2">
        <v>1700000</v>
      </c>
      <c r="I3475" s="2">
        <v>1999</v>
      </c>
      <c r="J3475" s="2">
        <v>6.3</v>
      </c>
    </row>
    <row r="3476" spans="1:10" x14ac:dyDescent="0.3">
      <c r="A3476" s="2" t="s">
        <v>19750</v>
      </c>
      <c r="B3476" s="2">
        <v>86</v>
      </c>
      <c r="C3476" s="2">
        <v>992238</v>
      </c>
      <c r="D3476" s="2" t="s">
        <v>3409</v>
      </c>
      <c r="E3476" s="2" t="s">
        <v>27591</v>
      </c>
      <c r="F3476" s="2" t="s">
        <v>37</v>
      </c>
      <c r="G3476" s="2" t="s">
        <v>56</v>
      </c>
      <c r="H3476" s="2">
        <v>1700000</v>
      </c>
      <c r="I3476" s="2">
        <v>2004</v>
      </c>
      <c r="J3476" s="2">
        <v>6.8</v>
      </c>
    </row>
    <row r="3477" spans="1:10" x14ac:dyDescent="0.3">
      <c r="A3477" s="2" t="s">
        <v>20800</v>
      </c>
      <c r="B3477" s="2">
        <v>104</v>
      </c>
      <c r="C3477" s="2">
        <v>4231500</v>
      </c>
      <c r="D3477" s="2" t="s">
        <v>3409</v>
      </c>
      <c r="E3477" s="2" t="s">
        <v>27592</v>
      </c>
      <c r="F3477" s="2" t="s">
        <v>5611</v>
      </c>
      <c r="G3477" s="2" t="s">
        <v>5612</v>
      </c>
      <c r="H3477" s="2">
        <v>1000000</v>
      </c>
      <c r="I3477" s="2">
        <v>2013</v>
      </c>
      <c r="J3477" s="2">
        <v>7.8</v>
      </c>
    </row>
    <row r="3478" spans="1:10" x14ac:dyDescent="0.3">
      <c r="A3478" s="2" t="s">
        <v>20805</v>
      </c>
      <c r="B3478" s="2">
        <v>100</v>
      </c>
      <c r="C3478" s="2">
        <v>396035</v>
      </c>
      <c r="D3478" s="2" t="s">
        <v>3409</v>
      </c>
      <c r="E3478" s="2" t="s">
        <v>27593</v>
      </c>
      <c r="F3478" s="2" t="s">
        <v>37</v>
      </c>
      <c r="G3478" s="2" t="s">
        <v>56</v>
      </c>
      <c r="H3478" s="2">
        <v>1000000</v>
      </c>
      <c r="I3478" s="2">
        <v>2004</v>
      </c>
      <c r="J3478" s="2">
        <v>6.9</v>
      </c>
    </row>
    <row r="3479" spans="1:10" x14ac:dyDescent="0.3">
      <c r="A3479" s="2" t="s">
        <v>20836</v>
      </c>
      <c r="B3479" s="2">
        <v>95</v>
      </c>
      <c r="C3479" s="2">
        <v>1060591</v>
      </c>
      <c r="D3479" s="2" t="s">
        <v>1671</v>
      </c>
      <c r="E3479" s="2" t="s">
        <v>27594</v>
      </c>
      <c r="F3479" s="2" t="s">
        <v>15950</v>
      </c>
      <c r="G3479" s="2" t="s">
        <v>1465</v>
      </c>
      <c r="H3479" s="2">
        <v>1300000</v>
      </c>
      <c r="I3479" s="2">
        <v>2007</v>
      </c>
      <c r="J3479" s="2">
        <v>7.2</v>
      </c>
    </row>
    <row r="3480" spans="1:10" x14ac:dyDescent="0.3">
      <c r="A3480" s="2" t="s">
        <v>27868</v>
      </c>
      <c r="B3480" s="2">
        <v>123</v>
      </c>
      <c r="C3480" s="2">
        <v>26893</v>
      </c>
      <c r="D3480" s="2" t="s">
        <v>24163</v>
      </c>
      <c r="E3480" s="2" t="s">
        <v>27595</v>
      </c>
      <c r="F3480" s="2" t="s">
        <v>1464</v>
      </c>
      <c r="G3480" s="2" t="s">
        <v>1465</v>
      </c>
      <c r="H3480" s="2">
        <v>1600000</v>
      </c>
      <c r="I3480" s="2">
        <v>1969</v>
      </c>
      <c r="J3480" s="2">
        <v>7.2</v>
      </c>
    </row>
    <row r="3481" spans="1:10" x14ac:dyDescent="0.3">
      <c r="A3481" s="2" t="s">
        <v>2865</v>
      </c>
      <c r="B3481" s="2">
        <v>111</v>
      </c>
      <c r="C3481" s="2">
        <v>2580</v>
      </c>
      <c r="D3481" s="2" t="s">
        <v>3409</v>
      </c>
      <c r="E3481" s="2" t="s">
        <v>27596</v>
      </c>
      <c r="F3481" s="2" t="s">
        <v>37</v>
      </c>
      <c r="G3481" s="2" t="s">
        <v>38</v>
      </c>
      <c r="H3481" s="2">
        <v>1650000</v>
      </c>
      <c r="I3481" s="2">
        <v>2003</v>
      </c>
      <c r="J3481" s="2">
        <v>5.4</v>
      </c>
    </row>
    <row r="3482" spans="1:10" x14ac:dyDescent="0.3">
      <c r="A3482" s="2" t="s">
        <v>111</v>
      </c>
      <c r="B3482" s="2">
        <v>110</v>
      </c>
      <c r="C3482" s="2">
        <v>58885635</v>
      </c>
      <c r="D3482" s="2" t="s">
        <v>1325</v>
      </c>
      <c r="E3482" s="2" t="s">
        <v>25788</v>
      </c>
      <c r="F3482" s="2" t="s">
        <v>37</v>
      </c>
      <c r="G3482" s="2" t="s">
        <v>38</v>
      </c>
      <c r="H3482" s="2">
        <v>26000000</v>
      </c>
      <c r="I3482" s="2">
        <v>2004</v>
      </c>
      <c r="J3482" s="2">
        <v>7.4</v>
      </c>
    </row>
    <row r="3483" spans="1:10" x14ac:dyDescent="0.3">
      <c r="A3483" s="2" t="s">
        <v>20880</v>
      </c>
      <c r="B3483" s="2">
        <v>108</v>
      </c>
      <c r="C3483" s="2">
        <v>19067631</v>
      </c>
      <c r="D3483" s="2" t="s">
        <v>1671</v>
      </c>
      <c r="E3483" s="2" t="s">
        <v>27597</v>
      </c>
      <c r="F3483" s="2" t="s">
        <v>37</v>
      </c>
      <c r="G3483" s="2" t="s">
        <v>38</v>
      </c>
      <c r="H3483" s="2">
        <v>2000000</v>
      </c>
      <c r="I3483" s="2">
        <v>2007</v>
      </c>
      <c r="J3483" s="2">
        <v>7.1</v>
      </c>
    </row>
    <row r="3484" spans="1:10" x14ac:dyDescent="0.3">
      <c r="A3484" s="2" t="s">
        <v>20884</v>
      </c>
      <c r="B3484" s="2">
        <v>92</v>
      </c>
      <c r="C3484" s="2">
        <v>11806119</v>
      </c>
      <c r="D3484" s="2" t="s">
        <v>1325</v>
      </c>
      <c r="E3484" s="2" t="s">
        <v>27598</v>
      </c>
      <c r="F3484" s="2" t="s">
        <v>37</v>
      </c>
      <c r="G3484" s="2" t="s">
        <v>38</v>
      </c>
      <c r="H3484" s="2">
        <v>1100000</v>
      </c>
      <c r="I3484" s="2">
        <v>1988</v>
      </c>
      <c r="J3484" s="2">
        <v>6.8</v>
      </c>
    </row>
    <row r="3485" spans="1:10" x14ac:dyDescent="0.3">
      <c r="A3485" s="2" t="s">
        <v>15234</v>
      </c>
      <c r="B3485" s="2">
        <v>88</v>
      </c>
      <c r="C3485" s="2">
        <v>7362100</v>
      </c>
      <c r="D3485" s="2" t="s">
        <v>1671</v>
      </c>
      <c r="E3485" s="2" t="s">
        <v>27599</v>
      </c>
      <c r="F3485" s="2" t="s">
        <v>37</v>
      </c>
      <c r="G3485" s="2" t="s">
        <v>38</v>
      </c>
      <c r="H3485" s="2">
        <v>1500000</v>
      </c>
      <c r="I3485" s="2">
        <v>2005</v>
      </c>
      <c r="J3485" s="2">
        <v>7.4</v>
      </c>
    </row>
    <row r="3486" spans="1:10" x14ac:dyDescent="0.3">
      <c r="A3486" s="2" t="s">
        <v>9470</v>
      </c>
      <c r="B3486" s="2">
        <v>97</v>
      </c>
      <c r="C3486" s="2">
        <v>7022940</v>
      </c>
      <c r="D3486" s="2" t="s">
        <v>1671</v>
      </c>
      <c r="E3486" s="2" t="s">
        <v>27600</v>
      </c>
      <c r="F3486" s="2" t="s">
        <v>37</v>
      </c>
      <c r="G3486" s="2" t="s">
        <v>38</v>
      </c>
      <c r="H3486" s="2">
        <v>1000000</v>
      </c>
      <c r="I3486" s="2">
        <v>2001</v>
      </c>
      <c r="J3486" s="2">
        <v>6.7</v>
      </c>
    </row>
    <row r="3487" spans="1:10" x14ac:dyDescent="0.3">
      <c r="A3487" s="2" t="s">
        <v>8638</v>
      </c>
      <c r="B3487" s="2">
        <v>103</v>
      </c>
      <c r="C3487" s="2">
        <v>5132222</v>
      </c>
      <c r="D3487" s="2" t="s">
        <v>3409</v>
      </c>
      <c r="E3487" s="2" t="s">
        <v>27601</v>
      </c>
      <c r="F3487" s="2" t="s">
        <v>37</v>
      </c>
      <c r="G3487" s="2" t="s">
        <v>268</v>
      </c>
      <c r="H3487" s="2">
        <v>2000000</v>
      </c>
      <c r="I3487" s="2">
        <v>1994</v>
      </c>
      <c r="J3487" s="2">
        <v>7.2</v>
      </c>
    </row>
    <row r="3488" spans="1:10" x14ac:dyDescent="0.3">
      <c r="A3488" s="2" t="s">
        <v>13975</v>
      </c>
      <c r="B3488" s="2">
        <v>110</v>
      </c>
      <c r="C3488" s="2">
        <v>2365931</v>
      </c>
      <c r="D3488" s="2" t="s">
        <v>1671</v>
      </c>
      <c r="E3488" s="2" t="s">
        <v>27602</v>
      </c>
      <c r="F3488" s="2" t="s">
        <v>37</v>
      </c>
      <c r="G3488" s="2" t="s">
        <v>38</v>
      </c>
      <c r="H3488" s="2">
        <v>1500000</v>
      </c>
      <c r="I3488" s="2">
        <v>1998</v>
      </c>
      <c r="J3488" s="2">
        <v>7.5</v>
      </c>
    </row>
    <row r="3489" spans="1:10" x14ac:dyDescent="0.3">
      <c r="A3489" s="2" t="s">
        <v>332</v>
      </c>
      <c r="B3489" s="2">
        <v>103</v>
      </c>
      <c r="C3489" s="2">
        <v>53991137</v>
      </c>
      <c r="D3489" s="2" t="s">
        <v>1266</v>
      </c>
      <c r="E3489" s="2" t="s">
        <v>27603</v>
      </c>
      <c r="F3489" s="2" t="s">
        <v>37</v>
      </c>
      <c r="G3489" s="2" t="s">
        <v>38</v>
      </c>
      <c r="H3489" s="2">
        <v>1500000</v>
      </c>
      <c r="I3489" s="2">
        <v>2010</v>
      </c>
      <c r="J3489" s="2">
        <v>6.8</v>
      </c>
    </row>
    <row r="3490" spans="1:10" x14ac:dyDescent="0.3">
      <c r="A3490" s="2" t="s">
        <v>27869</v>
      </c>
      <c r="B3490" s="2">
        <v>114</v>
      </c>
      <c r="C3490" s="2">
        <v>1221261</v>
      </c>
      <c r="D3490" s="2" t="s">
        <v>24163</v>
      </c>
      <c r="E3490" s="2" t="s">
        <v>27604</v>
      </c>
      <c r="F3490" s="2" t="s">
        <v>2778</v>
      </c>
      <c r="G3490" s="2" t="s">
        <v>18942</v>
      </c>
      <c r="H3490" s="2">
        <v>1500000</v>
      </c>
      <c r="I3490" s="2">
        <v>2000</v>
      </c>
      <c r="J3490" s="2">
        <v>7.9</v>
      </c>
    </row>
    <row r="3491" spans="1:10" x14ac:dyDescent="0.3">
      <c r="A3491" s="2" t="s">
        <v>20951</v>
      </c>
      <c r="B3491" s="2">
        <v>112</v>
      </c>
      <c r="C3491" s="2">
        <v>712294</v>
      </c>
      <c r="D3491" s="2" t="s">
        <v>3409</v>
      </c>
      <c r="E3491" s="2" t="s">
        <v>27605</v>
      </c>
      <c r="F3491" s="2" t="s">
        <v>37</v>
      </c>
      <c r="G3491" s="2" t="s">
        <v>38</v>
      </c>
      <c r="H3491" s="2">
        <v>1500000</v>
      </c>
      <c r="I3491" s="2">
        <v>2005</v>
      </c>
      <c r="J3491" s="2">
        <v>6.7</v>
      </c>
    </row>
    <row r="3492" spans="1:10" x14ac:dyDescent="0.3">
      <c r="A3492" s="2" t="s">
        <v>20956</v>
      </c>
      <c r="B3492" s="2">
        <v>104</v>
      </c>
      <c r="C3492" s="2">
        <v>3447339</v>
      </c>
      <c r="D3492" s="2" t="s">
        <v>1671</v>
      </c>
      <c r="E3492" s="2" t="s">
        <v>27606</v>
      </c>
      <c r="F3492" s="2" t="s">
        <v>37</v>
      </c>
      <c r="G3492" s="2" t="s">
        <v>38</v>
      </c>
      <c r="H3492" s="2">
        <v>1500000</v>
      </c>
      <c r="I3492" s="2">
        <v>2013</v>
      </c>
      <c r="J3492" s="2">
        <v>5.8</v>
      </c>
    </row>
    <row r="3493" spans="1:10" x14ac:dyDescent="0.3">
      <c r="A3493" s="2" t="s">
        <v>18553</v>
      </c>
      <c r="B3493" s="2">
        <v>99</v>
      </c>
      <c r="C3493" s="2">
        <v>418953</v>
      </c>
      <c r="D3493" s="2" t="s">
        <v>24163</v>
      </c>
      <c r="E3493" s="2" t="s">
        <v>27607</v>
      </c>
      <c r="F3493" s="2" t="s">
        <v>37</v>
      </c>
      <c r="G3493" s="2" t="s">
        <v>1465</v>
      </c>
      <c r="H3493" s="2">
        <v>1500000</v>
      </c>
      <c r="I3493" s="2">
        <v>1993</v>
      </c>
      <c r="J3493" s="2">
        <v>6.5</v>
      </c>
    </row>
    <row r="3494" spans="1:10" x14ac:dyDescent="0.3">
      <c r="A3494" s="2" t="s">
        <v>20964</v>
      </c>
      <c r="B3494" s="2">
        <v>98</v>
      </c>
      <c r="C3494" s="2">
        <v>406035</v>
      </c>
      <c r="D3494" s="2" t="s">
        <v>3409</v>
      </c>
      <c r="E3494" s="2" t="s">
        <v>27608</v>
      </c>
      <c r="F3494" s="2" t="s">
        <v>37</v>
      </c>
      <c r="G3494" s="2" t="s">
        <v>38</v>
      </c>
      <c r="H3494" s="2">
        <v>1500000</v>
      </c>
      <c r="I3494" s="2">
        <v>2001</v>
      </c>
      <c r="J3494" s="2">
        <v>7.2</v>
      </c>
    </row>
    <row r="3495" spans="1:10" x14ac:dyDescent="0.3">
      <c r="A3495" s="2" t="s">
        <v>13181</v>
      </c>
      <c r="B3495" s="2">
        <v>100</v>
      </c>
      <c r="C3495" s="2">
        <v>373967</v>
      </c>
      <c r="D3495" s="2" t="s">
        <v>6403</v>
      </c>
      <c r="E3495" s="2" t="s">
        <v>27609</v>
      </c>
      <c r="F3495" s="2" t="s">
        <v>37</v>
      </c>
      <c r="G3495" s="2" t="s">
        <v>38</v>
      </c>
      <c r="H3495" s="2">
        <v>1500000</v>
      </c>
      <c r="I3495" s="2">
        <v>2001</v>
      </c>
      <c r="J3495" s="2">
        <v>6.5</v>
      </c>
    </row>
    <row r="3496" spans="1:10" x14ac:dyDescent="0.3">
      <c r="A3496" s="2" t="s">
        <v>418</v>
      </c>
      <c r="B3496" s="2">
        <v>80</v>
      </c>
      <c r="C3496" s="2">
        <v>194568</v>
      </c>
      <c r="D3496" s="2" t="s">
        <v>1671</v>
      </c>
      <c r="E3496" s="2" t="s">
        <v>27610</v>
      </c>
      <c r="F3496" s="2" t="s">
        <v>37</v>
      </c>
      <c r="G3496" s="2" t="s">
        <v>38</v>
      </c>
      <c r="H3496" s="2">
        <v>1500000</v>
      </c>
      <c r="I3496" s="2">
        <v>2006</v>
      </c>
      <c r="J3496" s="2">
        <v>6.2</v>
      </c>
    </row>
    <row r="3497" spans="1:10" x14ac:dyDescent="0.3">
      <c r="A3497" s="2" t="s">
        <v>20994</v>
      </c>
      <c r="B3497" s="2">
        <v>87</v>
      </c>
      <c r="C3497" s="2">
        <v>163245</v>
      </c>
      <c r="D3497" s="2" t="s">
        <v>1671</v>
      </c>
      <c r="E3497" s="2" t="s">
        <v>27611</v>
      </c>
      <c r="F3497" s="2" t="s">
        <v>37</v>
      </c>
      <c r="G3497" s="2" t="s">
        <v>38</v>
      </c>
      <c r="H3497" s="2">
        <v>1500000</v>
      </c>
      <c r="I3497" s="2">
        <v>1936</v>
      </c>
      <c r="J3497" s="2">
        <v>8.6</v>
      </c>
    </row>
    <row r="3498" spans="1:10" x14ac:dyDescent="0.3">
      <c r="A3498" s="2" t="s">
        <v>21001</v>
      </c>
      <c r="B3498" s="2">
        <v>91</v>
      </c>
      <c r="C3498" s="2">
        <v>119841</v>
      </c>
      <c r="D3498" s="2" t="s">
        <v>3409</v>
      </c>
      <c r="E3498" s="2" t="s">
        <v>27612</v>
      </c>
      <c r="F3498" s="2" t="s">
        <v>37</v>
      </c>
      <c r="G3498" s="2" t="s">
        <v>38</v>
      </c>
      <c r="H3498" s="2">
        <v>1500000</v>
      </c>
      <c r="I3498" s="2">
        <v>2002</v>
      </c>
      <c r="J3498" s="2">
        <v>6.5</v>
      </c>
    </row>
    <row r="3499" spans="1:10" x14ac:dyDescent="0.3">
      <c r="A3499" s="2" t="s">
        <v>6251</v>
      </c>
      <c r="B3499" s="2">
        <v>84</v>
      </c>
      <c r="C3499" s="2">
        <v>173066</v>
      </c>
      <c r="D3499" s="2" t="s">
        <v>1671</v>
      </c>
      <c r="E3499" s="2" t="s">
        <v>27613</v>
      </c>
      <c r="F3499" s="2" t="s">
        <v>37</v>
      </c>
      <c r="G3499" s="2" t="s">
        <v>38</v>
      </c>
      <c r="H3499" s="2">
        <v>1500000</v>
      </c>
      <c r="I3499" s="2">
        <v>2007</v>
      </c>
      <c r="J3499" s="2">
        <v>6.3</v>
      </c>
    </row>
    <row r="3500" spans="1:10" x14ac:dyDescent="0.3">
      <c r="A3500" s="2" t="s">
        <v>21027</v>
      </c>
      <c r="B3500" s="2">
        <v>95</v>
      </c>
      <c r="C3500" s="2">
        <v>3478</v>
      </c>
      <c r="D3500" s="2" t="s">
        <v>1266</v>
      </c>
      <c r="E3500" s="2" t="s">
        <v>27614</v>
      </c>
      <c r="F3500" s="2" t="s">
        <v>37</v>
      </c>
      <c r="G3500" s="2" t="s">
        <v>268</v>
      </c>
      <c r="H3500" s="2">
        <v>1500000</v>
      </c>
      <c r="I3500" s="2">
        <v>2008</v>
      </c>
      <c r="J3500" s="2">
        <v>6.7</v>
      </c>
    </row>
    <row r="3501" spans="1:10" x14ac:dyDescent="0.3">
      <c r="A3501" s="2" t="s">
        <v>21033</v>
      </c>
      <c r="B3501" s="2">
        <v>90</v>
      </c>
      <c r="C3501" s="2">
        <v>52166</v>
      </c>
      <c r="D3501" s="2" t="s">
        <v>3409</v>
      </c>
      <c r="E3501" s="2" t="s">
        <v>27615</v>
      </c>
      <c r="F3501" s="2" t="s">
        <v>37</v>
      </c>
      <c r="G3501" s="2" t="s">
        <v>38</v>
      </c>
      <c r="H3501" s="2">
        <v>2000000</v>
      </c>
      <c r="I3501" s="2">
        <v>2008</v>
      </c>
      <c r="J3501" s="2">
        <v>6.7</v>
      </c>
    </row>
    <row r="3502" spans="1:10" x14ac:dyDescent="0.3">
      <c r="A3502" s="2" t="s">
        <v>12822</v>
      </c>
      <c r="B3502" s="2">
        <v>101</v>
      </c>
      <c r="C3502" s="2">
        <v>1163508</v>
      </c>
      <c r="D3502" s="2" t="s">
        <v>3409</v>
      </c>
      <c r="E3502" s="2" t="s">
        <v>27616</v>
      </c>
      <c r="F3502" s="2" t="s">
        <v>37</v>
      </c>
      <c r="G3502" s="2" t="s">
        <v>38</v>
      </c>
      <c r="H3502" s="2">
        <v>2500000</v>
      </c>
      <c r="I3502" s="2">
        <v>2012</v>
      </c>
      <c r="J3502" s="2">
        <v>5.0999999999999996</v>
      </c>
    </row>
    <row r="3503" spans="1:10" x14ac:dyDescent="0.3">
      <c r="A3503" s="2" t="s">
        <v>886</v>
      </c>
      <c r="B3503" s="2">
        <v>130</v>
      </c>
      <c r="C3503" s="2">
        <v>80033643</v>
      </c>
      <c r="D3503" s="2" t="s">
        <v>1325</v>
      </c>
      <c r="E3503" s="2" t="s">
        <v>24861</v>
      </c>
      <c r="F3503" s="2" t="s">
        <v>37</v>
      </c>
      <c r="G3503" s="2" t="s">
        <v>38</v>
      </c>
      <c r="H3503" s="2">
        <v>60000000</v>
      </c>
      <c r="I3503" s="2">
        <v>2012</v>
      </c>
      <c r="J3503" s="2">
        <v>7</v>
      </c>
    </row>
    <row r="3504" spans="1:10" x14ac:dyDescent="0.3">
      <c r="A3504" s="2" t="s">
        <v>21099</v>
      </c>
      <c r="B3504" s="2">
        <v>83</v>
      </c>
      <c r="C3504" s="2">
        <v>184925485</v>
      </c>
      <c r="D3504" s="2" t="s">
        <v>11526</v>
      </c>
      <c r="E3504" s="2" t="s">
        <v>27617</v>
      </c>
      <c r="F3504" s="2" t="s">
        <v>37</v>
      </c>
      <c r="G3504" s="2" t="s">
        <v>38</v>
      </c>
      <c r="H3504" s="2">
        <v>2000000</v>
      </c>
      <c r="I3504" s="2">
        <v>1937</v>
      </c>
      <c r="J3504" s="2">
        <v>7.7</v>
      </c>
    </row>
    <row r="3505" spans="1:10" x14ac:dyDescent="0.3">
      <c r="A3505" s="2" t="s">
        <v>21106</v>
      </c>
      <c r="B3505" s="2">
        <v>106</v>
      </c>
      <c r="C3505" s="2">
        <v>304124</v>
      </c>
      <c r="D3505" s="2" t="s">
        <v>3409</v>
      </c>
      <c r="E3505" s="2" t="s">
        <v>27618</v>
      </c>
      <c r="F3505" s="2" t="s">
        <v>2778</v>
      </c>
      <c r="G3505" s="2" t="s">
        <v>18942</v>
      </c>
      <c r="H3505" s="2">
        <v>1400000</v>
      </c>
      <c r="I3505" s="2">
        <v>2004</v>
      </c>
      <c r="J3505" s="2">
        <v>6.7</v>
      </c>
    </row>
    <row r="3506" spans="1:10" x14ac:dyDescent="0.3">
      <c r="A3506" s="2" t="s">
        <v>21117</v>
      </c>
      <c r="B3506" s="2">
        <v>94</v>
      </c>
      <c r="C3506" s="2">
        <v>36830</v>
      </c>
      <c r="D3506" s="2" t="s">
        <v>953</v>
      </c>
      <c r="E3506" s="2" t="s">
        <v>27619</v>
      </c>
      <c r="F3506" s="2" t="s">
        <v>37</v>
      </c>
      <c r="G3506" s="2" t="s">
        <v>56</v>
      </c>
      <c r="H3506" s="2">
        <v>1400000</v>
      </c>
      <c r="I3506" s="2">
        <v>2004</v>
      </c>
      <c r="J3506" s="2">
        <v>6.6</v>
      </c>
    </row>
    <row r="3507" spans="1:10" x14ac:dyDescent="0.3">
      <c r="A3507" s="2" t="s">
        <v>1294</v>
      </c>
      <c r="B3507" s="2">
        <v>120</v>
      </c>
      <c r="C3507" s="2">
        <v>3650677</v>
      </c>
      <c r="D3507" s="2" t="s">
        <v>1671</v>
      </c>
      <c r="E3507" s="2" t="s">
        <v>27620</v>
      </c>
      <c r="F3507" s="2" t="s">
        <v>37</v>
      </c>
      <c r="G3507" s="2" t="s">
        <v>56</v>
      </c>
      <c r="H3507" s="2">
        <v>960000</v>
      </c>
      <c r="I3507" s="2">
        <v>1998</v>
      </c>
      <c r="J3507" s="2">
        <v>8.1999999999999993</v>
      </c>
    </row>
    <row r="3508" spans="1:10" x14ac:dyDescent="0.3">
      <c r="A3508" s="2" t="s">
        <v>16244</v>
      </c>
      <c r="B3508" s="2">
        <v>105</v>
      </c>
      <c r="C3508" s="2">
        <v>1647780</v>
      </c>
      <c r="D3508" s="2" t="s">
        <v>3409</v>
      </c>
      <c r="E3508" s="2" t="s">
        <v>27621</v>
      </c>
      <c r="F3508" s="2" t="s">
        <v>15778</v>
      </c>
      <c r="G3508" s="2" t="s">
        <v>7711</v>
      </c>
      <c r="H3508" s="2">
        <v>1300000</v>
      </c>
      <c r="I3508" s="2">
        <v>1998</v>
      </c>
      <c r="J3508" s="2">
        <v>8.1</v>
      </c>
    </row>
    <row r="3509" spans="1:10" x14ac:dyDescent="0.3">
      <c r="A3509" s="2" t="s">
        <v>272</v>
      </c>
      <c r="B3509" s="2">
        <v>95</v>
      </c>
      <c r="C3509" s="2">
        <v>695229</v>
      </c>
      <c r="D3509" s="2" t="s">
        <v>1671</v>
      </c>
      <c r="E3509" s="2" t="s">
        <v>27622</v>
      </c>
      <c r="F3509" s="2" t="s">
        <v>37</v>
      </c>
      <c r="G3509" s="2" t="s">
        <v>38</v>
      </c>
      <c r="H3509" s="2">
        <v>1300000</v>
      </c>
      <c r="I3509" s="2">
        <v>1996</v>
      </c>
      <c r="J3509" s="2">
        <v>7.2</v>
      </c>
    </row>
    <row r="3510" spans="1:10" x14ac:dyDescent="0.3">
      <c r="A3510" s="2" t="s">
        <v>21171</v>
      </c>
      <c r="B3510" s="2">
        <v>135</v>
      </c>
      <c r="C3510" s="2">
        <v>638951</v>
      </c>
      <c r="D3510" s="2" t="s">
        <v>3409</v>
      </c>
      <c r="E3510" s="2" t="s">
        <v>27623</v>
      </c>
      <c r="F3510" s="2" t="s">
        <v>21178</v>
      </c>
      <c r="G3510" s="2" t="s">
        <v>38</v>
      </c>
      <c r="H3510" s="2">
        <v>1592000</v>
      </c>
      <c r="I3510" s="2">
        <v>2006</v>
      </c>
      <c r="J3510" s="2">
        <v>7.4</v>
      </c>
    </row>
    <row r="3511" spans="1:10" x14ac:dyDescent="0.3">
      <c r="A3511" s="2" t="s">
        <v>21179</v>
      </c>
      <c r="B3511" s="2">
        <v>105</v>
      </c>
      <c r="C3511" s="2">
        <v>609042</v>
      </c>
      <c r="D3511" s="2" t="s">
        <v>3409</v>
      </c>
      <c r="E3511" s="2" t="s">
        <v>27624</v>
      </c>
      <c r="F3511" s="2" t="s">
        <v>37</v>
      </c>
      <c r="G3511" s="2" t="s">
        <v>38</v>
      </c>
      <c r="H3511" s="2">
        <v>1300000</v>
      </c>
      <c r="I3511" s="2">
        <v>1999</v>
      </c>
      <c r="J3511" s="2">
        <v>6.5</v>
      </c>
    </row>
    <row r="3512" spans="1:10" x14ac:dyDescent="0.3">
      <c r="A3512" s="2" t="s">
        <v>4291</v>
      </c>
      <c r="B3512" s="2">
        <v>111</v>
      </c>
      <c r="C3512" s="2">
        <v>32940507</v>
      </c>
      <c r="D3512" s="2" t="s">
        <v>1325</v>
      </c>
      <c r="E3512" s="2" t="s">
        <v>24904</v>
      </c>
      <c r="F3512" s="2" t="s">
        <v>37</v>
      </c>
      <c r="G3512" s="2" t="s">
        <v>38</v>
      </c>
      <c r="H3512" s="2">
        <v>60000000</v>
      </c>
      <c r="I3512" s="2">
        <v>1998</v>
      </c>
      <c r="J3512" s="2">
        <v>6.1</v>
      </c>
    </row>
    <row r="3513" spans="1:10" x14ac:dyDescent="0.3">
      <c r="A3513" s="2" t="s">
        <v>21206</v>
      </c>
      <c r="B3513" s="2">
        <v>87</v>
      </c>
      <c r="C3513" s="2">
        <v>19539</v>
      </c>
      <c r="D3513" s="2" t="s">
        <v>1671</v>
      </c>
      <c r="E3513" s="2" t="s">
        <v>27625</v>
      </c>
      <c r="F3513" s="2" t="s">
        <v>37</v>
      </c>
      <c r="G3513" s="2" t="s">
        <v>38</v>
      </c>
      <c r="H3513" s="2">
        <v>1000000</v>
      </c>
      <c r="I3513" s="2">
        <v>2003</v>
      </c>
      <c r="J3513" s="2">
        <v>6.2</v>
      </c>
    </row>
    <row r="3514" spans="1:10" x14ac:dyDescent="0.3">
      <c r="A3514" s="2" t="s">
        <v>7064</v>
      </c>
      <c r="B3514" s="2">
        <v>87</v>
      </c>
      <c r="C3514" s="2">
        <v>19100000</v>
      </c>
      <c r="D3514" s="2" t="s">
        <v>6403</v>
      </c>
      <c r="E3514" s="2" t="s">
        <v>27626</v>
      </c>
      <c r="F3514" s="2" t="s">
        <v>37</v>
      </c>
      <c r="G3514" s="2" t="s">
        <v>38</v>
      </c>
      <c r="H3514" s="2">
        <v>1250000</v>
      </c>
      <c r="I3514" s="2">
        <v>1981</v>
      </c>
      <c r="J3514" s="2">
        <v>6.1</v>
      </c>
    </row>
    <row r="3515" spans="1:10" x14ac:dyDescent="0.3">
      <c r="A3515" s="2" t="s">
        <v>1526</v>
      </c>
      <c r="B3515" s="2">
        <v>100</v>
      </c>
      <c r="C3515" s="2">
        <v>24741700</v>
      </c>
      <c r="D3515" s="2" t="s">
        <v>3409</v>
      </c>
      <c r="E3515" s="2" t="s">
        <v>27627</v>
      </c>
      <c r="F3515" s="2" t="s">
        <v>37</v>
      </c>
      <c r="G3515" s="2" t="s">
        <v>38</v>
      </c>
      <c r="H3515" s="2">
        <v>1200000</v>
      </c>
      <c r="I3515" s="2">
        <v>1989</v>
      </c>
      <c r="J3515" s="2">
        <v>7.2</v>
      </c>
    </row>
    <row r="3516" spans="1:10" x14ac:dyDescent="0.3">
      <c r="A3516" s="2" t="s">
        <v>332</v>
      </c>
      <c r="B3516" s="2">
        <v>103</v>
      </c>
      <c r="C3516" s="2">
        <v>55153403</v>
      </c>
      <c r="D3516" s="2" t="s">
        <v>6403</v>
      </c>
      <c r="E3516" s="2" t="s">
        <v>27628</v>
      </c>
      <c r="F3516" s="2" t="s">
        <v>37</v>
      </c>
      <c r="G3516" s="2" t="s">
        <v>38</v>
      </c>
      <c r="H3516" s="2">
        <v>1200000</v>
      </c>
      <c r="I3516" s="2">
        <v>2004</v>
      </c>
      <c r="J3516" s="2">
        <v>7.7</v>
      </c>
    </row>
    <row r="3517" spans="1:10" x14ac:dyDescent="0.3">
      <c r="A3517" s="2" t="s">
        <v>4939</v>
      </c>
      <c r="B3517" s="2">
        <v>100</v>
      </c>
      <c r="C3517" s="2">
        <v>18488314</v>
      </c>
      <c r="D3517" s="2" t="s">
        <v>1671</v>
      </c>
      <c r="E3517" s="2" t="s">
        <v>27629</v>
      </c>
      <c r="F3517" s="2" t="s">
        <v>37</v>
      </c>
      <c r="G3517" s="2" t="s">
        <v>38</v>
      </c>
      <c r="H3517" s="2">
        <v>1200000</v>
      </c>
      <c r="I3517" s="2">
        <v>2001</v>
      </c>
      <c r="J3517" s="2">
        <v>7.1</v>
      </c>
    </row>
    <row r="3518" spans="1:10" x14ac:dyDescent="0.3">
      <c r="A3518" s="2" t="s">
        <v>2682</v>
      </c>
      <c r="B3518" s="2">
        <v>104</v>
      </c>
      <c r="C3518" s="2">
        <v>79363785</v>
      </c>
      <c r="D3518" s="2" t="s">
        <v>3409</v>
      </c>
      <c r="E3518" s="2" t="s">
        <v>24608</v>
      </c>
      <c r="F3518" s="2" t="s">
        <v>37</v>
      </c>
      <c r="G3518" s="2" t="s">
        <v>38</v>
      </c>
      <c r="H3518" s="2">
        <v>80000000</v>
      </c>
      <c r="I3518" s="2">
        <v>2008</v>
      </c>
      <c r="J3518" s="2">
        <v>5.5</v>
      </c>
    </row>
    <row r="3519" spans="1:10" x14ac:dyDescent="0.3">
      <c r="A3519" s="2" t="s">
        <v>10306</v>
      </c>
      <c r="B3519" s="2">
        <v>114</v>
      </c>
      <c r="C3519" s="2">
        <v>13876974</v>
      </c>
      <c r="D3519" s="2" t="s">
        <v>1671</v>
      </c>
      <c r="E3519" s="2" t="s">
        <v>27630</v>
      </c>
      <c r="F3519" s="2" t="s">
        <v>5611</v>
      </c>
      <c r="G3519" s="2" t="s">
        <v>5612</v>
      </c>
      <c r="H3519" s="2">
        <v>7000000</v>
      </c>
      <c r="I3519" s="2">
        <v>2001</v>
      </c>
      <c r="J3519" s="2">
        <v>7.4</v>
      </c>
    </row>
    <row r="3520" spans="1:10" x14ac:dyDescent="0.3">
      <c r="A3520" s="2" t="s">
        <v>13573</v>
      </c>
      <c r="B3520" s="2">
        <v>111</v>
      </c>
      <c r="C3520" s="2">
        <v>9180275</v>
      </c>
      <c r="D3520" s="2" t="s">
        <v>3409</v>
      </c>
      <c r="E3520" s="2" t="s">
        <v>27631</v>
      </c>
      <c r="F3520" s="2" t="s">
        <v>37</v>
      </c>
      <c r="G3520" s="2" t="s">
        <v>38</v>
      </c>
      <c r="H3520" s="2">
        <v>1200000</v>
      </c>
      <c r="I3520" s="2">
        <v>2000</v>
      </c>
      <c r="J3520" s="2">
        <v>7.7</v>
      </c>
    </row>
    <row r="3521" spans="1:10" x14ac:dyDescent="0.3">
      <c r="A3521" s="2" t="s">
        <v>6046</v>
      </c>
      <c r="B3521" s="2">
        <v>110</v>
      </c>
      <c r="C3521" s="2">
        <v>22494487</v>
      </c>
      <c r="D3521" s="2" t="s">
        <v>24163</v>
      </c>
      <c r="E3521" s="2" t="s">
        <v>25835</v>
      </c>
      <c r="F3521" s="2" t="s">
        <v>37</v>
      </c>
      <c r="G3521" s="2" t="s">
        <v>767</v>
      </c>
      <c r="H3521" s="2">
        <v>27000000</v>
      </c>
      <c r="I3521" s="2">
        <v>2006</v>
      </c>
      <c r="J3521" s="2">
        <v>7.8</v>
      </c>
    </row>
    <row r="3522" spans="1:10" x14ac:dyDescent="0.3">
      <c r="A3522" s="2" t="s">
        <v>21311</v>
      </c>
      <c r="B3522" s="2">
        <v>85</v>
      </c>
      <c r="C3522" s="2">
        <v>2199853</v>
      </c>
      <c r="D3522" s="2" t="s">
        <v>1671</v>
      </c>
      <c r="E3522" s="2" t="s">
        <v>27632</v>
      </c>
      <c r="F3522" s="2" t="s">
        <v>37</v>
      </c>
      <c r="G3522" s="2" t="s">
        <v>38</v>
      </c>
      <c r="H3522" s="2">
        <v>1200000</v>
      </c>
      <c r="I3522" s="2">
        <v>1999</v>
      </c>
      <c r="J3522" s="2">
        <v>6.6</v>
      </c>
    </row>
    <row r="3523" spans="1:10" x14ac:dyDescent="0.3">
      <c r="A3523" s="2" t="s">
        <v>21315</v>
      </c>
      <c r="B3523" s="2">
        <v>113</v>
      </c>
      <c r="C3523" s="2">
        <v>2859955</v>
      </c>
      <c r="D3523" s="2" t="s">
        <v>3409</v>
      </c>
      <c r="E3523" s="2" t="s">
        <v>27633</v>
      </c>
      <c r="F3523" s="2" t="s">
        <v>37</v>
      </c>
      <c r="G3523" s="2" t="s">
        <v>38</v>
      </c>
      <c r="H3523" s="2">
        <v>1200000</v>
      </c>
      <c r="I3523" s="2">
        <v>2013</v>
      </c>
      <c r="J3523" s="2">
        <v>6</v>
      </c>
    </row>
    <row r="3524" spans="1:10" x14ac:dyDescent="0.3">
      <c r="A3524" s="2" t="s">
        <v>1764</v>
      </c>
      <c r="B3524" s="2">
        <v>99</v>
      </c>
      <c r="C3524" s="2">
        <v>2812029</v>
      </c>
      <c r="D3524" s="2" t="s">
        <v>24163</v>
      </c>
      <c r="E3524" s="2" t="s">
        <v>27634</v>
      </c>
      <c r="F3524" s="2" t="s">
        <v>37</v>
      </c>
      <c r="G3524" s="2" t="s">
        <v>38</v>
      </c>
      <c r="H3524" s="2">
        <v>1200000</v>
      </c>
      <c r="I3524" s="2">
        <v>1992</v>
      </c>
      <c r="J3524" s="2">
        <v>8.4</v>
      </c>
    </row>
    <row r="3525" spans="1:10" x14ac:dyDescent="0.3">
      <c r="A3525" s="2" t="s">
        <v>8662</v>
      </c>
      <c r="B3525" s="2">
        <v>142</v>
      </c>
      <c r="C3525" s="2">
        <v>6100000</v>
      </c>
      <c r="D3525" s="2" t="s">
        <v>15011</v>
      </c>
      <c r="E3525" s="2" t="s">
        <v>27635</v>
      </c>
      <c r="F3525" s="2" t="s">
        <v>9795</v>
      </c>
      <c r="G3525" s="2" t="s">
        <v>7090</v>
      </c>
      <c r="H3525" s="2">
        <v>1200000</v>
      </c>
      <c r="I3525" s="2">
        <v>1966</v>
      </c>
      <c r="J3525" s="2">
        <v>8.9</v>
      </c>
    </row>
    <row r="3526" spans="1:10" x14ac:dyDescent="0.3">
      <c r="A3526" s="2" t="s">
        <v>21333</v>
      </c>
      <c r="B3526" s="2">
        <v>112</v>
      </c>
      <c r="C3526" s="2">
        <v>375723</v>
      </c>
      <c r="D3526" s="2" t="s">
        <v>1671</v>
      </c>
      <c r="E3526" s="2" t="s">
        <v>27636</v>
      </c>
      <c r="F3526" s="2" t="s">
        <v>14503</v>
      </c>
      <c r="G3526" s="2" t="s">
        <v>16841</v>
      </c>
      <c r="H3526" s="2">
        <v>4000000</v>
      </c>
      <c r="I3526" s="2">
        <v>2015</v>
      </c>
      <c r="J3526" s="2">
        <v>7.9</v>
      </c>
    </row>
    <row r="3527" spans="1:10" x14ac:dyDescent="0.3">
      <c r="A3527" s="2" t="s">
        <v>21340</v>
      </c>
      <c r="B3527" s="2">
        <v>108</v>
      </c>
      <c r="C3527" s="2">
        <v>594904</v>
      </c>
      <c r="D3527" s="2" t="s">
        <v>1671</v>
      </c>
      <c r="E3527" s="2" t="s">
        <v>27637</v>
      </c>
      <c r="F3527" s="2" t="s">
        <v>37</v>
      </c>
      <c r="G3527" s="2" t="s">
        <v>38</v>
      </c>
      <c r="H3527" s="2">
        <v>1200000</v>
      </c>
      <c r="I3527" s="2">
        <v>2012</v>
      </c>
      <c r="J3527" s="2">
        <v>6</v>
      </c>
    </row>
    <row r="3528" spans="1:10" x14ac:dyDescent="0.3">
      <c r="A3528" s="2" t="s">
        <v>21346</v>
      </c>
      <c r="B3528" s="2">
        <v>88</v>
      </c>
      <c r="C3528" s="2">
        <v>58936</v>
      </c>
      <c r="D3528" s="2" t="s">
        <v>1671</v>
      </c>
      <c r="E3528" s="2" t="s">
        <v>27638</v>
      </c>
      <c r="F3528" s="2" t="s">
        <v>37</v>
      </c>
      <c r="G3528" s="2" t="s">
        <v>38</v>
      </c>
      <c r="H3528" s="2">
        <v>1200000</v>
      </c>
      <c r="I3528" s="2">
        <v>2001</v>
      </c>
      <c r="J3528" s="2">
        <v>6.1</v>
      </c>
    </row>
    <row r="3529" spans="1:10" x14ac:dyDescent="0.3">
      <c r="A3529" s="2" t="s">
        <v>3613</v>
      </c>
      <c r="B3529" s="2">
        <v>91</v>
      </c>
      <c r="C3529" s="2">
        <v>2850263</v>
      </c>
      <c r="D3529" s="2" t="s">
        <v>953</v>
      </c>
      <c r="E3529" s="2" t="s">
        <v>27639</v>
      </c>
      <c r="F3529" s="2" t="s">
        <v>37</v>
      </c>
      <c r="G3529" s="2" t="s">
        <v>38</v>
      </c>
      <c r="H3529" s="2">
        <v>2600000</v>
      </c>
      <c r="I3529" s="2">
        <v>1993</v>
      </c>
      <c r="J3529" s="2">
        <v>6.2</v>
      </c>
    </row>
    <row r="3530" spans="1:10" x14ac:dyDescent="0.3">
      <c r="A3530" s="2" t="s">
        <v>21423</v>
      </c>
      <c r="B3530" s="2">
        <v>94</v>
      </c>
      <c r="C3530" s="2">
        <v>16101109</v>
      </c>
      <c r="D3530" s="2" t="s">
        <v>1671</v>
      </c>
      <c r="E3530" s="2" t="s">
        <v>27640</v>
      </c>
      <c r="F3530" s="2" t="s">
        <v>37</v>
      </c>
      <c r="G3530" s="2" t="s">
        <v>38</v>
      </c>
      <c r="H3530" s="2">
        <v>3000000</v>
      </c>
      <c r="I3530" s="2">
        <v>2005</v>
      </c>
      <c r="J3530" s="2">
        <v>6.8</v>
      </c>
    </row>
    <row r="3531" spans="1:10" x14ac:dyDescent="0.3">
      <c r="A3531" s="2" t="s">
        <v>21436</v>
      </c>
      <c r="B3531" s="2">
        <v>92</v>
      </c>
      <c r="C3531" s="2">
        <v>1400000</v>
      </c>
      <c r="D3531" s="2" t="s">
        <v>1325</v>
      </c>
      <c r="E3531" s="2" t="s">
        <v>27641</v>
      </c>
      <c r="F3531" s="2" t="s">
        <v>37</v>
      </c>
      <c r="G3531" s="2" t="s">
        <v>38</v>
      </c>
      <c r="H3531" s="2">
        <v>1100000</v>
      </c>
      <c r="I3531" s="2">
        <v>1987</v>
      </c>
      <c r="J3531" s="2">
        <v>5.9</v>
      </c>
    </row>
    <row r="3532" spans="1:10" x14ac:dyDescent="0.3">
      <c r="A3532" s="2" t="s">
        <v>21460</v>
      </c>
      <c r="B3532" s="2">
        <v>110</v>
      </c>
      <c r="C3532" s="2">
        <v>56129</v>
      </c>
      <c r="D3532" s="2" t="s">
        <v>12332</v>
      </c>
      <c r="E3532" s="2" t="s">
        <v>27642</v>
      </c>
      <c r="F3532" s="2" t="s">
        <v>37</v>
      </c>
      <c r="G3532" s="2" t="s">
        <v>268</v>
      </c>
      <c r="H3532" s="2">
        <v>1100000</v>
      </c>
      <c r="I3532" s="2">
        <v>2010</v>
      </c>
      <c r="J3532" s="2">
        <v>6.1</v>
      </c>
    </row>
    <row r="3533" spans="1:10" x14ac:dyDescent="0.3">
      <c r="A3533" s="2" t="s">
        <v>21466</v>
      </c>
      <c r="B3533" s="2">
        <v>102</v>
      </c>
      <c r="C3533" s="2">
        <v>4105123</v>
      </c>
      <c r="D3533" s="2" t="s">
        <v>1325</v>
      </c>
      <c r="E3533" s="2" t="s">
        <v>27643</v>
      </c>
      <c r="F3533" s="2" t="s">
        <v>21473</v>
      </c>
      <c r="G3533" s="2" t="s">
        <v>21474</v>
      </c>
      <c r="H3533" s="2">
        <v>1100000</v>
      </c>
      <c r="I3533" s="2">
        <v>2011</v>
      </c>
      <c r="J3533" s="2">
        <v>7.6</v>
      </c>
    </row>
    <row r="3534" spans="1:10" x14ac:dyDescent="0.3">
      <c r="A3534" s="2" t="s">
        <v>6234</v>
      </c>
      <c r="B3534" s="2">
        <v>145</v>
      </c>
      <c r="C3534" s="2">
        <v>117235247</v>
      </c>
      <c r="D3534" s="2" t="s">
        <v>3409</v>
      </c>
      <c r="E3534" s="2" t="s">
        <v>27644</v>
      </c>
      <c r="F3534" s="2" t="s">
        <v>37</v>
      </c>
      <c r="G3534" s="2" t="s">
        <v>38</v>
      </c>
      <c r="H3534" s="2">
        <v>960000</v>
      </c>
      <c r="I3534" s="2">
        <v>1976</v>
      </c>
      <c r="J3534" s="2">
        <v>8.1</v>
      </c>
    </row>
    <row r="3535" spans="1:10" x14ac:dyDescent="0.3">
      <c r="A3535" s="2" t="s">
        <v>5367</v>
      </c>
      <c r="B3535" s="2">
        <v>89</v>
      </c>
      <c r="C3535" s="2">
        <v>21378000</v>
      </c>
      <c r="D3535" s="2" t="s">
        <v>1266</v>
      </c>
      <c r="E3535" s="2" t="s">
        <v>26345</v>
      </c>
      <c r="F3535" s="2" t="s">
        <v>37</v>
      </c>
      <c r="G3535" s="2" t="s">
        <v>38</v>
      </c>
      <c r="H3535" s="2">
        <v>1000000</v>
      </c>
      <c r="I3535" s="2">
        <v>1980</v>
      </c>
      <c r="J3535" s="2">
        <v>6.8</v>
      </c>
    </row>
    <row r="3536" spans="1:10" x14ac:dyDescent="0.3">
      <c r="A3536" s="2" t="s">
        <v>21520</v>
      </c>
      <c r="B3536" s="2">
        <v>83</v>
      </c>
      <c r="C3536" s="2">
        <v>31537320</v>
      </c>
      <c r="D3536" s="2" t="s">
        <v>6403</v>
      </c>
      <c r="E3536" s="2" t="s">
        <v>27645</v>
      </c>
      <c r="F3536" s="2" t="s">
        <v>37</v>
      </c>
      <c r="G3536" s="2" t="s">
        <v>38</v>
      </c>
      <c r="H3536" s="2">
        <v>1000000</v>
      </c>
      <c r="I3536" s="2">
        <v>2014</v>
      </c>
      <c r="J3536" s="2">
        <v>5.7</v>
      </c>
    </row>
    <row r="3537" spans="1:10" x14ac:dyDescent="0.3">
      <c r="A3537" s="2" t="s">
        <v>2843</v>
      </c>
      <c r="B3537" s="2">
        <v>91</v>
      </c>
      <c r="C3537" s="2">
        <v>17986000</v>
      </c>
      <c r="D3537" s="2" t="s">
        <v>6403</v>
      </c>
      <c r="E3537" s="2" t="s">
        <v>27646</v>
      </c>
      <c r="F3537" s="2" t="s">
        <v>37</v>
      </c>
      <c r="G3537" s="2" t="s">
        <v>38</v>
      </c>
      <c r="H3537" s="2">
        <v>1000000</v>
      </c>
      <c r="I3537" s="2">
        <v>1981</v>
      </c>
      <c r="J3537" s="2">
        <v>6.6</v>
      </c>
    </row>
    <row r="3538" spans="1:10" x14ac:dyDescent="0.3">
      <c r="A3538" s="2" t="s">
        <v>5689</v>
      </c>
      <c r="B3538" s="2">
        <v>110</v>
      </c>
      <c r="C3538" s="2">
        <v>16067035</v>
      </c>
      <c r="D3538" s="2" t="s">
        <v>1325</v>
      </c>
      <c r="E3538" s="2" t="s">
        <v>27647</v>
      </c>
      <c r="F3538" s="2" t="s">
        <v>37</v>
      </c>
      <c r="G3538" s="2" t="s">
        <v>56</v>
      </c>
      <c r="H3538" s="2">
        <v>1100000</v>
      </c>
      <c r="I3538" s="2">
        <v>1962</v>
      </c>
      <c r="J3538" s="2">
        <v>7.3</v>
      </c>
    </row>
    <row r="3539" spans="1:10" x14ac:dyDescent="0.3">
      <c r="A3539" s="2" t="s">
        <v>21537</v>
      </c>
      <c r="B3539" s="2">
        <v>86</v>
      </c>
      <c r="C3539" s="2">
        <v>18112929</v>
      </c>
      <c r="D3539" s="2" t="s">
        <v>6403</v>
      </c>
      <c r="E3539" s="2" t="s">
        <v>27648</v>
      </c>
      <c r="F3539" s="2" t="s">
        <v>37</v>
      </c>
      <c r="G3539" s="2" t="s">
        <v>38</v>
      </c>
      <c r="H3539" s="2">
        <v>1000000</v>
      </c>
      <c r="I3539" s="2">
        <v>2012</v>
      </c>
      <c r="J3539" s="2">
        <v>5</v>
      </c>
    </row>
    <row r="3540" spans="1:10" x14ac:dyDescent="0.3">
      <c r="A3540" s="2" t="s">
        <v>21541</v>
      </c>
      <c r="B3540" s="2">
        <v>86</v>
      </c>
      <c r="C3540" s="2">
        <v>14564027</v>
      </c>
      <c r="D3540" s="2" t="s">
        <v>1266</v>
      </c>
      <c r="E3540" s="2" t="s">
        <v>27649</v>
      </c>
      <c r="F3540" s="2" t="s">
        <v>37</v>
      </c>
      <c r="G3540" s="2" t="s">
        <v>56</v>
      </c>
      <c r="H3540" s="2">
        <v>1000000</v>
      </c>
      <c r="I3540" s="2">
        <v>1987</v>
      </c>
      <c r="J3540" s="2">
        <v>7</v>
      </c>
    </row>
    <row r="3541" spans="1:10" x14ac:dyDescent="0.3">
      <c r="A3541" s="2" t="s">
        <v>21548</v>
      </c>
      <c r="B3541" s="2">
        <v>120</v>
      </c>
      <c r="C3541" s="2">
        <v>20773070</v>
      </c>
      <c r="D3541" s="2" t="s">
        <v>3409</v>
      </c>
      <c r="E3541" s="2" t="s">
        <v>27650</v>
      </c>
      <c r="F3541" s="2" t="s">
        <v>37</v>
      </c>
      <c r="G3541" s="2" t="s">
        <v>38</v>
      </c>
      <c r="H3541" s="2">
        <v>5000000</v>
      </c>
      <c r="I3541" s="2">
        <v>2016</v>
      </c>
      <c r="J3541" s="2">
        <v>3.4</v>
      </c>
    </row>
    <row r="3542" spans="1:10" x14ac:dyDescent="0.3">
      <c r="A3542" s="2" t="s">
        <v>9031</v>
      </c>
      <c r="B3542" s="2">
        <v>90</v>
      </c>
      <c r="C3542" s="2">
        <v>10042266</v>
      </c>
      <c r="D3542" s="2" t="s">
        <v>3409</v>
      </c>
      <c r="E3542" s="2" t="s">
        <v>27651</v>
      </c>
      <c r="F3542" s="2" t="s">
        <v>37</v>
      </c>
      <c r="G3542" s="2" t="s">
        <v>38</v>
      </c>
      <c r="H3542" s="2">
        <v>1000000</v>
      </c>
      <c r="I3542" s="2">
        <v>2005</v>
      </c>
      <c r="J3542" s="2">
        <v>5.9</v>
      </c>
    </row>
    <row r="3543" spans="1:10" x14ac:dyDescent="0.3">
      <c r="A3543" s="2" t="s">
        <v>21558</v>
      </c>
      <c r="B3543" s="2">
        <v>99</v>
      </c>
      <c r="C3543" s="2">
        <v>10037390</v>
      </c>
      <c r="D3543" s="2" t="s">
        <v>1325</v>
      </c>
      <c r="E3543" s="2" t="s">
        <v>27652</v>
      </c>
      <c r="F3543" s="2" t="s">
        <v>676</v>
      </c>
      <c r="G3543" s="2" t="s">
        <v>677</v>
      </c>
      <c r="H3543" s="2">
        <v>1000000000</v>
      </c>
      <c r="I3543" s="2">
        <v>1999</v>
      </c>
      <c r="J3543" s="2">
        <v>6</v>
      </c>
    </row>
    <row r="3544" spans="1:10" x14ac:dyDescent="0.3">
      <c r="A3544" s="2" t="s">
        <v>12958</v>
      </c>
      <c r="B3544" s="2">
        <v>112</v>
      </c>
      <c r="C3544" s="2">
        <v>9701559</v>
      </c>
      <c r="D3544" s="2" t="s">
        <v>3409</v>
      </c>
      <c r="E3544" s="2" t="s">
        <v>27653</v>
      </c>
      <c r="F3544" s="2" t="s">
        <v>37</v>
      </c>
      <c r="G3544" s="2" t="s">
        <v>38</v>
      </c>
      <c r="H3544" s="2">
        <v>3500000</v>
      </c>
      <c r="I3544" s="2">
        <v>2010</v>
      </c>
      <c r="J3544" s="2">
        <v>7.4</v>
      </c>
    </row>
    <row r="3545" spans="1:10" x14ac:dyDescent="0.3">
      <c r="A3545" s="2" t="s">
        <v>21568</v>
      </c>
      <c r="B3545" s="2">
        <v>103</v>
      </c>
      <c r="C3545" s="2">
        <v>9013113</v>
      </c>
      <c r="D3545" s="2" t="s">
        <v>953</v>
      </c>
      <c r="E3545" s="2" t="s">
        <v>27654</v>
      </c>
      <c r="F3545" s="2" t="s">
        <v>37</v>
      </c>
      <c r="G3545" s="2" t="s">
        <v>38</v>
      </c>
      <c r="H3545" s="2">
        <v>1000000</v>
      </c>
      <c r="I3545" s="2">
        <v>2005</v>
      </c>
      <c r="J3545" s="2">
        <v>7.4</v>
      </c>
    </row>
    <row r="3546" spans="1:10" x14ac:dyDescent="0.3">
      <c r="A3546" s="2" t="s">
        <v>10983</v>
      </c>
      <c r="B3546" s="2">
        <v>83</v>
      </c>
      <c r="C3546" s="2">
        <v>53245055</v>
      </c>
      <c r="D3546" s="2" t="s">
        <v>6403</v>
      </c>
      <c r="E3546" s="2" t="s">
        <v>27655</v>
      </c>
      <c r="F3546" s="2" t="s">
        <v>37</v>
      </c>
      <c r="G3546" s="2" t="s">
        <v>38</v>
      </c>
      <c r="H3546" s="2">
        <v>1000000</v>
      </c>
      <c r="I3546" s="2">
        <v>2012</v>
      </c>
      <c r="J3546" s="2">
        <v>4.2</v>
      </c>
    </row>
    <row r="3547" spans="1:10" x14ac:dyDescent="0.3">
      <c r="A3547" s="2" t="s">
        <v>21578</v>
      </c>
      <c r="B3547" s="2">
        <v>109</v>
      </c>
      <c r="C3547" s="2">
        <v>9000000</v>
      </c>
      <c r="D3547" s="2" t="s">
        <v>1671</v>
      </c>
      <c r="E3547" s="2" t="s">
        <v>27656</v>
      </c>
      <c r="F3547" s="2" t="s">
        <v>37</v>
      </c>
      <c r="G3547" s="2" t="s">
        <v>38</v>
      </c>
      <c r="H3547" s="2">
        <v>900000</v>
      </c>
      <c r="I3547" s="2">
        <v>1970</v>
      </c>
      <c r="J3547" s="2">
        <v>6.2</v>
      </c>
    </row>
    <row r="3548" spans="1:10" x14ac:dyDescent="0.3">
      <c r="A3548" s="2" t="s">
        <v>16339</v>
      </c>
      <c r="B3548" s="2">
        <v>100</v>
      </c>
      <c r="C3548" s="2">
        <v>7186670</v>
      </c>
      <c r="D3548" s="2" t="s">
        <v>953</v>
      </c>
      <c r="E3548" s="2" t="s">
        <v>27657</v>
      </c>
      <c r="F3548" s="2" t="s">
        <v>37</v>
      </c>
      <c r="G3548" s="2" t="s">
        <v>38</v>
      </c>
      <c r="H3548" s="2">
        <v>6000000</v>
      </c>
      <c r="I3548" s="2">
        <v>2013</v>
      </c>
      <c r="J3548" s="2">
        <v>5.4</v>
      </c>
    </row>
    <row r="3549" spans="1:10" x14ac:dyDescent="0.3">
      <c r="A3549" s="2" t="s">
        <v>21620</v>
      </c>
      <c r="B3549" s="2">
        <v>95</v>
      </c>
      <c r="C3549" s="2">
        <v>5997134</v>
      </c>
      <c r="D3549" s="2" t="s">
        <v>13307</v>
      </c>
      <c r="E3549" s="2" t="s">
        <v>27658</v>
      </c>
      <c r="F3549" s="2" t="s">
        <v>37</v>
      </c>
      <c r="G3549" s="2" t="s">
        <v>38</v>
      </c>
      <c r="H3549" s="2">
        <v>1000000</v>
      </c>
      <c r="I3549" s="2">
        <v>2012</v>
      </c>
      <c r="J3549" s="2">
        <v>7.2</v>
      </c>
    </row>
    <row r="3550" spans="1:10" x14ac:dyDescent="0.3">
      <c r="A3550" s="2" t="s">
        <v>13181</v>
      </c>
      <c r="B3550" s="2">
        <v>104</v>
      </c>
      <c r="C3550" s="2">
        <v>3386698</v>
      </c>
      <c r="D3550" s="2" t="s">
        <v>1671</v>
      </c>
      <c r="E3550" s="2" t="s">
        <v>27659</v>
      </c>
      <c r="F3550" s="2" t="s">
        <v>37</v>
      </c>
      <c r="G3550" s="2" t="s">
        <v>38</v>
      </c>
      <c r="H3550" s="2">
        <v>1000000</v>
      </c>
      <c r="I3550" s="2">
        <v>1998</v>
      </c>
      <c r="J3550" s="2">
        <v>6.7</v>
      </c>
    </row>
    <row r="3551" spans="1:10" x14ac:dyDescent="0.3">
      <c r="A3551" s="2" t="s">
        <v>8186</v>
      </c>
      <c r="B3551" s="2">
        <v>96</v>
      </c>
      <c r="C3551" s="2">
        <v>143492840</v>
      </c>
      <c r="D3551" s="2" t="s">
        <v>1671</v>
      </c>
      <c r="E3551" s="2" t="s">
        <v>27115</v>
      </c>
      <c r="F3551" s="2" t="s">
        <v>37</v>
      </c>
      <c r="G3551" s="2" t="s">
        <v>38</v>
      </c>
      <c r="H3551" s="2">
        <v>7500000</v>
      </c>
      <c r="I3551" s="2">
        <v>2007</v>
      </c>
      <c r="J3551" s="2">
        <v>7.5</v>
      </c>
    </row>
    <row r="3552" spans="1:10" x14ac:dyDescent="0.3">
      <c r="A3552" s="2" t="s">
        <v>21656</v>
      </c>
      <c r="B3552" s="2">
        <v>97</v>
      </c>
      <c r="C3552" s="2">
        <v>2508841</v>
      </c>
      <c r="D3552" s="2" t="s">
        <v>24163</v>
      </c>
      <c r="E3552" s="2" t="s">
        <v>27660</v>
      </c>
      <c r="F3552" s="2" t="s">
        <v>37</v>
      </c>
      <c r="G3552" s="2" t="s">
        <v>38</v>
      </c>
      <c r="H3552" s="2">
        <v>1000000</v>
      </c>
      <c r="I3552" s="2">
        <v>2008</v>
      </c>
      <c r="J3552" s="2">
        <v>7.2</v>
      </c>
    </row>
    <row r="3553" spans="1:10" x14ac:dyDescent="0.3">
      <c r="A3553" s="2" t="s">
        <v>21662</v>
      </c>
      <c r="B3553" s="2">
        <v>91</v>
      </c>
      <c r="C3553" s="2">
        <v>4946250</v>
      </c>
      <c r="D3553" s="2" t="s">
        <v>67</v>
      </c>
      <c r="E3553" s="2" t="s">
        <v>27661</v>
      </c>
      <c r="F3553" s="2" t="s">
        <v>37</v>
      </c>
      <c r="G3553" s="2" t="s">
        <v>38</v>
      </c>
      <c r="H3553" s="2">
        <v>1000000</v>
      </c>
      <c r="I3553" s="2">
        <v>2013</v>
      </c>
      <c r="J3553" s="2">
        <v>7.4</v>
      </c>
    </row>
    <row r="3554" spans="1:10" x14ac:dyDescent="0.3">
      <c r="A3554" s="2" t="s">
        <v>17441</v>
      </c>
      <c r="B3554" s="2">
        <v>84</v>
      </c>
      <c r="C3554" s="2">
        <v>1950218</v>
      </c>
      <c r="D3554" s="2" t="s">
        <v>1671</v>
      </c>
      <c r="E3554" s="2" t="s">
        <v>27662</v>
      </c>
      <c r="F3554" s="2" t="s">
        <v>37</v>
      </c>
      <c r="G3554" s="2" t="s">
        <v>38</v>
      </c>
      <c r="H3554" s="2">
        <v>1000000</v>
      </c>
      <c r="I3554" s="2">
        <v>1997</v>
      </c>
      <c r="J3554" s="2">
        <v>5.6</v>
      </c>
    </row>
    <row r="3555" spans="1:10" x14ac:dyDescent="0.3">
      <c r="A3555" s="2" t="s">
        <v>16101</v>
      </c>
      <c r="B3555" s="2">
        <v>86</v>
      </c>
      <c r="C3555" s="2">
        <v>1277257</v>
      </c>
      <c r="D3555" s="2" t="s">
        <v>1671</v>
      </c>
      <c r="E3555" s="2" t="s">
        <v>27663</v>
      </c>
      <c r="F3555" s="2" t="s">
        <v>37</v>
      </c>
      <c r="G3555" s="2" t="s">
        <v>56</v>
      </c>
      <c r="H3555" s="2">
        <v>1000000</v>
      </c>
      <c r="I3555" s="2">
        <v>1996</v>
      </c>
      <c r="J3555" s="2">
        <v>6.8</v>
      </c>
    </row>
    <row r="3556" spans="1:10" x14ac:dyDescent="0.3">
      <c r="A3556" s="2" t="s">
        <v>21676</v>
      </c>
      <c r="B3556" s="2">
        <v>92</v>
      </c>
      <c r="C3556" s="2">
        <v>1677838</v>
      </c>
      <c r="D3556" s="2" t="s">
        <v>67</v>
      </c>
      <c r="E3556" s="2" t="s">
        <v>27664</v>
      </c>
      <c r="F3556" s="2" t="s">
        <v>37</v>
      </c>
      <c r="G3556" s="2" t="s">
        <v>38</v>
      </c>
      <c r="H3556" s="2">
        <v>1000000</v>
      </c>
      <c r="I3556" s="2">
        <v>2006</v>
      </c>
      <c r="J3556" s="2">
        <v>7.7</v>
      </c>
    </row>
    <row r="3557" spans="1:10" x14ac:dyDescent="0.3">
      <c r="A3557" s="2" t="s">
        <v>21682</v>
      </c>
      <c r="B3557" s="2">
        <v>94</v>
      </c>
      <c r="C3557" s="2">
        <v>1744858</v>
      </c>
      <c r="D3557" s="2" t="s">
        <v>1671</v>
      </c>
      <c r="E3557" s="2" t="s">
        <v>27665</v>
      </c>
      <c r="F3557" s="2" t="s">
        <v>37</v>
      </c>
      <c r="G3557" s="2" t="s">
        <v>38</v>
      </c>
      <c r="H3557" s="2">
        <v>1000000</v>
      </c>
      <c r="I3557" s="2">
        <v>2000</v>
      </c>
      <c r="J3557" s="2">
        <v>7</v>
      </c>
    </row>
    <row r="3558" spans="1:10" x14ac:dyDescent="0.3">
      <c r="A3558" s="2" t="s">
        <v>476</v>
      </c>
      <c r="B3558" s="2">
        <v>103</v>
      </c>
      <c r="C3558" s="2">
        <v>80021740</v>
      </c>
      <c r="D3558" s="2" t="s">
        <v>953</v>
      </c>
      <c r="E3558" s="2" t="s">
        <v>24931</v>
      </c>
      <c r="F3558" s="2" t="s">
        <v>37</v>
      </c>
      <c r="G3558" s="2" t="s">
        <v>38</v>
      </c>
      <c r="H3558" s="2">
        <v>58000000</v>
      </c>
      <c r="I3558" s="2">
        <v>2015</v>
      </c>
      <c r="J3558" s="2">
        <v>6.4</v>
      </c>
    </row>
    <row r="3559" spans="1:10" x14ac:dyDescent="0.3">
      <c r="A3559" s="2" t="s">
        <v>21691</v>
      </c>
      <c r="B3559" s="2">
        <v>100</v>
      </c>
      <c r="C3559" s="2">
        <v>982214</v>
      </c>
      <c r="D3559" s="2" t="s">
        <v>3409</v>
      </c>
      <c r="E3559" s="2" t="s">
        <v>27666</v>
      </c>
      <c r="F3559" s="2" t="s">
        <v>37</v>
      </c>
      <c r="G3559" s="2" t="s">
        <v>38</v>
      </c>
      <c r="H3559" s="2">
        <v>1000000</v>
      </c>
      <c r="I3559" s="2">
        <v>1998</v>
      </c>
      <c r="J3559" s="2">
        <v>7.2</v>
      </c>
    </row>
    <row r="3560" spans="1:10" x14ac:dyDescent="0.3">
      <c r="A3560" s="2" t="s">
        <v>21697</v>
      </c>
      <c r="B3560" s="2">
        <v>119</v>
      </c>
      <c r="C3560" s="2">
        <v>798341</v>
      </c>
      <c r="D3560" s="2" t="s">
        <v>24163</v>
      </c>
      <c r="E3560" s="2" t="s">
        <v>27667</v>
      </c>
      <c r="F3560" s="2" t="s">
        <v>37</v>
      </c>
      <c r="G3560" s="2" t="s">
        <v>38</v>
      </c>
      <c r="H3560" s="2">
        <v>1000000</v>
      </c>
      <c r="I3560" s="2">
        <v>2001</v>
      </c>
      <c r="J3560" s="2">
        <v>7.2</v>
      </c>
    </row>
    <row r="3561" spans="1:10" x14ac:dyDescent="0.3">
      <c r="A3561" s="2" t="s">
        <v>10558</v>
      </c>
      <c r="B3561" s="2">
        <v>92</v>
      </c>
      <c r="C3561" s="2">
        <v>582024</v>
      </c>
      <c r="D3561" s="2" t="s">
        <v>1671</v>
      </c>
      <c r="E3561" s="2" t="s">
        <v>27668</v>
      </c>
      <c r="F3561" s="2" t="s">
        <v>37</v>
      </c>
      <c r="G3561" s="2" t="s">
        <v>38</v>
      </c>
      <c r="H3561" s="2">
        <v>1000000</v>
      </c>
      <c r="I3561" s="2">
        <v>1997</v>
      </c>
      <c r="J3561" s="2">
        <v>6.2</v>
      </c>
    </row>
    <row r="3562" spans="1:10" x14ac:dyDescent="0.3">
      <c r="A3562" s="2" t="s">
        <v>5418</v>
      </c>
      <c r="B3562" s="2">
        <v>108</v>
      </c>
      <c r="C3562" s="2">
        <v>548712</v>
      </c>
      <c r="D3562" s="2" t="s">
        <v>3409</v>
      </c>
      <c r="E3562" s="2" t="s">
        <v>27669</v>
      </c>
      <c r="F3562" s="2" t="s">
        <v>37</v>
      </c>
      <c r="G3562" s="2" t="s">
        <v>38</v>
      </c>
      <c r="H3562" s="2">
        <v>2500000</v>
      </c>
      <c r="I3562" s="2">
        <v>2003</v>
      </c>
      <c r="J3562" s="2">
        <v>6.9</v>
      </c>
    </row>
    <row r="3563" spans="1:10" x14ac:dyDescent="0.3">
      <c r="A3563" s="2" t="s">
        <v>21717</v>
      </c>
      <c r="B3563" s="2">
        <v>97</v>
      </c>
      <c r="C3563" s="2">
        <v>464655</v>
      </c>
      <c r="D3563" s="2" t="s">
        <v>1671</v>
      </c>
      <c r="E3563" s="2" t="s">
        <v>27670</v>
      </c>
      <c r="F3563" s="2" t="s">
        <v>37</v>
      </c>
      <c r="G3563" s="2" t="s">
        <v>38</v>
      </c>
      <c r="H3563" s="2">
        <v>1000000</v>
      </c>
      <c r="I3563" s="2">
        <v>1997</v>
      </c>
      <c r="J3563" s="2">
        <v>7</v>
      </c>
    </row>
    <row r="3564" spans="1:10" x14ac:dyDescent="0.3">
      <c r="A3564" s="2" t="s">
        <v>19088</v>
      </c>
      <c r="B3564" s="2">
        <v>88</v>
      </c>
      <c r="C3564" s="2">
        <v>464126</v>
      </c>
      <c r="D3564" s="2" t="s">
        <v>3409</v>
      </c>
      <c r="E3564" s="2" t="s">
        <v>27671</v>
      </c>
      <c r="F3564" s="2" t="s">
        <v>37</v>
      </c>
      <c r="G3564" s="2" t="s">
        <v>38</v>
      </c>
      <c r="H3564" s="2">
        <v>1000000</v>
      </c>
      <c r="I3564" s="2">
        <v>2002</v>
      </c>
      <c r="J3564" s="2">
        <v>6.7</v>
      </c>
    </row>
    <row r="3565" spans="1:10" x14ac:dyDescent="0.3">
      <c r="A3565" s="2" t="s">
        <v>21739</v>
      </c>
      <c r="B3565" s="2">
        <v>88</v>
      </c>
      <c r="C3565" s="2">
        <v>104077</v>
      </c>
      <c r="D3565" s="2" t="s">
        <v>1671</v>
      </c>
      <c r="E3565" s="2" t="s">
        <v>27672</v>
      </c>
      <c r="F3565" s="2" t="s">
        <v>37</v>
      </c>
      <c r="G3565" s="2" t="s">
        <v>38</v>
      </c>
      <c r="H3565" s="2">
        <v>1000000</v>
      </c>
      <c r="I3565" s="2">
        <v>2006</v>
      </c>
      <c r="J3565" s="2">
        <v>7.4</v>
      </c>
    </row>
    <row r="3566" spans="1:10" x14ac:dyDescent="0.3">
      <c r="A3566" s="2" t="s">
        <v>21749</v>
      </c>
      <c r="B3566" s="2">
        <v>79</v>
      </c>
      <c r="C3566" s="2">
        <v>279282</v>
      </c>
      <c r="D3566" s="2" t="s">
        <v>1671</v>
      </c>
      <c r="E3566" s="2" t="s">
        <v>27673</v>
      </c>
      <c r="F3566" s="2" t="s">
        <v>37</v>
      </c>
      <c r="G3566" s="2" t="s">
        <v>38</v>
      </c>
      <c r="H3566" s="2">
        <v>1000000</v>
      </c>
      <c r="I3566" s="2">
        <v>2003</v>
      </c>
      <c r="J3566" s="2">
        <v>6.1</v>
      </c>
    </row>
    <row r="3567" spans="1:10" x14ac:dyDescent="0.3">
      <c r="A3567" s="2" t="s">
        <v>171</v>
      </c>
      <c r="B3567" s="2">
        <v>135</v>
      </c>
      <c r="C3567" s="2">
        <v>43982842</v>
      </c>
      <c r="D3567" s="2" t="s">
        <v>3409</v>
      </c>
      <c r="E3567" s="2" t="s">
        <v>24485</v>
      </c>
      <c r="F3567" s="2" t="s">
        <v>37</v>
      </c>
      <c r="G3567" s="2" t="s">
        <v>38</v>
      </c>
      <c r="H3567" s="2">
        <v>65000000</v>
      </c>
      <c r="I3567" s="2">
        <v>2009</v>
      </c>
      <c r="J3567" s="2">
        <v>6.7</v>
      </c>
    </row>
    <row r="3568" spans="1:10" x14ac:dyDescent="0.3">
      <c r="A3568" s="2" t="s">
        <v>21753</v>
      </c>
      <c r="B3568" s="2">
        <v>96</v>
      </c>
      <c r="C3568" s="2">
        <v>484221</v>
      </c>
      <c r="D3568" s="2" t="s">
        <v>13307</v>
      </c>
      <c r="E3568" s="2" t="s">
        <v>27674</v>
      </c>
      <c r="F3568" s="2" t="s">
        <v>21473</v>
      </c>
      <c r="G3568" s="2" t="s">
        <v>56</v>
      </c>
      <c r="H3568" s="2">
        <v>1000000</v>
      </c>
      <c r="I3568" s="2">
        <v>2012</v>
      </c>
      <c r="J3568" s="2">
        <v>8.1999999999999993</v>
      </c>
    </row>
    <row r="3569" spans="1:10" x14ac:dyDescent="0.3">
      <c r="A3569" s="2" t="s">
        <v>21761</v>
      </c>
      <c r="B3569" s="2">
        <v>53</v>
      </c>
      <c r="C3569" s="2">
        <v>274661</v>
      </c>
      <c r="D3569" s="2" t="s">
        <v>24163</v>
      </c>
      <c r="E3569" s="2" t="s">
        <v>27675</v>
      </c>
      <c r="F3569" s="2" t="s">
        <v>37</v>
      </c>
      <c r="G3569" s="2" t="s">
        <v>38</v>
      </c>
      <c r="H3569" s="2">
        <v>1000000</v>
      </c>
      <c r="I3569" s="2">
        <v>2007</v>
      </c>
      <c r="J3569" s="2">
        <v>7.7</v>
      </c>
    </row>
    <row r="3570" spans="1:10" x14ac:dyDescent="0.3">
      <c r="A3570" s="2" t="s">
        <v>21766</v>
      </c>
      <c r="B3570" s="2">
        <v>97</v>
      </c>
      <c r="C3570" s="2">
        <v>144431</v>
      </c>
      <c r="D3570" s="2" t="s">
        <v>67</v>
      </c>
      <c r="E3570" s="2" t="s">
        <v>27676</v>
      </c>
      <c r="F3570" s="2" t="s">
        <v>37</v>
      </c>
      <c r="G3570" s="2" t="s">
        <v>56</v>
      </c>
      <c r="H3570" s="2">
        <v>1000000</v>
      </c>
      <c r="I3570" s="2">
        <v>2006</v>
      </c>
      <c r="J3570" s="2">
        <v>7.3</v>
      </c>
    </row>
    <row r="3571" spans="1:10" x14ac:dyDescent="0.3">
      <c r="A3571" s="2" t="s">
        <v>21784</v>
      </c>
      <c r="B3571" s="2">
        <v>91</v>
      </c>
      <c r="C3571" s="2">
        <v>287761</v>
      </c>
      <c r="D3571" s="2" t="s">
        <v>953</v>
      </c>
      <c r="E3571" s="2" t="s">
        <v>27677</v>
      </c>
      <c r="F3571" s="2" t="s">
        <v>37</v>
      </c>
      <c r="G3571" s="2" t="s">
        <v>179</v>
      </c>
      <c r="H3571" s="2">
        <v>1000000</v>
      </c>
      <c r="I3571" s="2">
        <v>2013</v>
      </c>
      <c r="J3571" s="2">
        <v>7.6</v>
      </c>
    </row>
    <row r="3572" spans="1:10" x14ac:dyDescent="0.3">
      <c r="A3572" s="2" t="s">
        <v>21797</v>
      </c>
      <c r="B3572" s="2">
        <v>112</v>
      </c>
      <c r="C3572" s="2">
        <v>96734</v>
      </c>
      <c r="D3572" s="2" t="s">
        <v>1325</v>
      </c>
      <c r="E3572" s="2" t="s">
        <v>27678</v>
      </c>
      <c r="F3572" s="2" t="s">
        <v>37</v>
      </c>
      <c r="G3572" s="2" t="s">
        <v>38</v>
      </c>
      <c r="H3572" s="2">
        <v>1000000</v>
      </c>
      <c r="I3572" s="2">
        <v>2012</v>
      </c>
      <c r="J3572" s="2">
        <v>5.6</v>
      </c>
    </row>
    <row r="3573" spans="1:10" x14ac:dyDescent="0.3">
      <c r="A3573" s="2" t="s">
        <v>21808</v>
      </c>
      <c r="B3573" s="2">
        <v>95</v>
      </c>
      <c r="C3573" s="2">
        <v>100659</v>
      </c>
      <c r="D3573" s="2" t="s">
        <v>6403</v>
      </c>
      <c r="E3573" s="2" t="s">
        <v>27679</v>
      </c>
      <c r="F3573" s="2" t="s">
        <v>37</v>
      </c>
      <c r="G3573" s="2" t="s">
        <v>38</v>
      </c>
      <c r="H3573" s="2">
        <v>900000</v>
      </c>
      <c r="I3573" s="2">
        <v>2009</v>
      </c>
      <c r="J3573" s="2">
        <v>6.4</v>
      </c>
    </row>
    <row r="3574" spans="1:10" x14ac:dyDescent="0.3">
      <c r="A3574" s="2" t="s">
        <v>21813</v>
      </c>
      <c r="B3574" s="2">
        <v>93</v>
      </c>
      <c r="C3574" s="2">
        <v>48430</v>
      </c>
      <c r="D3574" s="2" t="s">
        <v>1671</v>
      </c>
      <c r="E3574" s="2" t="s">
        <v>27680</v>
      </c>
      <c r="F3574" s="2" t="s">
        <v>37</v>
      </c>
      <c r="G3574" s="2" t="s">
        <v>38</v>
      </c>
      <c r="H3574" s="2">
        <v>500000</v>
      </c>
      <c r="I3574" s="2">
        <v>2010</v>
      </c>
      <c r="J3574" s="2">
        <v>6.8</v>
      </c>
    </row>
    <row r="3575" spans="1:10" x14ac:dyDescent="0.3">
      <c r="A3575" s="2" t="s">
        <v>6097</v>
      </c>
      <c r="B3575" s="2">
        <v>88</v>
      </c>
      <c r="C3575" s="2">
        <v>21210</v>
      </c>
      <c r="D3575" s="2" t="s">
        <v>1671</v>
      </c>
      <c r="E3575" s="2" t="s">
        <v>27681</v>
      </c>
      <c r="F3575" s="2" t="s">
        <v>37</v>
      </c>
      <c r="G3575" s="2" t="s">
        <v>38</v>
      </c>
      <c r="H3575" s="2">
        <v>1000000</v>
      </c>
      <c r="I3575" s="2">
        <v>1998</v>
      </c>
      <c r="J3575" s="2">
        <v>6.1</v>
      </c>
    </row>
    <row r="3576" spans="1:10" x14ac:dyDescent="0.3">
      <c r="A3576" s="2" t="s">
        <v>7565</v>
      </c>
      <c r="B3576" s="2">
        <v>82</v>
      </c>
      <c r="C3576" s="2">
        <v>12996</v>
      </c>
      <c r="D3576" s="2" t="s">
        <v>1325</v>
      </c>
      <c r="E3576" s="2" t="s">
        <v>27682</v>
      </c>
      <c r="F3576" s="2" t="s">
        <v>37</v>
      </c>
      <c r="G3576" s="2" t="s">
        <v>38</v>
      </c>
      <c r="H3576" s="2">
        <v>1000000</v>
      </c>
      <c r="I3576" s="2">
        <v>2000</v>
      </c>
      <c r="J3576" s="2">
        <v>6</v>
      </c>
    </row>
    <row r="3577" spans="1:10" x14ac:dyDescent="0.3">
      <c r="A3577" s="2" t="s">
        <v>21844</v>
      </c>
      <c r="B3577" s="2">
        <v>78</v>
      </c>
      <c r="C3577" s="2">
        <v>10018</v>
      </c>
      <c r="D3577" s="2" t="s">
        <v>24163</v>
      </c>
      <c r="E3577" s="2" t="s">
        <v>27683</v>
      </c>
      <c r="F3577" s="2" t="s">
        <v>37</v>
      </c>
      <c r="G3577" s="2" t="s">
        <v>38</v>
      </c>
      <c r="H3577" s="2">
        <v>1000000</v>
      </c>
      <c r="I3577" s="2">
        <v>2006</v>
      </c>
      <c r="J3577" s="2">
        <v>6.1</v>
      </c>
    </row>
    <row r="3578" spans="1:10" x14ac:dyDescent="0.3">
      <c r="A3578" s="2" t="s">
        <v>21850</v>
      </c>
      <c r="B3578" s="2">
        <v>97</v>
      </c>
      <c r="C3578" s="2">
        <v>62480</v>
      </c>
      <c r="D3578" s="2" t="s">
        <v>3409</v>
      </c>
      <c r="E3578" s="2" t="s">
        <v>27684</v>
      </c>
      <c r="F3578" s="2" t="s">
        <v>37</v>
      </c>
      <c r="G3578" s="2" t="s">
        <v>38</v>
      </c>
      <c r="H3578" s="2">
        <v>1000000</v>
      </c>
      <c r="I3578" s="2">
        <v>2015</v>
      </c>
      <c r="J3578" s="2">
        <v>5.5</v>
      </c>
    </row>
    <row r="3579" spans="1:10" x14ac:dyDescent="0.3">
      <c r="A3579" s="2" t="s">
        <v>21856</v>
      </c>
      <c r="B3579" s="2">
        <v>81</v>
      </c>
      <c r="C3579" s="2">
        <v>6387</v>
      </c>
      <c r="D3579" s="2" t="s">
        <v>1671</v>
      </c>
      <c r="E3579" s="2" t="s">
        <v>27685</v>
      </c>
      <c r="F3579" s="2" t="s">
        <v>37</v>
      </c>
      <c r="G3579" s="2" t="s">
        <v>38</v>
      </c>
      <c r="H3579" s="2">
        <v>1000000</v>
      </c>
      <c r="I3579" s="2">
        <v>2006</v>
      </c>
      <c r="J3579" s="2">
        <v>6.9</v>
      </c>
    </row>
    <row r="3580" spans="1:10" x14ac:dyDescent="0.3">
      <c r="A3580" s="2" t="s">
        <v>10464</v>
      </c>
      <c r="B3580" s="2">
        <v>88</v>
      </c>
      <c r="C3580" s="2">
        <v>721</v>
      </c>
      <c r="D3580" s="2" t="s">
        <v>1325</v>
      </c>
      <c r="E3580" s="2" t="s">
        <v>27686</v>
      </c>
      <c r="F3580" s="2" t="s">
        <v>37</v>
      </c>
      <c r="G3580" s="2" t="s">
        <v>767</v>
      </c>
      <c r="H3580" s="2">
        <v>1000000</v>
      </c>
      <c r="I3580" s="2">
        <v>2006</v>
      </c>
      <c r="J3580" s="2">
        <v>4.0999999999999996</v>
      </c>
    </row>
    <row r="3581" spans="1:10" x14ac:dyDescent="0.3">
      <c r="A3581" s="2" t="s">
        <v>7531</v>
      </c>
      <c r="B3581" s="2">
        <v>96</v>
      </c>
      <c r="C3581" s="2">
        <v>703</v>
      </c>
      <c r="D3581" s="2" t="s">
        <v>1671</v>
      </c>
      <c r="E3581" s="2" t="s">
        <v>27687</v>
      </c>
      <c r="F3581" s="2" t="s">
        <v>37</v>
      </c>
      <c r="G3581" s="2" t="s">
        <v>38</v>
      </c>
      <c r="H3581" s="2">
        <v>1500000</v>
      </c>
      <c r="I3581" s="2">
        <v>2001</v>
      </c>
      <c r="J3581" s="2">
        <v>5.4</v>
      </c>
    </row>
    <row r="3582" spans="1:10" x14ac:dyDescent="0.3">
      <c r="A3582" s="2" t="s">
        <v>20226</v>
      </c>
      <c r="B3582" s="2">
        <v>108</v>
      </c>
      <c r="C3582" s="2">
        <v>9600000</v>
      </c>
      <c r="D3582" s="2" t="s">
        <v>24163</v>
      </c>
      <c r="E3582" s="2" t="s">
        <v>27688</v>
      </c>
      <c r="F3582" s="2" t="s">
        <v>37</v>
      </c>
      <c r="G3582" s="2" t="s">
        <v>38</v>
      </c>
      <c r="H3582" s="2">
        <v>910000</v>
      </c>
      <c r="I3582" s="2">
        <v>1954</v>
      </c>
      <c r="J3582" s="2">
        <v>8.1999999999999993</v>
      </c>
    </row>
    <row r="3583" spans="1:10" x14ac:dyDescent="0.3">
      <c r="A3583" s="2" t="s">
        <v>22045</v>
      </c>
      <c r="B3583" s="2">
        <v>100</v>
      </c>
      <c r="C3583" s="2">
        <v>20186</v>
      </c>
      <c r="D3583" s="2" t="s">
        <v>1671</v>
      </c>
      <c r="E3583" s="2" t="s">
        <v>27689</v>
      </c>
      <c r="F3583" s="2" t="s">
        <v>37</v>
      </c>
      <c r="G3583" s="2" t="s">
        <v>38</v>
      </c>
      <c r="H3583" s="2">
        <v>930000</v>
      </c>
      <c r="I3583" s="2">
        <v>2011</v>
      </c>
      <c r="J3583" s="2">
        <v>5.7</v>
      </c>
    </row>
    <row r="3584" spans="1:10" x14ac:dyDescent="0.3">
      <c r="A3584" s="2" t="s">
        <v>22049</v>
      </c>
      <c r="B3584" s="2">
        <v>113</v>
      </c>
      <c r="C3584" s="2">
        <v>1185783</v>
      </c>
      <c r="D3584" s="2" t="s">
        <v>3409</v>
      </c>
      <c r="E3584" s="2" t="s">
        <v>27690</v>
      </c>
      <c r="F3584" s="2" t="s">
        <v>22056</v>
      </c>
      <c r="G3584" s="2" t="s">
        <v>8819</v>
      </c>
      <c r="H3584" s="2">
        <v>590000</v>
      </c>
      <c r="I3584" s="2">
        <v>2007</v>
      </c>
      <c r="J3584" s="2">
        <v>7.9</v>
      </c>
    </row>
    <row r="3585" spans="1:10" x14ac:dyDescent="0.3">
      <c r="A3585" s="2" t="s">
        <v>3541</v>
      </c>
      <c r="B3585" s="2">
        <v>104</v>
      </c>
      <c r="C3585" s="2">
        <v>1007962</v>
      </c>
      <c r="D3585" s="2" t="s">
        <v>24163</v>
      </c>
      <c r="E3585" s="2" t="s">
        <v>27691</v>
      </c>
      <c r="F3585" s="2" t="s">
        <v>37</v>
      </c>
      <c r="G3585" s="2" t="s">
        <v>38</v>
      </c>
      <c r="H3585" s="2">
        <v>950000</v>
      </c>
      <c r="I3585" s="2">
        <v>2005</v>
      </c>
      <c r="J3585" s="2">
        <v>7.1</v>
      </c>
    </row>
    <row r="3586" spans="1:10" x14ac:dyDescent="0.3">
      <c r="A3586" s="2" t="s">
        <v>21311</v>
      </c>
      <c r="B3586" s="2">
        <v>91</v>
      </c>
      <c r="C3586" s="2">
        <v>381186</v>
      </c>
      <c r="D3586" s="2" t="s">
        <v>3409</v>
      </c>
      <c r="E3586" s="2" t="s">
        <v>27692</v>
      </c>
      <c r="F3586" s="2" t="s">
        <v>37</v>
      </c>
      <c r="G3586" s="2" t="s">
        <v>38</v>
      </c>
      <c r="H3586" s="2">
        <v>900000</v>
      </c>
      <c r="I3586" s="2">
        <v>2005</v>
      </c>
      <c r="J3586" s="2">
        <v>6.4</v>
      </c>
    </row>
    <row r="3587" spans="1:10" x14ac:dyDescent="0.3">
      <c r="A3587" s="2" t="s">
        <v>7100</v>
      </c>
      <c r="B3587" s="2">
        <v>85</v>
      </c>
      <c r="C3587" s="2">
        <v>16097842</v>
      </c>
      <c r="D3587" s="2" t="s">
        <v>13307</v>
      </c>
      <c r="E3587" s="2" t="s">
        <v>27693</v>
      </c>
      <c r="F3587" s="2" t="s">
        <v>37</v>
      </c>
      <c r="G3587" s="2" t="s">
        <v>38</v>
      </c>
      <c r="H3587" s="2">
        <v>900000</v>
      </c>
      <c r="I3587" s="2">
        <v>2013</v>
      </c>
      <c r="J3587" s="2">
        <v>7.5</v>
      </c>
    </row>
    <row r="3588" spans="1:10" x14ac:dyDescent="0.3">
      <c r="A3588" s="2" t="s">
        <v>22083</v>
      </c>
      <c r="B3588" s="2">
        <v>101</v>
      </c>
      <c r="C3588" s="2">
        <v>6643</v>
      </c>
      <c r="D3588" s="2" t="s">
        <v>1671</v>
      </c>
      <c r="E3588" s="2" t="s">
        <v>27694</v>
      </c>
      <c r="F3588" s="2" t="s">
        <v>37</v>
      </c>
      <c r="G3588" s="2" t="s">
        <v>38</v>
      </c>
      <c r="H3588" s="2">
        <v>900000</v>
      </c>
      <c r="I3588" s="2">
        <v>2012</v>
      </c>
      <c r="J3588" s="2">
        <v>6.4</v>
      </c>
    </row>
    <row r="3589" spans="1:10" x14ac:dyDescent="0.3">
      <c r="A3589" s="2" t="s">
        <v>12774</v>
      </c>
      <c r="B3589" s="2">
        <v>112</v>
      </c>
      <c r="C3589" s="2">
        <v>42919096</v>
      </c>
      <c r="D3589" s="2" t="s">
        <v>1325</v>
      </c>
      <c r="E3589" s="2" t="s">
        <v>26511</v>
      </c>
      <c r="F3589" s="2" t="s">
        <v>37</v>
      </c>
      <c r="G3589" s="2" t="s">
        <v>38</v>
      </c>
      <c r="H3589" s="2">
        <v>15000000</v>
      </c>
      <c r="I3589" s="2">
        <v>2013</v>
      </c>
      <c r="J3589" s="2">
        <v>6.5</v>
      </c>
    </row>
    <row r="3590" spans="1:10" x14ac:dyDescent="0.3">
      <c r="A3590" s="2" t="s">
        <v>22099</v>
      </c>
      <c r="B3590" s="2">
        <v>107</v>
      </c>
      <c r="C3590" s="2">
        <v>819939</v>
      </c>
      <c r="D3590" s="2" t="s">
        <v>1671</v>
      </c>
      <c r="E3590" s="2" t="s">
        <v>27695</v>
      </c>
      <c r="F3590" s="2" t="s">
        <v>37</v>
      </c>
      <c r="G3590" s="2" t="s">
        <v>38</v>
      </c>
      <c r="H3590" s="2">
        <v>850000</v>
      </c>
      <c r="I3590" s="2">
        <v>2003</v>
      </c>
      <c r="J3590" s="2">
        <v>7.2</v>
      </c>
    </row>
    <row r="3591" spans="1:10" x14ac:dyDescent="0.3">
      <c r="A3591" s="2" t="s">
        <v>22114</v>
      </c>
      <c r="B3591" s="2">
        <v>88</v>
      </c>
      <c r="C3591" s="2">
        <v>1243961</v>
      </c>
      <c r="D3591" s="2" t="s">
        <v>1671</v>
      </c>
      <c r="E3591" s="2" t="s">
        <v>27696</v>
      </c>
      <c r="F3591" s="2" t="s">
        <v>37</v>
      </c>
      <c r="G3591" s="2" t="s">
        <v>38</v>
      </c>
      <c r="H3591" s="2">
        <v>850000</v>
      </c>
      <c r="I3591" s="2">
        <v>2012</v>
      </c>
      <c r="J3591" s="2">
        <v>6</v>
      </c>
    </row>
    <row r="3592" spans="1:10" x14ac:dyDescent="0.3">
      <c r="A3592" s="2" t="s">
        <v>22122</v>
      </c>
      <c r="B3592" s="2">
        <v>95</v>
      </c>
      <c r="C3592" s="2">
        <v>15278</v>
      </c>
      <c r="D3592" s="2" t="s">
        <v>3409</v>
      </c>
      <c r="E3592" s="2" t="s">
        <v>27697</v>
      </c>
      <c r="F3592" s="2" t="s">
        <v>37</v>
      </c>
      <c r="G3592" s="2" t="s">
        <v>38</v>
      </c>
      <c r="H3592" s="2">
        <v>825000</v>
      </c>
      <c r="I3592" s="2">
        <v>2002</v>
      </c>
      <c r="J3592" s="2">
        <v>5.6</v>
      </c>
    </row>
    <row r="3593" spans="1:10" x14ac:dyDescent="0.3">
      <c r="A3593" s="2" t="s">
        <v>22143</v>
      </c>
      <c r="B3593" s="2">
        <v>123</v>
      </c>
      <c r="C3593" s="2">
        <v>7098492</v>
      </c>
      <c r="D3593" s="2" t="s">
        <v>3409</v>
      </c>
      <c r="E3593" s="2" t="s">
        <v>27698</v>
      </c>
      <c r="F3593" s="2" t="s">
        <v>22077</v>
      </c>
      <c r="G3593" s="2" t="s">
        <v>13547</v>
      </c>
      <c r="H3593" s="2">
        <v>500000</v>
      </c>
      <c r="I3593" s="2">
        <v>2011</v>
      </c>
      <c r="J3593" s="2">
        <v>8.4</v>
      </c>
    </row>
    <row r="3594" spans="1:10" x14ac:dyDescent="0.3">
      <c r="A3594" s="2" t="s">
        <v>18296</v>
      </c>
      <c r="B3594" s="2">
        <v>88</v>
      </c>
      <c r="C3594" s="2">
        <v>4771000</v>
      </c>
      <c r="D3594" s="2" t="s">
        <v>1671</v>
      </c>
      <c r="E3594" s="2" t="s">
        <v>27699</v>
      </c>
      <c r="F3594" s="2" t="s">
        <v>37</v>
      </c>
      <c r="G3594" s="2" t="s">
        <v>38</v>
      </c>
      <c r="H3594" s="2">
        <v>800000</v>
      </c>
      <c r="I3594" s="2">
        <v>1995</v>
      </c>
      <c r="J3594" s="2">
        <v>7.5</v>
      </c>
    </row>
    <row r="3595" spans="1:10" x14ac:dyDescent="0.3">
      <c r="A3595" s="2" t="s">
        <v>19697</v>
      </c>
      <c r="B3595" s="2">
        <v>114</v>
      </c>
      <c r="C3595" s="2">
        <v>1001437</v>
      </c>
      <c r="D3595" s="2" t="s">
        <v>3409</v>
      </c>
      <c r="E3595" s="2" t="s">
        <v>27700</v>
      </c>
      <c r="F3595" s="2" t="s">
        <v>37</v>
      </c>
      <c r="G3595" s="2" t="s">
        <v>38</v>
      </c>
      <c r="H3595" s="2">
        <v>800000</v>
      </c>
      <c r="I3595" s="2">
        <v>1993</v>
      </c>
      <c r="J3595" s="2">
        <v>7.2</v>
      </c>
    </row>
    <row r="3596" spans="1:10" x14ac:dyDescent="0.3">
      <c r="A3596" s="2" t="s">
        <v>14895</v>
      </c>
      <c r="B3596" s="2">
        <v>88</v>
      </c>
      <c r="C3596" s="2">
        <v>2073984</v>
      </c>
      <c r="D3596" s="2" t="s">
        <v>3409</v>
      </c>
      <c r="E3596" s="2" t="s">
        <v>27701</v>
      </c>
      <c r="F3596" s="2" t="s">
        <v>37</v>
      </c>
      <c r="G3596" s="2" t="s">
        <v>1465</v>
      </c>
      <c r="H3596" s="2">
        <v>800000</v>
      </c>
      <c r="I3596" s="2">
        <v>2002</v>
      </c>
      <c r="J3596" s="2">
        <v>7.2</v>
      </c>
    </row>
    <row r="3597" spans="1:10" x14ac:dyDescent="0.3">
      <c r="A3597" s="2" t="s">
        <v>4351</v>
      </c>
      <c r="B3597" s="2">
        <v>104</v>
      </c>
      <c r="C3597" s="2">
        <v>144583</v>
      </c>
      <c r="D3597" s="2" t="s">
        <v>3409</v>
      </c>
      <c r="E3597" s="2" t="s">
        <v>27702</v>
      </c>
      <c r="F3597" s="2" t="s">
        <v>37</v>
      </c>
      <c r="G3597" s="2" t="s">
        <v>1465</v>
      </c>
      <c r="H3597" s="2">
        <v>800000</v>
      </c>
      <c r="I3597" s="2">
        <v>1999</v>
      </c>
      <c r="J3597" s="2">
        <v>6.5</v>
      </c>
    </row>
    <row r="3598" spans="1:10" x14ac:dyDescent="0.3">
      <c r="A3598" s="2" t="s">
        <v>5170</v>
      </c>
      <c r="B3598" s="2">
        <v>91</v>
      </c>
      <c r="C3598" s="2">
        <v>41709</v>
      </c>
      <c r="D3598" s="2" t="s">
        <v>1671</v>
      </c>
      <c r="E3598" s="2" t="s">
        <v>27703</v>
      </c>
      <c r="F3598" s="2" t="s">
        <v>17494</v>
      </c>
      <c r="G3598" s="2" t="s">
        <v>12616</v>
      </c>
      <c r="H3598" s="2">
        <v>800000</v>
      </c>
      <c r="I3598" s="2">
        <v>2009</v>
      </c>
      <c r="J3598" s="2">
        <v>6.4</v>
      </c>
    </row>
    <row r="3599" spans="1:10" x14ac:dyDescent="0.3">
      <c r="A3599" s="2" t="s">
        <v>1432</v>
      </c>
      <c r="B3599" s="2">
        <v>112</v>
      </c>
      <c r="C3599" s="2">
        <v>115000000</v>
      </c>
      <c r="D3599" s="2" t="s">
        <v>1671</v>
      </c>
      <c r="E3599" s="2" t="s">
        <v>27704</v>
      </c>
      <c r="F3599" s="2" t="s">
        <v>37</v>
      </c>
      <c r="G3599" s="2" t="s">
        <v>38</v>
      </c>
      <c r="H3599" s="2">
        <v>777000</v>
      </c>
      <c r="I3599" s="2">
        <v>1973</v>
      </c>
      <c r="J3599" s="2">
        <v>7.5</v>
      </c>
    </row>
    <row r="3600" spans="1:10" x14ac:dyDescent="0.3">
      <c r="A3600" s="2" t="s">
        <v>22239</v>
      </c>
      <c r="B3600" s="2">
        <v>86</v>
      </c>
      <c r="C3600" s="2">
        <v>5518918</v>
      </c>
      <c r="D3600" s="2" t="s">
        <v>1325</v>
      </c>
      <c r="E3600" s="2" t="s">
        <v>27705</v>
      </c>
      <c r="F3600" s="2" t="s">
        <v>37</v>
      </c>
      <c r="G3600" s="2" t="s">
        <v>38</v>
      </c>
      <c r="H3600" s="2">
        <v>750000</v>
      </c>
      <c r="I3600" s="2">
        <v>2007</v>
      </c>
      <c r="J3600" s="2">
        <v>6.9</v>
      </c>
    </row>
    <row r="3601" spans="1:10" x14ac:dyDescent="0.3">
      <c r="A3601" s="2" t="s">
        <v>233</v>
      </c>
      <c r="B3601" s="2">
        <v>86</v>
      </c>
      <c r="C3601" s="2">
        <v>4007792</v>
      </c>
      <c r="D3601" s="2" t="s">
        <v>1671</v>
      </c>
      <c r="E3601" s="2" t="s">
        <v>27706</v>
      </c>
      <c r="F3601" s="2" t="s">
        <v>37</v>
      </c>
      <c r="G3601" s="2" t="s">
        <v>38</v>
      </c>
      <c r="H3601" s="2">
        <v>750000</v>
      </c>
      <c r="I3601" s="2">
        <v>2012</v>
      </c>
      <c r="J3601" s="2">
        <v>7</v>
      </c>
    </row>
    <row r="3602" spans="1:10" x14ac:dyDescent="0.3">
      <c r="A3602" s="2" t="s">
        <v>22252</v>
      </c>
      <c r="B3602" s="2">
        <v>95</v>
      </c>
      <c r="C3602" s="2">
        <v>26297</v>
      </c>
      <c r="D3602" s="2" t="s">
        <v>24163</v>
      </c>
      <c r="E3602" s="2" t="s">
        <v>27707</v>
      </c>
      <c r="F3602" s="2" t="s">
        <v>37</v>
      </c>
      <c r="G3602" s="2" t="s">
        <v>56</v>
      </c>
      <c r="H3602" s="2">
        <v>500000</v>
      </c>
      <c r="I3602" s="2">
        <v>2011</v>
      </c>
      <c r="J3602" s="2">
        <v>6.3</v>
      </c>
    </row>
    <row r="3603" spans="1:10" x14ac:dyDescent="0.3">
      <c r="A3603" s="2" t="s">
        <v>21808</v>
      </c>
      <c r="B3603" s="2">
        <v>101</v>
      </c>
      <c r="C3603" s="2">
        <v>77501</v>
      </c>
      <c r="D3603" s="2" t="s">
        <v>6403</v>
      </c>
      <c r="E3603" s="2" t="s">
        <v>27708</v>
      </c>
      <c r="F3603" s="2" t="s">
        <v>37</v>
      </c>
      <c r="G3603" s="2" t="s">
        <v>38</v>
      </c>
      <c r="H3603" s="2">
        <v>750000</v>
      </c>
      <c r="I3603" s="2">
        <v>2011</v>
      </c>
      <c r="J3603" s="2">
        <v>5.5</v>
      </c>
    </row>
    <row r="3604" spans="1:10" x14ac:dyDescent="0.3">
      <c r="A3604" s="2" t="s">
        <v>3749</v>
      </c>
      <c r="B3604" s="2">
        <v>89</v>
      </c>
      <c r="C3604" s="2">
        <v>42638165</v>
      </c>
      <c r="D3604" s="2" t="s">
        <v>3409</v>
      </c>
      <c r="E3604" s="2" t="s">
        <v>26443</v>
      </c>
      <c r="F3604" s="2" t="s">
        <v>37</v>
      </c>
      <c r="G3604" s="2" t="s">
        <v>38</v>
      </c>
      <c r="H3604" s="2">
        <v>16000000</v>
      </c>
      <c r="I3604" s="2">
        <v>2009</v>
      </c>
      <c r="J3604" s="2">
        <v>4.8</v>
      </c>
    </row>
    <row r="3605" spans="1:10" x14ac:dyDescent="0.3">
      <c r="A3605" s="2" t="s">
        <v>2392</v>
      </c>
      <c r="B3605" s="2">
        <v>88</v>
      </c>
      <c r="C3605" s="2">
        <v>47329</v>
      </c>
      <c r="D3605" s="2" t="s">
        <v>3409</v>
      </c>
      <c r="E3605" s="2" t="s">
        <v>27709</v>
      </c>
      <c r="F3605" s="2" t="s">
        <v>37</v>
      </c>
      <c r="G3605" s="2" t="s">
        <v>38</v>
      </c>
      <c r="H3605" s="2">
        <v>750000</v>
      </c>
      <c r="I3605" s="2">
        <v>2002</v>
      </c>
      <c r="J3605" s="2">
        <v>6.6</v>
      </c>
    </row>
    <row r="3606" spans="1:10" x14ac:dyDescent="0.3">
      <c r="A3606" s="2" t="s">
        <v>22272</v>
      </c>
      <c r="B3606" s="2">
        <v>99</v>
      </c>
      <c r="C3606" s="2">
        <v>18378</v>
      </c>
      <c r="D3606" s="2" t="s">
        <v>24163</v>
      </c>
      <c r="E3606" s="2" t="s">
        <v>27710</v>
      </c>
      <c r="F3606" s="2" t="s">
        <v>37</v>
      </c>
      <c r="G3606" s="2" t="s">
        <v>56</v>
      </c>
      <c r="H3606" s="2">
        <v>900000</v>
      </c>
      <c r="I3606" s="2">
        <v>2008</v>
      </c>
      <c r="J3606" s="2">
        <v>5.2</v>
      </c>
    </row>
    <row r="3607" spans="1:10" x14ac:dyDescent="0.3">
      <c r="A3607" s="2" t="s">
        <v>16174</v>
      </c>
      <c r="B3607" s="2">
        <v>170</v>
      </c>
      <c r="C3607" s="2">
        <v>7830611</v>
      </c>
      <c r="D3607" s="2" t="s">
        <v>67</v>
      </c>
      <c r="E3607" s="2" t="s">
        <v>27711</v>
      </c>
      <c r="F3607" s="2" t="s">
        <v>37</v>
      </c>
      <c r="G3607" s="2" t="s">
        <v>38</v>
      </c>
      <c r="H3607" s="2">
        <v>700000</v>
      </c>
      <c r="I3607" s="2">
        <v>1994</v>
      </c>
      <c r="J3607" s="2">
        <v>8.3000000000000007</v>
      </c>
    </row>
    <row r="3608" spans="1:10" x14ac:dyDescent="0.3">
      <c r="A3608" s="2" t="s">
        <v>17910</v>
      </c>
      <c r="B3608" s="2">
        <v>97</v>
      </c>
      <c r="C3608" s="2">
        <v>1141829</v>
      </c>
      <c r="D3608" s="2" t="s">
        <v>24163</v>
      </c>
      <c r="E3608" s="2" t="s">
        <v>27712</v>
      </c>
      <c r="F3608" s="2" t="s">
        <v>37</v>
      </c>
      <c r="G3608" s="2" t="s">
        <v>38</v>
      </c>
      <c r="H3608" s="2">
        <v>700000</v>
      </c>
      <c r="I3608" s="2">
        <v>2001</v>
      </c>
      <c r="J3608" s="2">
        <v>7.2</v>
      </c>
    </row>
    <row r="3609" spans="1:10" x14ac:dyDescent="0.3">
      <c r="A3609" s="2" t="s">
        <v>171</v>
      </c>
      <c r="B3609" s="2">
        <v>201</v>
      </c>
      <c r="C3609" s="2">
        <v>218051260</v>
      </c>
      <c r="D3609" s="2" t="s">
        <v>1325</v>
      </c>
      <c r="E3609" s="2" t="s">
        <v>24188</v>
      </c>
      <c r="F3609" s="2" t="s">
        <v>37</v>
      </c>
      <c r="G3609" s="2" t="s">
        <v>179</v>
      </c>
      <c r="H3609" s="2">
        <v>207000000</v>
      </c>
      <c r="I3609" s="2">
        <v>2005</v>
      </c>
      <c r="J3609" s="2">
        <v>7.2</v>
      </c>
    </row>
    <row r="3610" spans="1:10" x14ac:dyDescent="0.3">
      <c r="A3610" s="2" t="s">
        <v>5128</v>
      </c>
      <c r="B3610" s="2">
        <v>108</v>
      </c>
      <c r="C3610" s="2">
        <v>32048809</v>
      </c>
      <c r="D3610" s="2" t="s">
        <v>6403</v>
      </c>
      <c r="E3610" s="2" t="s">
        <v>25519</v>
      </c>
      <c r="F3610" s="2" t="s">
        <v>37</v>
      </c>
      <c r="G3610" s="2" t="s">
        <v>370</v>
      </c>
      <c r="H3610" s="2">
        <v>30000000</v>
      </c>
      <c r="I3610" s="2">
        <v>2005</v>
      </c>
      <c r="J3610" s="2">
        <v>5.3</v>
      </c>
    </row>
    <row r="3611" spans="1:10" x14ac:dyDescent="0.3">
      <c r="A3611" s="2" t="s">
        <v>22324</v>
      </c>
      <c r="B3611" s="2">
        <v>106</v>
      </c>
      <c r="C3611" s="2">
        <v>2694973</v>
      </c>
      <c r="D3611" s="2" t="s">
        <v>3409</v>
      </c>
      <c r="E3611" s="2" t="s">
        <v>27713</v>
      </c>
      <c r="F3611" s="2" t="s">
        <v>37</v>
      </c>
      <c r="G3611" s="2" t="s">
        <v>38</v>
      </c>
      <c r="H3611" s="2">
        <v>700000</v>
      </c>
      <c r="I3611" s="2">
        <v>2006</v>
      </c>
      <c r="J3611" s="2">
        <v>7.2</v>
      </c>
    </row>
    <row r="3612" spans="1:10" x14ac:dyDescent="0.3">
      <c r="A3612" s="2" t="s">
        <v>22378</v>
      </c>
      <c r="B3612" s="2">
        <v>81</v>
      </c>
      <c r="C3612" s="2">
        <v>3000000</v>
      </c>
      <c r="D3612" s="2" t="s">
        <v>1671</v>
      </c>
      <c r="E3612" s="2" t="s">
        <v>27714</v>
      </c>
      <c r="F3612" s="2" t="s">
        <v>37</v>
      </c>
      <c r="G3612" s="2" t="s">
        <v>38</v>
      </c>
      <c r="H3612" s="2">
        <v>609000</v>
      </c>
      <c r="I3612" s="2">
        <v>1935</v>
      </c>
      <c r="J3612" s="2">
        <v>7.8</v>
      </c>
    </row>
    <row r="3613" spans="1:10" x14ac:dyDescent="0.3">
      <c r="A3613" s="2" t="s">
        <v>22385</v>
      </c>
      <c r="B3613" s="2">
        <v>81</v>
      </c>
      <c r="C3613" s="2">
        <v>140530114</v>
      </c>
      <c r="D3613" s="2" t="s">
        <v>6403</v>
      </c>
      <c r="E3613" s="2" t="s">
        <v>27715</v>
      </c>
      <c r="F3613" s="2" t="s">
        <v>37</v>
      </c>
      <c r="G3613" s="2" t="s">
        <v>38</v>
      </c>
      <c r="H3613" s="2">
        <v>60000</v>
      </c>
      <c r="I3613" s="2">
        <v>1999</v>
      </c>
      <c r="J3613" s="2">
        <v>6.4</v>
      </c>
    </row>
    <row r="3614" spans="1:10" x14ac:dyDescent="0.3">
      <c r="A3614" s="2" t="s">
        <v>22392</v>
      </c>
      <c r="B3614" s="2">
        <v>215</v>
      </c>
      <c r="C3614" s="2">
        <v>13300000</v>
      </c>
      <c r="D3614" s="2" t="s">
        <v>67</v>
      </c>
      <c r="E3614" s="2" t="s">
        <v>27716</v>
      </c>
      <c r="F3614" s="2" t="s">
        <v>37</v>
      </c>
      <c r="G3614" s="2" t="s">
        <v>38</v>
      </c>
      <c r="H3614" s="2">
        <v>600000</v>
      </c>
      <c r="I3614" s="2">
        <v>1970</v>
      </c>
      <c r="J3614" s="2">
        <v>8.1</v>
      </c>
    </row>
    <row r="3615" spans="1:10" x14ac:dyDescent="0.3">
      <c r="A3615" s="2" t="s">
        <v>20031</v>
      </c>
      <c r="B3615" s="2">
        <v>106</v>
      </c>
      <c r="C3615" s="2">
        <v>171988</v>
      </c>
      <c r="D3615" s="2" t="s">
        <v>1325</v>
      </c>
      <c r="E3615" s="2" t="s">
        <v>27717</v>
      </c>
      <c r="F3615" s="2" t="s">
        <v>37</v>
      </c>
      <c r="G3615" s="2" t="s">
        <v>38</v>
      </c>
      <c r="H3615" s="2">
        <v>600000</v>
      </c>
      <c r="I3615" s="2">
        <v>2000</v>
      </c>
      <c r="J3615" s="2">
        <v>5.6</v>
      </c>
    </row>
    <row r="3616" spans="1:10" x14ac:dyDescent="0.3">
      <c r="A3616" s="2" t="s">
        <v>22416</v>
      </c>
      <c r="B3616" s="2">
        <v>90</v>
      </c>
      <c r="C3616" s="2">
        <v>13493</v>
      </c>
      <c r="D3616" s="2" t="s">
        <v>3409</v>
      </c>
      <c r="E3616" s="2" t="s">
        <v>27718</v>
      </c>
      <c r="F3616" s="2" t="s">
        <v>37</v>
      </c>
      <c r="G3616" s="2" t="s">
        <v>38</v>
      </c>
      <c r="H3616" s="2">
        <v>600000</v>
      </c>
      <c r="I3616" s="2">
        <v>1998</v>
      </c>
      <c r="J3616" s="2">
        <v>6.6</v>
      </c>
    </row>
    <row r="3617" spans="1:10" x14ac:dyDescent="0.3">
      <c r="A3617" s="2" t="s">
        <v>4863</v>
      </c>
      <c r="B3617" s="2">
        <v>87</v>
      </c>
      <c r="C3617" s="2">
        <v>515005</v>
      </c>
      <c r="D3617" s="2" t="s">
        <v>1671</v>
      </c>
      <c r="E3617" s="2" t="s">
        <v>27719</v>
      </c>
      <c r="F3617" s="2" t="s">
        <v>37</v>
      </c>
      <c r="G3617" s="2" t="s">
        <v>56</v>
      </c>
      <c r="H3617" s="2">
        <v>560000</v>
      </c>
      <c r="I3617" s="2">
        <v>1964</v>
      </c>
      <c r="J3617" s="2">
        <v>7.7</v>
      </c>
    </row>
    <row r="3618" spans="1:10" x14ac:dyDescent="0.3">
      <c r="A3618" s="2" t="s">
        <v>18269</v>
      </c>
      <c r="B3618" s="2">
        <v>122</v>
      </c>
      <c r="C3618" s="2">
        <v>33451479</v>
      </c>
      <c r="D3618" s="2" t="s">
        <v>3409</v>
      </c>
      <c r="E3618" s="2" t="s">
        <v>27720</v>
      </c>
      <c r="F3618" s="2" t="s">
        <v>37</v>
      </c>
      <c r="G3618" s="2" t="s">
        <v>38</v>
      </c>
      <c r="H3618" s="2">
        <v>500000</v>
      </c>
      <c r="I3618" s="2">
        <v>2008</v>
      </c>
      <c r="J3618" s="2">
        <v>6.5</v>
      </c>
    </row>
    <row r="3619" spans="1:10" x14ac:dyDescent="0.3">
      <c r="A3619" s="2" t="s">
        <v>22490</v>
      </c>
      <c r="B3619" s="2">
        <v>86</v>
      </c>
      <c r="C3619" s="2">
        <v>39552600</v>
      </c>
      <c r="D3619" s="2" t="s">
        <v>953</v>
      </c>
      <c r="E3619" s="2" t="s">
        <v>27721</v>
      </c>
      <c r="F3619" s="2" t="s">
        <v>37</v>
      </c>
      <c r="G3619" s="2" t="s">
        <v>38</v>
      </c>
      <c r="H3619" s="2">
        <v>500000</v>
      </c>
      <c r="I3619" s="2">
        <v>1974</v>
      </c>
      <c r="J3619" s="2">
        <v>6.1</v>
      </c>
    </row>
    <row r="3620" spans="1:10" x14ac:dyDescent="0.3">
      <c r="A3620" s="2" t="s">
        <v>20169</v>
      </c>
      <c r="B3620" s="2">
        <v>79</v>
      </c>
      <c r="C3620" s="2">
        <v>30500882</v>
      </c>
      <c r="D3620" s="2" t="s">
        <v>953</v>
      </c>
      <c r="E3620" s="2" t="s">
        <v>27722</v>
      </c>
      <c r="F3620" s="2" t="s">
        <v>37</v>
      </c>
      <c r="G3620" s="2" t="s">
        <v>38</v>
      </c>
      <c r="H3620" s="2">
        <v>500000</v>
      </c>
      <c r="I3620" s="2">
        <v>2003</v>
      </c>
      <c r="J3620" s="2">
        <v>5.7</v>
      </c>
    </row>
    <row r="3621" spans="1:10" x14ac:dyDescent="0.3">
      <c r="A3621" s="2" t="s">
        <v>22508</v>
      </c>
      <c r="B3621" s="2">
        <v>97</v>
      </c>
      <c r="C3621" s="2">
        <v>17000000</v>
      </c>
      <c r="D3621" s="2" t="s">
        <v>6403</v>
      </c>
      <c r="E3621" s="2" t="s">
        <v>27723</v>
      </c>
      <c r="F3621" s="2" t="s">
        <v>37</v>
      </c>
      <c r="G3621" s="2" t="s">
        <v>38</v>
      </c>
      <c r="H3621" s="2">
        <v>500000</v>
      </c>
      <c r="I3621" s="2">
        <v>1977</v>
      </c>
      <c r="J3621" s="2">
        <v>5.9</v>
      </c>
    </row>
    <row r="3622" spans="1:10" x14ac:dyDescent="0.3">
      <c r="A3622" s="2" t="s">
        <v>432</v>
      </c>
      <c r="B3622" s="2">
        <v>89</v>
      </c>
      <c r="C3622" s="2">
        <v>5739376</v>
      </c>
      <c r="D3622" s="2" t="s">
        <v>1671</v>
      </c>
      <c r="E3622" s="2" t="s">
        <v>27724</v>
      </c>
      <c r="F3622" s="2" t="s">
        <v>37</v>
      </c>
      <c r="G3622" s="2" t="s">
        <v>38</v>
      </c>
      <c r="H3622" s="2">
        <v>500000</v>
      </c>
      <c r="I3622" s="2">
        <v>2003</v>
      </c>
      <c r="J3622" s="2">
        <v>7.7</v>
      </c>
    </row>
    <row r="3623" spans="1:10" x14ac:dyDescent="0.3">
      <c r="A3623" s="2" t="s">
        <v>22525</v>
      </c>
      <c r="B3623" s="2">
        <v>120</v>
      </c>
      <c r="C3623" s="2">
        <v>3773863</v>
      </c>
      <c r="D3623" s="2" t="s">
        <v>3409</v>
      </c>
      <c r="E3623" s="2" t="s">
        <v>27725</v>
      </c>
      <c r="F3623" s="2" t="s">
        <v>37</v>
      </c>
      <c r="G3623" s="2" t="s">
        <v>38</v>
      </c>
      <c r="H3623" s="2">
        <v>1000000</v>
      </c>
      <c r="I3623" s="2">
        <v>2009</v>
      </c>
      <c r="J3623" s="2">
        <v>7.1</v>
      </c>
    </row>
    <row r="3624" spans="1:10" x14ac:dyDescent="0.3">
      <c r="A3624" s="2" t="s">
        <v>22535</v>
      </c>
      <c r="B3624" s="2">
        <v>108</v>
      </c>
      <c r="C3624" s="2">
        <v>2047570</v>
      </c>
      <c r="D3624" s="2" t="s">
        <v>13307</v>
      </c>
      <c r="E3624" s="2" t="s">
        <v>27726</v>
      </c>
      <c r="F3624" s="2" t="s">
        <v>37</v>
      </c>
      <c r="G3624" s="2" t="s">
        <v>38</v>
      </c>
      <c r="H3624" s="2">
        <v>500000</v>
      </c>
      <c r="I3624" s="2">
        <v>1999</v>
      </c>
      <c r="J3624" s="2">
        <v>7.6</v>
      </c>
    </row>
    <row r="3625" spans="1:10" x14ac:dyDescent="0.3">
      <c r="A3625" s="2" t="s">
        <v>22549</v>
      </c>
      <c r="B3625" s="2">
        <v>83</v>
      </c>
      <c r="C3625" s="2">
        <v>1127331</v>
      </c>
      <c r="D3625" s="2" t="s">
        <v>3409</v>
      </c>
      <c r="E3625" s="2" t="s">
        <v>27727</v>
      </c>
      <c r="F3625" s="2" t="s">
        <v>11117</v>
      </c>
      <c r="G3625" s="2" t="s">
        <v>22556</v>
      </c>
      <c r="H3625" s="2">
        <v>46000</v>
      </c>
      <c r="I3625" s="2">
        <v>2003</v>
      </c>
      <c r="J3625" s="2">
        <v>7.4</v>
      </c>
    </row>
    <row r="3626" spans="1:10" x14ac:dyDescent="0.3">
      <c r="A3626" s="2" t="s">
        <v>22557</v>
      </c>
      <c r="B3626" s="2">
        <v>93</v>
      </c>
      <c r="C3626" s="2">
        <v>906666</v>
      </c>
      <c r="D3626" s="2" t="s">
        <v>67</v>
      </c>
      <c r="E3626" s="2" t="s">
        <v>27728</v>
      </c>
      <c r="F3626" s="2" t="s">
        <v>37</v>
      </c>
      <c r="G3626" s="2" t="s">
        <v>38</v>
      </c>
      <c r="H3626" s="2">
        <v>500000</v>
      </c>
      <c r="I3626" s="2">
        <v>2011</v>
      </c>
      <c r="J3626" s="2">
        <v>6.8</v>
      </c>
    </row>
    <row r="3627" spans="1:10" x14ac:dyDescent="0.3">
      <c r="A3627" s="2" t="s">
        <v>22563</v>
      </c>
      <c r="B3627" s="2">
        <v>86</v>
      </c>
      <c r="C3627" s="2">
        <v>1114943</v>
      </c>
      <c r="D3627" s="2" t="s">
        <v>3409</v>
      </c>
      <c r="E3627" s="2" t="s">
        <v>27729</v>
      </c>
      <c r="F3627" s="2" t="s">
        <v>37</v>
      </c>
      <c r="G3627" s="2" t="s">
        <v>38</v>
      </c>
      <c r="H3627" s="2">
        <v>500000</v>
      </c>
      <c r="I3627" s="2">
        <v>2000</v>
      </c>
      <c r="J3627" s="2">
        <v>6.5</v>
      </c>
    </row>
    <row r="3628" spans="1:10" x14ac:dyDescent="0.3">
      <c r="A3628" s="2" t="s">
        <v>13777</v>
      </c>
      <c r="B3628" s="2">
        <v>111</v>
      </c>
      <c r="C3628" s="2">
        <v>985341</v>
      </c>
      <c r="D3628" s="2" t="s">
        <v>3409</v>
      </c>
      <c r="E3628" s="2" t="s">
        <v>27730</v>
      </c>
      <c r="F3628" s="2" t="s">
        <v>37</v>
      </c>
      <c r="G3628" s="2" t="s">
        <v>38</v>
      </c>
      <c r="H3628" s="2">
        <v>500000</v>
      </c>
      <c r="I3628" s="2">
        <v>1999</v>
      </c>
      <c r="J3628" s="2">
        <v>7.3</v>
      </c>
    </row>
    <row r="3629" spans="1:10" x14ac:dyDescent="0.3">
      <c r="A3629" s="2" t="s">
        <v>22578</v>
      </c>
      <c r="B3629" s="2">
        <v>90</v>
      </c>
      <c r="C3629" s="2">
        <v>603943</v>
      </c>
      <c r="D3629" s="2" t="s">
        <v>24163</v>
      </c>
      <c r="E3629" s="2" t="s">
        <v>27731</v>
      </c>
      <c r="F3629" s="2" t="s">
        <v>37</v>
      </c>
      <c r="G3629" s="2" t="s">
        <v>38</v>
      </c>
      <c r="H3629" s="2">
        <v>500000</v>
      </c>
      <c r="I3629" s="2">
        <v>2004</v>
      </c>
      <c r="J3629" s="2">
        <v>7.3</v>
      </c>
    </row>
    <row r="3630" spans="1:10" x14ac:dyDescent="0.3">
      <c r="A3630" s="2" t="s">
        <v>17984</v>
      </c>
      <c r="B3630" s="2">
        <v>86</v>
      </c>
      <c r="C3630" s="2">
        <v>334041</v>
      </c>
      <c r="D3630" s="2" t="s">
        <v>24163</v>
      </c>
      <c r="E3630" s="2" t="s">
        <v>27732</v>
      </c>
      <c r="F3630" s="2" t="s">
        <v>37</v>
      </c>
      <c r="G3630" s="2" t="s">
        <v>38</v>
      </c>
      <c r="H3630" s="2">
        <v>500000</v>
      </c>
      <c r="I3630" s="2">
        <v>1997</v>
      </c>
      <c r="J3630" s="2">
        <v>6.5</v>
      </c>
    </row>
    <row r="3631" spans="1:10" x14ac:dyDescent="0.3">
      <c r="A3631" s="2" t="s">
        <v>22585</v>
      </c>
      <c r="B3631" s="2">
        <v>98</v>
      </c>
      <c r="C3631" s="2">
        <v>295468</v>
      </c>
      <c r="D3631" s="2" t="s">
        <v>1671</v>
      </c>
      <c r="E3631" s="2" t="s">
        <v>27733</v>
      </c>
      <c r="F3631" s="2" t="s">
        <v>37</v>
      </c>
      <c r="G3631" s="2" t="s">
        <v>38</v>
      </c>
      <c r="H3631" s="2">
        <v>500000</v>
      </c>
      <c r="I3631" s="2">
        <v>2001</v>
      </c>
      <c r="J3631" s="2">
        <v>6</v>
      </c>
    </row>
    <row r="3632" spans="1:10" x14ac:dyDescent="0.3">
      <c r="A3632" s="2" t="s">
        <v>22589</v>
      </c>
      <c r="B3632" s="2">
        <v>91</v>
      </c>
      <c r="C3632" s="2">
        <v>243347</v>
      </c>
      <c r="D3632" s="2" t="s">
        <v>24163</v>
      </c>
      <c r="E3632" s="2" t="s">
        <v>27734</v>
      </c>
      <c r="F3632" s="2" t="s">
        <v>37</v>
      </c>
      <c r="G3632" s="2" t="s">
        <v>38</v>
      </c>
      <c r="H3632" s="2">
        <v>500000</v>
      </c>
      <c r="I3632" s="2">
        <v>2002</v>
      </c>
      <c r="J3632" s="2">
        <v>5.3</v>
      </c>
    </row>
    <row r="3633" spans="1:10" x14ac:dyDescent="0.3">
      <c r="A3633" s="2" t="s">
        <v>272</v>
      </c>
      <c r="B3633" s="2">
        <v>91</v>
      </c>
      <c r="C3633" s="2">
        <v>154077</v>
      </c>
      <c r="D3633" s="2" t="s">
        <v>1671</v>
      </c>
      <c r="E3633" s="2" t="s">
        <v>27735</v>
      </c>
      <c r="F3633" s="2" t="s">
        <v>37</v>
      </c>
      <c r="G3633" s="2" t="s">
        <v>38</v>
      </c>
      <c r="H3633" s="2">
        <v>500000</v>
      </c>
      <c r="I3633" s="2">
        <v>2005</v>
      </c>
      <c r="J3633" s="2">
        <v>6.6</v>
      </c>
    </row>
    <row r="3634" spans="1:10" x14ac:dyDescent="0.3">
      <c r="A3634" s="2" t="s">
        <v>14462</v>
      </c>
      <c r="B3634" s="2">
        <v>202</v>
      </c>
      <c r="C3634" s="2">
        <v>269061</v>
      </c>
      <c r="D3634" s="2" t="s">
        <v>1325</v>
      </c>
      <c r="E3634" s="2" t="s">
        <v>27736</v>
      </c>
      <c r="F3634" s="2" t="s">
        <v>676</v>
      </c>
      <c r="G3634" s="2" t="s">
        <v>677</v>
      </c>
      <c r="H3634" s="2">
        <v>2000000</v>
      </c>
      <c r="I3634" s="2">
        <v>1954</v>
      </c>
      <c r="J3634" s="2">
        <v>8.6999999999999993</v>
      </c>
    </row>
    <row r="3635" spans="1:10" x14ac:dyDescent="0.3">
      <c r="A3635" s="2" t="s">
        <v>408</v>
      </c>
      <c r="B3635" s="2">
        <v>84</v>
      </c>
      <c r="C3635" s="2">
        <v>52850</v>
      </c>
      <c r="D3635" s="2" t="s">
        <v>1671</v>
      </c>
      <c r="E3635" s="2" t="s">
        <v>27737</v>
      </c>
      <c r="F3635" s="2" t="s">
        <v>37</v>
      </c>
      <c r="G3635" s="2" t="s">
        <v>38</v>
      </c>
      <c r="H3635" s="2">
        <v>500000</v>
      </c>
      <c r="I3635" s="2">
        <v>2007</v>
      </c>
      <c r="J3635" s="2">
        <v>6.2</v>
      </c>
    </row>
    <row r="3636" spans="1:10" x14ac:dyDescent="0.3">
      <c r="A3636" s="2" t="s">
        <v>22630</v>
      </c>
      <c r="B3636" s="2">
        <v>82</v>
      </c>
      <c r="C3636" s="2">
        <v>98017</v>
      </c>
      <c r="D3636" s="2" t="s">
        <v>1671</v>
      </c>
      <c r="E3636" s="2" t="s">
        <v>27738</v>
      </c>
      <c r="F3636" s="2" t="s">
        <v>37</v>
      </c>
      <c r="G3636" s="2" t="s">
        <v>1465</v>
      </c>
      <c r="H3636" s="2">
        <v>500000</v>
      </c>
      <c r="I3636" s="2">
        <v>2010</v>
      </c>
      <c r="J3636" s="2">
        <v>5.8</v>
      </c>
    </row>
    <row r="3637" spans="1:10" x14ac:dyDescent="0.3">
      <c r="A3637" s="2" t="s">
        <v>1175</v>
      </c>
      <c r="B3637" s="2">
        <v>94</v>
      </c>
      <c r="C3637" s="2">
        <v>177343675</v>
      </c>
      <c r="D3637" s="2" t="s">
        <v>953</v>
      </c>
      <c r="E3637" s="2" t="s">
        <v>24344</v>
      </c>
      <c r="F3637" s="2" t="s">
        <v>37</v>
      </c>
      <c r="G3637" s="2" t="s">
        <v>38</v>
      </c>
      <c r="H3637" s="2">
        <v>135000000</v>
      </c>
      <c r="I3637" s="2">
        <v>2015</v>
      </c>
      <c r="J3637" s="2">
        <v>6.7</v>
      </c>
    </row>
    <row r="3638" spans="1:10" x14ac:dyDescent="0.3">
      <c r="A3638" s="2" t="s">
        <v>22099</v>
      </c>
      <c r="B3638" s="2">
        <v>100</v>
      </c>
      <c r="C3638" s="2">
        <v>31937</v>
      </c>
      <c r="D3638" s="2" t="s">
        <v>1671</v>
      </c>
      <c r="E3638" s="2" t="s">
        <v>27739</v>
      </c>
      <c r="F3638" s="2" t="s">
        <v>37</v>
      </c>
      <c r="G3638" s="2" t="s">
        <v>38</v>
      </c>
      <c r="H3638" s="2">
        <v>500000</v>
      </c>
      <c r="I3638" s="2">
        <v>2007</v>
      </c>
      <c r="J3638" s="2">
        <v>5.7</v>
      </c>
    </row>
    <row r="3639" spans="1:10" x14ac:dyDescent="0.3">
      <c r="A3639" s="2" t="s">
        <v>22641</v>
      </c>
      <c r="B3639" s="2">
        <v>112</v>
      </c>
      <c r="C3639" s="2">
        <v>13134</v>
      </c>
      <c r="D3639" s="2" t="s">
        <v>3409</v>
      </c>
      <c r="E3639" s="2" t="s">
        <v>27740</v>
      </c>
      <c r="F3639" s="2" t="s">
        <v>37</v>
      </c>
      <c r="G3639" s="2" t="s">
        <v>38</v>
      </c>
      <c r="H3639" s="2">
        <v>500000</v>
      </c>
      <c r="I3639" s="2">
        <v>2002</v>
      </c>
      <c r="J3639" s="2">
        <v>6.1</v>
      </c>
    </row>
    <row r="3640" spans="1:10" x14ac:dyDescent="0.3">
      <c r="A3640" s="2" t="s">
        <v>22646</v>
      </c>
      <c r="B3640" s="2">
        <v>94</v>
      </c>
      <c r="C3640" s="2">
        <v>237301</v>
      </c>
      <c r="D3640" s="2" t="s">
        <v>3409</v>
      </c>
      <c r="E3640" s="2" t="s">
        <v>27741</v>
      </c>
      <c r="F3640" s="2" t="s">
        <v>37</v>
      </c>
      <c r="G3640" s="2" t="s">
        <v>56</v>
      </c>
      <c r="H3640" s="2">
        <v>500000</v>
      </c>
      <c r="I3640" s="2">
        <v>2010</v>
      </c>
      <c r="J3640" s="2">
        <v>6.4</v>
      </c>
    </row>
    <row r="3641" spans="1:10" x14ac:dyDescent="0.3">
      <c r="A3641" s="2" t="s">
        <v>22660</v>
      </c>
      <c r="B3641" s="2">
        <v>87</v>
      </c>
      <c r="C3641" s="2">
        <v>1332</v>
      </c>
      <c r="D3641" s="2" t="s">
        <v>1671</v>
      </c>
      <c r="E3641" s="2" t="s">
        <v>27742</v>
      </c>
      <c r="F3641" s="2" t="s">
        <v>37</v>
      </c>
      <c r="G3641" s="2" t="s">
        <v>38</v>
      </c>
      <c r="H3641" s="2">
        <v>500000</v>
      </c>
      <c r="I3641" s="2">
        <v>2012</v>
      </c>
      <c r="J3641" s="2">
        <v>4.5999999999999996</v>
      </c>
    </row>
    <row r="3642" spans="1:10" x14ac:dyDescent="0.3">
      <c r="A3642" s="2" t="s">
        <v>79</v>
      </c>
      <c r="B3642" s="2">
        <v>130</v>
      </c>
      <c r="C3642" s="2">
        <v>234903076</v>
      </c>
      <c r="D3642" s="2" t="s">
        <v>953</v>
      </c>
      <c r="E3642" s="2" t="s">
        <v>24201</v>
      </c>
      <c r="F3642" s="2" t="s">
        <v>37</v>
      </c>
      <c r="G3642" s="2" t="s">
        <v>38</v>
      </c>
      <c r="H3642" s="2">
        <v>215000000</v>
      </c>
      <c r="I3642" s="2">
        <v>2013</v>
      </c>
      <c r="J3642" s="2">
        <v>6.4</v>
      </c>
    </row>
    <row r="3643" spans="1:10" x14ac:dyDescent="0.3">
      <c r="A3643" s="2" t="s">
        <v>16111</v>
      </c>
      <c r="B3643" s="2">
        <v>91</v>
      </c>
      <c r="C3643" s="2">
        <v>2712293</v>
      </c>
      <c r="D3643" s="2" t="s">
        <v>24163</v>
      </c>
      <c r="E3643" s="2" t="s">
        <v>27743</v>
      </c>
      <c r="F3643" s="2" t="s">
        <v>37</v>
      </c>
      <c r="G3643" s="2" t="s">
        <v>38</v>
      </c>
      <c r="H3643" s="2">
        <v>450000</v>
      </c>
      <c r="I3643" s="2">
        <v>1991</v>
      </c>
      <c r="J3643" s="2">
        <v>5.9</v>
      </c>
    </row>
    <row r="3644" spans="1:10" x14ac:dyDescent="0.3">
      <c r="A3644" s="2" t="s">
        <v>1155</v>
      </c>
      <c r="B3644" s="2">
        <v>107</v>
      </c>
      <c r="C3644" s="2">
        <v>768045</v>
      </c>
      <c r="D3644" s="2" t="s">
        <v>3409</v>
      </c>
      <c r="E3644" s="2" t="s">
        <v>27744</v>
      </c>
      <c r="F3644" s="2" t="s">
        <v>37</v>
      </c>
      <c r="G3644" s="2" t="s">
        <v>56</v>
      </c>
      <c r="H3644" s="2">
        <v>2000000</v>
      </c>
      <c r="I3644" s="2">
        <v>2002</v>
      </c>
      <c r="J3644" s="2">
        <v>7.7</v>
      </c>
    </row>
    <row r="3645" spans="1:10" x14ac:dyDescent="0.3">
      <c r="A3645" s="2" t="s">
        <v>22781</v>
      </c>
      <c r="B3645" s="2">
        <v>84</v>
      </c>
      <c r="C3645" s="2">
        <v>379122</v>
      </c>
      <c r="D3645" s="2" t="s">
        <v>1671</v>
      </c>
      <c r="E3645" s="2" t="s">
        <v>27745</v>
      </c>
      <c r="F3645" s="2" t="s">
        <v>37</v>
      </c>
      <c r="G3645" s="2" t="s">
        <v>56</v>
      </c>
      <c r="H3645" s="2">
        <v>450000</v>
      </c>
      <c r="I3645" s="2">
        <v>2005</v>
      </c>
      <c r="J3645" s="2">
        <v>7.1</v>
      </c>
    </row>
    <row r="3646" spans="1:10" x14ac:dyDescent="0.3">
      <c r="A3646" s="2" t="s">
        <v>22785</v>
      </c>
      <c r="B3646" s="2">
        <v>103</v>
      </c>
      <c r="C3646" s="2">
        <v>23000</v>
      </c>
      <c r="D3646" s="2" t="s">
        <v>1671</v>
      </c>
      <c r="E3646" s="2" t="s">
        <v>27746</v>
      </c>
      <c r="F3646" s="2" t="s">
        <v>37</v>
      </c>
      <c r="G3646" s="2" t="s">
        <v>38</v>
      </c>
      <c r="H3646" s="2">
        <v>500000</v>
      </c>
      <c r="I3646" s="2">
        <v>2006</v>
      </c>
      <c r="J3646" s="2">
        <v>6.2</v>
      </c>
    </row>
    <row r="3647" spans="1:10" x14ac:dyDescent="0.3">
      <c r="A3647" s="2" t="s">
        <v>22798</v>
      </c>
      <c r="B3647" s="2">
        <v>89</v>
      </c>
      <c r="C3647" s="2">
        <v>2300000</v>
      </c>
      <c r="D3647" s="2" t="s">
        <v>1671</v>
      </c>
      <c r="E3647" s="2" t="s">
        <v>27747</v>
      </c>
      <c r="F3647" s="2" t="s">
        <v>37</v>
      </c>
      <c r="G3647" s="2" t="s">
        <v>38</v>
      </c>
      <c r="H3647" s="2">
        <v>439000</v>
      </c>
      <c r="I3647" s="2">
        <v>1933</v>
      </c>
      <c r="J3647" s="2">
        <v>7.7</v>
      </c>
    </row>
    <row r="3648" spans="1:10" x14ac:dyDescent="0.3">
      <c r="A3648" s="2" t="s">
        <v>19470</v>
      </c>
      <c r="B3648" s="2">
        <v>98</v>
      </c>
      <c r="C3648" s="2">
        <v>2938208</v>
      </c>
      <c r="D3648" s="2" t="s">
        <v>1671</v>
      </c>
      <c r="E3648" s="2" t="s">
        <v>27748</v>
      </c>
      <c r="F3648" s="2" t="s">
        <v>37</v>
      </c>
      <c r="G3648" s="2" t="s">
        <v>38</v>
      </c>
      <c r="H3648" s="2">
        <v>225000</v>
      </c>
      <c r="I3648" s="2">
        <v>1990</v>
      </c>
      <c r="J3648" s="2">
        <v>7.5</v>
      </c>
    </row>
    <row r="3649" spans="1:10" x14ac:dyDescent="0.3">
      <c r="A3649" s="2" t="s">
        <v>7905</v>
      </c>
      <c r="B3649" s="2">
        <v>92</v>
      </c>
      <c r="C3649" s="2">
        <v>44540956</v>
      </c>
      <c r="D3649" s="2" t="s">
        <v>1671</v>
      </c>
      <c r="E3649" s="2" t="s">
        <v>27749</v>
      </c>
      <c r="F3649" s="2" t="s">
        <v>37</v>
      </c>
      <c r="G3649" s="2" t="s">
        <v>38</v>
      </c>
      <c r="H3649" s="2">
        <v>400000</v>
      </c>
      <c r="I3649" s="2">
        <v>2004</v>
      </c>
      <c r="J3649" s="2">
        <v>6.9</v>
      </c>
    </row>
    <row r="3650" spans="1:10" x14ac:dyDescent="0.3">
      <c r="A3650" s="2" t="s">
        <v>17923</v>
      </c>
      <c r="B3650" s="2">
        <v>90</v>
      </c>
      <c r="C3650" s="2">
        <v>258113</v>
      </c>
      <c r="D3650" s="2" t="s">
        <v>24163</v>
      </c>
      <c r="E3650" s="2" t="s">
        <v>27750</v>
      </c>
      <c r="F3650" s="2" t="s">
        <v>37</v>
      </c>
      <c r="G3650" s="2" t="s">
        <v>38</v>
      </c>
      <c r="H3650" s="2">
        <v>1066167</v>
      </c>
      <c r="I3650" s="2">
        <v>2013</v>
      </c>
      <c r="J3650" s="2">
        <v>7.1</v>
      </c>
    </row>
    <row r="3651" spans="1:10" x14ac:dyDescent="0.3">
      <c r="A3651" s="2" t="s">
        <v>18017</v>
      </c>
      <c r="B3651" s="2">
        <v>84</v>
      </c>
      <c r="C3651" s="2">
        <v>107917283</v>
      </c>
      <c r="D3651" s="2" t="s">
        <v>6403</v>
      </c>
      <c r="E3651" s="2" t="s">
        <v>27751</v>
      </c>
      <c r="F3651" s="2" t="s">
        <v>37</v>
      </c>
      <c r="G3651" s="2" t="s">
        <v>38</v>
      </c>
      <c r="H3651" s="2">
        <v>15000</v>
      </c>
      <c r="I3651" s="2">
        <v>2007</v>
      </c>
      <c r="J3651" s="2">
        <v>6.3</v>
      </c>
    </row>
    <row r="3652" spans="1:10" x14ac:dyDescent="0.3">
      <c r="A3652" s="2" t="s">
        <v>2791</v>
      </c>
      <c r="B3652" s="2">
        <v>91</v>
      </c>
      <c r="C3652" s="2">
        <v>1229197</v>
      </c>
      <c r="D3652" s="2" t="s">
        <v>953</v>
      </c>
      <c r="E3652" s="2" t="s">
        <v>27752</v>
      </c>
      <c r="F3652" s="2" t="s">
        <v>37</v>
      </c>
      <c r="G3652" s="2" t="s">
        <v>56</v>
      </c>
      <c r="H3652" s="2">
        <v>229575</v>
      </c>
      <c r="I3652" s="2">
        <v>1975</v>
      </c>
      <c r="J3652" s="2">
        <v>8.3000000000000007</v>
      </c>
    </row>
    <row r="3653" spans="1:10" x14ac:dyDescent="0.3">
      <c r="A3653" s="2" t="s">
        <v>17683</v>
      </c>
      <c r="B3653" s="2">
        <v>90</v>
      </c>
      <c r="C3653" s="2">
        <v>1689999</v>
      </c>
      <c r="D3653" s="2" t="s">
        <v>3409</v>
      </c>
      <c r="E3653" s="2" t="s">
        <v>27753</v>
      </c>
      <c r="F3653" s="2" t="s">
        <v>2778</v>
      </c>
      <c r="G3653" s="2" t="s">
        <v>38</v>
      </c>
      <c r="H3653" s="2">
        <v>400000</v>
      </c>
      <c r="I3653" s="2">
        <v>2006</v>
      </c>
      <c r="J3653" s="2">
        <v>7.1</v>
      </c>
    </row>
    <row r="3654" spans="1:10" x14ac:dyDescent="0.3">
      <c r="A3654" s="2" t="s">
        <v>22868</v>
      </c>
      <c r="B3654" s="2">
        <v>88</v>
      </c>
      <c r="C3654" s="2">
        <v>592014</v>
      </c>
      <c r="D3654" s="2" t="s">
        <v>13307</v>
      </c>
      <c r="E3654" s="2" t="s">
        <v>27754</v>
      </c>
      <c r="F3654" s="2" t="s">
        <v>37</v>
      </c>
      <c r="G3654" s="2" t="s">
        <v>38</v>
      </c>
      <c r="H3654" s="2">
        <v>218</v>
      </c>
      <c r="I3654" s="2">
        <v>2003</v>
      </c>
      <c r="J3654" s="2">
        <v>7.2</v>
      </c>
    </row>
    <row r="3655" spans="1:10" x14ac:dyDescent="0.3">
      <c r="A3655" s="2" t="s">
        <v>22887</v>
      </c>
      <c r="B3655" s="2">
        <v>82</v>
      </c>
      <c r="C3655" s="2">
        <v>126387</v>
      </c>
      <c r="D3655" s="2" t="s">
        <v>6403</v>
      </c>
      <c r="E3655" s="2" t="s">
        <v>27755</v>
      </c>
      <c r="F3655" s="2" t="s">
        <v>9795</v>
      </c>
      <c r="G3655" s="2" t="s">
        <v>7090</v>
      </c>
      <c r="H3655" s="2">
        <v>400000</v>
      </c>
      <c r="I3655" s="2">
        <v>1981</v>
      </c>
      <c r="J3655" s="2">
        <v>6.9</v>
      </c>
    </row>
    <row r="3656" spans="1:10" x14ac:dyDescent="0.3">
      <c r="A3656" s="2" t="s">
        <v>8108</v>
      </c>
      <c r="B3656" s="2">
        <v>101</v>
      </c>
      <c r="C3656" s="2">
        <v>80276912</v>
      </c>
      <c r="D3656" s="2" t="s">
        <v>1671</v>
      </c>
      <c r="E3656" s="2" t="s">
        <v>27756</v>
      </c>
      <c r="F3656" s="2" t="s">
        <v>37</v>
      </c>
      <c r="G3656" s="2" t="s">
        <v>38</v>
      </c>
      <c r="H3656" s="2">
        <v>35000000</v>
      </c>
      <c r="I3656" s="2">
        <v>2008</v>
      </c>
      <c r="J3656" s="2">
        <v>6.1</v>
      </c>
    </row>
    <row r="3657" spans="1:10" x14ac:dyDescent="0.3">
      <c r="A3657" s="2" t="s">
        <v>22944</v>
      </c>
      <c r="B3657" s="2">
        <v>100</v>
      </c>
      <c r="C3657" s="2">
        <v>2808000</v>
      </c>
      <c r="D3657" s="2" t="s">
        <v>17378</v>
      </c>
      <c r="E3657" s="2" t="s">
        <v>27757</v>
      </c>
      <c r="F3657" s="2" t="s">
        <v>37</v>
      </c>
      <c r="G3657" s="2" t="s">
        <v>38</v>
      </c>
      <c r="H3657" s="2">
        <v>379000</v>
      </c>
      <c r="I3657" s="2">
        <v>1929</v>
      </c>
      <c r="J3657" s="2">
        <v>6.3</v>
      </c>
    </row>
    <row r="3658" spans="1:10" x14ac:dyDescent="0.3">
      <c r="A3658" s="2" t="s">
        <v>22955</v>
      </c>
      <c r="B3658" s="2">
        <v>89</v>
      </c>
      <c r="C3658" s="2">
        <v>12843</v>
      </c>
      <c r="D3658" s="2" t="s">
        <v>6403</v>
      </c>
      <c r="E3658" s="2" t="s">
        <v>27758</v>
      </c>
      <c r="F3658" s="2" t="s">
        <v>37</v>
      </c>
      <c r="G3658" s="2" t="s">
        <v>1465</v>
      </c>
      <c r="H3658" s="2">
        <v>6000000</v>
      </c>
      <c r="I3658" s="2">
        <v>2012</v>
      </c>
      <c r="J3658" s="2">
        <v>6.1</v>
      </c>
    </row>
    <row r="3659" spans="1:10" x14ac:dyDescent="0.3">
      <c r="A3659" s="2" t="s">
        <v>22966</v>
      </c>
      <c r="B3659" s="2">
        <v>88</v>
      </c>
      <c r="C3659" s="2">
        <v>1523883</v>
      </c>
      <c r="D3659" s="2" t="s">
        <v>67</v>
      </c>
      <c r="E3659" s="2" t="s">
        <v>27759</v>
      </c>
      <c r="F3659" s="2" t="s">
        <v>37</v>
      </c>
      <c r="G3659" s="2" t="s">
        <v>38</v>
      </c>
      <c r="H3659" s="2">
        <v>1750211</v>
      </c>
      <c r="I3659" s="2">
        <v>2005</v>
      </c>
      <c r="J3659" s="2">
        <v>7.8</v>
      </c>
    </row>
    <row r="3660" spans="1:10" x14ac:dyDescent="0.3">
      <c r="A3660" s="2" t="s">
        <v>22973</v>
      </c>
      <c r="B3660" s="2">
        <v>90</v>
      </c>
      <c r="C3660" s="2">
        <v>4000000</v>
      </c>
      <c r="D3660" s="2" t="s">
        <v>1325</v>
      </c>
      <c r="E3660" s="2" t="s">
        <v>27760</v>
      </c>
      <c r="F3660" s="2" t="s">
        <v>37</v>
      </c>
      <c r="G3660" s="2" t="s">
        <v>38</v>
      </c>
      <c r="H3660" s="2">
        <v>350000</v>
      </c>
      <c r="I3660" s="2">
        <v>1987</v>
      </c>
      <c r="J3660" s="2">
        <v>4.7</v>
      </c>
    </row>
    <row r="3661" spans="1:10" x14ac:dyDescent="0.3">
      <c r="A3661" s="2" t="s">
        <v>5367</v>
      </c>
      <c r="B3661" s="2">
        <v>101</v>
      </c>
      <c r="C3661" s="2">
        <v>47000000</v>
      </c>
      <c r="D3661" s="2" t="s">
        <v>6403</v>
      </c>
      <c r="E3661" s="2" t="s">
        <v>26400</v>
      </c>
      <c r="F3661" s="2" t="s">
        <v>37</v>
      </c>
      <c r="G3661" s="2" t="s">
        <v>38</v>
      </c>
      <c r="H3661" s="2">
        <v>300000</v>
      </c>
      <c r="I3661" s="2">
        <v>1978</v>
      </c>
      <c r="J3661" s="2">
        <v>7.9</v>
      </c>
    </row>
    <row r="3662" spans="1:10" x14ac:dyDescent="0.3">
      <c r="A3662" s="2" t="s">
        <v>8565</v>
      </c>
      <c r="B3662" s="2">
        <v>102</v>
      </c>
      <c r="C3662" s="2">
        <v>1281176</v>
      </c>
      <c r="D3662" s="2" t="s">
        <v>1671</v>
      </c>
      <c r="E3662" s="2" t="s">
        <v>27761</v>
      </c>
      <c r="F3662" s="2" t="s">
        <v>37</v>
      </c>
      <c r="G3662" s="2" t="s">
        <v>38</v>
      </c>
      <c r="H3662" s="2">
        <v>312000</v>
      </c>
      <c r="I3662" s="2">
        <v>1999</v>
      </c>
      <c r="J3662" s="2">
        <v>6.7</v>
      </c>
    </row>
    <row r="3663" spans="1:10" x14ac:dyDescent="0.3">
      <c r="A3663" s="2" t="s">
        <v>23026</v>
      </c>
      <c r="B3663" s="2">
        <v>98</v>
      </c>
      <c r="C3663" s="2">
        <v>16115878</v>
      </c>
      <c r="D3663" s="2" t="s">
        <v>1325</v>
      </c>
      <c r="E3663" s="2" t="s">
        <v>27762</v>
      </c>
      <c r="F3663" s="2" t="s">
        <v>37</v>
      </c>
      <c r="G3663" s="2" t="s">
        <v>38</v>
      </c>
      <c r="H3663" s="2">
        <v>8000000</v>
      </c>
      <c r="I3663" s="2">
        <v>1995</v>
      </c>
      <c r="J3663" s="2">
        <v>6.6</v>
      </c>
    </row>
    <row r="3664" spans="1:10" x14ac:dyDescent="0.3">
      <c r="A3664" s="2" t="s">
        <v>27880</v>
      </c>
      <c r="B3664" s="2">
        <v>91</v>
      </c>
      <c r="C3664" s="2">
        <v>1652472</v>
      </c>
      <c r="D3664" s="2" t="s">
        <v>1671</v>
      </c>
      <c r="E3664" s="2" t="s">
        <v>27763</v>
      </c>
      <c r="F3664" s="2" t="s">
        <v>1464</v>
      </c>
      <c r="G3664" s="2" t="s">
        <v>1465</v>
      </c>
      <c r="H3664" s="2">
        <v>300000</v>
      </c>
      <c r="I3664" s="2">
        <v>1996</v>
      </c>
      <c r="J3664" s="2">
        <v>6.9</v>
      </c>
    </row>
    <row r="3665" spans="1:10" x14ac:dyDescent="0.3">
      <c r="A3665" s="2" t="s">
        <v>6496</v>
      </c>
      <c r="B3665" s="2">
        <v>80</v>
      </c>
      <c r="C3665" s="2">
        <v>2360184</v>
      </c>
      <c r="D3665" s="2" t="s">
        <v>1671</v>
      </c>
      <c r="E3665" s="2" t="s">
        <v>27764</v>
      </c>
      <c r="F3665" s="2" t="s">
        <v>37</v>
      </c>
      <c r="G3665" s="2" t="s">
        <v>38</v>
      </c>
      <c r="H3665" s="2">
        <v>300000</v>
      </c>
      <c r="I3665" s="2">
        <v>2003</v>
      </c>
      <c r="J3665" s="2">
        <v>7.1</v>
      </c>
    </row>
    <row r="3666" spans="1:10" x14ac:dyDescent="0.3">
      <c r="A3666" s="2" t="s">
        <v>20333</v>
      </c>
      <c r="B3666" s="2">
        <v>76</v>
      </c>
      <c r="C3666" s="2">
        <v>255352</v>
      </c>
      <c r="D3666" s="2" t="s">
        <v>3409</v>
      </c>
      <c r="E3666" s="2" t="s">
        <v>27765</v>
      </c>
      <c r="F3666" s="2" t="s">
        <v>37</v>
      </c>
      <c r="G3666" s="2" t="s">
        <v>38</v>
      </c>
      <c r="H3666" s="2">
        <v>300000</v>
      </c>
      <c r="I3666" s="2">
        <v>2006</v>
      </c>
      <c r="J3666" s="2">
        <v>6.7</v>
      </c>
    </row>
    <row r="3667" spans="1:10" x14ac:dyDescent="0.3">
      <c r="A3667" s="2" t="s">
        <v>20333</v>
      </c>
      <c r="B3667" s="2">
        <v>80</v>
      </c>
      <c r="C3667" s="2">
        <v>856942</v>
      </c>
      <c r="D3667" s="2" t="s">
        <v>3409</v>
      </c>
      <c r="E3667" s="2" t="s">
        <v>27766</v>
      </c>
      <c r="F3667" s="2" t="s">
        <v>37</v>
      </c>
      <c r="G3667" s="2" t="s">
        <v>38</v>
      </c>
      <c r="H3667" s="2">
        <v>200000</v>
      </c>
      <c r="I3667" s="2">
        <v>2008</v>
      </c>
      <c r="J3667" s="2">
        <v>7.1</v>
      </c>
    </row>
    <row r="3668" spans="1:10" x14ac:dyDescent="0.3">
      <c r="A3668" s="2" t="s">
        <v>23083</v>
      </c>
      <c r="B3668" s="2">
        <v>109</v>
      </c>
      <c r="C3668" s="2">
        <v>5199</v>
      </c>
      <c r="D3668" s="2" t="s">
        <v>3409</v>
      </c>
      <c r="E3668" s="2" t="s">
        <v>27767</v>
      </c>
      <c r="F3668" s="2" t="s">
        <v>37</v>
      </c>
      <c r="G3668" s="2" t="s">
        <v>38</v>
      </c>
      <c r="H3668" s="2">
        <v>200000</v>
      </c>
      <c r="I3668" s="2">
        <v>2004</v>
      </c>
      <c r="J3668" s="2">
        <v>6.6</v>
      </c>
    </row>
    <row r="3669" spans="1:10" x14ac:dyDescent="0.3">
      <c r="A3669" s="2" t="s">
        <v>5882</v>
      </c>
      <c r="B3669" s="2">
        <v>133</v>
      </c>
      <c r="C3669" s="2">
        <v>24343673</v>
      </c>
      <c r="D3669" s="2" t="s">
        <v>3409</v>
      </c>
      <c r="E3669" s="2" t="s">
        <v>25205</v>
      </c>
      <c r="F3669" s="2" t="s">
        <v>37</v>
      </c>
      <c r="G3669" s="2" t="s">
        <v>38</v>
      </c>
      <c r="H3669" s="2">
        <v>45000000</v>
      </c>
      <c r="I3669" s="2">
        <v>2007</v>
      </c>
      <c r="J3669" s="2">
        <v>7.4</v>
      </c>
    </row>
    <row r="3670" spans="1:10" x14ac:dyDescent="0.3">
      <c r="A3670" s="2" t="s">
        <v>23107</v>
      </c>
      <c r="B3670" s="2">
        <v>95</v>
      </c>
      <c r="C3670" s="2">
        <v>2468</v>
      </c>
      <c r="D3670" s="2" t="s">
        <v>10413</v>
      </c>
      <c r="E3670" s="2" t="s">
        <v>27768</v>
      </c>
      <c r="F3670" s="2" t="s">
        <v>37</v>
      </c>
      <c r="G3670" s="2" t="s">
        <v>38</v>
      </c>
      <c r="H3670" s="2">
        <v>300000</v>
      </c>
      <c r="I3670" s="2">
        <v>2014</v>
      </c>
      <c r="J3670" s="2">
        <v>4.8</v>
      </c>
    </row>
    <row r="3671" spans="1:10" x14ac:dyDescent="0.3">
      <c r="A3671" s="2" t="s">
        <v>23141</v>
      </c>
      <c r="B3671" s="2">
        <v>90</v>
      </c>
      <c r="C3671" s="2">
        <v>318622</v>
      </c>
      <c r="D3671" s="2" t="s">
        <v>13307</v>
      </c>
      <c r="E3671" s="2" t="s">
        <v>27769</v>
      </c>
      <c r="F3671" s="2" t="s">
        <v>37</v>
      </c>
      <c r="G3671" s="2" t="s">
        <v>38</v>
      </c>
      <c r="H3671" s="2">
        <v>270000</v>
      </c>
      <c r="I3671" s="2">
        <v>2012</v>
      </c>
      <c r="J3671" s="2">
        <v>6.4</v>
      </c>
    </row>
    <row r="3672" spans="1:10" x14ac:dyDescent="0.3">
      <c r="A3672" s="2" t="s">
        <v>7134</v>
      </c>
      <c r="B3672" s="2">
        <v>113</v>
      </c>
      <c r="C3672" s="2">
        <v>12006514</v>
      </c>
      <c r="D3672" s="2" t="s">
        <v>1671</v>
      </c>
      <c r="E3672" s="2" t="s">
        <v>27770</v>
      </c>
      <c r="F3672" s="2" t="s">
        <v>37</v>
      </c>
      <c r="G3672" s="2" t="s">
        <v>38</v>
      </c>
      <c r="H3672" s="2">
        <v>250000</v>
      </c>
      <c r="I3672" s="2">
        <v>1997</v>
      </c>
      <c r="J3672" s="2">
        <v>7.3</v>
      </c>
    </row>
    <row r="3673" spans="1:10" x14ac:dyDescent="0.3">
      <c r="A3673" s="2" t="s">
        <v>16101</v>
      </c>
      <c r="B3673" s="2">
        <v>91</v>
      </c>
      <c r="C3673" s="2">
        <v>4186931</v>
      </c>
      <c r="D3673" s="2" t="s">
        <v>1671</v>
      </c>
      <c r="E3673" s="2" t="s">
        <v>27771</v>
      </c>
      <c r="F3673" s="2" t="s">
        <v>37</v>
      </c>
      <c r="G3673" s="2" t="s">
        <v>38</v>
      </c>
      <c r="H3673" s="2">
        <v>250000</v>
      </c>
      <c r="I3673" s="2">
        <v>2001</v>
      </c>
      <c r="J3673" s="2">
        <v>6.9</v>
      </c>
    </row>
    <row r="3674" spans="1:10" x14ac:dyDescent="0.3">
      <c r="A3674" s="2" t="s">
        <v>408</v>
      </c>
      <c r="B3674" s="2">
        <v>98</v>
      </c>
      <c r="C3674" s="2">
        <v>3799339</v>
      </c>
      <c r="D3674" s="2" t="s">
        <v>24163</v>
      </c>
      <c r="E3674" s="2" t="s">
        <v>27772</v>
      </c>
      <c r="F3674" s="2" t="s">
        <v>37</v>
      </c>
      <c r="G3674" s="2" t="s">
        <v>38</v>
      </c>
      <c r="H3674" s="2">
        <v>250000</v>
      </c>
      <c r="I3674" s="2">
        <v>2002</v>
      </c>
      <c r="J3674" s="2">
        <v>7.2</v>
      </c>
    </row>
    <row r="3675" spans="1:10" x14ac:dyDescent="0.3">
      <c r="A3675" s="2" t="s">
        <v>23166</v>
      </c>
      <c r="B3675" s="2">
        <v>94</v>
      </c>
      <c r="C3675" s="2">
        <v>1977544</v>
      </c>
      <c r="D3675" s="2" t="s">
        <v>1671</v>
      </c>
      <c r="E3675" s="2" t="s">
        <v>27773</v>
      </c>
      <c r="F3675" s="2" t="s">
        <v>37</v>
      </c>
      <c r="G3675" s="2" t="s">
        <v>38</v>
      </c>
      <c r="H3675" s="2">
        <v>250000</v>
      </c>
      <c r="I3675" s="2">
        <v>1995</v>
      </c>
      <c r="J3675" s="2">
        <v>6.5</v>
      </c>
    </row>
    <row r="3676" spans="1:10" x14ac:dyDescent="0.3">
      <c r="A3676" s="2" t="s">
        <v>8950</v>
      </c>
      <c r="B3676" s="2">
        <v>96</v>
      </c>
      <c r="C3676" s="2">
        <v>1050600</v>
      </c>
      <c r="D3676" s="2" t="s">
        <v>1671</v>
      </c>
      <c r="E3676" s="2" t="s">
        <v>27774</v>
      </c>
      <c r="F3676" s="2" t="s">
        <v>37</v>
      </c>
      <c r="G3676" s="2" t="s">
        <v>38</v>
      </c>
      <c r="H3676" s="2">
        <v>250000</v>
      </c>
      <c r="I3676" s="2">
        <v>2000</v>
      </c>
      <c r="J3676" s="2">
        <v>6.6</v>
      </c>
    </row>
    <row r="3677" spans="1:10" x14ac:dyDescent="0.3">
      <c r="A3677" s="2" t="s">
        <v>23174</v>
      </c>
      <c r="B3677" s="2">
        <v>100</v>
      </c>
      <c r="C3677" s="2">
        <v>902835</v>
      </c>
      <c r="D3677" s="2" t="s">
        <v>1671</v>
      </c>
      <c r="E3677" s="2" t="s">
        <v>27775</v>
      </c>
      <c r="F3677" s="2" t="s">
        <v>37</v>
      </c>
      <c r="G3677" s="2" t="s">
        <v>38</v>
      </c>
      <c r="H3677" s="2">
        <v>250000</v>
      </c>
      <c r="I3677" s="2">
        <v>2001</v>
      </c>
      <c r="J3677" s="2">
        <v>6.7</v>
      </c>
    </row>
    <row r="3678" spans="1:10" x14ac:dyDescent="0.3">
      <c r="A3678" s="2" t="s">
        <v>8553</v>
      </c>
      <c r="B3678" s="2">
        <v>90</v>
      </c>
      <c r="C3678" s="2">
        <v>489220</v>
      </c>
      <c r="D3678" s="2" t="s">
        <v>24162</v>
      </c>
      <c r="E3678" s="2" t="s">
        <v>27776</v>
      </c>
      <c r="F3678" s="2" t="s">
        <v>37</v>
      </c>
      <c r="G3678" s="2" t="s">
        <v>268</v>
      </c>
      <c r="H3678" s="2">
        <v>365000</v>
      </c>
      <c r="I3678" s="2">
        <v>1997</v>
      </c>
      <c r="J3678" s="2">
        <v>7.3</v>
      </c>
    </row>
    <row r="3679" spans="1:10" x14ac:dyDescent="0.3">
      <c r="A3679" s="2" t="s">
        <v>23195</v>
      </c>
      <c r="B3679" s="2">
        <v>75</v>
      </c>
      <c r="C3679" s="2">
        <v>203134</v>
      </c>
      <c r="D3679" s="2" t="s">
        <v>11526</v>
      </c>
      <c r="E3679" s="2" t="s">
        <v>27777</v>
      </c>
      <c r="F3679" s="2" t="s">
        <v>37</v>
      </c>
      <c r="G3679" s="2" t="s">
        <v>38</v>
      </c>
      <c r="H3679" s="2">
        <v>250000</v>
      </c>
      <c r="I3679" s="2">
        <v>1997</v>
      </c>
      <c r="J3679" s="2">
        <v>7</v>
      </c>
    </row>
    <row r="3680" spans="1:10" x14ac:dyDescent="0.3">
      <c r="A3680" s="2" t="s">
        <v>22563</v>
      </c>
      <c r="B3680" s="2">
        <v>78</v>
      </c>
      <c r="C3680" s="2">
        <v>191309</v>
      </c>
      <c r="D3680" s="2" t="s">
        <v>3409</v>
      </c>
      <c r="E3680" s="2" t="s">
        <v>27778</v>
      </c>
      <c r="F3680" s="2" t="s">
        <v>37</v>
      </c>
      <c r="G3680" s="2" t="s">
        <v>38</v>
      </c>
      <c r="H3680" s="2">
        <v>150000</v>
      </c>
      <c r="I3680" s="2">
        <v>2004</v>
      </c>
      <c r="J3680" s="2">
        <v>5.5</v>
      </c>
    </row>
    <row r="3681" spans="1:10" x14ac:dyDescent="0.3">
      <c r="A3681" s="2" t="s">
        <v>23207</v>
      </c>
      <c r="B3681" s="2">
        <v>90</v>
      </c>
      <c r="C3681" s="2">
        <v>3388210</v>
      </c>
      <c r="D3681" s="2" t="s">
        <v>3409</v>
      </c>
      <c r="E3681" s="2" t="s">
        <v>27779</v>
      </c>
      <c r="F3681" s="2" t="s">
        <v>37</v>
      </c>
      <c r="G3681" s="2" t="s">
        <v>38</v>
      </c>
      <c r="H3681" s="2">
        <v>250000</v>
      </c>
      <c r="I3681" s="2">
        <v>2011</v>
      </c>
      <c r="J3681" s="2">
        <v>6.7</v>
      </c>
    </row>
    <row r="3682" spans="1:10" x14ac:dyDescent="0.3">
      <c r="A3682" s="2" t="s">
        <v>13940</v>
      </c>
      <c r="B3682" s="2">
        <v>99</v>
      </c>
      <c r="C3682" s="2">
        <v>49494</v>
      </c>
      <c r="D3682" s="2" t="s">
        <v>3409</v>
      </c>
      <c r="E3682" s="2" t="s">
        <v>27780</v>
      </c>
      <c r="F3682" s="2" t="s">
        <v>37</v>
      </c>
      <c r="G3682" s="2" t="s">
        <v>38</v>
      </c>
      <c r="H3682" s="2">
        <v>250000</v>
      </c>
      <c r="I3682" s="2">
        <v>2013</v>
      </c>
      <c r="J3682" s="2">
        <v>3.9</v>
      </c>
    </row>
    <row r="3683" spans="1:10" x14ac:dyDescent="0.3">
      <c r="A3683" s="2" t="s">
        <v>23350</v>
      </c>
      <c r="B3683" s="2">
        <v>86</v>
      </c>
      <c r="C3683" s="2">
        <v>111300</v>
      </c>
      <c r="D3683" s="2" t="s">
        <v>67</v>
      </c>
      <c r="E3683" s="2" t="s">
        <v>27781</v>
      </c>
      <c r="F3683" s="2" t="s">
        <v>37</v>
      </c>
      <c r="G3683" s="2" t="s">
        <v>38</v>
      </c>
      <c r="H3683" s="2">
        <v>225000</v>
      </c>
      <c r="I3683" s="2">
        <v>2012</v>
      </c>
      <c r="J3683" s="2">
        <v>7.5</v>
      </c>
    </row>
    <row r="3684" spans="1:10" x14ac:dyDescent="0.3">
      <c r="A3684" s="2" t="s">
        <v>23357</v>
      </c>
      <c r="B3684" s="2">
        <v>106</v>
      </c>
      <c r="C3684" s="2">
        <v>1027119</v>
      </c>
      <c r="D3684" s="2" t="s">
        <v>3409</v>
      </c>
      <c r="E3684" s="2" t="s">
        <v>27782</v>
      </c>
      <c r="F3684" s="2" t="s">
        <v>37</v>
      </c>
      <c r="G3684" s="2" t="s">
        <v>38</v>
      </c>
      <c r="H3684" s="2">
        <v>225000</v>
      </c>
      <c r="I3684" s="2">
        <v>2000</v>
      </c>
      <c r="J3684" s="2">
        <v>7</v>
      </c>
    </row>
    <row r="3685" spans="1:10" x14ac:dyDescent="0.3">
      <c r="A3685" s="2" t="s">
        <v>27885</v>
      </c>
      <c r="B3685" s="2">
        <v>80</v>
      </c>
      <c r="C3685" s="2">
        <v>5000000</v>
      </c>
      <c r="D3685" s="2" t="s">
        <v>953</v>
      </c>
      <c r="E3685" s="2" t="s">
        <v>27783</v>
      </c>
      <c r="F3685" s="2" t="s">
        <v>37</v>
      </c>
      <c r="G3685" s="2" t="s">
        <v>38</v>
      </c>
      <c r="H3685" s="2">
        <v>210000</v>
      </c>
      <c r="I3685" s="2">
        <v>1953</v>
      </c>
      <c r="J3685" s="2">
        <v>6.7</v>
      </c>
    </row>
    <row r="3686" spans="1:10" x14ac:dyDescent="0.3">
      <c r="A3686" s="2" t="s">
        <v>521</v>
      </c>
      <c r="B3686" s="2">
        <v>96</v>
      </c>
      <c r="C3686" s="2">
        <v>4505922</v>
      </c>
      <c r="D3686" s="2" t="s">
        <v>1671</v>
      </c>
      <c r="E3686" s="2" t="s">
        <v>27784</v>
      </c>
      <c r="F3686" s="2" t="s">
        <v>37</v>
      </c>
      <c r="G3686" s="2" t="s">
        <v>38</v>
      </c>
      <c r="H3686" s="2">
        <v>200000</v>
      </c>
      <c r="I3686" s="2">
        <v>1996</v>
      </c>
      <c r="J3686" s="2">
        <v>7.4</v>
      </c>
    </row>
    <row r="3687" spans="1:10" x14ac:dyDescent="0.3">
      <c r="A3687" s="2" t="s">
        <v>8662</v>
      </c>
      <c r="B3687" s="2">
        <v>99</v>
      </c>
      <c r="C3687" s="2">
        <v>3500000</v>
      </c>
      <c r="D3687" s="2" t="s">
        <v>1325</v>
      </c>
      <c r="E3687" s="2" t="s">
        <v>27785</v>
      </c>
      <c r="F3687" s="2" t="s">
        <v>9795</v>
      </c>
      <c r="G3687" s="2" t="s">
        <v>7090</v>
      </c>
      <c r="H3687" s="2">
        <v>200000</v>
      </c>
      <c r="I3687" s="2">
        <v>1964</v>
      </c>
      <c r="J3687" s="2">
        <v>8</v>
      </c>
    </row>
    <row r="3688" spans="1:10" x14ac:dyDescent="0.3">
      <c r="A3688" s="2" t="s">
        <v>1526</v>
      </c>
      <c r="B3688" s="2">
        <v>106</v>
      </c>
      <c r="C3688" s="2">
        <v>32154410</v>
      </c>
      <c r="D3688" s="2" t="s">
        <v>24163</v>
      </c>
      <c r="E3688" s="2" t="s">
        <v>25713</v>
      </c>
      <c r="F3688" s="2" t="s">
        <v>37</v>
      </c>
      <c r="G3688" s="2" t="s">
        <v>38</v>
      </c>
      <c r="H3688" s="2">
        <v>30000000</v>
      </c>
      <c r="I3688" s="2">
        <v>2013</v>
      </c>
      <c r="J3688" s="2">
        <v>7.1</v>
      </c>
    </row>
    <row r="3689" spans="1:10" x14ac:dyDescent="0.3">
      <c r="A3689" s="2" t="s">
        <v>23484</v>
      </c>
      <c r="B3689" s="2">
        <v>106</v>
      </c>
      <c r="C3689" s="2">
        <v>1111</v>
      </c>
      <c r="D3689" s="2" t="s">
        <v>24163</v>
      </c>
      <c r="E3689" s="2" t="s">
        <v>27786</v>
      </c>
      <c r="F3689" s="2" t="s">
        <v>37</v>
      </c>
      <c r="G3689" s="2" t="s">
        <v>38</v>
      </c>
      <c r="H3689" s="2">
        <v>200000</v>
      </c>
      <c r="I3689" s="2">
        <v>2006</v>
      </c>
      <c r="J3689" s="2">
        <v>7.7</v>
      </c>
    </row>
    <row r="3690" spans="1:10" x14ac:dyDescent="0.3">
      <c r="A3690" s="2" t="s">
        <v>23520</v>
      </c>
      <c r="B3690" s="2">
        <v>89</v>
      </c>
      <c r="C3690" s="2">
        <v>925402</v>
      </c>
      <c r="D3690" s="2" t="s">
        <v>3409</v>
      </c>
      <c r="E3690" s="2" t="s">
        <v>27787</v>
      </c>
      <c r="F3690" s="2" t="s">
        <v>22077</v>
      </c>
      <c r="G3690" s="2" t="s">
        <v>13547</v>
      </c>
      <c r="H3690" s="2">
        <v>180000</v>
      </c>
      <c r="I3690" s="2">
        <v>1997</v>
      </c>
      <c r="J3690" s="2">
        <v>8.5</v>
      </c>
    </row>
    <row r="3691" spans="1:10" x14ac:dyDescent="0.3">
      <c r="A3691" s="2" t="s">
        <v>23527</v>
      </c>
      <c r="B3691" s="2">
        <v>97</v>
      </c>
      <c r="C3691" s="2">
        <v>469947</v>
      </c>
      <c r="D3691" s="2" t="s">
        <v>3409</v>
      </c>
      <c r="E3691" s="2" t="s">
        <v>27788</v>
      </c>
      <c r="F3691" s="2" t="s">
        <v>37</v>
      </c>
      <c r="G3691" s="2" t="s">
        <v>56</v>
      </c>
      <c r="H3691" s="2">
        <v>120000</v>
      </c>
      <c r="I3691" s="2">
        <v>2011</v>
      </c>
      <c r="J3691" s="2">
        <v>7.7</v>
      </c>
    </row>
    <row r="3692" spans="1:10" x14ac:dyDescent="0.3">
      <c r="A3692" s="2" t="s">
        <v>5076</v>
      </c>
      <c r="B3692" s="2">
        <v>88</v>
      </c>
      <c r="C3692" s="2">
        <v>7137502</v>
      </c>
      <c r="D3692" s="2" t="s">
        <v>1671</v>
      </c>
      <c r="E3692" s="2" t="s">
        <v>27789</v>
      </c>
      <c r="F3692" s="2" t="s">
        <v>37</v>
      </c>
      <c r="G3692" s="2" t="s">
        <v>38</v>
      </c>
      <c r="H3692" s="2">
        <v>175000</v>
      </c>
      <c r="I3692" s="2">
        <v>1986</v>
      </c>
      <c r="J3692" s="2">
        <v>6.5</v>
      </c>
    </row>
    <row r="3693" spans="1:10" x14ac:dyDescent="0.3">
      <c r="A3693" s="2" t="s">
        <v>21743</v>
      </c>
      <c r="B3693" s="2">
        <v>92</v>
      </c>
      <c r="C3693" s="2">
        <v>1316074</v>
      </c>
      <c r="D3693" s="2" t="s">
        <v>3409</v>
      </c>
      <c r="E3693" s="2" t="s">
        <v>27790</v>
      </c>
      <c r="F3693" s="2" t="s">
        <v>37</v>
      </c>
      <c r="G3693" s="2" t="s">
        <v>38</v>
      </c>
      <c r="H3693" s="2">
        <v>100000</v>
      </c>
      <c r="I3693" s="2">
        <v>2011</v>
      </c>
      <c r="J3693" s="2">
        <v>7</v>
      </c>
    </row>
    <row r="3694" spans="1:10" x14ac:dyDescent="0.3">
      <c r="A3694" s="2" t="s">
        <v>23555</v>
      </c>
      <c r="B3694" s="2">
        <v>97</v>
      </c>
      <c r="C3694" s="2">
        <v>15180000</v>
      </c>
      <c r="D3694" s="2" t="s">
        <v>24163</v>
      </c>
      <c r="E3694" s="2" t="s">
        <v>27791</v>
      </c>
      <c r="F3694" s="2" t="s">
        <v>37</v>
      </c>
      <c r="G3694" s="2" t="s">
        <v>38</v>
      </c>
      <c r="H3694" s="2">
        <v>500000</v>
      </c>
      <c r="I3694" s="2">
        <v>1971</v>
      </c>
      <c r="J3694" s="2">
        <v>5.5</v>
      </c>
    </row>
    <row r="3695" spans="1:10" x14ac:dyDescent="0.3">
      <c r="A3695" s="2" t="s">
        <v>2561</v>
      </c>
      <c r="B3695" s="2">
        <v>78</v>
      </c>
      <c r="C3695" s="2">
        <v>2882062</v>
      </c>
      <c r="D3695" s="2" t="s">
        <v>1671</v>
      </c>
      <c r="E3695" s="2" t="s">
        <v>27792</v>
      </c>
      <c r="F3695" s="2" t="s">
        <v>37</v>
      </c>
      <c r="G3695" s="2" t="s">
        <v>38</v>
      </c>
      <c r="H3695" s="2">
        <v>150000</v>
      </c>
      <c r="I3695" s="2">
        <v>2000</v>
      </c>
      <c r="J3695" s="2">
        <v>6.3</v>
      </c>
    </row>
    <row r="3696" spans="1:10" x14ac:dyDescent="0.3">
      <c r="A3696" s="2" t="s">
        <v>16192</v>
      </c>
      <c r="B3696" s="2">
        <v>85</v>
      </c>
      <c r="C3696" s="2">
        <v>9437933</v>
      </c>
      <c r="D3696" s="2" t="s">
        <v>3409</v>
      </c>
      <c r="E3696" s="2" t="s">
        <v>27793</v>
      </c>
      <c r="F3696" s="2" t="s">
        <v>37</v>
      </c>
      <c r="G3696" s="2" t="s">
        <v>7987</v>
      </c>
      <c r="H3696" s="2">
        <v>180000</v>
      </c>
      <c r="I3696" s="2">
        <v>2007</v>
      </c>
      <c r="J3696" s="2">
        <v>7.9</v>
      </c>
    </row>
    <row r="3697" spans="1:10" x14ac:dyDescent="0.3">
      <c r="A3697" s="2" t="s">
        <v>23582</v>
      </c>
      <c r="B3697" s="2">
        <v>93</v>
      </c>
      <c r="C3697" s="2">
        <v>155984</v>
      </c>
      <c r="D3697" s="2" t="s">
        <v>67</v>
      </c>
      <c r="E3697" s="2" t="s">
        <v>27794</v>
      </c>
      <c r="F3697" s="2" t="s">
        <v>37</v>
      </c>
      <c r="G3697" s="2" t="s">
        <v>38</v>
      </c>
      <c r="H3697" s="2">
        <v>160000</v>
      </c>
      <c r="I3697" s="2">
        <v>2009</v>
      </c>
      <c r="J3697" s="2">
        <v>7.4</v>
      </c>
    </row>
    <row r="3698" spans="1:10" x14ac:dyDescent="0.3">
      <c r="A3698" s="2" t="s">
        <v>7404</v>
      </c>
      <c r="B3698" s="2">
        <v>88</v>
      </c>
      <c r="C3698" s="2">
        <v>30859000</v>
      </c>
      <c r="D3698" s="2" t="s">
        <v>6403</v>
      </c>
      <c r="E3698" s="2" t="s">
        <v>27003</v>
      </c>
      <c r="F3698" s="2" t="s">
        <v>37</v>
      </c>
      <c r="G3698" s="2" t="s">
        <v>38</v>
      </c>
      <c r="H3698" s="2">
        <v>83532</v>
      </c>
      <c r="I3698" s="2">
        <v>1974</v>
      </c>
      <c r="J3698" s="2">
        <v>7.5</v>
      </c>
    </row>
    <row r="3699" spans="1:10" x14ac:dyDescent="0.3">
      <c r="A3699" s="2" t="s">
        <v>3806</v>
      </c>
      <c r="B3699" s="2">
        <v>91</v>
      </c>
      <c r="C3699" s="2">
        <v>6706368</v>
      </c>
      <c r="D3699" s="2" t="s">
        <v>67</v>
      </c>
      <c r="E3699" s="2" t="s">
        <v>27795</v>
      </c>
      <c r="F3699" s="2" t="s">
        <v>37</v>
      </c>
      <c r="G3699" s="2" t="s">
        <v>38</v>
      </c>
      <c r="H3699" s="2">
        <v>160000</v>
      </c>
      <c r="I3699" s="2">
        <v>1989</v>
      </c>
      <c r="J3699" s="2">
        <v>7.5</v>
      </c>
    </row>
    <row r="3700" spans="1:10" x14ac:dyDescent="0.3">
      <c r="A3700" s="2" t="s">
        <v>18269</v>
      </c>
      <c r="B3700" s="2">
        <v>111</v>
      </c>
      <c r="C3700" s="2">
        <v>10174663</v>
      </c>
      <c r="D3700" s="2" t="s">
        <v>3409</v>
      </c>
      <c r="E3700" s="2" t="s">
        <v>27796</v>
      </c>
      <c r="F3700" s="2" t="s">
        <v>37</v>
      </c>
      <c r="G3700" s="2" t="s">
        <v>38</v>
      </c>
      <c r="H3700" s="2">
        <v>100000</v>
      </c>
      <c r="I3700" s="2">
        <v>2006</v>
      </c>
      <c r="J3700" s="2">
        <v>6.7</v>
      </c>
    </row>
    <row r="3701" spans="1:10" x14ac:dyDescent="0.3">
      <c r="A3701" s="2" t="s">
        <v>23686</v>
      </c>
      <c r="B3701" s="2">
        <v>81</v>
      </c>
      <c r="C3701" s="2">
        <v>22757819</v>
      </c>
      <c r="D3701" s="2" t="s">
        <v>6403</v>
      </c>
      <c r="E3701" s="2" t="s">
        <v>27797</v>
      </c>
      <c r="F3701" s="2" t="s">
        <v>37</v>
      </c>
      <c r="G3701" s="2" t="s">
        <v>38</v>
      </c>
      <c r="H3701" s="2">
        <v>100000</v>
      </c>
      <c r="I3701" s="2">
        <v>2015</v>
      </c>
      <c r="J3701" s="2">
        <v>4.2</v>
      </c>
    </row>
    <row r="3702" spans="1:10" x14ac:dyDescent="0.3">
      <c r="A3702" s="2" t="s">
        <v>19004</v>
      </c>
      <c r="B3702" s="2">
        <v>81</v>
      </c>
      <c r="C3702" s="2">
        <v>5228617</v>
      </c>
      <c r="D3702" s="2" t="s">
        <v>1671</v>
      </c>
      <c r="E3702" s="2" t="s">
        <v>27798</v>
      </c>
      <c r="F3702" s="2" t="s">
        <v>37</v>
      </c>
      <c r="G3702" s="2" t="s">
        <v>38</v>
      </c>
      <c r="H3702" s="2">
        <v>100000</v>
      </c>
      <c r="I3702" s="2">
        <v>1987</v>
      </c>
      <c r="J3702" s="2">
        <v>7</v>
      </c>
    </row>
    <row r="3703" spans="1:10" x14ac:dyDescent="0.3">
      <c r="A3703" s="2" t="s">
        <v>23718</v>
      </c>
      <c r="B3703" s="2">
        <v>90</v>
      </c>
      <c r="C3703" s="2">
        <v>110536</v>
      </c>
      <c r="D3703" s="2" t="s">
        <v>1671</v>
      </c>
      <c r="E3703" s="2" t="s">
        <v>27799</v>
      </c>
      <c r="F3703" s="2" t="s">
        <v>37</v>
      </c>
      <c r="G3703" s="2" t="s">
        <v>38</v>
      </c>
      <c r="H3703" s="2">
        <v>40000</v>
      </c>
      <c r="I3703" s="2">
        <v>2001</v>
      </c>
      <c r="J3703" s="2">
        <v>7</v>
      </c>
    </row>
    <row r="3704" spans="1:10" x14ac:dyDescent="0.3">
      <c r="A3704" s="2" t="s">
        <v>23730</v>
      </c>
      <c r="B3704" s="2">
        <v>88</v>
      </c>
      <c r="C3704" s="2">
        <v>59379</v>
      </c>
      <c r="D3704" s="2" t="s">
        <v>1671</v>
      </c>
      <c r="E3704" s="2" t="s">
        <v>27800</v>
      </c>
      <c r="F3704" s="2" t="s">
        <v>37</v>
      </c>
      <c r="G3704" s="2" t="s">
        <v>38</v>
      </c>
      <c r="H3704" s="2">
        <v>200000</v>
      </c>
      <c r="I3704" s="2">
        <v>2013</v>
      </c>
      <c r="J3704" s="2">
        <v>6.8</v>
      </c>
    </row>
    <row r="3705" spans="1:10" x14ac:dyDescent="0.3">
      <c r="A3705" s="2" t="s">
        <v>12829</v>
      </c>
      <c r="B3705" s="2">
        <v>114</v>
      </c>
      <c r="C3705" s="2">
        <v>32721635</v>
      </c>
      <c r="D3705" s="2" t="s">
        <v>24163</v>
      </c>
      <c r="E3705" s="2" t="s">
        <v>26524</v>
      </c>
      <c r="F3705" s="2" t="s">
        <v>37</v>
      </c>
      <c r="G3705" s="2" t="s">
        <v>38</v>
      </c>
      <c r="H3705" s="2">
        <v>15000000</v>
      </c>
      <c r="I3705" s="2">
        <v>2009</v>
      </c>
      <c r="J3705" s="2">
        <v>6.6</v>
      </c>
    </row>
    <row r="3706" spans="1:10" x14ac:dyDescent="0.3">
      <c r="A3706" s="2" t="s">
        <v>1204</v>
      </c>
      <c r="B3706" s="2">
        <v>84</v>
      </c>
      <c r="C3706" s="2">
        <v>3216970</v>
      </c>
      <c r="D3706" s="2" t="s">
        <v>3409</v>
      </c>
      <c r="E3706" s="2" t="s">
        <v>27801</v>
      </c>
      <c r="F3706" s="2" t="s">
        <v>37</v>
      </c>
      <c r="G3706" s="2" t="s">
        <v>38</v>
      </c>
      <c r="H3706" s="2">
        <v>60000</v>
      </c>
      <c r="I3706" s="2">
        <v>1998</v>
      </c>
      <c r="J3706" s="2">
        <v>7.5</v>
      </c>
    </row>
    <row r="3707" spans="1:10" x14ac:dyDescent="0.3">
      <c r="A3707" s="2" t="s">
        <v>23791</v>
      </c>
      <c r="B3707" s="2">
        <v>87</v>
      </c>
      <c r="C3707" s="2">
        <v>536767</v>
      </c>
      <c r="D3707" s="2" t="s">
        <v>13307</v>
      </c>
      <c r="E3707" s="2" t="s">
        <v>27802</v>
      </c>
      <c r="F3707" s="2" t="s">
        <v>37</v>
      </c>
      <c r="G3707" s="2" t="s">
        <v>38</v>
      </c>
      <c r="H3707" s="2">
        <v>60000</v>
      </c>
      <c r="I3707" s="2">
        <v>1998</v>
      </c>
      <c r="J3707" s="2">
        <v>5.3</v>
      </c>
    </row>
    <row r="3708" spans="1:10" x14ac:dyDescent="0.3">
      <c r="A3708" s="2" t="s">
        <v>15027</v>
      </c>
      <c r="B3708" s="2">
        <v>100</v>
      </c>
      <c r="C3708" s="2">
        <v>11529368</v>
      </c>
      <c r="D3708" s="2" t="s">
        <v>1671</v>
      </c>
      <c r="E3708" s="2" t="s">
        <v>27803</v>
      </c>
      <c r="F3708" s="2" t="s">
        <v>37</v>
      </c>
      <c r="G3708" s="2" t="s">
        <v>38</v>
      </c>
      <c r="H3708" s="2">
        <v>65000</v>
      </c>
      <c r="I3708" s="2">
        <v>2004</v>
      </c>
      <c r="J3708" s="2">
        <v>7.3</v>
      </c>
    </row>
    <row r="3709" spans="1:10" x14ac:dyDescent="0.3">
      <c r="A3709" s="2" t="s">
        <v>23810</v>
      </c>
      <c r="B3709" s="2">
        <v>82</v>
      </c>
      <c r="C3709" s="2">
        <v>40557</v>
      </c>
      <c r="D3709" s="2" t="s">
        <v>1671</v>
      </c>
      <c r="E3709" s="2" t="s">
        <v>27804</v>
      </c>
      <c r="F3709" s="2" t="s">
        <v>37</v>
      </c>
      <c r="G3709" s="2" t="s">
        <v>38</v>
      </c>
      <c r="H3709" s="2">
        <v>60000</v>
      </c>
      <c r="I3709" s="2">
        <v>2011</v>
      </c>
      <c r="J3709" s="2">
        <v>5.6</v>
      </c>
    </row>
    <row r="3710" spans="1:10" x14ac:dyDescent="0.3">
      <c r="A3710" s="2" t="s">
        <v>22596</v>
      </c>
      <c r="B3710" s="2">
        <v>82</v>
      </c>
      <c r="C3710" s="2">
        <v>30084</v>
      </c>
      <c r="D3710" s="2" t="s">
        <v>1671</v>
      </c>
      <c r="E3710" s="2" t="s">
        <v>27805</v>
      </c>
      <c r="F3710" s="2" t="s">
        <v>37</v>
      </c>
      <c r="G3710" s="2" t="s">
        <v>38</v>
      </c>
      <c r="H3710" s="2">
        <v>70000</v>
      </c>
      <c r="I3710" s="2">
        <v>2014</v>
      </c>
      <c r="J3710" s="2">
        <v>5.6</v>
      </c>
    </row>
    <row r="3711" spans="1:10" x14ac:dyDescent="0.3">
      <c r="A3711" s="2" t="s">
        <v>18750</v>
      </c>
      <c r="B3711" s="2">
        <v>98</v>
      </c>
      <c r="C3711" s="2">
        <v>10246600</v>
      </c>
      <c r="D3711" s="2" t="s">
        <v>1671</v>
      </c>
      <c r="E3711" s="2" t="s">
        <v>27806</v>
      </c>
      <c r="F3711" s="2" t="s">
        <v>37</v>
      </c>
      <c r="G3711" s="2" t="s">
        <v>38</v>
      </c>
      <c r="H3711" s="2">
        <v>25000</v>
      </c>
      <c r="I3711" s="2">
        <v>1995</v>
      </c>
      <c r="J3711" s="2">
        <v>6.6</v>
      </c>
    </row>
    <row r="3712" spans="1:10" x14ac:dyDescent="0.3">
      <c r="A3712" s="2" t="s">
        <v>21809</v>
      </c>
      <c r="B3712" s="2">
        <v>98</v>
      </c>
      <c r="C3712" s="2">
        <v>389804</v>
      </c>
      <c r="D3712" s="2" t="s">
        <v>1671</v>
      </c>
      <c r="E3712" s="2" t="s">
        <v>27807</v>
      </c>
      <c r="F3712" s="2" t="s">
        <v>37</v>
      </c>
      <c r="G3712" s="2" t="s">
        <v>38</v>
      </c>
      <c r="H3712" s="2">
        <v>65000</v>
      </c>
      <c r="I3712" s="2">
        <v>2010</v>
      </c>
      <c r="J3712" s="2">
        <v>6.3</v>
      </c>
    </row>
    <row r="3713" spans="1:10" x14ac:dyDescent="0.3">
      <c r="A3713" s="2" t="s">
        <v>5418</v>
      </c>
      <c r="B3713" s="2">
        <v>90</v>
      </c>
      <c r="C3713" s="2">
        <v>241816</v>
      </c>
      <c r="D3713" s="2" t="s">
        <v>3409</v>
      </c>
      <c r="E3713" s="2" t="s">
        <v>27808</v>
      </c>
      <c r="F3713" s="2" t="s">
        <v>37</v>
      </c>
      <c r="G3713" s="2" t="s">
        <v>38</v>
      </c>
      <c r="H3713" s="2">
        <v>42000</v>
      </c>
      <c r="I3713" s="2">
        <v>2000</v>
      </c>
      <c r="J3713" s="2">
        <v>7.5</v>
      </c>
    </row>
    <row r="3714" spans="1:10" x14ac:dyDescent="0.3">
      <c r="A3714" s="2" t="s">
        <v>23919</v>
      </c>
      <c r="B3714" s="2">
        <v>90</v>
      </c>
      <c r="C3714" s="2">
        <v>277233</v>
      </c>
      <c r="D3714" s="2" t="s">
        <v>1671</v>
      </c>
      <c r="E3714" s="2" t="s">
        <v>27809</v>
      </c>
      <c r="F3714" s="2" t="s">
        <v>37</v>
      </c>
      <c r="G3714" s="2" t="s">
        <v>38</v>
      </c>
      <c r="H3714" s="2">
        <v>40000</v>
      </c>
      <c r="I3714" s="2">
        <v>1999</v>
      </c>
      <c r="J3714" s="2">
        <v>7.6</v>
      </c>
    </row>
    <row r="3715" spans="1:10" x14ac:dyDescent="0.3">
      <c r="A3715" s="2" t="s">
        <v>7134</v>
      </c>
      <c r="B3715" s="2">
        <v>102</v>
      </c>
      <c r="C3715" s="2">
        <v>3151130</v>
      </c>
      <c r="D3715" s="2" t="s">
        <v>1671</v>
      </c>
      <c r="E3715" s="2" t="s">
        <v>27810</v>
      </c>
      <c r="F3715" s="2" t="s">
        <v>37</v>
      </c>
      <c r="G3715" s="2" t="s">
        <v>38</v>
      </c>
      <c r="H3715" s="2">
        <v>230000</v>
      </c>
      <c r="I3715" s="2">
        <v>1994</v>
      </c>
      <c r="J3715" s="2">
        <v>7.8</v>
      </c>
    </row>
    <row r="3716" spans="1:10" x14ac:dyDescent="0.3">
      <c r="A3716" s="2" t="s">
        <v>10122</v>
      </c>
      <c r="B3716" s="2">
        <v>97</v>
      </c>
      <c r="C3716" s="2">
        <v>2856622</v>
      </c>
      <c r="D3716" s="2" t="s">
        <v>1671</v>
      </c>
      <c r="E3716" s="2" t="s">
        <v>27811</v>
      </c>
      <c r="F3716" s="2" t="s">
        <v>37</v>
      </c>
      <c r="G3716" s="2" t="s">
        <v>268</v>
      </c>
      <c r="H3716" s="2">
        <v>25000</v>
      </c>
      <c r="I3716" s="2">
        <v>1997</v>
      </c>
      <c r="J3716" s="2">
        <v>7.3</v>
      </c>
    </row>
    <row r="3717" spans="1:10" x14ac:dyDescent="0.3">
      <c r="A3717" s="2" t="s">
        <v>507</v>
      </c>
      <c r="B3717" s="2">
        <v>109</v>
      </c>
      <c r="C3717" s="2">
        <v>10499968</v>
      </c>
      <c r="D3717" s="2" t="s">
        <v>1325</v>
      </c>
      <c r="E3717" s="2" t="s">
        <v>25556</v>
      </c>
      <c r="F3717" s="2" t="s">
        <v>37</v>
      </c>
      <c r="G3717" s="2" t="s">
        <v>38</v>
      </c>
      <c r="H3717" s="2">
        <v>35000000</v>
      </c>
      <c r="I3717" s="2">
        <v>2014</v>
      </c>
      <c r="J3717" s="2">
        <v>5.7</v>
      </c>
    </row>
    <row r="3718" spans="1:10" x14ac:dyDescent="0.3">
      <c r="A3718" s="2" t="s">
        <v>9162</v>
      </c>
      <c r="B3718" s="2">
        <v>100</v>
      </c>
      <c r="C3718" s="2">
        <v>1227508</v>
      </c>
      <c r="D3718" s="2" t="s">
        <v>1671</v>
      </c>
      <c r="E3718" s="2" t="s">
        <v>27812</v>
      </c>
      <c r="F3718" s="2" t="s">
        <v>37</v>
      </c>
      <c r="G3718" s="2" t="s">
        <v>38</v>
      </c>
      <c r="H3718" s="2">
        <v>23000</v>
      </c>
      <c r="I3718" s="2">
        <v>1991</v>
      </c>
      <c r="J3718" s="2">
        <v>7.1</v>
      </c>
    </row>
    <row r="3719" spans="1:10" x14ac:dyDescent="0.3">
      <c r="A3719" s="2" t="s">
        <v>13792</v>
      </c>
      <c r="B3719" s="2">
        <v>108</v>
      </c>
      <c r="C3719" s="2">
        <v>180483</v>
      </c>
      <c r="D3719" s="2" t="s">
        <v>1671</v>
      </c>
      <c r="E3719" s="2" t="s">
        <v>27813</v>
      </c>
      <c r="F3719" s="2" t="s">
        <v>37</v>
      </c>
      <c r="G3719" s="2" t="s">
        <v>38</v>
      </c>
      <c r="H3719" s="2">
        <v>10000</v>
      </c>
      <c r="I3719" s="2">
        <v>1972</v>
      </c>
      <c r="J3719" s="2">
        <v>6.1</v>
      </c>
    </row>
    <row r="3720" spans="1:10" x14ac:dyDescent="0.3">
      <c r="A3720" s="2" t="s">
        <v>13826</v>
      </c>
      <c r="B3720" s="2">
        <v>110</v>
      </c>
      <c r="C3720" s="2">
        <v>136007</v>
      </c>
      <c r="D3720" s="2" t="s">
        <v>3409</v>
      </c>
      <c r="E3720" s="2" t="s">
        <v>27814</v>
      </c>
      <c r="F3720" s="2" t="s">
        <v>1464</v>
      </c>
      <c r="G3720" s="2" t="s">
        <v>1465</v>
      </c>
      <c r="H3720" s="2">
        <v>4500</v>
      </c>
      <c r="I3720" s="2">
        <v>2004</v>
      </c>
      <c r="J3720" s="2">
        <v>6.9</v>
      </c>
    </row>
    <row r="3721" spans="1:10" x14ac:dyDescent="0.3">
      <c r="A3721" s="2" t="s">
        <v>24065</v>
      </c>
      <c r="B3721" s="2">
        <v>90</v>
      </c>
      <c r="C3721" s="2">
        <v>673780</v>
      </c>
      <c r="D3721" s="2" t="s">
        <v>3409</v>
      </c>
      <c r="E3721" s="2" t="s">
        <v>27815</v>
      </c>
      <c r="F3721" s="2" t="s">
        <v>22077</v>
      </c>
      <c r="G3721" s="2" t="s">
        <v>13547</v>
      </c>
      <c r="H3721" s="2">
        <v>10000</v>
      </c>
      <c r="I3721" s="2">
        <v>2000</v>
      </c>
      <c r="J3721" s="2">
        <v>7.5</v>
      </c>
    </row>
    <row r="3722" spans="1:10" x14ac:dyDescent="0.3">
      <c r="A3722" s="2" t="s">
        <v>24104</v>
      </c>
      <c r="B3722" s="2">
        <v>77</v>
      </c>
      <c r="C3722" s="2">
        <v>424760</v>
      </c>
      <c r="D3722" s="2" t="s">
        <v>3409</v>
      </c>
      <c r="E3722" s="2" t="s">
        <v>27816</v>
      </c>
      <c r="F3722" s="2" t="s">
        <v>37</v>
      </c>
      <c r="G3722" s="2" t="s">
        <v>38</v>
      </c>
      <c r="H3722" s="2">
        <v>7000</v>
      </c>
      <c r="I3722" s="2">
        <v>2004</v>
      </c>
      <c r="J3722" s="2">
        <v>7</v>
      </c>
    </row>
    <row r="3723" spans="1:10" x14ac:dyDescent="0.3">
      <c r="A3723" s="2" t="s">
        <v>4903</v>
      </c>
      <c r="B3723" s="2">
        <v>81</v>
      </c>
      <c r="C3723" s="2">
        <v>2040920</v>
      </c>
      <c r="D3723" s="2" t="s">
        <v>1325</v>
      </c>
      <c r="E3723" s="2" t="s">
        <v>27817</v>
      </c>
      <c r="F3723" s="2" t="s">
        <v>2778</v>
      </c>
      <c r="G3723" s="2" t="s">
        <v>38</v>
      </c>
      <c r="H3723" s="2">
        <v>7000</v>
      </c>
      <c r="I3723" s="2">
        <v>1992</v>
      </c>
      <c r="J3723" s="2">
        <v>6.9</v>
      </c>
    </row>
    <row r="3724" spans="1:10" x14ac:dyDescent="0.3">
      <c r="A3724" s="2" t="s">
        <v>20031</v>
      </c>
      <c r="B3724" s="2">
        <v>90</v>
      </c>
      <c r="C3724" s="2">
        <v>85222</v>
      </c>
      <c r="D3724" s="2" t="s">
        <v>67</v>
      </c>
      <c r="E3724" s="2" t="s">
        <v>27818</v>
      </c>
      <c r="F3724" s="2" t="s">
        <v>37</v>
      </c>
      <c r="G3724" s="2" t="s">
        <v>38</v>
      </c>
      <c r="H3724" s="2">
        <v>1100</v>
      </c>
      <c r="I3724" s="2">
        <v>2004</v>
      </c>
      <c r="J3724" s="2">
        <v>6.6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24"/>
  <sheetViews>
    <sheetView topLeftCell="A8" workbookViewId="0">
      <selection activeCell="B29" sqref="B29"/>
    </sheetView>
  </sheetViews>
  <sheetFormatPr defaultRowHeight="14.4" x14ac:dyDescent="0.3"/>
  <cols>
    <col min="1" max="1" width="12" bestFit="1" customWidth="1"/>
    <col min="2" max="2" width="71.6640625" bestFit="1" customWidth="1"/>
    <col min="3" max="3" width="10.44140625" bestFit="1" customWidth="1"/>
    <col min="4" max="4" width="13.44140625" bestFit="1" customWidth="1"/>
    <col min="5" max="5" width="11.44140625" bestFit="1" customWidth="1"/>
  </cols>
  <sheetData>
    <row r="1" spans="1:39" s="10" customFormat="1" x14ac:dyDescent="0.3">
      <c r="A1" s="11" t="s">
        <v>9</v>
      </c>
      <c r="B1" s="11" t="s">
        <v>11</v>
      </c>
      <c r="C1" s="11" t="s">
        <v>25</v>
      </c>
      <c r="D1" s="11" t="s">
        <v>27819</v>
      </c>
      <c r="E1" s="11" t="s">
        <v>27821</v>
      </c>
      <c r="F1" s="1" t="s">
        <v>27829</v>
      </c>
      <c r="G1" s="1" t="s">
        <v>27822</v>
      </c>
      <c r="H1" s="1" t="s">
        <v>27823</v>
      </c>
      <c r="I1" s="1" t="s">
        <v>27824</v>
      </c>
      <c r="J1" s="1" t="s">
        <v>27825</v>
      </c>
      <c r="K1" s="1" t="s">
        <v>27826</v>
      </c>
      <c r="L1" s="1" t="s">
        <v>27827</v>
      </c>
      <c r="M1" s="1" t="s">
        <v>27828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9"/>
    </row>
    <row r="2" spans="1:39" x14ac:dyDescent="0.3">
      <c r="A2" s="2" t="s">
        <v>1325</v>
      </c>
      <c r="B2" s="2" t="s">
        <v>24164</v>
      </c>
      <c r="C2" s="2">
        <v>7.9</v>
      </c>
      <c r="D2" s="2" t="s">
        <v>1325</v>
      </c>
      <c r="E2" s="2">
        <f>COUNTIF(A:A,D2)</f>
        <v>951</v>
      </c>
      <c r="F2" s="7">
        <f>AVERAGEIF(A:A,D2,C:C)</f>
        <v>6.2899053627760315</v>
      </c>
      <c r="G2" s="7" cm="1">
        <f t="array" ref="G2">MEDIAN(IF(A:A=D2,C:C))</f>
        <v>6.3</v>
      </c>
      <c r="H2" s="7" cm="1">
        <f t="array" ref="H2">_xlfn.MODE.MULT(IF(A:A=D2,C:C))</f>
        <v>6.1</v>
      </c>
      <c r="I2" s="7" cm="1">
        <f t="array" ref="I2">MAX(IF(A:A=D2,C:C))</f>
        <v>9</v>
      </c>
      <c r="J2" s="7" cm="1">
        <f t="array" ref="J2">MIN(IF(A:A=D2,C:C))</f>
        <v>2.1</v>
      </c>
      <c r="K2" s="7">
        <f>I2-J2</f>
        <v>6.9</v>
      </c>
      <c r="L2" s="7" cm="1">
        <f t="array" ref="L2">_xlfn.VAR.P(IF(A:A=D2,C:C))</f>
        <v>1.0642514106020227</v>
      </c>
      <c r="M2" s="7" cm="1">
        <f t="array" ref="M2">_xlfn.STDEV.P(IF(A:A=D2,C:C))</f>
        <v>1.0316256155224253</v>
      </c>
    </row>
    <row r="3" spans="1:39" x14ac:dyDescent="0.3">
      <c r="A3" s="2" t="s">
        <v>1325</v>
      </c>
      <c r="B3" s="2" t="s">
        <v>24165</v>
      </c>
      <c r="C3" s="2">
        <v>7.1</v>
      </c>
      <c r="D3" s="2" t="s">
        <v>953</v>
      </c>
      <c r="E3" s="2">
        <f>COUNTIF(A:A,D3)</f>
        <v>366</v>
      </c>
      <c r="F3" s="7">
        <f>AVERAGEIF(A:A,D3,C:C)</f>
        <v>6.5584699453551911</v>
      </c>
      <c r="G3" s="7" cm="1">
        <f t="array" ref="G3">MEDIAN(IF(A:A=D3,C:C))</f>
        <v>6.7</v>
      </c>
      <c r="H3" s="7" cm="1">
        <f t="array" ref="H3">_xlfn.MODE.MULT(IF(A:A=D3,C:C))</f>
        <v>7.3</v>
      </c>
      <c r="I3" s="7" cm="1">
        <f t="array" ref="I3">MAX(IF(A:A=D3,C:C))</f>
        <v>8.6</v>
      </c>
      <c r="J3" s="7" cm="1">
        <f t="array" ref="J3">MIN(IF(A:A=D3,C:C))</f>
        <v>2.2999999999999998</v>
      </c>
      <c r="K3" s="7">
        <f t="shared" ref="K3:K18" si="0">I3-J3</f>
        <v>6.3</v>
      </c>
      <c r="L3" s="7" cm="1">
        <f t="array" ref="L3">_xlfn.VAR.P(IF(A:A=D3,C:C))</f>
        <v>1.2589309922661476</v>
      </c>
      <c r="M3" s="7" cm="1">
        <f t="array" ref="M3">_xlfn.STDEV.P(IF(A:A=D3,C:C))</f>
        <v>1.1220209410996516</v>
      </c>
    </row>
    <row r="4" spans="1:39" x14ac:dyDescent="0.3">
      <c r="A4" s="2" t="s">
        <v>1325</v>
      </c>
      <c r="B4" s="2" t="s">
        <v>24166</v>
      </c>
      <c r="C4" s="2">
        <v>6.8</v>
      </c>
      <c r="D4" s="2" t="s">
        <v>3409</v>
      </c>
      <c r="E4" s="2">
        <f>COUNTIF(A:A,D4)</f>
        <v>659</v>
      </c>
      <c r="F4" s="7">
        <f>AVERAGEIF(A:A,D4,C:C)</f>
        <v>6.8318664643399032</v>
      </c>
      <c r="G4" s="7" cm="1">
        <f t="array" ref="G4">MEDIAN(IF(A:A=D4,C:C))</f>
        <v>6.9</v>
      </c>
      <c r="H4" s="7" cm="1">
        <f t="array" ref="H4">_xlfn.MODE.MULT(IF(A:A=D4,C:C))</f>
        <v>6.7</v>
      </c>
      <c r="I4" s="7" cm="1">
        <f t="array" ref="I4">MAX(IF(A:A=D4,C:C))</f>
        <v>8.8000000000000007</v>
      </c>
      <c r="J4" s="7" cm="1">
        <f t="array" ref="J4">MIN(IF(A:A=D4,C:C))</f>
        <v>2.1</v>
      </c>
      <c r="K4" s="7">
        <f t="shared" si="0"/>
        <v>6.7000000000000011</v>
      </c>
      <c r="L4" s="7" cm="1">
        <f t="array" ref="L4">_xlfn.VAR.P(IF(A:A=D4,C:C))</f>
        <v>0.82277815515775532</v>
      </c>
      <c r="M4" s="7" cm="1">
        <f t="array" ref="M4">_xlfn.STDEV.P(IF(A:A=D4,C:C))</f>
        <v>0.90707119630035404</v>
      </c>
    </row>
    <row r="5" spans="1:39" x14ac:dyDescent="0.3">
      <c r="A5" s="2" t="s">
        <v>1325</v>
      </c>
      <c r="B5" s="2" t="s">
        <v>24167</v>
      </c>
      <c r="C5" s="2">
        <v>8.5</v>
      </c>
      <c r="D5" s="2" t="s">
        <v>11526</v>
      </c>
      <c r="E5" s="2">
        <f>COUNTIF(A:A,D5)</f>
        <v>45</v>
      </c>
      <c r="F5" s="7">
        <f>AVERAGEIF(A:A,D5,C:C)</f>
        <v>6.74</v>
      </c>
      <c r="G5" s="7" cm="1">
        <f t="array" ref="G5">MEDIAN(IF(A:A=D5,C:C))</f>
        <v>7</v>
      </c>
      <c r="H5" s="7" cm="1">
        <f t="array" ref="H5">_xlfn.MODE.MULT(IF(A:A=D5,C:C))</f>
        <v>7.1</v>
      </c>
      <c r="I5" s="7" cm="1">
        <f t="array" ref="I5">MAX(IF(A:A=D5,C:C))</f>
        <v>8</v>
      </c>
      <c r="J5" s="7" cm="1">
        <f t="array" ref="J5">MIN(IF(A:A=D5,C:C))</f>
        <v>4.5</v>
      </c>
      <c r="K5" s="7">
        <f t="shared" si="0"/>
        <v>3.5</v>
      </c>
      <c r="L5" s="7" cm="1">
        <f t="array" ref="L5">_xlfn.VAR.P(IF(A:A=D5,C:C))</f>
        <v>0.92151111111109563</v>
      </c>
      <c r="M5" s="7" cm="1">
        <f t="array" ref="M5">_xlfn.STDEV.P(IF(A:A=D5,C:C))</f>
        <v>0.95995370258731516</v>
      </c>
    </row>
    <row r="6" spans="1:39" x14ac:dyDescent="0.3">
      <c r="A6" s="2" t="s">
        <v>1325</v>
      </c>
      <c r="B6" s="2" t="s">
        <v>24168</v>
      </c>
      <c r="C6" s="2">
        <v>6.6</v>
      </c>
      <c r="D6" s="2" t="s">
        <v>1671</v>
      </c>
      <c r="E6" s="2">
        <f>COUNTIF(A:A,D6)</f>
        <v>984</v>
      </c>
      <c r="F6" s="7">
        <f>AVERAGEIF(A:A,D6,C:C)</f>
        <v>6.1690040650406601</v>
      </c>
      <c r="G6" s="7" cm="1">
        <f t="array" ref="G6">MEDIAN(IF(A:A=D6,C:C))</f>
        <v>6.3</v>
      </c>
      <c r="H6" s="7" cm="1">
        <f t="array" ref="H6">_xlfn.MODE.MULT(IF(A:A=D6,C:C))</f>
        <v>6.4</v>
      </c>
      <c r="I6" s="7" cm="1">
        <f t="array" ref="I6">MAX(IF(A:A=D6,C:C))</f>
        <v>8.8000000000000007</v>
      </c>
      <c r="J6" s="7" cm="1">
        <f t="array" ref="J6">MIN(IF(A:A=D6,C:C))</f>
        <v>1.9</v>
      </c>
      <c r="K6" s="7">
        <f t="shared" si="0"/>
        <v>6.9</v>
      </c>
      <c r="L6" s="7" cm="1">
        <f t="array" ref="L6">_xlfn.VAR.P(IF(A:A=D6,C:C))</f>
        <v>1.0541510406337515</v>
      </c>
      <c r="M6" s="7" cm="1">
        <f t="array" ref="M6">_xlfn.STDEV.P(IF(A:A=D6,C:C))</f>
        <v>1.0267185790827744</v>
      </c>
    </row>
    <row r="7" spans="1:39" x14ac:dyDescent="0.3">
      <c r="A7" s="2" t="s">
        <v>1325</v>
      </c>
      <c r="B7" s="2" t="s">
        <v>24169</v>
      </c>
      <c r="C7" s="2">
        <v>6.2</v>
      </c>
      <c r="D7" s="2" t="s">
        <v>24162</v>
      </c>
      <c r="E7" s="2">
        <f>COUNTIF(A:A,D7)</f>
        <v>23</v>
      </c>
      <c r="F7" s="7">
        <f>AVERAGEIF(A:A,D7,C:C)</f>
        <v>6.6521739130434785</v>
      </c>
      <c r="G7" s="7" cm="1">
        <f t="array" ref="G7">MEDIAN(IF(A:A=D7,C:C))</f>
        <v>6.7</v>
      </c>
      <c r="H7" s="7" cm="1">
        <f t="array" ref="H7">_xlfn.MODE.MULT(IF(A:A=D7,C:C))</f>
        <v>7.1</v>
      </c>
      <c r="I7" s="7" cm="1">
        <f t="array" ref="I7">MAX(IF(A:A=D7,C:C))</f>
        <v>8.5</v>
      </c>
      <c r="J7" s="7" cm="1">
        <f t="array" ref="J7">MIN(IF(A:A=D7,C:C))</f>
        <v>3.3</v>
      </c>
      <c r="K7" s="7">
        <f t="shared" si="0"/>
        <v>5.2</v>
      </c>
      <c r="L7" s="7" cm="1">
        <f t="array" ref="L7">_xlfn.VAR.P(IF(A:A=D7,C:C))</f>
        <v>1.1416257088846848</v>
      </c>
      <c r="M7" s="7" cm="1">
        <f t="array" ref="M7">_xlfn.STDEV.P(IF(A:A=D7,C:C))</f>
        <v>1.0684688619162868</v>
      </c>
    </row>
    <row r="8" spans="1:39" x14ac:dyDescent="0.3">
      <c r="A8" s="2" t="s">
        <v>953</v>
      </c>
      <c r="B8" s="2" t="s">
        <v>24170</v>
      </c>
      <c r="C8" s="2">
        <v>7.8</v>
      </c>
      <c r="D8" s="2" t="s">
        <v>24163</v>
      </c>
      <c r="E8" s="2">
        <f>COUNTIF(A:A,D8)</f>
        <v>253</v>
      </c>
      <c r="F8" s="7">
        <f>AVERAGEIF(A:A,D8,C:C)</f>
        <v>6.9363636363636347</v>
      </c>
      <c r="G8" s="7" cm="1">
        <f t="array" ref="G8">MEDIAN(IF(A:A=D8,C:C))</f>
        <v>7</v>
      </c>
      <c r="H8" s="7" cm="1">
        <f t="array" ref="H8:H9">_xlfn.MODE.MULT(IF(A:A=D8,C:C))</f>
        <v>7.3</v>
      </c>
      <c r="I8" s="7" cm="1">
        <f t="array" ref="I8">MAX(IF(A:A=D8,C:C))</f>
        <v>9.3000000000000007</v>
      </c>
      <c r="J8" s="7" cm="1">
        <f t="array" ref="J8">MIN(IF(A:A=D8,C:C))</f>
        <v>3.3</v>
      </c>
      <c r="K8" s="7">
        <f t="shared" si="0"/>
        <v>6.0000000000000009</v>
      </c>
      <c r="L8" s="7" cm="1">
        <f t="array" ref="L8">_xlfn.VAR.P(IF(A:A=D8,C:C))</f>
        <v>0.75472511678048471</v>
      </c>
      <c r="M8" s="7" cm="1">
        <f t="array" ref="M8">_xlfn.STDEV.P(IF(A:A=D8,C:C))</f>
        <v>0.8687491679308158</v>
      </c>
    </row>
    <row r="9" spans="1:39" x14ac:dyDescent="0.3">
      <c r="A9" s="2" t="s">
        <v>1325</v>
      </c>
      <c r="B9" s="2" t="s">
        <v>24171</v>
      </c>
      <c r="C9" s="2">
        <v>7.5</v>
      </c>
      <c r="D9" s="2" t="s">
        <v>13307</v>
      </c>
      <c r="E9" s="2">
        <f>COUNTIF(A:A,D9)</f>
        <v>204</v>
      </c>
      <c r="F9" s="7">
        <f>AVERAGEIF(A:A,D9,C:C)</f>
        <v>7.158823529411765</v>
      </c>
      <c r="G9" s="7" cm="1">
        <f t="array" ref="G9">MEDIAN(IF(A:A=D9,C:C))</f>
        <v>7.2</v>
      </c>
      <c r="H9" s="7">
        <v>7.4</v>
      </c>
      <c r="I9" s="7" cm="1">
        <f t="array" ref="I9">MAX(IF(A:A=D9,C:C))</f>
        <v>8.9</v>
      </c>
      <c r="J9" s="7" cm="1">
        <f t="array" ref="J9">MIN(IF(A:A=D9,C:C))</f>
        <v>4.5</v>
      </c>
      <c r="K9" s="7">
        <f t="shared" si="0"/>
        <v>4.4000000000000004</v>
      </c>
      <c r="L9" s="7" cm="1">
        <f t="array" ref="L9">_xlfn.VAR.P(IF(A:A=D9,C:C))</f>
        <v>0.48310841983852437</v>
      </c>
      <c r="M9" s="7" cm="1">
        <f t="array" ref="M9">_xlfn.STDEV.P(IF(A:A=D9,C:C))</f>
        <v>0.69506001168138309</v>
      </c>
    </row>
    <row r="10" spans="1:39" x14ac:dyDescent="0.3">
      <c r="A10" s="2" t="s">
        <v>953</v>
      </c>
      <c r="B10" s="2" t="s">
        <v>24172</v>
      </c>
      <c r="C10" s="2">
        <v>7.5</v>
      </c>
      <c r="D10" s="2" t="s">
        <v>1266</v>
      </c>
      <c r="E10" s="2">
        <f>COUNTIF(A:A,D10)</f>
        <v>37</v>
      </c>
      <c r="F10" s="7">
        <f>AVERAGEIF(A:A,D10,C:C)</f>
        <v>6.2810810810810809</v>
      </c>
      <c r="G10" s="7" cm="1">
        <f t="array" ref="G10">MEDIAN(IF(A:A=D10,C:C))</f>
        <v>6.5</v>
      </c>
      <c r="H10" s="7" cm="1">
        <f t="array" ref="H10">_xlfn.MODE.MULT(IF(A:A=D10,C:C))</f>
        <v>6.8</v>
      </c>
      <c r="I10" s="7" cm="1">
        <f t="array" ref="I10">MAX(IF(A:A=D10,C:C))</f>
        <v>7.9</v>
      </c>
      <c r="J10" s="7" cm="1">
        <f t="array" ref="J10">MIN(IF(A:A=D10,C:C))</f>
        <v>4.3</v>
      </c>
      <c r="K10" s="7">
        <f t="shared" si="0"/>
        <v>3.6000000000000005</v>
      </c>
      <c r="L10" s="7" cm="1">
        <f t="array" ref="L10">_xlfn.VAR.P(IF(A:A=D10,C:C))</f>
        <v>0.77775018261505136</v>
      </c>
      <c r="M10" s="7" cm="1">
        <f t="array" ref="M10">_xlfn.STDEV.P(IF(A:A=D10,C:C))</f>
        <v>0.88190145856271906</v>
      </c>
    </row>
    <row r="11" spans="1:39" x14ac:dyDescent="0.3">
      <c r="A11" s="2" t="s">
        <v>1325</v>
      </c>
      <c r="B11" s="2" t="s">
        <v>24173</v>
      </c>
      <c r="C11" s="2">
        <v>6.9</v>
      </c>
      <c r="D11" s="2" t="s">
        <v>67</v>
      </c>
      <c r="E11" s="2">
        <f>COUNTIF(A:A,D11)</f>
        <v>26</v>
      </c>
      <c r="F11" s="7">
        <f>AVERAGEIF(A:A,D11,C:C)</f>
        <v>6.7961538461538469</v>
      </c>
      <c r="G11" s="7" cm="1">
        <f t="array" ref="G11">MEDIAN(IF(A:A=D11,C:C))</f>
        <v>7.45</v>
      </c>
      <c r="H11" s="7" cm="1">
        <f t="array" ref="H11">_xlfn.MODE.MULT(IF(A:A=D11,C:C))</f>
        <v>7.5</v>
      </c>
      <c r="I11" s="7" cm="1">
        <f t="array" ref="I11">MAX(IF(A:A=D11,C:C))</f>
        <v>8.5</v>
      </c>
      <c r="J11" s="7" cm="1">
        <f t="array" ref="J11">MIN(IF(A:A=D11,C:C))</f>
        <v>1.6</v>
      </c>
      <c r="K11" s="7">
        <f t="shared" si="0"/>
        <v>6.9</v>
      </c>
      <c r="L11" s="7" cm="1">
        <f t="array" ref="L11">_xlfn.VAR.P(IF(A:A=D11,C:C))</f>
        <v>2.8334467455621137</v>
      </c>
      <c r="M11" s="7" cm="1">
        <f t="array" ref="M11">_xlfn.STDEV.P(IF(A:A=D11,C:C))</f>
        <v>1.6832845111751351</v>
      </c>
    </row>
    <row r="12" spans="1:39" x14ac:dyDescent="0.3">
      <c r="A12" s="2" t="s">
        <v>1325</v>
      </c>
      <c r="B12" s="2" t="s">
        <v>24174</v>
      </c>
      <c r="C12" s="2">
        <v>6.1</v>
      </c>
      <c r="D12" s="2" t="s">
        <v>12332</v>
      </c>
      <c r="E12" s="2">
        <f>COUNTIF(A:A,D12)</f>
        <v>7</v>
      </c>
      <c r="F12" s="7">
        <f>AVERAGEIF(A:A,D12,C:C)</f>
        <v>6.6285714285714281</v>
      </c>
      <c r="G12" s="7" cm="1">
        <f t="array" ref="G12">MEDIAN(IF(A:A=D12,C:C))</f>
        <v>6.4</v>
      </c>
      <c r="H12" s="7" cm="1">
        <f t="array" ref="H12">_xlfn.MODE.MULT(A:A=D12,C:C)</f>
        <v>6.7</v>
      </c>
      <c r="I12" s="7" cm="1">
        <f t="array" ref="I12">MAX(IF(A:A=D12,C:C))</f>
        <v>8.1999999999999993</v>
      </c>
      <c r="J12" s="7" cm="1">
        <f t="array" ref="J12">MIN(IF(A:A=D12,C:C))</f>
        <v>5</v>
      </c>
      <c r="K12" s="7">
        <f t="shared" si="0"/>
        <v>3.1999999999999993</v>
      </c>
      <c r="L12" s="7" cm="1">
        <f t="array" ref="L12">_xlfn.VAR.P(IF(A:A=D12,C:C))</f>
        <v>1.0506122448979596</v>
      </c>
      <c r="M12" s="7" cm="1">
        <f t="array" ref="M12">_xlfn.STDEV.P(IF(A:A=D12,C:C))</f>
        <v>1.0249937779801199</v>
      </c>
    </row>
    <row r="13" spans="1:39" x14ac:dyDescent="0.3">
      <c r="A13" s="2" t="s">
        <v>1325</v>
      </c>
      <c r="B13" s="2" t="s">
        <v>24175</v>
      </c>
      <c r="C13" s="2">
        <v>6.7</v>
      </c>
      <c r="D13" s="2" t="s">
        <v>6403</v>
      </c>
      <c r="E13" s="2">
        <f>COUNTIF(A:A,D13)</f>
        <v>159</v>
      </c>
      <c r="F13" s="7">
        <f>AVERAGEIF(A:A,D13,C:C)</f>
        <v>5.842138364779875</v>
      </c>
      <c r="G13" s="7" cm="1">
        <f t="array" ref="G13">MEDIAN(IF(A:A=D13,C:C))</f>
        <v>5.9</v>
      </c>
      <c r="H13" s="7" cm="1">
        <f t="array" ref="H13">_xlfn.MODE.MULT(A:A=D13,C:C)</f>
        <v>6.7</v>
      </c>
      <c r="I13" s="7" cm="1">
        <f t="array" ref="I13">MAX(IF(A:A=D13,C:C))</f>
        <v>8.5</v>
      </c>
      <c r="J13" s="7" cm="1">
        <f t="array" ref="J13">MIN(IF(A:A=D13,C:C))</f>
        <v>2.2999999999999998</v>
      </c>
      <c r="K13" s="7">
        <f t="shared" si="0"/>
        <v>6.2</v>
      </c>
      <c r="L13" s="7" cm="1">
        <f t="array" ref="L13">_xlfn.VAR.P(IF(A:A=D13,C:C))</f>
        <v>1.0531300185910295</v>
      </c>
      <c r="M13" s="7" cm="1">
        <f t="array" ref="M13">_xlfn.STDEV.P(IF(A:A=D13,C:C))</f>
        <v>1.0262212327714866</v>
      </c>
    </row>
    <row r="14" spans="1:39" x14ac:dyDescent="0.3">
      <c r="A14" s="2" t="s">
        <v>1325</v>
      </c>
      <c r="B14" s="2" t="s">
        <v>24176</v>
      </c>
      <c r="C14" s="2">
        <v>7.3</v>
      </c>
      <c r="D14" s="2" t="s">
        <v>19711</v>
      </c>
      <c r="E14" s="2">
        <f>COUNTIF(A:A,D14)</f>
        <v>1</v>
      </c>
      <c r="F14" s="7">
        <f>AVERAGEIF(A:A,D14,C:C)</f>
        <v>7.1</v>
      </c>
      <c r="G14" s="7" cm="1">
        <f t="array" ref="G14">MEDIAN(IF(A:A=D14,C:C))</f>
        <v>7.1</v>
      </c>
      <c r="H14" s="7" cm="1">
        <f t="array" ref="H14">_xlfn.MODE.MULT(A:A=D14,C:C)</f>
        <v>6.7</v>
      </c>
      <c r="I14" s="7" cm="1">
        <f t="array" ref="I14">MAX(IF(A:A=D14,C:C))</f>
        <v>7.1</v>
      </c>
      <c r="J14" s="7" cm="1">
        <f t="array" ref="J14">MIN(IF(A:A=D14,C:C))</f>
        <v>7.1</v>
      </c>
      <c r="K14" s="7">
        <f t="shared" si="0"/>
        <v>0</v>
      </c>
      <c r="L14" s="7" cm="1">
        <f t="array" ref="L14">_xlfn.VAR.P(IF(A:A=D14,C:C))</f>
        <v>0</v>
      </c>
      <c r="M14" s="7" cm="1">
        <f t="array" ref="M14">_xlfn.STDEV.P(IF(A:A=D14,C:C))</f>
        <v>0</v>
      </c>
    </row>
    <row r="15" spans="1:39" x14ac:dyDescent="0.3">
      <c r="A15" s="2" t="s">
        <v>1325</v>
      </c>
      <c r="B15" s="2" t="s">
        <v>24177</v>
      </c>
      <c r="C15" s="2">
        <v>6.5</v>
      </c>
      <c r="D15" s="2" t="s">
        <v>18089</v>
      </c>
      <c r="E15" s="2">
        <f>COUNTIF(A:A,D15)</f>
        <v>3</v>
      </c>
      <c r="F15" s="7">
        <f>AVERAGEIF(A:A,D15,C:C)</f>
        <v>6.5</v>
      </c>
      <c r="G15" s="7" cm="1">
        <f t="array" ref="G15">MEDIAN(IF(A:A=D15,C:C))</f>
        <v>5.9</v>
      </c>
      <c r="H15" s="7" cm="1">
        <f t="array" ref="H15">_xlfn.MODE.MULT(A:A=D15,C:C)</f>
        <v>6.7</v>
      </c>
      <c r="I15" s="7" cm="1">
        <f t="array" ref="I15">MAX(IF(A:A=D15,C:C))</f>
        <v>7.9</v>
      </c>
      <c r="J15" s="7" cm="1">
        <f t="array" ref="J15">MIN(IF(A:A=D15,C:C))</f>
        <v>5.7</v>
      </c>
      <c r="K15" s="7">
        <f t="shared" si="0"/>
        <v>2.2000000000000002</v>
      </c>
      <c r="L15" s="7" cm="1">
        <f t="array" ref="L15">_xlfn.VAR.P(IF(A:A=D15,C:C))</f>
        <v>0.98666666666666614</v>
      </c>
      <c r="M15" s="7" cm="1">
        <f t="array" ref="M15">_xlfn.STDEV.P(IF(A:A=D15,C:C))</f>
        <v>0.9933109617167557</v>
      </c>
    </row>
    <row r="16" spans="1:39" x14ac:dyDescent="0.3">
      <c r="A16" s="2" t="s">
        <v>1325</v>
      </c>
      <c r="B16" s="2" t="s">
        <v>24178</v>
      </c>
      <c r="C16" s="2">
        <v>7.2</v>
      </c>
      <c r="D16" s="2" t="s">
        <v>15011</v>
      </c>
      <c r="E16" s="2">
        <f>COUNTIF(A:A,D16)</f>
        <v>2</v>
      </c>
      <c r="F16" s="7">
        <f>AVERAGEIF(A:A,D16,C:C)</f>
        <v>8.1</v>
      </c>
      <c r="G16" s="7" cm="1">
        <f t="array" ref="G16">MEDIAN(IF(A:A=D16,C:C))</f>
        <v>8.1</v>
      </c>
      <c r="H16" s="7" cm="1">
        <f t="array" ref="H16">_xlfn.MODE.MULT(A:A=D16,C:C)</f>
        <v>6.7</v>
      </c>
      <c r="I16" s="7" cm="1">
        <f t="array" ref="I16">MAX(IF(A:A=D16,C:C))</f>
        <v>8.9</v>
      </c>
      <c r="J16" s="7" cm="1">
        <f t="array" ref="J16">MIN(IF(A:A=D16,C:C))</f>
        <v>7.3</v>
      </c>
      <c r="K16" s="7">
        <f t="shared" si="0"/>
        <v>1.6000000000000005</v>
      </c>
      <c r="L16" s="7" cm="1">
        <f t="array" ref="L16">_xlfn.VAR.P(IF(A:A=D16,C:C))</f>
        <v>0.64000000000000035</v>
      </c>
      <c r="M16" s="7" cm="1">
        <f t="array" ref="M16">_xlfn.STDEV.P(IF(A:A=D16,C:C))</f>
        <v>0.80000000000000027</v>
      </c>
    </row>
    <row r="17" spans="1:13" x14ac:dyDescent="0.3">
      <c r="A17" s="2" t="s">
        <v>1325</v>
      </c>
      <c r="B17" s="2" t="s">
        <v>24179</v>
      </c>
      <c r="C17" s="2">
        <v>6.6</v>
      </c>
      <c r="D17" s="2" t="s">
        <v>17378</v>
      </c>
      <c r="E17" s="2">
        <f>COUNTIF(A:A,D17)</f>
        <v>2</v>
      </c>
      <c r="F17" s="7">
        <f>AVERAGEIF(A:A,D17,C:C)</f>
        <v>6.75</v>
      </c>
      <c r="G17" s="7" cm="1">
        <f t="array" ref="G17">MEDIAN(IF(A:A=D17,C:C))</f>
        <v>6.75</v>
      </c>
      <c r="H17" s="7" cm="1">
        <f t="array" ref="H17">_xlfn.MODE.MULT(A:A=D17,C:C)</f>
        <v>6.7</v>
      </c>
      <c r="I17" s="7" cm="1">
        <f t="array" ref="I17">MAX(IF(A:A=D17,C:C))</f>
        <v>7.2</v>
      </c>
      <c r="J17" s="7" cm="1">
        <f t="array" ref="J17">MIN(IF(A:A=D17,C:C))</f>
        <v>6.3</v>
      </c>
      <c r="K17" s="7">
        <f t="shared" si="0"/>
        <v>0.90000000000000036</v>
      </c>
      <c r="L17" s="7" cm="1">
        <f t="array" ref="L17">_xlfn.VAR.P(IF(A:A=D17,C:C))</f>
        <v>0.20250000000000015</v>
      </c>
      <c r="M17" s="7" cm="1">
        <f t="array" ref="M17">_xlfn.STDEV.P(IF(A:A=D17,C:C))</f>
        <v>0.45000000000000018</v>
      </c>
    </row>
    <row r="18" spans="1:13" x14ac:dyDescent="0.3">
      <c r="A18" s="2" t="s">
        <v>1325</v>
      </c>
      <c r="B18" s="2" t="s">
        <v>24180</v>
      </c>
      <c r="C18" s="2">
        <v>8.1</v>
      </c>
      <c r="D18" s="2" t="s">
        <v>10413</v>
      </c>
      <c r="E18" s="2">
        <f>COUNTIF(A:A,D18)</f>
        <v>1</v>
      </c>
      <c r="F18" s="7">
        <f>AVERAGEIF(A:A,D18,C:C)</f>
        <v>4.8</v>
      </c>
      <c r="G18" s="7" cm="1">
        <f t="array" ref="G18">MEDIAN(IF(A:A=D18,C:C))</f>
        <v>4.8</v>
      </c>
      <c r="H18" s="7" cm="1">
        <f t="array" ref="H18">_xlfn.MODE.MULT(A:A=D18,C:C)</f>
        <v>6.7</v>
      </c>
      <c r="I18" s="7" cm="1">
        <f t="array" ref="I18">MAX(IF(A:A=D18,C:C))</f>
        <v>4.8</v>
      </c>
      <c r="J18" s="7" cm="1">
        <f t="array" ref="J18">MIN(IF(A:A=D18,C:C))</f>
        <v>4.8</v>
      </c>
      <c r="K18" s="7">
        <f t="shared" si="0"/>
        <v>0</v>
      </c>
      <c r="L18" s="7" cm="1">
        <f t="array" ref="L18">_xlfn.VAR.P(IF(A:A=D18,C:C))</f>
        <v>0</v>
      </c>
      <c r="M18" s="7" cm="1">
        <f t="array" ref="M18">_xlfn.STDEV.P(IF(A:A=D18,C:C))</f>
        <v>0</v>
      </c>
    </row>
    <row r="19" spans="1:13" x14ac:dyDescent="0.3">
      <c r="A19" s="2" t="s">
        <v>1325</v>
      </c>
      <c r="B19" s="2" t="s">
        <v>24181</v>
      </c>
      <c r="C19" s="2">
        <v>6.7</v>
      </c>
      <c r="F19" s="5"/>
      <c r="G19" s="5"/>
      <c r="I19" s="5"/>
      <c r="J19" s="5"/>
      <c r="K19" s="5"/>
      <c r="L19" s="5"/>
      <c r="M19" s="5"/>
    </row>
    <row r="20" spans="1:13" x14ac:dyDescent="0.3">
      <c r="A20" s="2" t="s">
        <v>1325</v>
      </c>
      <c r="B20" s="2" t="s">
        <v>24182</v>
      </c>
      <c r="C20" s="2">
        <v>6.8</v>
      </c>
      <c r="D20" t="s">
        <v>27830</v>
      </c>
      <c r="E20" t="s">
        <v>27831</v>
      </c>
      <c r="F20" s="6"/>
      <c r="G20" s="6"/>
      <c r="I20" s="6"/>
      <c r="J20" s="6"/>
      <c r="K20" s="6"/>
      <c r="L20" s="6"/>
      <c r="M20" s="6"/>
    </row>
    <row r="21" spans="1:13" x14ac:dyDescent="0.3">
      <c r="A21" s="2" t="s">
        <v>953</v>
      </c>
      <c r="B21" s="2" t="s">
        <v>24183</v>
      </c>
      <c r="C21" s="2">
        <v>7.5</v>
      </c>
    </row>
    <row r="22" spans="1:13" x14ac:dyDescent="0.3">
      <c r="A22" s="2" t="s">
        <v>1325</v>
      </c>
      <c r="B22" s="2" t="s">
        <v>24184</v>
      </c>
      <c r="C22" s="2">
        <v>7</v>
      </c>
      <c r="D22" t="s">
        <v>27819</v>
      </c>
      <c r="E22" t="s">
        <v>27821</v>
      </c>
      <c r="F22" t="s">
        <v>27829</v>
      </c>
      <c r="G22" t="s">
        <v>27822</v>
      </c>
      <c r="H22" t="s">
        <v>27823</v>
      </c>
      <c r="I22" t="s">
        <v>27824</v>
      </c>
      <c r="J22" t="s">
        <v>27825</v>
      </c>
      <c r="K22" t="s">
        <v>27826</v>
      </c>
      <c r="L22" t="s">
        <v>27827</v>
      </c>
      <c r="M22" t="s">
        <v>27828</v>
      </c>
    </row>
    <row r="23" spans="1:13" x14ac:dyDescent="0.3">
      <c r="A23" s="2" t="s">
        <v>1325</v>
      </c>
      <c r="B23" s="2" t="s">
        <v>24185</v>
      </c>
      <c r="C23" s="2">
        <v>6.7</v>
      </c>
      <c r="D23" t="s">
        <v>1671</v>
      </c>
      <c r="E23">
        <v>984</v>
      </c>
      <c r="F23" s="12">
        <v>6.1690040650406601</v>
      </c>
      <c r="G23" s="12">
        <v>6.3</v>
      </c>
      <c r="H23" s="12">
        <v>6.4</v>
      </c>
      <c r="I23" s="12">
        <v>8.8000000000000007</v>
      </c>
      <c r="J23" s="12">
        <v>1.9</v>
      </c>
      <c r="K23" s="12">
        <v>6.9</v>
      </c>
      <c r="L23" s="12">
        <v>1.0541510406337515</v>
      </c>
      <c r="M23" s="12">
        <v>1.0267185790827744</v>
      </c>
    </row>
    <row r="24" spans="1:13" x14ac:dyDescent="0.3">
      <c r="A24" s="2" t="s">
        <v>953</v>
      </c>
      <c r="B24" s="2" t="s">
        <v>24186</v>
      </c>
      <c r="C24" s="2">
        <v>7.9</v>
      </c>
      <c r="D24" t="s">
        <v>1325</v>
      </c>
      <c r="E24">
        <v>951</v>
      </c>
      <c r="F24" s="12">
        <v>6.2899053627760315</v>
      </c>
      <c r="G24" s="12">
        <v>6.3</v>
      </c>
      <c r="H24" s="12">
        <v>6.1</v>
      </c>
      <c r="I24" s="12">
        <v>9</v>
      </c>
      <c r="J24" s="12">
        <v>2.1</v>
      </c>
      <c r="K24" s="12">
        <v>6.9</v>
      </c>
      <c r="L24" s="12">
        <v>1.0642514106020227</v>
      </c>
      <c r="M24" s="12">
        <v>1.0316256155224253</v>
      </c>
    </row>
    <row r="25" spans="1:13" x14ac:dyDescent="0.3">
      <c r="A25" s="2" t="s">
        <v>953</v>
      </c>
      <c r="B25" s="2" t="s">
        <v>24187</v>
      </c>
      <c r="C25" s="2">
        <v>6.1</v>
      </c>
      <c r="D25" t="s">
        <v>3409</v>
      </c>
      <c r="E25">
        <v>659</v>
      </c>
      <c r="F25" s="12">
        <v>6.8318664643399032</v>
      </c>
      <c r="G25" s="12">
        <v>6.9</v>
      </c>
      <c r="H25" s="12">
        <v>6.7</v>
      </c>
      <c r="I25" s="12">
        <v>8.8000000000000007</v>
      </c>
      <c r="J25" s="12">
        <v>2.1</v>
      </c>
      <c r="K25" s="12">
        <v>6.7000000000000011</v>
      </c>
      <c r="L25" s="12">
        <v>0.82277815515775532</v>
      </c>
      <c r="M25" s="12">
        <v>0.90707119630035404</v>
      </c>
    </row>
    <row r="26" spans="1:13" x14ac:dyDescent="0.3">
      <c r="A26" s="2" t="s">
        <v>1325</v>
      </c>
      <c r="B26" s="2" t="s">
        <v>24188</v>
      </c>
      <c r="C26" s="2">
        <v>7.2</v>
      </c>
      <c r="D26" t="s">
        <v>953</v>
      </c>
      <c r="E26">
        <v>366</v>
      </c>
      <c r="F26" s="12">
        <v>6.5584699453551911</v>
      </c>
      <c r="G26" s="12">
        <v>6.7</v>
      </c>
      <c r="H26" s="12">
        <v>7.3</v>
      </c>
      <c r="I26" s="12">
        <v>8.6</v>
      </c>
      <c r="J26" s="12">
        <v>2.2999999999999998</v>
      </c>
      <c r="K26" s="12">
        <v>6.3</v>
      </c>
      <c r="L26" s="12">
        <v>1.2589309922661476</v>
      </c>
      <c r="M26" s="12">
        <v>1.1220209410996516</v>
      </c>
    </row>
    <row r="27" spans="1:13" x14ac:dyDescent="0.3">
      <c r="A27" s="2" t="s">
        <v>3409</v>
      </c>
      <c r="B27" s="2" t="s">
        <v>24189</v>
      </c>
      <c r="C27" s="2">
        <v>7.7</v>
      </c>
      <c r="D27" t="s">
        <v>24163</v>
      </c>
      <c r="E27">
        <v>253</v>
      </c>
      <c r="F27" s="12">
        <v>6.9363636363636347</v>
      </c>
      <c r="G27" s="12">
        <v>7</v>
      </c>
      <c r="H27" s="12">
        <v>7.3</v>
      </c>
      <c r="I27" s="12">
        <v>9.3000000000000007</v>
      </c>
      <c r="J27" s="12">
        <v>3.3</v>
      </c>
      <c r="K27" s="12">
        <v>6.0000000000000009</v>
      </c>
      <c r="L27" s="12">
        <v>0.75472511678048471</v>
      </c>
      <c r="M27" s="12">
        <v>0.8687491679308158</v>
      </c>
    </row>
    <row r="28" spans="1:13" x14ac:dyDescent="0.3">
      <c r="A28" s="2" t="s">
        <v>1325</v>
      </c>
      <c r="B28" s="2" t="s">
        <v>24190</v>
      </c>
      <c r="C28" s="2">
        <v>8.1999999999999993</v>
      </c>
      <c r="D28" t="s">
        <v>13307</v>
      </c>
      <c r="E28">
        <v>204</v>
      </c>
      <c r="F28" s="12">
        <v>7.158823529411765</v>
      </c>
      <c r="G28" s="12">
        <v>7.2</v>
      </c>
      <c r="H28" s="12">
        <v>7.4</v>
      </c>
      <c r="I28" s="12">
        <v>8.9</v>
      </c>
      <c r="J28" s="12">
        <v>4.5</v>
      </c>
      <c r="K28" s="12">
        <v>4.4000000000000004</v>
      </c>
      <c r="L28" s="12">
        <v>0.48310841983852437</v>
      </c>
      <c r="M28" s="12">
        <v>0.69506001168138309</v>
      </c>
    </row>
    <row r="29" spans="1:13" x14ac:dyDescent="0.3">
      <c r="A29" s="2" t="s">
        <v>1325</v>
      </c>
      <c r="B29" s="2" t="s">
        <v>24191</v>
      </c>
      <c r="C29" s="2">
        <v>5.9</v>
      </c>
      <c r="D29" t="s">
        <v>6403</v>
      </c>
      <c r="E29">
        <v>159</v>
      </c>
      <c r="F29" s="12">
        <v>5.842138364779875</v>
      </c>
      <c r="G29" s="12">
        <v>5.9</v>
      </c>
      <c r="H29" s="12">
        <v>6.7</v>
      </c>
      <c r="I29" s="12">
        <v>8.5</v>
      </c>
      <c r="J29" s="12">
        <v>2.2999999999999998</v>
      </c>
      <c r="K29" s="12">
        <v>6.2</v>
      </c>
      <c r="L29" s="12">
        <v>1.0531300185910295</v>
      </c>
      <c r="M29" s="12">
        <v>1.0262212327714866</v>
      </c>
    </row>
    <row r="30" spans="1:13" x14ac:dyDescent="0.3">
      <c r="A30" s="2" t="s">
        <v>1325</v>
      </c>
      <c r="B30" s="2" t="s">
        <v>24192</v>
      </c>
      <c r="C30" s="2">
        <v>7</v>
      </c>
      <c r="D30" t="s">
        <v>11526</v>
      </c>
      <c r="E30">
        <v>45</v>
      </c>
      <c r="F30" s="12">
        <v>6.74</v>
      </c>
      <c r="G30" s="12">
        <v>7</v>
      </c>
      <c r="H30" s="12">
        <v>7.1</v>
      </c>
      <c r="I30" s="12">
        <v>8</v>
      </c>
      <c r="J30" s="12">
        <v>4.5</v>
      </c>
      <c r="K30" s="12">
        <v>3.5</v>
      </c>
      <c r="L30" s="12">
        <v>0.92151111111109563</v>
      </c>
      <c r="M30" s="12">
        <v>0.95995370258731516</v>
      </c>
    </row>
    <row r="31" spans="1:13" x14ac:dyDescent="0.3">
      <c r="A31" s="2" t="s">
        <v>1325</v>
      </c>
      <c r="B31" s="2" t="s">
        <v>24193</v>
      </c>
      <c r="C31" s="2">
        <v>7.8</v>
      </c>
      <c r="D31" t="s">
        <v>1266</v>
      </c>
      <c r="E31">
        <v>37</v>
      </c>
      <c r="F31" s="12">
        <v>6.2810810810810809</v>
      </c>
      <c r="G31" s="12">
        <v>6.5</v>
      </c>
      <c r="H31" s="12">
        <v>6.8</v>
      </c>
      <c r="I31" s="12">
        <v>7.9</v>
      </c>
      <c r="J31" s="12">
        <v>4.3</v>
      </c>
      <c r="K31" s="12">
        <v>3.6000000000000005</v>
      </c>
      <c r="L31" s="12">
        <v>0.77775018261505136</v>
      </c>
      <c r="M31" s="12">
        <v>0.88190145856271906</v>
      </c>
    </row>
    <row r="32" spans="1:13" x14ac:dyDescent="0.3">
      <c r="A32" s="2" t="s">
        <v>1325</v>
      </c>
      <c r="B32" s="2" t="s">
        <v>24194</v>
      </c>
      <c r="C32" s="2">
        <v>7.3</v>
      </c>
      <c r="D32" t="s">
        <v>67</v>
      </c>
      <c r="E32">
        <v>26</v>
      </c>
      <c r="F32" s="12">
        <v>6.7961538461538469</v>
      </c>
      <c r="G32" s="12">
        <v>7.45</v>
      </c>
      <c r="H32" s="12">
        <v>7.5</v>
      </c>
      <c r="I32" s="12">
        <v>8.5</v>
      </c>
      <c r="J32" s="12">
        <v>1.6</v>
      </c>
      <c r="K32" s="12">
        <v>6.9</v>
      </c>
      <c r="L32" s="12">
        <v>2.8334467455621137</v>
      </c>
      <c r="M32" s="12">
        <v>1.6832845111751351</v>
      </c>
    </row>
    <row r="33" spans="1:13" x14ac:dyDescent="0.3">
      <c r="A33" s="2" t="s">
        <v>1325</v>
      </c>
      <c r="B33" s="2" t="s">
        <v>24195</v>
      </c>
      <c r="C33" s="2">
        <v>7.2</v>
      </c>
      <c r="D33" t="s">
        <v>24162</v>
      </c>
      <c r="E33">
        <v>23</v>
      </c>
      <c r="F33" s="12">
        <v>6.6521739130434785</v>
      </c>
      <c r="G33" s="12">
        <v>6.7</v>
      </c>
      <c r="H33" s="12">
        <v>7.1</v>
      </c>
      <c r="I33" s="12">
        <v>8.5</v>
      </c>
      <c r="J33" s="12">
        <v>3.3</v>
      </c>
      <c r="K33" s="12">
        <v>5.2</v>
      </c>
      <c r="L33" s="12">
        <v>1.1416257088846848</v>
      </c>
      <c r="M33" s="12">
        <v>1.0684688619162868</v>
      </c>
    </row>
    <row r="34" spans="1:13" x14ac:dyDescent="0.3">
      <c r="A34" s="2" t="s">
        <v>953</v>
      </c>
      <c r="B34" s="2" t="s">
        <v>24196</v>
      </c>
      <c r="C34" s="2">
        <v>6.5</v>
      </c>
      <c r="D34" t="s">
        <v>12332</v>
      </c>
      <c r="E34">
        <v>7</v>
      </c>
      <c r="F34" s="12">
        <v>6.6285714285714281</v>
      </c>
      <c r="G34" s="12">
        <v>6.4</v>
      </c>
      <c r="H34" s="12">
        <v>6.7</v>
      </c>
      <c r="I34" s="12">
        <v>8.1999999999999993</v>
      </c>
      <c r="J34" s="12">
        <v>5</v>
      </c>
      <c r="K34" s="12">
        <v>3.1999999999999993</v>
      </c>
      <c r="L34" s="12">
        <v>1.0506122448979596</v>
      </c>
      <c r="M34" s="12">
        <v>1.0249937779801199</v>
      </c>
    </row>
    <row r="35" spans="1:13" x14ac:dyDescent="0.3">
      <c r="A35" s="2" t="s">
        <v>1325</v>
      </c>
      <c r="B35" s="2" t="s">
        <v>24197</v>
      </c>
      <c r="C35" s="2">
        <v>6.8</v>
      </c>
      <c r="D35" t="s">
        <v>18089</v>
      </c>
      <c r="E35">
        <v>3</v>
      </c>
      <c r="F35" s="12">
        <v>6.5</v>
      </c>
      <c r="G35" s="12">
        <v>5.9</v>
      </c>
      <c r="H35" s="12">
        <v>6.7</v>
      </c>
      <c r="I35" s="12">
        <v>7.9</v>
      </c>
      <c r="J35" s="12">
        <v>5.7</v>
      </c>
      <c r="K35" s="12">
        <v>2.2000000000000002</v>
      </c>
      <c r="L35" s="12">
        <v>0.98666666666666614</v>
      </c>
      <c r="M35" s="12">
        <v>0.9933109617167557</v>
      </c>
    </row>
    <row r="36" spans="1:13" x14ac:dyDescent="0.3">
      <c r="A36" s="2" t="s">
        <v>953</v>
      </c>
      <c r="B36" s="2" t="s">
        <v>24198</v>
      </c>
      <c r="C36" s="2">
        <v>7.3</v>
      </c>
      <c r="D36" t="s">
        <v>15011</v>
      </c>
      <c r="E36">
        <v>2</v>
      </c>
      <c r="F36" s="12">
        <v>8.1</v>
      </c>
      <c r="G36" s="12">
        <v>8.1</v>
      </c>
      <c r="H36" s="12">
        <v>6.7</v>
      </c>
      <c r="I36" s="12">
        <v>8.9</v>
      </c>
      <c r="J36" s="12">
        <v>7.3</v>
      </c>
      <c r="K36" s="12">
        <v>1.6000000000000005</v>
      </c>
      <c r="L36" s="12">
        <v>0.64000000000000035</v>
      </c>
      <c r="M36" s="12">
        <v>0.80000000000000027</v>
      </c>
    </row>
    <row r="37" spans="1:13" x14ac:dyDescent="0.3">
      <c r="A37" s="2" t="s">
        <v>1325</v>
      </c>
      <c r="B37" s="2" t="s">
        <v>24199</v>
      </c>
      <c r="C37" s="2">
        <v>6</v>
      </c>
      <c r="D37" t="s">
        <v>17378</v>
      </c>
      <c r="E37">
        <v>2</v>
      </c>
      <c r="F37" s="12">
        <v>6.75</v>
      </c>
      <c r="G37" s="12">
        <v>6.75</v>
      </c>
      <c r="H37" s="12">
        <v>6.7</v>
      </c>
      <c r="I37" s="12">
        <v>7.2</v>
      </c>
      <c r="J37" s="12">
        <v>6.3</v>
      </c>
      <c r="K37" s="12">
        <v>0.90000000000000036</v>
      </c>
      <c r="L37" s="12">
        <v>0.20250000000000015</v>
      </c>
      <c r="M37" s="12">
        <v>0.45000000000000018</v>
      </c>
    </row>
    <row r="38" spans="1:13" x14ac:dyDescent="0.3">
      <c r="A38" s="2" t="s">
        <v>1325</v>
      </c>
      <c r="B38" s="2" t="s">
        <v>24200</v>
      </c>
      <c r="C38" s="2">
        <v>5.7</v>
      </c>
      <c r="D38" t="s">
        <v>19711</v>
      </c>
      <c r="E38">
        <v>1</v>
      </c>
      <c r="F38" s="12">
        <v>7.1</v>
      </c>
      <c r="G38" s="12">
        <v>7.1</v>
      </c>
      <c r="H38" s="12">
        <v>6.7</v>
      </c>
      <c r="I38" s="12">
        <v>7.1</v>
      </c>
      <c r="J38" s="12">
        <v>7.1</v>
      </c>
      <c r="K38" s="12">
        <v>0</v>
      </c>
      <c r="L38" s="12">
        <v>0</v>
      </c>
      <c r="M38" s="12">
        <v>0</v>
      </c>
    </row>
    <row r="39" spans="1:13" x14ac:dyDescent="0.3">
      <c r="A39" s="2" t="s">
        <v>953</v>
      </c>
      <c r="B39" s="2" t="s">
        <v>24201</v>
      </c>
      <c r="C39" s="2">
        <v>6.4</v>
      </c>
      <c r="D39" t="s">
        <v>10413</v>
      </c>
      <c r="E39">
        <v>1</v>
      </c>
      <c r="F39" s="12">
        <v>4.8</v>
      </c>
      <c r="G39" s="12">
        <v>4.8</v>
      </c>
      <c r="H39" s="12">
        <v>6.7</v>
      </c>
      <c r="I39" s="12">
        <v>4.8</v>
      </c>
      <c r="J39" s="12">
        <v>4.8</v>
      </c>
      <c r="K39" s="12">
        <v>0</v>
      </c>
      <c r="L39" s="12">
        <v>0</v>
      </c>
      <c r="M39" s="12">
        <v>0</v>
      </c>
    </row>
    <row r="40" spans="1:13" x14ac:dyDescent="0.3">
      <c r="A40" s="2" t="s">
        <v>1325</v>
      </c>
      <c r="B40" s="2" t="s">
        <v>24202</v>
      </c>
      <c r="C40" s="2">
        <v>6.7</v>
      </c>
    </row>
    <row r="41" spans="1:13" x14ac:dyDescent="0.3">
      <c r="A41" s="2" t="s">
        <v>1325</v>
      </c>
      <c r="B41" s="2" t="s">
        <v>24203</v>
      </c>
      <c r="C41" s="2">
        <v>6.8</v>
      </c>
    </row>
    <row r="42" spans="1:13" x14ac:dyDescent="0.3">
      <c r="A42" s="2" t="s">
        <v>953</v>
      </c>
      <c r="B42" s="2" t="s">
        <v>24204</v>
      </c>
      <c r="C42" s="2">
        <v>6.3</v>
      </c>
    </row>
    <row r="43" spans="1:13" x14ac:dyDescent="0.3">
      <c r="A43" s="2" t="s">
        <v>1325</v>
      </c>
      <c r="B43" s="2" t="s">
        <v>24205</v>
      </c>
      <c r="C43" s="2">
        <v>5.6</v>
      </c>
    </row>
    <row r="44" spans="1:13" x14ac:dyDescent="0.3">
      <c r="A44" s="2" t="s">
        <v>953</v>
      </c>
      <c r="B44" s="2" t="s">
        <v>24206</v>
      </c>
      <c r="C44" s="2">
        <v>8.3000000000000007</v>
      </c>
    </row>
    <row r="45" spans="1:13" x14ac:dyDescent="0.3">
      <c r="A45" s="2" t="s">
        <v>1325</v>
      </c>
      <c r="B45" s="2" t="s">
        <v>24207</v>
      </c>
      <c r="C45" s="2">
        <v>6.6</v>
      </c>
    </row>
    <row r="46" spans="1:13" x14ac:dyDescent="0.3">
      <c r="A46" s="2" t="s">
        <v>1325</v>
      </c>
      <c r="B46" s="2" t="s">
        <v>24208</v>
      </c>
      <c r="C46" s="2">
        <v>7.2</v>
      </c>
    </row>
    <row r="47" spans="1:13" x14ac:dyDescent="0.3">
      <c r="A47" s="2" t="s">
        <v>1325</v>
      </c>
      <c r="B47" s="2" t="s">
        <v>24209</v>
      </c>
      <c r="C47" s="2">
        <v>7</v>
      </c>
    </row>
    <row r="48" spans="1:13" x14ac:dyDescent="0.3">
      <c r="A48" s="2" t="s">
        <v>1325</v>
      </c>
      <c r="B48" s="2" t="s">
        <v>24210</v>
      </c>
      <c r="C48" s="2">
        <v>8</v>
      </c>
    </row>
    <row r="49" spans="1:3" x14ac:dyDescent="0.3">
      <c r="A49" s="2" t="s">
        <v>1325</v>
      </c>
      <c r="B49" s="2" t="s">
        <v>24211</v>
      </c>
      <c r="C49" s="2">
        <v>7.8</v>
      </c>
    </row>
    <row r="50" spans="1:3" x14ac:dyDescent="0.3">
      <c r="A50" s="2" t="s">
        <v>953</v>
      </c>
      <c r="B50" s="2" t="s">
        <v>24212</v>
      </c>
      <c r="C50" s="2">
        <v>6.3</v>
      </c>
    </row>
    <row r="51" spans="1:3" x14ac:dyDescent="0.3">
      <c r="A51" s="2" t="s">
        <v>3409</v>
      </c>
      <c r="B51" s="2" t="s">
        <v>24213</v>
      </c>
      <c r="C51" s="2">
        <v>7.3</v>
      </c>
    </row>
    <row r="52" spans="1:3" x14ac:dyDescent="0.3">
      <c r="A52" s="2" t="s">
        <v>1325</v>
      </c>
      <c r="B52" s="2" t="s">
        <v>24214</v>
      </c>
      <c r="C52" s="2">
        <v>6.6</v>
      </c>
    </row>
    <row r="53" spans="1:3" x14ac:dyDescent="0.3">
      <c r="A53" s="2" t="s">
        <v>1325</v>
      </c>
      <c r="B53" s="2" t="s">
        <v>24215</v>
      </c>
      <c r="C53" s="2">
        <v>7</v>
      </c>
    </row>
    <row r="54" spans="1:3" x14ac:dyDescent="0.3">
      <c r="A54" s="2" t="s">
        <v>1325</v>
      </c>
      <c r="B54" s="2" t="s">
        <v>24216</v>
      </c>
      <c r="C54" s="2">
        <v>6.3</v>
      </c>
    </row>
    <row r="55" spans="1:3" x14ac:dyDescent="0.3">
      <c r="A55" s="2" t="s">
        <v>1325</v>
      </c>
      <c r="B55" s="2" t="s">
        <v>24217</v>
      </c>
      <c r="C55" s="2">
        <v>6.2</v>
      </c>
    </row>
    <row r="56" spans="1:3" x14ac:dyDescent="0.3">
      <c r="A56" s="2" t="s">
        <v>953</v>
      </c>
      <c r="B56" s="2" t="s">
        <v>24218</v>
      </c>
      <c r="C56" s="2">
        <v>7.2</v>
      </c>
    </row>
    <row r="57" spans="1:3" x14ac:dyDescent="0.3">
      <c r="A57" s="2" t="s">
        <v>1325</v>
      </c>
      <c r="B57" s="2" t="s">
        <v>24219</v>
      </c>
      <c r="C57" s="2">
        <v>7.5</v>
      </c>
    </row>
    <row r="58" spans="1:3" x14ac:dyDescent="0.3">
      <c r="A58" s="2" t="s">
        <v>953</v>
      </c>
      <c r="B58" s="2" t="s">
        <v>24220</v>
      </c>
      <c r="C58" s="2">
        <v>8.4</v>
      </c>
    </row>
    <row r="59" spans="1:3" x14ac:dyDescent="0.3">
      <c r="A59" s="2" t="s">
        <v>1325</v>
      </c>
      <c r="B59" s="2" t="s">
        <v>24221</v>
      </c>
      <c r="C59" s="2">
        <v>6.2</v>
      </c>
    </row>
    <row r="60" spans="1:3" x14ac:dyDescent="0.3">
      <c r="A60" s="2" t="s">
        <v>1325</v>
      </c>
      <c r="B60" s="2" t="s">
        <v>24222</v>
      </c>
      <c r="C60" s="2">
        <v>5.8</v>
      </c>
    </row>
    <row r="61" spans="1:3" x14ac:dyDescent="0.3">
      <c r="A61" s="2" t="s">
        <v>11526</v>
      </c>
      <c r="B61" s="2" t="s">
        <v>24223</v>
      </c>
      <c r="C61" s="2">
        <v>6.8</v>
      </c>
    </row>
    <row r="62" spans="1:3" x14ac:dyDescent="0.3">
      <c r="A62" s="2" t="s">
        <v>1325</v>
      </c>
      <c r="B62" s="2" t="s">
        <v>24224</v>
      </c>
      <c r="C62" s="2">
        <v>5.4</v>
      </c>
    </row>
    <row r="63" spans="1:3" x14ac:dyDescent="0.3">
      <c r="A63" s="2" t="s">
        <v>1325</v>
      </c>
      <c r="B63" s="2" t="s">
        <v>24225</v>
      </c>
      <c r="C63" s="2">
        <v>6.6</v>
      </c>
    </row>
    <row r="64" spans="1:3" x14ac:dyDescent="0.3">
      <c r="A64" s="2" t="s">
        <v>953</v>
      </c>
      <c r="B64" s="2" t="s">
        <v>24226</v>
      </c>
      <c r="C64" s="2">
        <v>6.9</v>
      </c>
    </row>
    <row r="65" spans="1:3" x14ac:dyDescent="0.3">
      <c r="A65" s="2" t="s">
        <v>1325</v>
      </c>
      <c r="B65" s="2" t="s">
        <v>24227</v>
      </c>
      <c r="C65" s="2">
        <v>7.3</v>
      </c>
    </row>
    <row r="66" spans="1:3" x14ac:dyDescent="0.3">
      <c r="A66" s="2" t="s">
        <v>1325</v>
      </c>
      <c r="B66" s="2" t="s">
        <v>24228</v>
      </c>
      <c r="C66" s="2">
        <v>9</v>
      </c>
    </row>
    <row r="67" spans="1:3" x14ac:dyDescent="0.3">
      <c r="A67" s="2" t="s">
        <v>953</v>
      </c>
      <c r="B67" s="2" t="s">
        <v>24229</v>
      </c>
      <c r="C67" s="2">
        <v>8.3000000000000007</v>
      </c>
    </row>
    <row r="68" spans="1:3" x14ac:dyDescent="0.3">
      <c r="A68" s="2" t="s">
        <v>1325</v>
      </c>
      <c r="B68" s="2" t="s">
        <v>24230</v>
      </c>
      <c r="C68" s="2">
        <v>6.5</v>
      </c>
    </row>
    <row r="69" spans="1:3" x14ac:dyDescent="0.3">
      <c r="A69" s="2" t="s">
        <v>1325</v>
      </c>
      <c r="B69" s="2" t="s">
        <v>24231</v>
      </c>
      <c r="C69" s="2">
        <v>7.9</v>
      </c>
    </row>
    <row r="70" spans="1:3" x14ac:dyDescent="0.3">
      <c r="A70" s="2" t="s">
        <v>953</v>
      </c>
      <c r="B70" s="2" t="s">
        <v>24232</v>
      </c>
      <c r="C70" s="2">
        <v>7.5</v>
      </c>
    </row>
    <row r="71" spans="1:3" x14ac:dyDescent="0.3">
      <c r="A71" s="2" t="s">
        <v>1325</v>
      </c>
      <c r="B71" s="2" t="s">
        <v>24233</v>
      </c>
      <c r="C71" s="2">
        <v>4.8</v>
      </c>
    </row>
    <row r="72" spans="1:3" x14ac:dyDescent="0.3">
      <c r="A72" s="2" t="s">
        <v>1325</v>
      </c>
      <c r="B72" s="2" t="s">
        <v>24234</v>
      </c>
      <c r="C72" s="2">
        <v>5.2</v>
      </c>
    </row>
    <row r="73" spans="1:3" x14ac:dyDescent="0.3">
      <c r="A73" s="2" t="s">
        <v>1325</v>
      </c>
      <c r="B73" s="2" t="s">
        <v>24235</v>
      </c>
      <c r="C73" s="2">
        <v>6.9</v>
      </c>
    </row>
    <row r="74" spans="1:3" x14ac:dyDescent="0.3">
      <c r="A74" s="2" t="s">
        <v>1671</v>
      </c>
      <c r="B74" s="2" t="s">
        <v>24236</v>
      </c>
      <c r="C74" s="2">
        <v>5.4</v>
      </c>
    </row>
    <row r="75" spans="1:3" x14ac:dyDescent="0.3">
      <c r="A75" s="2" t="s">
        <v>1325</v>
      </c>
      <c r="B75" s="2" t="s">
        <v>24237</v>
      </c>
      <c r="C75" s="2">
        <v>7.9</v>
      </c>
    </row>
    <row r="76" spans="1:3" x14ac:dyDescent="0.3">
      <c r="A76" s="2" t="s">
        <v>1325</v>
      </c>
      <c r="B76" s="2" t="s">
        <v>24238</v>
      </c>
      <c r="C76" s="2">
        <v>6.1</v>
      </c>
    </row>
    <row r="77" spans="1:3" x14ac:dyDescent="0.3">
      <c r="A77" s="2" t="s">
        <v>1325</v>
      </c>
      <c r="B77" s="2" t="s">
        <v>24239</v>
      </c>
      <c r="C77" s="2">
        <v>5.8</v>
      </c>
    </row>
    <row r="78" spans="1:3" x14ac:dyDescent="0.3">
      <c r="A78" s="2" t="s">
        <v>953</v>
      </c>
      <c r="B78" s="2" t="s">
        <v>24240</v>
      </c>
      <c r="C78" s="2">
        <v>8.3000000000000007</v>
      </c>
    </row>
    <row r="79" spans="1:3" x14ac:dyDescent="0.3">
      <c r="A79" s="2" t="s">
        <v>953</v>
      </c>
      <c r="B79" s="2" t="s">
        <v>24241</v>
      </c>
      <c r="C79" s="2">
        <v>7.8</v>
      </c>
    </row>
    <row r="80" spans="1:3" x14ac:dyDescent="0.3">
      <c r="A80" s="2" t="s">
        <v>1325</v>
      </c>
      <c r="B80" s="2" t="s">
        <v>24242</v>
      </c>
      <c r="C80" s="2">
        <v>7</v>
      </c>
    </row>
    <row r="81" spans="1:3" x14ac:dyDescent="0.3">
      <c r="A81" s="2" t="s">
        <v>1325</v>
      </c>
      <c r="B81" s="2" t="s">
        <v>24243</v>
      </c>
      <c r="C81" s="2">
        <v>6.1</v>
      </c>
    </row>
    <row r="82" spans="1:3" x14ac:dyDescent="0.3">
      <c r="A82" s="2" t="s">
        <v>1325</v>
      </c>
      <c r="B82" s="2" t="s">
        <v>24244</v>
      </c>
      <c r="C82" s="2">
        <v>7</v>
      </c>
    </row>
    <row r="83" spans="1:3" x14ac:dyDescent="0.3">
      <c r="A83" s="2" t="s">
        <v>1325</v>
      </c>
      <c r="B83" s="2" t="s">
        <v>24245</v>
      </c>
      <c r="C83" s="2">
        <v>7.6</v>
      </c>
    </row>
    <row r="84" spans="1:3" x14ac:dyDescent="0.3">
      <c r="A84" s="2" t="s">
        <v>1325</v>
      </c>
      <c r="B84" s="2" t="s">
        <v>24246</v>
      </c>
      <c r="C84" s="2">
        <v>6.3</v>
      </c>
    </row>
    <row r="85" spans="1:3" x14ac:dyDescent="0.3">
      <c r="A85" s="2" t="s">
        <v>1325</v>
      </c>
      <c r="B85" s="2" t="s">
        <v>24247</v>
      </c>
      <c r="C85" s="2">
        <v>7.8</v>
      </c>
    </row>
    <row r="86" spans="1:3" x14ac:dyDescent="0.3">
      <c r="A86" s="2" t="s">
        <v>953</v>
      </c>
      <c r="B86" s="2" t="s">
        <v>24248</v>
      </c>
      <c r="C86" s="2">
        <v>6.4</v>
      </c>
    </row>
    <row r="87" spans="1:3" x14ac:dyDescent="0.3">
      <c r="A87" s="2" t="s">
        <v>1325</v>
      </c>
      <c r="B87" s="2" t="s">
        <v>24249</v>
      </c>
      <c r="C87" s="2">
        <v>6.5</v>
      </c>
    </row>
    <row r="88" spans="1:3" x14ac:dyDescent="0.3">
      <c r="A88" s="2" t="s">
        <v>1325</v>
      </c>
      <c r="B88" s="2" t="s">
        <v>24250</v>
      </c>
      <c r="C88" s="2">
        <v>7.9</v>
      </c>
    </row>
    <row r="89" spans="1:3" x14ac:dyDescent="0.3">
      <c r="A89" s="2" t="s">
        <v>953</v>
      </c>
      <c r="B89" s="2" t="s">
        <v>24251</v>
      </c>
      <c r="C89" s="2">
        <v>7.8</v>
      </c>
    </row>
    <row r="90" spans="1:3" x14ac:dyDescent="0.3">
      <c r="A90" s="2" t="s">
        <v>953</v>
      </c>
      <c r="B90" s="2" t="s">
        <v>24252</v>
      </c>
      <c r="C90" s="2">
        <v>6.6</v>
      </c>
    </row>
    <row r="91" spans="1:3" x14ac:dyDescent="0.3">
      <c r="A91" s="2" t="s">
        <v>1325</v>
      </c>
      <c r="B91" s="2" t="s">
        <v>24253</v>
      </c>
      <c r="C91" s="2">
        <v>5.5</v>
      </c>
    </row>
    <row r="92" spans="1:3" x14ac:dyDescent="0.3">
      <c r="A92" s="2" t="s">
        <v>953</v>
      </c>
      <c r="B92" s="2" t="s">
        <v>24254</v>
      </c>
      <c r="C92" s="2">
        <v>8.1999999999999993</v>
      </c>
    </row>
    <row r="93" spans="1:3" x14ac:dyDescent="0.3">
      <c r="A93" s="2" t="s">
        <v>1325</v>
      </c>
      <c r="B93" s="2" t="s">
        <v>24255</v>
      </c>
      <c r="C93" s="2">
        <v>6.4</v>
      </c>
    </row>
    <row r="94" spans="1:3" x14ac:dyDescent="0.3">
      <c r="A94" s="2" t="s">
        <v>1325</v>
      </c>
      <c r="B94" s="2" t="s">
        <v>24256</v>
      </c>
      <c r="C94" s="2">
        <v>8.1</v>
      </c>
    </row>
    <row r="95" spans="1:3" x14ac:dyDescent="0.3">
      <c r="A95" s="2" t="s">
        <v>953</v>
      </c>
      <c r="B95" s="2" t="s">
        <v>24257</v>
      </c>
      <c r="C95" s="2">
        <v>8.6</v>
      </c>
    </row>
    <row r="96" spans="1:3" x14ac:dyDescent="0.3">
      <c r="A96" s="2" t="s">
        <v>1325</v>
      </c>
      <c r="B96" s="2" t="s">
        <v>24258</v>
      </c>
      <c r="C96" s="2">
        <v>8.8000000000000007</v>
      </c>
    </row>
    <row r="97" spans="1:3" x14ac:dyDescent="0.3">
      <c r="A97" s="2" t="s">
        <v>1325</v>
      </c>
      <c r="B97" s="2" t="s">
        <v>24259</v>
      </c>
      <c r="C97" s="2">
        <v>6.7</v>
      </c>
    </row>
    <row r="98" spans="1:3" x14ac:dyDescent="0.3">
      <c r="A98" s="2" t="s">
        <v>3409</v>
      </c>
      <c r="B98" s="2" t="s">
        <v>24260</v>
      </c>
      <c r="C98" s="2">
        <v>7.8</v>
      </c>
    </row>
    <row r="99" spans="1:3" x14ac:dyDescent="0.3">
      <c r="A99" s="2" t="s">
        <v>1325</v>
      </c>
      <c r="B99" s="2" t="s">
        <v>24261</v>
      </c>
      <c r="C99" s="2">
        <v>7.8</v>
      </c>
    </row>
    <row r="100" spans="1:3" x14ac:dyDescent="0.3">
      <c r="A100" s="2" t="s">
        <v>953</v>
      </c>
      <c r="B100" s="2" t="s">
        <v>24262</v>
      </c>
      <c r="C100" s="2">
        <v>6.6</v>
      </c>
    </row>
    <row r="101" spans="1:3" x14ac:dyDescent="0.3">
      <c r="A101" s="2" t="s">
        <v>1325</v>
      </c>
      <c r="B101" s="2" t="s">
        <v>24263</v>
      </c>
      <c r="C101" s="2">
        <v>6.1</v>
      </c>
    </row>
    <row r="102" spans="1:3" x14ac:dyDescent="0.3">
      <c r="A102" s="2" t="s">
        <v>1325</v>
      </c>
      <c r="B102" s="2" t="s">
        <v>24264</v>
      </c>
      <c r="C102" s="2">
        <v>5.6</v>
      </c>
    </row>
    <row r="103" spans="1:3" x14ac:dyDescent="0.3">
      <c r="A103" s="2" t="s">
        <v>953</v>
      </c>
      <c r="B103" s="2" t="s">
        <v>24265</v>
      </c>
      <c r="C103" s="2">
        <v>6.4</v>
      </c>
    </row>
    <row r="104" spans="1:3" x14ac:dyDescent="0.3">
      <c r="A104" s="2" t="s">
        <v>953</v>
      </c>
      <c r="B104" s="2" t="s">
        <v>24266</v>
      </c>
      <c r="C104" s="2">
        <v>6.1</v>
      </c>
    </row>
    <row r="105" spans="1:3" x14ac:dyDescent="0.3">
      <c r="A105" s="2" t="s">
        <v>1325</v>
      </c>
      <c r="B105" s="2" t="s">
        <v>24267</v>
      </c>
      <c r="C105" s="2">
        <v>7.3</v>
      </c>
    </row>
    <row r="106" spans="1:3" x14ac:dyDescent="0.3">
      <c r="A106" s="2" t="s">
        <v>1325</v>
      </c>
      <c r="B106" s="2" t="s">
        <v>24268</v>
      </c>
      <c r="C106" s="2">
        <v>6.6</v>
      </c>
    </row>
    <row r="107" spans="1:3" x14ac:dyDescent="0.3">
      <c r="A107" s="2" t="s">
        <v>953</v>
      </c>
      <c r="B107" s="2" t="s">
        <v>24269</v>
      </c>
      <c r="C107" s="2">
        <v>6.3</v>
      </c>
    </row>
    <row r="108" spans="1:3" x14ac:dyDescent="0.3">
      <c r="A108" s="2" t="s">
        <v>1325</v>
      </c>
      <c r="B108" s="2" t="s">
        <v>24270</v>
      </c>
      <c r="C108" s="2">
        <v>6.1</v>
      </c>
    </row>
    <row r="109" spans="1:3" x14ac:dyDescent="0.3">
      <c r="A109" s="2" t="s">
        <v>1325</v>
      </c>
      <c r="B109" s="2" t="s">
        <v>24271</v>
      </c>
      <c r="C109" s="2">
        <v>7.1</v>
      </c>
    </row>
    <row r="110" spans="1:3" x14ac:dyDescent="0.3">
      <c r="A110" s="2" t="s">
        <v>1325</v>
      </c>
      <c r="B110" s="2" t="s">
        <v>24272</v>
      </c>
      <c r="C110" s="2">
        <v>5.5</v>
      </c>
    </row>
    <row r="111" spans="1:3" x14ac:dyDescent="0.3">
      <c r="A111" s="2" t="s">
        <v>953</v>
      </c>
      <c r="B111" s="2" t="s">
        <v>24273</v>
      </c>
      <c r="C111" s="2">
        <v>7.5</v>
      </c>
    </row>
    <row r="112" spans="1:3" x14ac:dyDescent="0.3">
      <c r="A112" s="2" t="s">
        <v>953</v>
      </c>
      <c r="B112" s="2" t="s">
        <v>24274</v>
      </c>
      <c r="C112" s="2">
        <v>7.6</v>
      </c>
    </row>
    <row r="113" spans="1:3" x14ac:dyDescent="0.3">
      <c r="A113" s="2" t="s">
        <v>1325</v>
      </c>
      <c r="B113" s="2" t="s">
        <v>24275</v>
      </c>
      <c r="C113" s="2">
        <v>6.4</v>
      </c>
    </row>
    <row r="114" spans="1:3" x14ac:dyDescent="0.3">
      <c r="A114" s="2" t="s">
        <v>3409</v>
      </c>
      <c r="B114" s="2" t="s">
        <v>24276</v>
      </c>
      <c r="C114" s="2">
        <v>7.2</v>
      </c>
    </row>
    <row r="115" spans="1:3" x14ac:dyDescent="0.3">
      <c r="A115" s="2" t="s">
        <v>953</v>
      </c>
      <c r="B115" s="2" t="s">
        <v>24277</v>
      </c>
      <c r="C115" s="2">
        <v>6.7</v>
      </c>
    </row>
    <row r="116" spans="1:3" x14ac:dyDescent="0.3">
      <c r="A116" s="2" t="s">
        <v>11526</v>
      </c>
      <c r="B116" s="2" t="s">
        <v>24278</v>
      </c>
      <c r="C116" s="2">
        <v>8</v>
      </c>
    </row>
    <row r="117" spans="1:3" x14ac:dyDescent="0.3">
      <c r="A117" s="2" t="s">
        <v>1325</v>
      </c>
      <c r="B117" s="2" t="s">
        <v>24279</v>
      </c>
      <c r="C117" s="2">
        <v>8.3000000000000007</v>
      </c>
    </row>
    <row r="118" spans="1:3" x14ac:dyDescent="0.3">
      <c r="A118" s="2" t="s">
        <v>1325</v>
      </c>
      <c r="B118" s="2" t="s">
        <v>24280</v>
      </c>
      <c r="C118" s="2">
        <v>6.7</v>
      </c>
    </row>
    <row r="119" spans="1:3" x14ac:dyDescent="0.3">
      <c r="A119" s="2" t="s">
        <v>953</v>
      </c>
      <c r="B119" s="2" t="s">
        <v>24281</v>
      </c>
      <c r="C119" s="2">
        <v>5.9</v>
      </c>
    </row>
    <row r="120" spans="1:3" x14ac:dyDescent="0.3">
      <c r="A120" s="2" t="s">
        <v>1325</v>
      </c>
      <c r="B120" s="2" t="s">
        <v>24282</v>
      </c>
      <c r="C120" s="2">
        <v>6.7</v>
      </c>
    </row>
    <row r="121" spans="1:3" x14ac:dyDescent="0.3">
      <c r="A121" s="2" t="s">
        <v>1325</v>
      </c>
      <c r="B121" s="2" t="s">
        <v>24283</v>
      </c>
      <c r="C121" s="2">
        <v>6.7</v>
      </c>
    </row>
    <row r="122" spans="1:3" x14ac:dyDescent="0.3">
      <c r="A122" s="2" t="s">
        <v>953</v>
      </c>
      <c r="B122" s="2" t="s">
        <v>24284</v>
      </c>
      <c r="C122" s="2">
        <v>7.6</v>
      </c>
    </row>
    <row r="123" spans="1:3" x14ac:dyDescent="0.3">
      <c r="A123" s="2" t="s">
        <v>1325</v>
      </c>
      <c r="B123" s="2" t="s">
        <v>24285</v>
      </c>
      <c r="C123" s="2">
        <v>7.2</v>
      </c>
    </row>
    <row r="124" spans="1:3" x14ac:dyDescent="0.3">
      <c r="A124" s="2" t="s">
        <v>1325</v>
      </c>
      <c r="B124" s="2" t="s">
        <v>24286</v>
      </c>
      <c r="C124" s="2">
        <v>7.1</v>
      </c>
    </row>
    <row r="125" spans="1:3" x14ac:dyDescent="0.3">
      <c r="A125" s="2" t="s">
        <v>1325</v>
      </c>
      <c r="B125" s="2" t="s">
        <v>24287</v>
      </c>
      <c r="C125" s="2">
        <v>8.1</v>
      </c>
    </row>
    <row r="126" spans="1:3" x14ac:dyDescent="0.3">
      <c r="A126" s="2" t="s">
        <v>24162</v>
      </c>
      <c r="B126" s="2" t="s">
        <v>24288</v>
      </c>
      <c r="C126" s="2">
        <v>6.7</v>
      </c>
    </row>
    <row r="127" spans="1:3" x14ac:dyDescent="0.3">
      <c r="A127" s="2" t="s">
        <v>1325</v>
      </c>
      <c r="B127" s="2" t="s">
        <v>24289</v>
      </c>
      <c r="C127" s="2">
        <v>7</v>
      </c>
    </row>
    <row r="128" spans="1:3" x14ac:dyDescent="0.3">
      <c r="A128" s="2" t="s">
        <v>953</v>
      </c>
      <c r="B128" s="2" t="s">
        <v>24290</v>
      </c>
      <c r="C128" s="2">
        <v>6.9</v>
      </c>
    </row>
    <row r="129" spans="1:3" x14ac:dyDescent="0.3">
      <c r="A129" s="2" t="s">
        <v>1325</v>
      </c>
      <c r="B129" s="2" t="s">
        <v>24291</v>
      </c>
      <c r="C129" s="2">
        <v>5.0999999999999996</v>
      </c>
    </row>
    <row r="130" spans="1:3" x14ac:dyDescent="0.3">
      <c r="A130" s="2" t="s">
        <v>1325</v>
      </c>
      <c r="B130" s="2" t="s">
        <v>24292</v>
      </c>
      <c r="C130" s="2">
        <v>5.8</v>
      </c>
    </row>
    <row r="131" spans="1:3" x14ac:dyDescent="0.3">
      <c r="A131" s="2" t="s">
        <v>1671</v>
      </c>
      <c r="B131" s="2" t="s">
        <v>24293</v>
      </c>
      <c r="C131" s="2">
        <v>6.2</v>
      </c>
    </row>
    <row r="132" spans="1:3" x14ac:dyDescent="0.3">
      <c r="A132" s="2" t="s">
        <v>1325</v>
      </c>
      <c r="B132" s="2" t="s">
        <v>24294</v>
      </c>
      <c r="C132" s="2">
        <v>7.4</v>
      </c>
    </row>
    <row r="133" spans="1:3" x14ac:dyDescent="0.3">
      <c r="A133" s="2" t="s">
        <v>3409</v>
      </c>
      <c r="B133" s="2" t="s">
        <v>24295</v>
      </c>
      <c r="C133" s="2">
        <v>5.8</v>
      </c>
    </row>
    <row r="134" spans="1:3" x14ac:dyDescent="0.3">
      <c r="A134" s="2" t="s">
        <v>953</v>
      </c>
      <c r="B134" s="2" t="s">
        <v>24296</v>
      </c>
      <c r="C134" s="2">
        <v>6.2</v>
      </c>
    </row>
    <row r="135" spans="1:3" x14ac:dyDescent="0.3">
      <c r="A135" s="2" t="s">
        <v>1325</v>
      </c>
      <c r="B135" s="2" t="s">
        <v>24297</v>
      </c>
      <c r="C135" s="2">
        <v>7.3</v>
      </c>
    </row>
    <row r="136" spans="1:3" x14ac:dyDescent="0.3">
      <c r="A136" s="2" t="s">
        <v>1325</v>
      </c>
      <c r="B136" s="2" t="s">
        <v>24298</v>
      </c>
      <c r="C136" s="2">
        <v>4.2</v>
      </c>
    </row>
    <row r="137" spans="1:3" x14ac:dyDescent="0.3">
      <c r="A137" s="2" t="s">
        <v>1325</v>
      </c>
      <c r="B137" s="2" t="s">
        <v>24299</v>
      </c>
      <c r="C137" s="2">
        <v>6.9</v>
      </c>
    </row>
    <row r="138" spans="1:3" x14ac:dyDescent="0.3">
      <c r="A138" s="2" t="s">
        <v>1325</v>
      </c>
      <c r="B138" s="2" t="s">
        <v>24300</v>
      </c>
      <c r="C138" s="2">
        <v>6.4</v>
      </c>
    </row>
    <row r="139" spans="1:3" x14ac:dyDescent="0.3">
      <c r="A139" s="2" t="s">
        <v>1325</v>
      </c>
      <c r="B139" s="2" t="s">
        <v>24301</v>
      </c>
      <c r="C139" s="2">
        <v>5.4</v>
      </c>
    </row>
    <row r="140" spans="1:3" x14ac:dyDescent="0.3">
      <c r="A140" s="2" t="s">
        <v>953</v>
      </c>
      <c r="B140" s="2" t="s">
        <v>24302</v>
      </c>
      <c r="C140" s="2">
        <v>6.7</v>
      </c>
    </row>
    <row r="141" spans="1:3" x14ac:dyDescent="0.3">
      <c r="A141" s="2" t="s">
        <v>953</v>
      </c>
      <c r="B141" s="2" t="s">
        <v>24303</v>
      </c>
      <c r="C141" s="2">
        <v>5.8</v>
      </c>
    </row>
    <row r="142" spans="1:3" x14ac:dyDescent="0.3">
      <c r="A142" s="2" t="s">
        <v>953</v>
      </c>
      <c r="B142" s="2" t="s">
        <v>24304</v>
      </c>
      <c r="C142" s="2">
        <v>6.9</v>
      </c>
    </row>
    <row r="143" spans="1:3" x14ac:dyDescent="0.3">
      <c r="A143" s="2" t="s">
        <v>953</v>
      </c>
      <c r="B143" s="2" t="s">
        <v>24305</v>
      </c>
      <c r="C143" s="2">
        <v>7.2</v>
      </c>
    </row>
    <row r="144" spans="1:3" x14ac:dyDescent="0.3">
      <c r="A144" s="2" t="s">
        <v>953</v>
      </c>
      <c r="B144" s="2" t="s">
        <v>24306</v>
      </c>
      <c r="C144" s="2">
        <v>6.9</v>
      </c>
    </row>
    <row r="145" spans="1:3" x14ac:dyDescent="0.3">
      <c r="A145" s="2" t="s">
        <v>1325</v>
      </c>
      <c r="B145" s="2" t="s">
        <v>24307</v>
      </c>
      <c r="C145" s="2">
        <v>6.1</v>
      </c>
    </row>
    <row r="146" spans="1:3" x14ac:dyDescent="0.3">
      <c r="A146" s="2" t="s">
        <v>1325</v>
      </c>
      <c r="B146" s="2" t="s">
        <v>24308</v>
      </c>
      <c r="C146" s="2">
        <v>5.5</v>
      </c>
    </row>
    <row r="147" spans="1:3" x14ac:dyDescent="0.3">
      <c r="A147" s="2" t="s">
        <v>1325</v>
      </c>
      <c r="B147" s="2" t="s">
        <v>24309</v>
      </c>
      <c r="C147" s="2">
        <v>6.6</v>
      </c>
    </row>
    <row r="148" spans="1:3" x14ac:dyDescent="0.3">
      <c r="A148" s="2" t="s">
        <v>1325</v>
      </c>
      <c r="B148" s="2" t="s">
        <v>24310</v>
      </c>
      <c r="C148" s="2">
        <v>6.1</v>
      </c>
    </row>
    <row r="149" spans="1:3" x14ac:dyDescent="0.3">
      <c r="A149" s="2" t="s">
        <v>1325</v>
      </c>
      <c r="B149" s="2" t="s">
        <v>24311</v>
      </c>
      <c r="C149" s="2">
        <v>6.3</v>
      </c>
    </row>
    <row r="150" spans="1:3" x14ac:dyDescent="0.3">
      <c r="A150" s="2" t="s">
        <v>1325</v>
      </c>
      <c r="B150" s="2" t="s">
        <v>24312</v>
      </c>
      <c r="C150" s="2">
        <v>7.2</v>
      </c>
    </row>
    <row r="151" spans="1:3" x14ac:dyDescent="0.3">
      <c r="A151" s="2" t="s">
        <v>1325</v>
      </c>
      <c r="B151" s="2" t="s">
        <v>24313</v>
      </c>
      <c r="C151" s="2">
        <v>7.4</v>
      </c>
    </row>
    <row r="152" spans="1:3" x14ac:dyDescent="0.3">
      <c r="A152" s="2" t="s">
        <v>953</v>
      </c>
      <c r="B152" s="2" t="s">
        <v>24314</v>
      </c>
      <c r="C152" s="2">
        <v>7.3</v>
      </c>
    </row>
    <row r="153" spans="1:3" x14ac:dyDescent="0.3">
      <c r="A153" s="2" t="s">
        <v>1671</v>
      </c>
      <c r="B153" s="2" t="s">
        <v>24315</v>
      </c>
      <c r="C153" s="2">
        <v>6.1</v>
      </c>
    </row>
    <row r="154" spans="1:3" x14ac:dyDescent="0.3">
      <c r="A154" s="2" t="s">
        <v>1325</v>
      </c>
      <c r="B154" s="2" t="s">
        <v>24316</v>
      </c>
      <c r="C154" s="2">
        <v>7.7</v>
      </c>
    </row>
    <row r="155" spans="1:3" x14ac:dyDescent="0.3">
      <c r="A155" s="2" t="s">
        <v>1325</v>
      </c>
      <c r="B155" s="2" t="s">
        <v>24317</v>
      </c>
      <c r="C155" s="2">
        <v>6.1</v>
      </c>
    </row>
    <row r="156" spans="1:3" x14ac:dyDescent="0.3">
      <c r="A156" s="2" t="s">
        <v>1325</v>
      </c>
      <c r="B156" s="2" t="s">
        <v>24318</v>
      </c>
      <c r="C156" s="2">
        <v>8</v>
      </c>
    </row>
    <row r="157" spans="1:3" x14ac:dyDescent="0.3">
      <c r="A157" s="2" t="s">
        <v>1325</v>
      </c>
      <c r="B157" s="2" t="s">
        <v>24319</v>
      </c>
      <c r="C157" s="2">
        <v>7.3</v>
      </c>
    </row>
    <row r="158" spans="1:3" x14ac:dyDescent="0.3">
      <c r="A158" s="2" t="s">
        <v>1325</v>
      </c>
      <c r="B158" s="2" t="s">
        <v>24320</v>
      </c>
      <c r="C158" s="2">
        <v>7.9</v>
      </c>
    </row>
    <row r="159" spans="1:3" x14ac:dyDescent="0.3">
      <c r="A159" s="2" t="s">
        <v>1325</v>
      </c>
      <c r="B159" s="2" t="s">
        <v>24321</v>
      </c>
      <c r="C159" s="2">
        <v>5.5</v>
      </c>
    </row>
    <row r="160" spans="1:3" x14ac:dyDescent="0.3">
      <c r="A160" s="2" t="s">
        <v>1325</v>
      </c>
      <c r="B160" s="2" t="s">
        <v>24322</v>
      </c>
      <c r="C160" s="2">
        <v>5</v>
      </c>
    </row>
    <row r="161" spans="1:3" x14ac:dyDescent="0.3">
      <c r="A161" s="2" t="s">
        <v>1325</v>
      </c>
      <c r="B161" s="2" t="s">
        <v>24323</v>
      </c>
      <c r="C161" s="2">
        <v>7.7</v>
      </c>
    </row>
    <row r="162" spans="1:3" x14ac:dyDescent="0.3">
      <c r="A162" s="2" t="s">
        <v>1325</v>
      </c>
      <c r="B162" s="2" t="s">
        <v>24324</v>
      </c>
      <c r="C162" s="2">
        <v>6.6</v>
      </c>
    </row>
    <row r="163" spans="1:3" x14ac:dyDescent="0.3">
      <c r="A163" s="2" t="s">
        <v>1325</v>
      </c>
      <c r="B163" s="2" t="s">
        <v>24325</v>
      </c>
      <c r="C163" s="2">
        <v>5.7</v>
      </c>
    </row>
    <row r="164" spans="1:3" x14ac:dyDescent="0.3">
      <c r="A164" s="2" t="s">
        <v>1325</v>
      </c>
      <c r="B164" s="2" t="s">
        <v>24326</v>
      </c>
      <c r="C164" s="2">
        <v>5.8</v>
      </c>
    </row>
    <row r="165" spans="1:3" x14ac:dyDescent="0.3">
      <c r="A165" s="2" t="s">
        <v>1325</v>
      </c>
      <c r="B165" s="2" t="s">
        <v>24327</v>
      </c>
      <c r="C165" s="2">
        <v>6</v>
      </c>
    </row>
    <row r="166" spans="1:3" x14ac:dyDescent="0.3">
      <c r="A166" s="2" t="s">
        <v>1325</v>
      </c>
      <c r="B166" s="2" t="s">
        <v>24328</v>
      </c>
      <c r="C166" s="2">
        <v>6.4</v>
      </c>
    </row>
    <row r="167" spans="1:3" x14ac:dyDescent="0.3">
      <c r="A167" s="2" t="s">
        <v>1325</v>
      </c>
      <c r="B167" s="2" t="s">
        <v>24329</v>
      </c>
      <c r="C167" s="2">
        <v>6.9</v>
      </c>
    </row>
    <row r="168" spans="1:3" x14ac:dyDescent="0.3">
      <c r="A168" s="2" t="s">
        <v>1325</v>
      </c>
      <c r="B168" s="2" t="s">
        <v>24330</v>
      </c>
      <c r="C168" s="2">
        <v>6.4</v>
      </c>
    </row>
    <row r="169" spans="1:3" x14ac:dyDescent="0.3">
      <c r="A169" s="2" t="s">
        <v>1325</v>
      </c>
      <c r="B169" s="2" t="s">
        <v>24331</v>
      </c>
      <c r="C169" s="2">
        <v>7.4</v>
      </c>
    </row>
    <row r="170" spans="1:3" x14ac:dyDescent="0.3">
      <c r="A170" s="2" t="s">
        <v>953</v>
      </c>
      <c r="B170" s="2" t="s">
        <v>24332</v>
      </c>
      <c r="C170" s="2">
        <v>5.5</v>
      </c>
    </row>
    <row r="171" spans="1:3" x14ac:dyDescent="0.3">
      <c r="A171" s="2" t="s">
        <v>11526</v>
      </c>
      <c r="B171" s="2" t="s">
        <v>24333</v>
      </c>
      <c r="C171" s="2">
        <v>5.9</v>
      </c>
    </row>
    <row r="172" spans="1:3" x14ac:dyDescent="0.3">
      <c r="A172" s="2" t="s">
        <v>1325</v>
      </c>
      <c r="B172" s="2" t="s">
        <v>24334</v>
      </c>
      <c r="C172" s="2">
        <v>6.8</v>
      </c>
    </row>
    <row r="173" spans="1:3" x14ac:dyDescent="0.3">
      <c r="A173" s="2" t="s">
        <v>953</v>
      </c>
      <c r="B173" s="2" t="s">
        <v>24335</v>
      </c>
      <c r="C173" s="2">
        <v>6.8</v>
      </c>
    </row>
    <row r="174" spans="1:3" x14ac:dyDescent="0.3">
      <c r="A174" s="2" t="s">
        <v>953</v>
      </c>
      <c r="B174" s="2" t="s">
        <v>24336</v>
      </c>
      <c r="C174" s="2">
        <v>8.1</v>
      </c>
    </row>
    <row r="175" spans="1:3" x14ac:dyDescent="0.3">
      <c r="A175" s="2" t="s">
        <v>953</v>
      </c>
      <c r="B175" s="2" t="s">
        <v>24337</v>
      </c>
      <c r="C175" s="2">
        <v>6.5</v>
      </c>
    </row>
    <row r="176" spans="1:3" x14ac:dyDescent="0.3">
      <c r="A176" s="2" t="s">
        <v>953</v>
      </c>
      <c r="B176" s="2" t="s">
        <v>24338</v>
      </c>
      <c r="C176" s="2">
        <v>7.2</v>
      </c>
    </row>
    <row r="177" spans="1:3" x14ac:dyDescent="0.3">
      <c r="A177" s="2" t="s">
        <v>953</v>
      </c>
      <c r="B177" s="2" t="s">
        <v>24339</v>
      </c>
      <c r="C177" s="2">
        <v>6.7</v>
      </c>
    </row>
    <row r="178" spans="1:3" x14ac:dyDescent="0.3">
      <c r="A178" s="2" t="s">
        <v>1325</v>
      </c>
      <c r="B178" s="2" t="s">
        <v>24340</v>
      </c>
      <c r="C178" s="2">
        <v>8.1</v>
      </c>
    </row>
    <row r="179" spans="1:3" x14ac:dyDescent="0.3">
      <c r="A179" s="2" t="s">
        <v>1325</v>
      </c>
      <c r="B179" s="2" t="s">
        <v>24341</v>
      </c>
      <c r="C179" s="2">
        <v>7.6</v>
      </c>
    </row>
    <row r="180" spans="1:3" x14ac:dyDescent="0.3">
      <c r="A180" s="2" t="s">
        <v>1325</v>
      </c>
      <c r="B180" s="2" t="s">
        <v>24342</v>
      </c>
      <c r="C180" s="2">
        <v>7.4</v>
      </c>
    </row>
    <row r="181" spans="1:3" x14ac:dyDescent="0.3">
      <c r="A181" s="2" t="s">
        <v>953</v>
      </c>
      <c r="B181" s="2" t="s">
        <v>24343</v>
      </c>
      <c r="C181" s="2">
        <v>7.6</v>
      </c>
    </row>
    <row r="182" spans="1:3" x14ac:dyDescent="0.3">
      <c r="A182" s="2" t="s">
        <v>953</v>
      </c>
      <c r="B182" s="2" t="s">
        <v>24344</v>
      </c>
      <c r="C182" s="2">
        <v>6.7</v>
      </c>
    </row>
    <row r="183" spans="1:3" x14ac:dyDescent="0.3">
      <c r="A183" s="2" t="s">
        <v>953</v>
      </c>
      <c r="B183" s="2" t="s">
        <v>24345</v>
      </c>
      <c r="C183" s="2">
        <v>6.5</v>
      </c>
    </row>
    <row r="184" spans="1:3" x14ac:dyDescent="0.3">
      <c r="A184" s="2" t="s">
        <v>1325</v>
      </c>
      <c r="B184" s="2" t="s">
        <v>24346</v>
      </c>
      <c r="C184" s="2">
        <v>6.6</v>
      </c>
    </row>
    <row r="185" spans="1:3" x14ac:dyDescent="0.3">
      <c r="A185" s="2" t="s">
        <v>1325</v>
      </c>
      <c r="B185" s="2" t="s">
        <v>24347</v>
      </c>
      <c r="C185" s="2">
        <v>6.7</v>
      </c>
    </row>
    <row r="186" spans="1:3" x14ac:dyDescent="0.3">
      <c r="A186" s="2" t="s">
        <v>1325</v>
      </c>
      <c r="B186" s="2" t="s">
        <v>24348</v>
      </c>
      <c r="C186" s="2">
        <v>6.4</v>
      </c>
    </row>
    <row r="187" spans="1:3" x14ac:dyDescent="0.3">
      <c r="A187" s="2" t="s">
        <v>1325</v>
      </c>
      <c r="B187" s="2" t="s">
        <v>24349</v>
      </c>
      <c r="C187" s="2">
        <v>5.8</v>
      </c>
    </row>
    <row r="188" spans="1:3" x14ac:dyDescent="0.3">
      <c r="A188" s="2" t="s">
        <v>1325</v>
      </c>
      <c r="B188" s="2" t="s">
        <v>24350</v>
      </c>
      <c r="C188" s="2">
        <v>7.4</v>
      </c>
    </row>
    <row r="189" spans="1:3" x14ac:dyDescent="0.3">
      <c r="A189" s="2" t="s">
        <v>953</v>
      </c>
      <c r="B189" s="2" t="s">
        <v>24351</v>
      </c>
      <c r="C189" s="2">
        <v>7.8</v>
      </c>
    </row>
    <row r="190" spans="1:3" x14ac:dyDescent="0.3">
      <c r="A190" s="2" t="s">
        <v>953</v>
      </c>
      <c r="B190" s="2" t="s">
        <v>24352</v>
      </c>
      <c r="C190" s="2">
        <v>6.6</v>
      </c>
    </row>
    <row r="191" spans="1:3" x14ac:dyDescent="0.3">
      <c r="A191" s="2" t="s">
        <v>1325</v>
      </c>
      <c r="B191" s="2" t="s">
        <v>24353</v>
      </c>
      <c r="C191" s="2">
        <v>4.9000000000000004</v>
      </c>
    </row>
    <row r="192" spans="1:3" x14ac:dyDescent="0.3">
      <c r="A192" s="2" t="s">
        <v>953</v>
      </c>
      <c r="B192" s="2" t="s">
        <v>24354</v>
      </c>
      <c r="C192" s="2">
        <v>6.5</v>
      </c>
    </row>
    <row r="193" spans="1:3" x14ac:dyDescent="0.3">
      <c r="A193" s="2" t="s">
        <v>953</v>
      </c>
      <c r="B193" s="2" t="s">
        <v>24355</v>
      </c>
      <c r="C193" s="2">
        <v>6.2</v>
      </c>
    </row>
    <row r="194" spans="1:3" x14ac:dyDescent="0.3">
      <c r="A194" s="2" t="s">
        <v>1325</v>
      </c>
      <c r="B194" s="2" t="s">
        <v>24356</v>
      </c>
      <c r="C194" s="2">
        <v>7.3</v>
      </c>
    </row>
    <row r="195" spans="1:3" x14ac:dyDescent="0.3">
      <c r="A195" s="2" t="s">
        <v>953</v>
      </c>
      <c r="B195" s="2" t="s">
        <v>24357</v>
      </c>
      <c r="C195" s="2">
        <v>7.5</v>
      </c>
    </row>
    <row r="196" spans="1:3" x14ac:dyDescent="0.3">
      <c r="A196" s="2" t="s">
        <v>1325</v>
      </c>
      <c r="B196" s="2" t="s">
        <v>24358</v>
      </c>
      <c r="C196" s="2">
        <v>5.6</v>
      </c>
    </row>
    <row r="197" spans="1:3" x14ac:dyDescent="0.3">
      <c r="A197" s="2" t="s">
        <v>1325</v>
      </c>
      <c r="B197" s="2" t="s">
        <v>24359</v>
      </c>
      <c r="C197" s="2">
        <v>8.1</v>
      </c>
    </row>
    <row r="198" spans="1:3" x14ac:dyDescent="0.3">
      <c r="A198" s="2" t="s">
        <v>953</v>
      </c>
      <c r="B198" s="2" t="s">
        <v>24360</v>
      </c>
      <c r="C198" s="2">
        <v>6.7</v>
      </c>
    </row>
    <row r="199" spans="1:3" x14ac:dyDescent="0.3">
      <c r="A199" s="2" t="s">
        <v>24162</v>
      </c>
      <c r="B199" s="2" t="s">
        <v>24361</v>
      </c>
      <c r="C199" s="2">
        <v>6.6</v>
      </c>
    </row>
    <row r="200" spans="1:3" x14ac:dyDescent="0.3">
      <c r="A200" s="2" t="s">
        <v>953</v>
      </c>
      <c r="B200" s="2" t="s">
        <v>24362</v>
      </c>
      <c r="C200" s="2">
        <v>6.4</v>
      </c>
    </row>
    <row r="201" spans="1:3" x14ac:dyDescent="0.3">
      <c r="A201" s="2" t="s">
        <v>1325</v>
      </c>
      <c r="B201" s="2" t="s">
        <v>24363</v>
      </c>
      <c r="C201" s="2">
        <v>7.5</v>
      </c>
    </row>
    <row r="202" spans="1:3" x14ac:dyDescent="0.3">
      <c r="A202" s="2" t="s">
        <v>1325</v>
      </c>
      <c r="B202" s="2" t="s">
        <v>24364</v>
      </c>
      <c r="C202" s="2">
        <v>7.3</v>
      </c>
    </row>
    <row r="203" spans="1:3" x14ac:dyDescent="0.3">
      <c r="A203" s="2" t="s">
        <v>1325</v>
      </c>
      <c r="B203" s="2" t="s">
        <v>24365</v>
      </c>
      <c r="C203" s="2">
        <v>7.5</v>
      </c>
    </row>
    <row r="204" spans="1:3" x14ac:dyDescent="0.3">
      <c r="A204" s="2" t="s">
        <v>1325</v>
      </c>
      <c r="B204" s="2" t="s">
        <v>24366</v>
      </c>
      <c r="C204" s="2">
        <v>5.8</v>
      </c>
    </row>
    <row r="205" spans="1:3" x14ac:dyDescent="0.3">
      <c r="A205" s="2" t="s">
        <v>1325</v>
      </c>
      <c r="B205" s="2" t="s">
        <v>24367</v>
      </c>
      <c r="C205" s="2">
        <v>7.5</v>
      </c>
    </row>
    <row r="206" spans="1:3" x14ac:dyDescent="0.3">
      <c r="A206" s="2" t="s">
        <v>1325</v>
      </c>
      <c r="B206" s="2" t="s">
        <v>24368</v>
      </c>
      <c r="C206" s="2">
        <v>6.6</v>
      </c>
    </row>
    <row r="207" spans="1:3" x14ac:dyDescent="0.3">
      <c r="A207" s="2" t="s">
        <v>1325</v>
      </c>
      <c r="B207" s="2" t="s">
        <v>24369</v>
      </c>
      <c r="C207" s="2">
        <v>6.7</v>
      </c>
    </row>
    <row r="208" spans="1:3" x14ac:dyDescent="0.3">
      <c r="A208" s="2" t="s">
        <v>1325</v>
      </c>
      <c r="B208" s="2" t="s">
        <v>24370</v>
      </c>
      <c r="C208" s="2">
        <v>3.7</v>
      </c>
    </row>
    <row r="209" spans="1:3" x14ac:dyDescent="0.3">
      <c r="A209" s="2" t="s">
        <v>1671</v>
      </c>
      <c r="B209" s="2" t="s">
        <v>24371</v>
      </c>
      <c r="C209" s="2">
        <v>6</v>
      </c>
    </row>
    <row r="210" spans="1:3" x14ac:dyDescent="0.3">
      <c r="A210" s="2" t="s">
        <v>1325</v>
      </c>
      <c r="B210" s="2" t="s">
        <v>24372</v>
      </c>
      <c r="C210" s="2">
        <v>6.4</v>
      </c>
    </row>
    <row r="211" spans="1:3" x14ac:dyDescent="0.3">
      <c r="A211" s="2" t="s">
        <v>1325</v>
      </c>
      <c r="B211" s="2" t="s">
        <v>24373</v>
      </c>
      <c r="C211" s="2">
        <v>6.1</v>
      </c>
    </row>
    <row r="212" spans="1:3" x14ac:dyDescent="0.3">
      <c r="A212" s="2" t="s">
        <v>1325</v>
      </c>
      <c r="B212" s="2" t="s">
        <v>24374</v>
      </c>
      <c r="C212" s="2">
        <v>6.4</v>
      </c>
    </row>
    <row r="213" spans="1:3" x14ac:dyDescent="0.3">
      <c r="A213" s="2" t="s">
        <v>1325</v>
      </c>
      <c r="B213" s="2" t="s">
        <v>24375</v>
      </c>
      <c r="C213" s="2">
        <v>5.6</v>
      </c>
    </row>
    <row r="214" spans="1:3" x14ac:dyDescent="0.3">
      <c r="A214" s="2" t="s">
        <v>953</v>
      </c>
      <c r="B214" s="2" t="s">
        <v>24376</v>
      </c>
      <c r="C214" s="2">
        <v>8</v>
      </c>
    </row>
    <row r="215" spans="1:3" x14ac:dyDescent="0.3">
      <c r="A215" s="2" t="s">
        <v>1325</v>
      </c>
      <c r="B215" s="2" t="s">
        <v>24377</v>
      </c>
      <c r="C215" s="2">
        <v>5.2</v>
      </c>
    </row>
    <row r="216" spans="1:3" x14ac:dyDescent="0.3">
      <c r="A216" s="2" t="s">
        <v>1325</v>
      </c>
      <c r="B216" s="2" t="s">
        <v>24378</v>
      </c>
      <c r="C216" s="2">
        <v>7.1</v>
      </c>
    </row>
    <row r="217" spans="1:3" x14ac:dyDescent="0.3">
      <c r="A217" s="2" t="s">
        <v>1325</v>
      </c>
      <c r="B217" s="2" t="s">
        <v>24379</v>
      </c>
      <c r="C217" s="2">
        <v>4.8</v>
      </c>
    </row>
    <row r="218" spans="1:3" x14ac:dyDescent="0.3">
      <c r="A218" s="2" t="s">
        <v>953</v>
      </c>
      <c r="B218" s="2" t="s">
        <v>24380</v>
      </c>
      <c r="C218" s="2">
        <v>7</v>
      </c>
    </row>
    <row r="219" spans="1:3" x14ac:dyDescent="0.3">
      <c r="A219" s="2" t="s">
        <v>953</v>
      </c>
      <c r="B219" s="2" t="s">
        <v>24381</v>
      </c>
      <c r="C219" s="2">
        <v>5.4</v>
      </c>
    </row>
    <row r="220" spans="1:3" x14ac:dyDescent="0.3">
      <c r="A220" s="2" t="s">
        <v>1325</v>
      </c>
      <c r="B220" s="2" t="s">
        <v>24382</v>
      </c>
      <c r="C220" s="2">
        <v>6.6</v>
      </c>
    </row>
    <row r="221" spans="1:3" x14ac:dyDescent="0.3">
      <c r="A221" s="2" t="s">
        <v>1325</v>
      </c>
      <c r="B221" s="2" t="s">
        <v>24383</v>
      </c>
      <c r="C221" s="2">
        <v>6.7</v>
      </c>
    </row>
    <row r="222" spans="1:3" x14ac:dyDescent="0.3">
      <c r="A222" s="2" t="s">
        <v>1325</v>
      </c>
      <c r="B222" s="2" t="s">
        <v>24384</v>
      </c>
      <c r="C222" s="2">
        <v>6.2</v>
      </c>
    </row>
    <row r="223" spans="1:3" x14ac:dyDescent="0.3">
      <c r="A223" s="2" t="s">
        <v>1325</v>
      </c>
      <c r="B223" s="2" t="s">
        <v>24385</v>
      </c>
      <c r="C223" s="2">
        <v>6.1</v>
      </c>
    </row>
    <row r="224" spans="1:3" x14ac:dyDescent="0.3">
      <c r="A224" s="2" t="s">
        <v>1671</v>
      </c>
      <c r="B224" s="2" t="s">
        <v>24386</v>
      </c>
      <c r="C224" s="2">
        <v>5.3</v>
      </c>
    </row>
    <row r="225" spans="1:3" x14ac:dyDescent="0.3">
      <c r="A225" s="2" t="s">
        <v>1325</v>
      </c>
      <c r="B225" s="2" t="s">
        <v>24387</v>
      </c>
      <c r="C225" s="2">
        <v>6.3</v>
      </c>
    </row>
    <row r="226" spans="1:3" x14ac:dyDescent="0.3">
      <c r="A226" s="2" t="s">
        <v>1325</v>
      </c>
      <c r="B226" s="2" t="s">
        <v>24388</v>
      </c>
      <c r="C226" s="2">
        <v>7</v>
      </c>
    </row>
    <row r="227" spans="1:3" x14ac:dyDescent="0.3">
      <c r="A227" s="2" t="s">
        <v>1325</v>
      </c>
      <c r="B227" s="2" t="s">
        <v>24389</v>
      </c>
      <c r="C227" s="2">
        <v>7.6</v>
      </c>
    </row>
    <row r="228" spans="1:3" x14ac:dyDescent="0.3">
      <c r="A228" s="2" t="s">
        <v>1325</v>
      </c>
      <c r="B228" s="2" t="s">
        <v>24390</v>
      </c>
      <c r="C228" s="2">
        <v>6.7</v>
      </c>
    </row>
    <row r="229" spans="1:3" x14ac:dyDescent="0.3">
      <c r="A229" s="2" t="s">
        <v>953</v>
      </c>
      <c r="B229" s="2" t="s">
        <v>24391</v>
      </c>
      <c r="C229" s="2">
        <v>8.1</v>
      </c>
    </row>
    <row r="230" spans="1:3" x14ac:dyDescent="0.3">
      <c r="A230" s="2" t="s">
        <v>1325</v>
      </c>
      <c r="B230" s="2" t="s">
        <v>24392</v>
      </c>
      <c r="C230" s="2">
        <v>6.7</v>
      </c>
    </row>
    <row r="231" spans="1:3" x14ac:dyDescent="0.3">
      <c r="A231" s="2" t="s">
        <v>1325</v>
      </c>
      <c r="B231" s="2" t="s">
        <v>24393</v>
      </c>
      <c r="C231" s="2">
        <v>6.5</v>
      </c>
    </row>
    <row r="232" spans="1:3" x14ac:dyDescent="0.3">
      <c r="A232" s="2" t="s">
        <v>953</v>
      </c>
      <c r="B232" s="2" t="s">
        <v>24394</v>
      </c>
      <c r="C232" s="2">
        <v>7.3</v>
      </c>
    </row>
    <row r="233" spans="1:3" x14ac:dyDescent="0.3">
      <c r="A233" s="2" t="s">
        <v>1325</v>
      </c>
      <c r="B233" s="2" t="s">
        <v>24395</v>
      </c>
      <c r="C233" s="2">
        <v>6</v>
      </c>
    </row>
    <row r="234" spans="1:3" x14ac:dyDescent="0.3">
      <c r="A234" s="2" t="s">
        <v>1325</v>
      </c>
      <c r="B234" s="2" t="s">
        <v>24396</v>
      </c>
      <c r="C234" s="2">
        <v>6.1</v>
      </c>
    </row>
    <row r="235" spans="1:3" x14ac:dyDescent="0.3">
      <c r="A235" s="2" t="s">
        <v>1325</v>
      </c>
      <c r="B235" s="2" t="s">
        <v>24397</v>
      </c>
      <c r="C235" s="2">
        <v>5.9</v>
      </c>
    </row>
    <row r="236" spans="1:3" x14ac:dyDescent="0.3">
      <c r="A236" s="2" t="s">
        <v>953</v>
      </c>
      <c r="B236" s="2" t="s">
        <v>24398</v>
      </c>
      <c r="C236" s="2">
        <v>7.8</v>
      </c>
    </row>
    <row r="237" spans="1:3" x14ac:dyDescent="0.3">
      <c r="A237" s="2" t="s">
        <v>1325</v>
      </c>
      <c r="B237" s="2" t="s">
        <v>24399</v>
      </c>
      <c r="C237" s="2">
        <v>5.8</v>
      </c>
    </row>
    <row r="238" spans="1:3" x14ac:dyDescent="0.3">
      <c r="A238" s="2" t="s">
        <v>1325</v>
      </c>
      <c r="B238" s="2" t="s">
        <v>24400</v>
      </c>
      <c r="C238" s="2">
        <v>4.3</v>
      </c>
    </row>
    <row r="239" spans="1:3" x14ac:dyDescent="0.3">
      <c r="A239" s="2" t="s">
        <v>1325</v>
      </c>
      <c r="B239" s="2" t="s">
        <v>24401</v>
      </c>
      <c r="C239" s="2">
        <v>6.4</v>
      </c>
    </row>
    <row r="240" spans="1:3" x14ac:dyDescent="0.3">
      <c r="A240" s="2" t="s">
        <v>1325</v>
      </c>
      <c r="B240" s="2" t="s">
        <v>24402</v>
      </c>
      <c r="C240" s="2">
        <v>6.1</v>
      </c>
    </row>
    <row r="241" spans="1:3" x14ac:dyDescent="0.3">
      <c r="A241" s="2" t="s">
        <v>1325</v>
      </c>
      <c r="B241" s="2" t="s">
        <v>24403</v>
      </c>
      <c r="C241" s="2">
        <v>6.5</v>
      </c>
    </row>
    <row r="242" spans="1:3" x14ac:dyDescent="0.3">
      <c r="A242" s="2" t="s">
        <v>1325</v>
      </c>
      <c r="B242" s="2" t="s">
        <v>24404</v>
      </c>
      <c r="C242" s="2">
        <v>7.1</v>
      </c>
    </row>
    <row r="243" spans="1:3" x14ac:dyDescent="0.3">
      <c r="A243" s="2" t="s">
        <v>24163</v>
      </c>
      <c r="B243" s="2" t="s">
        <v>24405</v>
      </c>
      <c r="C243" s="2">
        <v>6.4</v>
      </c>
    </row>
    <row r="244" spans="1:3" x14ac:dyDescent="0.3">
      <c r="A244" s="2" t="s">
        <v>1325</v>
      </c>
      <c r="B244" s="2" t="s">
        <v>24406</v>
      </c>
      <c r="C244" s="2">
        <v>6.5</v>
      </c>
    </row>
    <row r="245" spans="1:3" x14ac:dyDescent="0.3">
      <c r="A245" s="2" t="s">
        <v>953</v>
      </c>
      <c r="B245" s="2" t="s">
        <v>24407</v>
      </c>
      <c r="C245" s="2">
        <v>6.3</v>
      </c>
    </row>
    <row r="246" spans="1:3" x14ac:dyDescent="0.3">
      <c r="A246" s="2" t="s">
        <v>13307</v>
      </c>
      <c r="B246" s="2" t="s">
        <v>24408</v>
      </c>
      <c r="C246" s="2">
        <v>7.5</v>
      </c>
    </row>
    <row r="247" spans="1:3" x14ac:dyDescent="0.3">
      <c r="A247" s="2" t="s">
        <v>953</v>
      </c>
      <c r="B247" s="2" t="s">
        <v>24409</v>
      </c>
      <c r="C247" s="2">
        <v>4.9000000000000004</v>
      </c>
    </row>
    <row r="248" spans="1:3" x14ac:dyDescent="0.3">
      <c r="A248" s="2" t="s">
        <v>1325</v>
      </c>
      <c r="B248" s="2" t="s">
        <v>24410</v>
      </c>
      <c r="C248" s="2">
        <v>5.8</v>
      </c>
    </row>
    <row r="249" spans="1:3" x14ac:dyDescent="0.3">
      <c r="A249" s="2" t="s">
        <v>1325</v>
      </c>
      <c r="B249" s="2" t="s">
        <v>24411</v>
      </c>
      <c r="C249" s="2">
        <v>6.2</v>
      </c>
    </row>
    <row r="250" spans="1:3" x14ac:dyDescent="0.3">
      <c r="A250" s="2" t="s">
        <v>953</v>
      </c>
      <c r="B250" s="2" t="s">
        <v>24412</v>
      </c>
      <c r="C250" s="2">
        <v>5.5</v>
      </c>
    </row>
    <row r="251" spans="1:3" x14ac:dyDescent="0.3">
      <c r="A251" s="2" t="s">
        <v>11526</v>
      </c>
      <c r="B251" s="2" t="s">
        <v>24413</v>
      </c>
      <c r="C251" s="2">
        <v>5.4</v>
      </c>
    </row>
    <row r="252" spans="1:3" x14ac:dyDescent="0.3">
      <c r="A252" s="2" t="s">
        <v>1325</v>
      </c>
      <c r="B252" s="2" t="s">
        <v>24414</v>
      </c>
      <c r="C252" s="2">
        <v>5.8</v>
      </c>
    </row>
    <row r="253" spans="1:3" x14ac:dyDescent="0.3">
      <c r="A253" s="2" t="s">
        <v>1325</v>
      </c>
      <c r="B253" s="2" t="s">
        <v>24415</v>
      </c>
      <c r="C253" s="2">
        <v>7.1</v>
      </c>
    </row>
    <row r="254" spans="1:3" x14ac:dyDescent="0.3">
      <c r="A254" s="2" t="s">
        <v>953</v>
      </c>
      <c r="B254" s="2" t="s">
        <v>24416</v>
      </c>
      <c r="C254" s="2">
        <v>5.4</v>
      </c>
    </row>
    <row r="255" spans="1:3" x14ac:dyDescent="0.3">
      <c r="A255" s="2" t="s">
        <v>1325</v>
      </c>
      <c r="B255" s="2" t="s">
        <v>24417</v>
      </c>
      <c r="C255" s="2">
        <v>3.7</v>
      </c>
    </row>
    <row r="256" spans="1:3" x14ac:dyDescent="0.3">
      <c r="A256" s="2" t="s">
        <v>1325</v>
      </c>
      <c r="B256" s="2" t="s">
        <v>24418</v>
      </c>
      <c r="C256" s="2">
        <v>6.7</v>
      </c>
    </row>
    <row r="257" spans="1:3" x14ac:dyDescent="0.3">
      <c r="A257" s="2" t="s">
        <v>1325</v>
      </c>
      <c r="B257" s="2" t="s">
        <v>24419</v>
      </c>
      <c r="C257" s="2">
        <v>7.2</v>
      </c>
    </row>
    <row r="258" spans="1:3" x14ac:dyDescent="0.3">
      <c r="A258" s="2" t="s">
        <v>1325</v>
      </c>
      <c r="B258" s="2" t="s">
        <v>24420</v>
      </c>
      <c r="C258" s="2">
        <v>8.8000000000000007</v>
      </c>
    </row>
    <row r="259" spans="1:3" x14ac:dyDescent="0.3">
      <c r="A259" s="2" t="s">
        <v>1325</v>
      </c>
      <c r="B259" s="2" t="s">
        <v>24421</v>
      </c>
      <c r="C259" s="2">
        <v>5.8</v>
      </c>
    </row>
    <row r="260" spans="1:3" x14ac:dyDescent="0.3">
      <c r="A260" s="2" t="s">
        <v>13307</v>
      </c>
      <c r="B260" s="2" t="s">
        <v>24422</v>
      </c>
      <c r="C260" s="2">
        <v>6.8</v>
      </c>
    </row>
    <row r="261" spans="1:3" x14ac:dyDescent="0.3">
      <c r="A261" s="2" t="s">
        <v>953</v>
      </c>
      <c r="B261" s="2" t="s">
        <v>24423</v>
      </c>
      <c r="C261" s="2">
        <v>3.8</v>
      </c>
    </row>
    <row r="262" spans="1:3" x14ac:dyDescent="0.3">
      <c r="A262" s="2" t="s">
        <v>1325</v>
      </c>
      <c r="B262" s="2" t="s">
        <v>24424</v>
      </c>
      <c r="C262" s="2">
        <v>7.1</v>
      </c>
    </row>
    <row r="263" spans="1:3" x14ac:dyDescent="0.3">
      <c r="A263" s="2" t="s">
        <v>1325</v>
      </c>
      <c r="B263" s="2" t="s">
        <v>24425</v>
      </c>
      <c r="C263" s="2">
        <v>7.2</v>
      </c>
    </row>
    <row r="264" spans="1:3" x14ac:dyDescent="0.3">
      <c r="A264" s="2" t="s">
        <v>953</v>
      </c>
      <c r="B264" s="2" t="s">
        <v>24426</v>
      </c>
      <c r="C264" s="2">
        <v>5.9</v>
      </c>
    </row>
    <row r="265" spans="1:3" x14ac:dyDescent="0.3">
      <c r="A265" s="2" t="s">
        <v>11526</v>
      </c>
      <c r="B265" s="2" t="s">
        <v>24427</v>
      </c>
      <c r="C265" s="2">
        <v>7.1</v>
      </c>
    </row>
    <row r="266" spans="1:3" x14ac:dyDescent="0.3">
      <c r="A266" s="2" t="s">
        <v>953</v>
      </c>
      <c r="B266" s="2" t="s">
        <v>24428</v>
      </c>
      <c r="C266" s="2">
        <v>8.1</v>
      </c>
    </row>
    <row r="267" spans="1:3" x14ac:dyDescent="0.3">
      <c r="A267" s="2" t="s">
        <v>1325</v>
      </c>
      <c r="B267" s="2" t="s">
        <v>24429</v>
      </c>
      <c r="C267" s="2">
        <v>6.9</v>
      </c>
    </row>
    <row r="268" spans="1:3" x14ac:dyDescent="0.3">
      <c r="A268" s="2" t="s">
        <v>1671</v>
      </c>
      <c r="B268" s="2" t="s">
        <v>24430</v>
      </c>
      <c r="C268" s="2">
        <v>4.4000000000000004</v>
      </c>
    </row>
    <row r="269" spans="1:3" x14ac:dyDescent="0.3">
      <c r="A269" s="2" t="s">
        <v>1325</v>
      </c>
      <c r="B269" s="2" t="s">
        <v>24431</v>
      </c>
      <c r="C269" s="2">
        <v>6.5</v>
      </c>
    </row>
    <row r="270" spans="1:3" x14ac:dyDescent="0.3">
      <c r="A270" s="2" t="s">
        <v>1325</v>
      </c>
      <c r="B270" s="2" t="s">
        <v>24432</v>
      </c>
      <c r="C270" s="2">
        <v>8.5</v>
      </c>
    </row>
    <row r="271" spans="1:3" x14ac:dyDescent="0.3">
      <c r="A271" s="2" t="s">
        <v>1325</v>
      </c>
      <c r="B271" s="2" t="s">
        <v>24433</v>
      </c>
      <c r="C271" s="2">
        <v>7.7</v>
      </c>
    </row>
    <row r="272" spans="1:3" x14ac:dyDescent="0.3">
      <c r="A272" s="2" t="s">
        <v>953</v>
      </c>
      <c r="B272" s="2" t="s">
        <v>24434</v>
      </c>
      <c r="C272" s="2">
        <v>7.4</v>
      </c>
    </row>
    <row r="273" spans="1:3" x14ac:dyDescent="0.3">
      <c r="A273" s="2" t="s">
        <v>1325</v>
      </c>
      <c r="B273" s="2" t="s">
        <v>24435</v>
      </c>
      <c r="C273" s="2">
        <v>8</v>
      </c>
    </row>
    <row r="274" spans="1:3" x14ac:dyDescent="0.3">
      <c r="A274" s="2" t="s">
        <v>1325</v>
      </c>
      <c r="B274" s="2" t="s">
        <v>24436</v>
      </c>
      <c r="C274" s="2">
        <v>5.7</v>
      </c>
    </row>
    <row r="275" spans="1:3" x14ac:dyDescent="0.3">
      <c r="A275" s="2" t="s">
        <v>1325</v>
      </c>
      <c r="B275" s="2" t="s">
        <v>24437</v>
      </c>
      <c r="C275" s="2">
        <v>8.5</v>
      </c>
    </row>
    <row r="276" spans="1:3" x14ac:dyDescent="0.3">
      <c r="A276" s="2" t="s">
        <v>13307</v>
      </c>
      <c r="B276" s="2" t="s">
        <v>24438</v>
      </c>
      <c r="C276" s="2">
        <v>7</v>
      </c>
    </row>
    <row r="277" spans="1:3" x14ac:dyDescent="0.3">
      <c r="A277" s="2" t="s">
        <v>13307</v>
      </c>
      <c r="B277" s="2" t="s">
        <v>24439</v>
      </c>
      <c r="C277" s="2">
        <v>7.8</v>
      </c>
    </row>
    <row r="278" spans="1:3" x14ac:dyDescent="0.3">
      <c r="A278" s="2" t="s">
        <v>1325</v>
      </c>
      <c r="B278" s="2" t="s">
        <v>24440</v>
      </c>
      <c r="C278" s="2">
        <v>7.2</v>
      </c>
    </row>
    <row r="279" spans="1:3" x14ac:dyDescent="0.3">
      <c r="A279" s="2" t="s">
        <v>1325</v>
      </c>
      <c r="B279" s="2" t="s">
        <v>24441</v>
      </c>
      <c r="C279" s="2">
        <v>6.4</v>
      </c>
    </row>
    <row r="280" spans="1:3" x14ac:dyDescent="0.3">
      <c r="A280" s="2" t="s">
        <v>1671</v>
      </c>
      <c r="B280" s="2" t="s">
        <v>24442</v>
      </c>
      <c r="C280" s="2">
        <v>5.5</v>
      </c>
    </row>
    <row r="281" spans="1:3" x14ac:dyDescent="0.3">
      <c r="A281" s="2" t="s">
        <v>1325</v>
      </c>
      <c r="B281" s="2" t="s">
        <v>24443</v>
      </c>
      <c r="C281" s="2">
        <v>6.7</v>
      </c>
    </row>
    <row r="282" spans="1:3" x14ac:dyDescent="0.3">
      <c r="A282" s="2" t="s">
        <v>1325</v>
      </c>
      <c r="B282" s="2" t="s">
        <v>24444</v>
      </c>
      <c r="C282" s="2">
        <v>6.1</v>
      </c>
    </row>
    <row r="283" spans="1:3" x14ac:dyDescent="0.3">
      <c r="A283" s="2" t="s">
        <v>3409</v>
      </c>
      <c r="B283" s="2" t="s">
        <v>24445</v>
      </c>
      <c r="C283" s="2">
        <v>8.5</v>
      </c>
    </row>
    <row r="284" spans="1:3" x14ac:dyDescent="0.3">
      <c r="A284" s="2" t="s">
        <v>11526</v>
      </c>
      <c r="B284" s="2" t="s">
        <v>24446</v>
      </c>
      <c r="C284" s="2">
        <v>6.9</v>
      </c>
    </row>
    <row r="285" spans="1:3" x14ac:dyDescent="0.3">
      <c r="A285" s="2" t="s">
        <v>953</v>
      </c>
      <c r="B285" s="2" t="s">
        <v>24447</v>
      </c>
      <c r="C285" s="2">
        <v>7.3</v>
      </c>
    </row>
    <row r="286" spans="1:3" x14ac:dyDescent="0.3">
      <c r="A286" s="2" t="s">
        <v>1325</v>
      </c>
      <c r="B286" s="2" t="s">
        <v>24448</v>
      </c>
      <c r="C286" s="2">
        <v>6.7</v>
      </c>
    </row>
    <row r="287" spans="1:3" x14ac:dyDescent="0.3">
      <c r="A287" s="2" t="s">
        <v>1325</v>
      </c>
      <c r="B287" s="2" t="s">
        <v>24449</v>
      </c>
      <c r="C287" s="2">
        <v>6.9</v>
      </c>
    </row>
    <row r="288" spans="1:3" x14ac:dyDescent="0.3">
      <c r="A288" s="2" t="s">
        <v>1325</v>
      </c>
      <c r="B288" s="2" t="s">
        <v>24450</v>
      </c>
      <c r="C288" s="2">
        <v>5.0999999999999996</v>
      </c>
    </row>
    <row r="289" spans="1:3" x14ac:dyDescent="0.3">
      <c r="A289" s="2" t="s">
        <v>953</v>
      </c>
      <c r="B289" s="2" t="s">
        <v>24451</v>
      </c>
      <c r="C289" s="2">
        <v>6.8</v>
      </c>
    </row>
    <row r="290" spans="1:3" x14ac:dyDescent="0.3">
      <c r="A290" s="2" t="s">
        <v>953</v>
      </c>
      <c r="B290" s="2" t="s">
        <v>24452</v>
      </c>
      <c r="C290" s="2">
        <v>6.7</v>
      </c>
    </row>
    <row r="291" spans="1:3" x14ac:dyDescent="0.3">
      <c r="A291" s="2" t="s">
        <v>1325</v>
      </c>
      <c r="B291" s="2" t="s">
        <v>24453</v>
      </c>
      <c r="C291" s="2">
        <v>6</v>
      </c>
    </row>
    <row r="292" spans="1:3" x14ac:dyDescent="0.3">
      <c r="A292" s="2" t="s">
        <v>1325</v>
      </c>
      <c r="B292" s="2" t="s">
        <v>24454</v>
      </c>
      <c r="C292" s="2">
        <v>5.7</v>
      </c>
    </row>
    <row r="293" spans="1:3" x14ac:dyDescent="0.3">
      <c r="A293" s="2" t="s">
        <v>953</v>
      </c>
      <c r="B293" s="2" t="s">
        <v>24455</v>
      </c>
      <c r="C293" s="2">
        <v>8</v>
      </c>
    </row>
    <row r="294" spans="1:3" x14ac:dyDescent="0.3">
      <c r="A294" s="2" t="s">
        <v>13307</v>
      </c>
      <c r="B294" s="2" t="s">
        <v>24456</v>
      </c>
      <c r="C294" s="2">
        <v>8.1999999999999993</v>
      </c>
    </row>
    <row r="295" spans="1:3" x14ac:dyDescent="0.3">
      <c r="A295" s="2" t="s">
        <v>1325</v>
      </c>
      <c r="B295" s="2" t="s">
        <v>24457</v>
      </c>
      <c r="C295" s="2">
        <v>5.4</v>
      </c>
    </row>
    <row r="296" spans="1:3" x14ac:dyDescent="0.3">
      <c r="A296" s="2" t="s">
        <v>1325</v>
      </c>
      <c r="B296" s="2" t="s">
        <v>24458</v>
      </c>
      <c r="C296" s="2">
        <v>7.2</v>
      </c>
    </row>
    <row r="297" spans="1:3" x14ac:dyDescent="0.3">
      <c r="A297" s="2" t="s">
        <v>3409</v>
      </c>
      <c r="B297" s="2" t="s">
        <v>24459</v>
      </c>
      <c r="C297" s="2">
        <v>7.5</v>
      </c>
    </row>
    <row r="298" spans="1:3" x14ac:dyDescent="0.3">
      <c r="A298" s="2" t="s">
        <v>1325</v>
      </c>
      <c r="B298" s="2" t="s">
        <v>24460</v>
      </c>
      <c r="C298" s="2">
        <v>7</v>
      </c>
    </row>
    <row r="299" spans="1:3" x14ac:dyDescent="0.3">
      <c r="A299" s="2" t="s">
        <v>1325</v>
      </c>
      <c r="B299" s="2" t="s">
        <v>24461</v>
      </c>
      <c r="C299" s="2">
        <v>3.3</v>
      </c>
    </row>
    <row r="300" spans="1:3" x14ac:dyDescent="0.3">
      <c r="A300" s="2" t="s">
        <v>1325</v>
      </c>
      <c r="B300" s="2" t="s">
        <v>24462</v>
      </c>
      <c r="C300" s="2">
        <v>6</v>
      </c>
    </row>
    <row r="301" spans="1:3" x14ac:dyDescent="0.3">
      <c r="A301" s="2" t="s">
        <v>953</v>
      </c>
      <c r="B301" s="2" t="s">
        <v>24463</v>
      </c>
      <c r="C301" s="2">
        <v>7.1</v>
      </c>
    </row>
    <row r="302" spans="1:3" x14ac:dyDescent="0.3">
      <c r="A302" s="2" t="s">
        <v>953</v>
      </c>
      <c r="B302" s="2" t="s">
        <v>24464</v>
      </c>
      <c r="C302" s="2">
        <v>5.4</v>
      </c>
    </row>
    <row r="303" spans="1:3" x14ac:dyDescent="0.3">
      <c r="A303" s="2" t="s">
        <v>1325</v>
      </c>
      <c r="B303" s="2" t="s">
        <v>24465</v>
      </c>
      <c r="C303" s="2">
        <v>6.1</v>
      </c>
    </row>
    <row r="304" spans="1:3" x14ac:dyDescent="0.3">
      <c r="A304" s="2" t="s">
        <v>1325</v>
      </c>
      <c r="B304" s="2" t="s">
        <v>24466</v>
      </c>
      <c r="C304" s="2">
        <v>5.3</v>
      </c>
    </row>
    <row r="305" spans="1:3" x14ac:dyDescent="0.3">
      <c r="A305" s="2" t="s">
        <v>1671</v>
      </c>
      <c r="B305" s="2" t="s">
        <v>24467</v>
      </c>
      <c r="C305" s="2">
        <v>2.2000000000000002</v>
      </c>
    </row>
    <row r="306" spans="1:3" x14ac:dyDescent="0.3">
      <c r="A306" s="2" t="s">
        <v>1325</v>
      </c>
      <c r="B306" s="2" t="s">
        <v>24468</v>
      </c>
      <c r="C306" s="2">
        <v>7</v>
      </c>
    </row>
    <row r="307" spans="1:3" x14ac:dyDescent="0.3">
      <c r="A307" s="2" t="s">
        <v>1325</v>
      </c>
      <c r="B307" s="2" t="s">
        <v>24469</v>
      </c>
      <c r="C307" s="2">
        <v>3.8</v>
      </c>
    </row>
    <row r="308" spans="1:3" x14ac:dyDescent="0.3">
      <c r="A308" s="2" t="s">
        <v>1325</v>
      </c>
      <c r="B308" s="2" t="s">
        <v>24470</v>
      </c>
      <c r="C308" s="2">
        <v>6.9</v>
      </c>
    </row>
    <row r="309" spans="1:3" x14ac:dyDescent="0.3">
      <c r="A309" s="2" t="s">
        <v>953</v>
      </c>
      <c r="B309" s="2" t="s">
        <v>24471</v>
      </c>
      <c r="C309" s="2">
        <v>7.2</v>
      </c>
    </row>
    <row r="310" spans="1:3" x14ac:dyDescent="0.3">
      <c r="A310" s="2" t="s">
        <v>3409</v>
      </c>
      <c r="B310" s="2" t="s">
        <v>24472</v>
      </c>
      <c r="C310" s="2">
        <v>7.3</v>
      </c>
    </row>
    <row r="311" spans="1:3" x14ac:dyDescent="0.3">
      <c r="A311" s="2" t="s">
        <v>1325</v>
      </c>
      <c r="B311" s="2" t="s">
        <v>24473</v>
      </c>
      <c r="C311" s="2">
        <v>6.3</v>
      </c>
    </row>
    <row r="312" spans="1:3" x14ac:dyDescent="0.3">
      <c r="A312" s="2" t="s">
        <v>24163</v>
      </c>
      <c r="B312" s="2" t="s">
        <v>24474</v>
      </c>
      <c r="C312" s="2">
        <v>7.5</v>
      </c>
    </row>
    <row r="313" spans="1:3" x14ac:dyDescent="0.3">
      <c r="A313" s="2" t="s">
        <v>3409</v>
      </c>
      <c r="B313" s="2" t="s">
        <v>24475</v>
      </c>
      <c r="C313" s="2">
        <v>7.6</v>
      </c>
    </row>
    <row r="314" spans="1:3" x14ac:dyDescent="0.3">
      <c r="A314" s="2" t="s">
        <v>11526</v>
      </c>
      <c r="B314" s="2" t="s">
        <v>24476</v>
      </c>
      <c r="C314" s="2">
        <v>6.8</v>
      </c>
    </row>
    <row r="315" spans="1:3" x14ac:dyDescent="0.3">
      <c r="A315" s="2" t="s">
        <v>1671</v>
      </c>
      <c r="B315" s="2" t="s">
        <v>24477</v>
      </c>
      <c r="C315" s="2">
        <v>5.2</v>
      </c>
    </row>
    <row r="316" spans="1:3" x14ac:dyDescent="0.3">
      <c r="A316" s="2" t="s">
        <v>3409</v>
      </c>
      <c r="B316" s="2" t="s">
        <v>24478</v>
      </c>
      <c r="C316" s="2">
        <v>7.7</v>
      </c>
    </row>
    <row r="317" spans="1:3" x14ac:dyDescent="0.3">
      <c r="A317" s="2" t="s">
        <v>1671</v>
      </c>
      <c r="B317" s="2" t="s">
        <v>24479</v>
      </c>
      <c r="C317" s="2">
        <v>6.2</v>
      </c>
    </row>
    <row r="318" spans="1:3" x14ac:dyDescent="0.3">
      <c r="A318" s="2" t="s">
        <v>1325</v>
      </c>
      <c r="B318" s="2" t="s">
        <v>24480</v>
      </c>
      <c r="C318" s="2">
        <v>7.7</v>
      </c>
    </row>
    <row r="319" spans="1:3" x14ac:dyDescent="0.3">
      <c r="A319" s="2" t="s">
        <v>1671</v>
      </c>
      <c r="B319" s="2" t="s">
        <v>24481</v>
      </c>
      <c r="C319" s="2">
        <v>4.3</v>
      </c>
    </row>
    <row r="320" spans="1:3" x14ac:dyDescent="0.3">
      <c r="A320" s="2" t="s">
        <v>953</v>
      </c>
      <c r="B320" s="2" t="s">
        <v>24482</v>
      </c>
      <c r="C320" s="2">
        <v>6.9</v>
      </c>
    </row>
    <row r="321" spans="1:3" x14ac:dyDescent="0.3">
      <c r="A321" s="2" t="s">
        <v>953</v>
      </c>
      <c r="B321" s="2" t="s">
        <v>24483</v>
      </c>
      <c r="C321" s="2">
        <v>6.6</v>
      </c>
    </row>
    <row r="322" spans="1:3" x14ac:dyDescent="0.3">
      <c r="A322" s="2" t="s">
        <v>3409</v>
      </c>
      <c r="B322" s="2" t="s">
        <v>24484</v>
      </c>
      <c r="C322" s="2">
        <v>7</v>
      </c>
    </row>
    <row r="323" spans="1:3" x14ac:dyDescent="0.3">
      <c r="A323" s="2" t="s">
        <v>3409</v>
      </c>
      <c r="B323" s="2" t="s">
        <v>24485</v>
      </c>
      <c r="C323" s="2">
        <v>6.7</v>
      </c>
    </row>
    <row r="324" spans="1:3" x14ac:dyDescent="0.3">
      <c r="A324" s="2" t="s">
        <v>953</v>
      </c>
      <c r="B324" s="2" t="s">
        <v>24486</v>
      </c>
      <c r="C324" s="2">
        <v>8.1999999999999993</v>
      </c>
    </row>
    <row r="325" spans="1:3" x14ac:dyDescent="0.3">
      <c r="A325" s="2" t="s">
        <v>1325</v>
      </c>
      <c r="B325" s="2" t="s">
        <v>24487</v>
      </c>
      <c r="C325" s="2">
        <v>8.9</v>
      </c>
    </row>
    <row r="326" spans="1:3" x14ac:dyDescent="0.3">
      <c r="A326" s="2" t="s">
        <v>1325</v>
      </c>
      <c r="B326" s="2" t="s">
        <v>24488</v>
      </c>
      <c r="C326" s="2">
        <v>8.6999999999999993</v>
      </c>
    </row>
    <row r="327" spans="1:3" x14ac:dyDescent="0.3">
      <c r="A327" s="2" t="s">
        <v>1325</v>
      </c>
      <c r="B327" s="2" t="s">
        <v>24489</v>
      </c>
      <c r="C327" s="2">
        <v>5.5</v>
      </c>
    </row>
    <row r="328" spans="1:3" x14ac:dyDescent="0.3">
      <c r="A328" s="2" t="s">
        <v>1325</v>
      </c>
      <c r="B328" s="2" t="s">
        <v>24490</v>
      </c>
      <c r="C328" s="2">
        <v>5.7</v>
      </c>
    </row>
    <row r="329" spans="1:3" x14ac:dyDescent="0.3">
      <c r="A329" s="2" t="s">
        <v>3409</v>
      </c>
      <c r="B329" s="2" t="s">
        <v>24491</v>
      </c>
      <c r="C329" s="2">
        <v>6.3</v>
      </c>
    </row>
    <row r="330" spans="1:3" x14ac:dyDescent="0.3">
      <c r="A330" s="2" t="s">
        <v>1325</v>
      </c>
      <c r="B330" s="2" t="s">
        <v>24492</v>
      </c>
      <c r="C330" s="2">
        <v>5.9</v>
      </c>
    </row>
    <row r="331" spans="1:3" x14ac:dyDescent="0.3">
      <c r="A331" s="2" t="s">
        <v>1325</v>
      </c>
      <c r="B331" s="2" t="s">
        <v>24493</v>
      </c>
      <c r="C331" s="2">
        <v>7.6</v>
      </c>
    </row>
    <row r="332" spans="1:3" x14ac:dyDescent="0.3">
      <c r="A332" s="2" t="s">
        <v>953</v>
      </c>
      <c r="B332" s="2" t="s">
        <v>24494</v>
      </c>
      <c r="C332" s="2">
        <v>6.6</v>
      </c>
    </row>
    <row r="333" spans="1:3" x14ac:dyDescent="0.3">
      <c r="A333" s="2" t="s">
        <v>1325</v>
      </c>
      <c r="B333" s="2" t="s">
        <v>24495</v>
      </c>
      <c r="C333" s="2">
        <v>5.3</v>
      </c>
    </row>
    <row r="334" spans="1:3" x14ac:dyDescent="0.3">
      <c r="A334" s="2" t="s">
        <v>3409</v>
      </c>
      <c r="B334" s="2" t="s">
        <v>24496</v>
      </c>
      <c r="C334" s="2">
        <v>6</v>
      </c>
    </row>
    <row r="335" spans="1:3" x14ac:dyDescent="0.3">
      <c r="A335" s="2" t="s">
        <v>1325</v>
      </c>
      <c r="B335" s="2" t="s">
        <v>24497</v>
      </c>
      <c r="C335" s="2">
        <v>8</v>
      </c>
    </row>
    <row r="336" spans="1:3" x14ac:dyDescent="0.3">
      <c r="A336" s="2" t="s">
        <v>1325</v>
      </c>
      <c r="B336" s="2" t="s">
        <v>24498</v>
      </c>
      <c r="C336" s="2">
        <v>5.6</v>
      </c>
    </row>
    <row r="337" spans="1:3" x14ac:dyDescent="0.3">
      <c r="A337" s="2" t="s">
        <v>953</v>
      </c>
      <c r="B337" s="2" t="s">
        <v>24499</v>
      </c>
      <c r="C337" s="2">
        <v>5.9</v>
      </c>
    </row>
    <row r="338" spans="1:3" x14ac:dyDescent="0.3">
      <c r="A338" s="2" t="s">
        <v>953</v>
      </c>
      <c r="B338" s="2" t="s">
        <v>24500</v>
      </c>
      <c r="C338" s="2">
        <v>7.3</v>
      </c>
    </row>
    <row r="339" spans="1:3" x14ac:dyDescent="0.3">
      <c r="A339" s="2" t="s">
        <v>953</v>
      </c>
      <c r="B339" s="2" t="s">
        <v>24501</v>
      </c>
      <c r="C339" s="2">
        <v>7.9</v>
      </c>
    </row>
    <row r="340" spans="1:3" x14ac:dyDescent="0.3">
      <c r="A340" s="2" t="s">
        <v>1325</v>
      </c>
      <c r="B340" s="2" t="s">
        <v>24502</v>
      </c>
      <c r="C340" s="2">
        <v>6.8</v>
      </c>
    </row>
    <row r="341" spans="1:3" x14ac:dyDescent="0.3">
      <c r="A341" s="2" t="s">
        <v>1325</v>
      </c>
      <c r="B341" s="2" t="s">
        <v>24503</v>
      </c>
      <c r="C341" s="2">
        <v>6.6</v>
      </c>
    </row>
    <row r="342" spans="1:3" x14ac:dyDescent="0.3">
      <c r="A342" s="2" t="s">
        <v>3409</v>
      </c>
      <c r="B342" s="2" t="s">
        <v>24504</v>
      </c>
      <c r="C342" s="2">
        <v>6.6</v>
      </c>
    </row>
    <row r="343" spans="1:3" x14ac:dyDescent="0.3">
      <c r="A343" s="2" t="s">
        <v>11526</v>
      </c>
      <c r="B343" s="2" t="s">
        <v>24505</v>
      </c>
      <c r="C343" s="2">
        <v>7</v>
      </c>
    </row>
    <row r="344" spans="1:3" x14ac:dyDescent="0.3">
      <c r="A344" s="2" t="s">
        <v>1325</v>
      </c>
      <c r="B344" s="2" t="s">
        <v>24506</v>
      </c>
      <c r="C344" s="2">
        <v>7</v>
      </c>
    </row>
    <row r="345" spans="1:3" x14ac:dyDescent="0.3">
      <c r="A345" s="2" t="s">
        <v>953</v>
      </c>
      <c r="B345" s="2" t="s">
        <v>24507</v>
      </c>
      <c r="C345" s="2">
        <v>7.3</v>
      </c>
    </row>
    <row r="346" spans="1:3" x14ac:dyDescent="0.3">
      <c r="A346" s="2" t="s">
        <v>1325</v>
      </c>
      <c r="B346" s="2" t="s">
        <v>24508</v>
      </c>
      <c r="C346" s="2">
        <v>5.5</v>
      </c>
    </row>
    <row r="347" spans="1:3" x14ac:dyDescent="0.3">
      <c r="A347" s="2" t="s">
        <v>24163</v>
      </c>
      <c r="B347" s="2" t="s">
        <v>24509</v>
      </c>
      <c r="C347" s="2">
        <v>8.5</v>
      </c>
    </row>
    <row r="348" spans="1:3" x14ac:dyDescent="0.3">
      <c r="A348" s="2" t="s">
        <v>953</v>
      </c>
      <c r="B348" s="2" t="s">
        <v>24510</v>
      </c>
      <c r="C348" s="2">
        <v>7.5</v>
      </c>
    </row>
    <row r="349" spans="1:3" x14ac:dyDescent="0.3">
      <c r="A349" s="2" t="s">
        <v>1325</v>
      </c>
      <c r="B349" s="2" t="s">
        <v>24511</v>
      </c>
      <c r="C349" s="2">
        <v>7</v>
      </c>
    </row>
    <row r="350" spans="1:3" x14ac:dyDescent="0.3">
      <c r="A350" s="2" t="s">
        <v>24163</v>
      </c>
      <c r="B350" s="2" t="s">
        <v>24512</v>
      </c>
      <c r="C350" s="2">
        <v>7.8</v>
      </c>
    </row>
    <row r="351" spans="1:3" x14ac:dyDescent="0.3">
      <c r="A351" s="2" t="s">
        <v>1325</v>
      </c>
      <c r="B351" s="2" t="s">
        <v>24513</v>
      </c>
      <c r="C351" s="2">
        <v>7.6</v>
      </c>
    </row>
    <row r="352" spans="1:3" x14ac:dyDescent="0.3">
      <c r="A352" s="2" t="s">
        <v>1325</v>
      </c>
      <c r="B352" s="2" t="s">
        <v>24514</v>
      </c>
      <c r="C352" s="2">
        <v>7.6</v>
      </c>
    </row>
    <row r="353" spans="1:3" x14ac:dyDescent="0.3">
      <c r="A353" s="2" t="s">
        <v>1325</v>
      </c>
      <c r="B353" s="2" t="s">
        <v>24515</v>
      </c>
      <c r="C353" s="2">
        <v>6.8</v>
      </c>
    </row>
    <row r="354" spans="1:3" x14ac:dyDescent="0.3">
      <c r="A354" s="2" t="s">
        <v>953</v>
      </c>
      <c r="B354" s="2" t="s">
        <v>24516</v>
      </c>
      <c r="C354" s="2">
        <v>5</v>
      </c>
    </row>
    <row r="355" spans="1:3" x14ac:dyDescent="0.3">
      <c r="A355" s="2" t="s">
        <v>3409</v>
      </c>
      <c r="B355" s="2" t="s">
        <v>24517</v>
      </c>
      <c r="C355" s="2">
        <v>7.1</v>
      </c>
    </row>
    <row r="356" spans="1:3" x14ac:dyDescent="0.3">
      <c r="A356" s="2" t="s">
        <v>1325</v>
      </c>
      <c r="B356" s="2" t="s">
        <v>24518</v>
      </c>
      <c r="C356" s="2">
        <v>5.5</v>
      </c>
    </row>
    <row r="357" spans="1:3" x14ac:dyDescent="0.3">
      <c r="A357" s="2" t="s">
        <v>1325</v>
      </c>
      <c r="B357" s="2" t="s">
        <v>24519</v>
      </c>
      <c r="C357" s="2">
        <v>5.6</v>
      </c>
    </row>
    <row r="358" spans="1:3" x14ac:dyDescent="0.3">
      <c r="A358" s="2" t="s">
        <v>953</v>
      </c>
      <c r="B358" s="2" t="s">
        <v>24520</v>
      </c>
      <c r="C358" s="2">
        <v>7.1</v>
      </c>
    </row>
    <row r="359" spans="1:3" x14ac:dyDescent="0.3">
      <c r="A359" s="2" t="s">
        <v>1671</v>
      </c>
      <c r="B359" s="2" t="s">
        <v>24521</v>
      </c>
      <c r="C359" s="2">
        <v>4.9000000000000004</v>
      </c>
    </row>
    <row r="360" spans="1:3" x14ac:dyDescent="0.3">
      <c r="A360" s="2" t="s">
        <v>3409</v>
      </c>
      <c r="B360" s="2" t="s">
        <v>24522</v>
      </c>
      <c r="C360" s="2">
        <v>7.4</v>
      </c>
    </row>
    <row r="361" spans="1:3" x14ac:dyDescent="0.3">
      <c r="A361" s="2" t="s">
        <v>1325</v>
      </c>
      <c r="B361" s="2" t="s">
        <v>24523</v>
      </c>
      <c r="C361" s="2">
        <v>5.7</v>
      </c>
    </row>
    <row r="362" spans="1:3" x14ac:dyDescent="0.3">
      <c r="A362" s="2" t="s">
        <v>24163</v>
      </c>
      <c r="B362" s="2" t="s">
        <v>24524</v>
      </c>
      <c r="C362" s="2">
        <v>6.4</v>
      </c>
    </row>
    <row r="363" spans="1:3" x14ac:dyDescent="0.3">
      <c r="A363" s="2" t="s">
        <v>953</v>
      </c>
      <c r="B363" s="2" t="s">
        <v>24525</v>
      </c>
      <c r="C363" s="2">
        <v>5.9</v>
      </c>
    </row>
    <row r="364" spans="1:3" x14ac:dyDescent="0.3">
      <c r="A364" s="2" t="s">
        <v>1325</v>
      </c>
      <c r="B364" s="2" t="s">
        <v>24526</v>
      </c>
      <c r="C364" s="2">
        <v>5.5</v>
      </c>
    </row>
    <row r="365" spans="1:3" x14ac:dyDescent="0.3">
      <c r="A365" s="2" t="s">
        <v>1325</v>
      </c>
      <c r="B365" s="2" t="s">
        <v>24527</v>
      </c>
      <c r="C365" s="2">
        <v>6.9</v>
      </c>
    </row>
    <row r="366" spans="1:3" x14ac:dyDescent="0.3">
      <c r="A366" s="2" t="s">
        <v>1325</v>
      </c>
      <c r="B366" s="2" t="s">
        <v>24528</v>
      </c>
      <c r="C366" s="2">
        <v>6.2</v>
      </c>
    </row>
    <row r="367" spans="1:3" x14ac:dyDescent="0.3">
      <c r="A367" s="2" t="s">
        <v>1325</v>
      </c>
      <c r="B367" s="2" t="s">
        <v>24529</v>
      </c>
      <c r="C367" s="2">
        <v>7</v>
      </c>
    </row>
    <row r="368" spans="1:3" x14ac:dyDescent="0.3">
      <c r="A368" s="2" t="s">
        <v>953</v>
      </c>
      <c r="B368" s="2" t="s">
        <v>24530</v>
      </c>
      <c r="C368" s="2">
        <v>5.6</v>
      </c>
    </row>
    <row r="369" spans="1:3" x14ac:dyDescent="0.3">
      <c r="A369" s="2" t="s">
        <v>953</v>
      </c>
      <c r="B369" s="2" t="s">
        <v>24531</v>
      </c>
      <c r="C369" s="2">
        <v>7</v>
      </c>
    </row>
    <row r="370" spans="1:3" x14ac:dyDescent="0.3">
      <c r="A370" s="2" t="s">
        <v>1671</v>
      </c>
      <c r="B370" s="2" t="s">
        <v>24532</v>
      </c>
      <c r="C370" s="2">
        <v>6.8</v>
      </c>
    </row>
    <row r="371" spans="1:3" x14ac:dyDescent="0.3">
      <c r="A371" s="2" t="s">
        <v>1325</v>
      </c>
      <c r="B371" s="2" t="s">
        <v>24533</v>
      </c>
      <c r="C371" s="2">
        <v>5.4</v>
      </c>
    </row>
    <row r="372" spans="1:3" x14ac:dyDescent="0.3">
      <c r="A372" s="2" t="s">
        <v>1325</v>
      </c>
      <c r="B372" s="2" t="s">
        <v>24534</v>
      </c>
      <c r="C372" s="2">
        <v>6.1</v>
      </c>
    </row>
    <row r="373" spans="1:3" x14ac:dyDescent="0.3">
      <c r="A373" s="2" t="s">
        <v>3409</v>
      </c>
      <c r="B373" s="2" t="s">
        <v>24535</v>
      </c>
      <c r="C373" s="2">
        <v>6.7</v>
      </c>
    </row>
    <row r="374" spans="1:3" x14ac:dyDescent="0.3">
      <c r="A374" s="2" t="s">
        <v>953</v>
      </c>
      <c r="B374" s="2" t="s">
        <v>24536</v>
      </c>
      <c r="C374" s="2">
        <v>6.9</v>
      </c>
    </row>
    <row r="375" spans="1:3" x14ac:dyDescent="0.3">
      <c r="A375" s="2" t="s">
        <v>13307</v>
      </c>
      <c r="B375" s="2" t="s">
        <v>24537</v>
      </c>
      <c r="C375" s="2">
        <v>8</v>
      </c>
    </row>
    <row r="376" spans="1:3" x14ac:dyDescent="0.3">
      <c r="A376" s="2" t="s">
        <v>1325</v>
      </c>
      <c r="B376" s="2" t="s">
        <v>24538</v>
      </c>
      <c r="C376" s="2">
        <v>4.4000000000000004</v>
      </c>
    </row>
    <row r="377" spans="1:3" x14ac:dyDescent="0.3">
      <c r="A377" s="2" t="s">
        <v>3409</v>
      </c>
      <c r="B377" s="2" t="s">
        <v>24539</v>
      </c>
      <c r="C377" s="2">
        <v>7.3</v>
      </c>
    </row>
    <row r="378" spans="1:3" x14ac:dyDescent="0.3">
      <c r="A378" s="2" t="s">
        <v>1325</v>
      </c>
      <c r="B378" s="2" t="s">
        <v>24540</v>
      </c>
      <c r="C378" s="2">
        <v>6.3</v>
      </c>
    </row>
    <row r="379" spans="1:3" x14ac:dyDescent="0.3">
      <c r="A379" s="2" t="s">
        <v>953</v>
      </c>
      <c r="B379" s="2" t="s">
        <v>24541</v>
      </c>
      <c r="C379" s="2">
        <v>7.7</v>
      </c>
    </row>
    <row r="380" spans="1:3" x14ac:dyDescent="0.3">
      <c r="A380" s="2" t="s">
        <v>11526</v>
      </c>
      <c r="B380" s="2" t="s">
        <v>24542</v>
      </c>
      <c r="C380" s="2">
        <v>6.5</v>
      </c>
    </row>
    <row r="381" spans="1:3" x14ac:dyDescent="0.3">
      <c r="A381" s="2" t="s">
        <v>1325</v>
      </c>
      <c r="B381" s="2" t="s">
        <v>24543</v>
      </c>
      <c r="C381" s="2">
        <v>7.8</v>
      </c>
    </row>
    <row r="382" spans="1:3" x14ac:dyDescent="0.3">
      <c r="A382" s="2" t="s">
        <v>1325</v>
      </c>
      <c r="B382" s="2" t="s">
        <v>24544</v>
      </c>
      <c r="C382" s="2">
        <v>6.4</v>
      </c>
    </row>
    <row r="383" spans="1:3" x14ac:dyDescent="0.3">
      <c r="A383" s="2" t="s">
        <v>24163</v>
      </c>
      <c r="B383" s="2" t="s">
        <v>24545</v>
      </c>
      <c r="C383" s="2">
        <v>7.8</v>
      </c>
    </row>
    <row r="384" spans="1:3" x14ac:dyDescent="0.3">
      <c r="A384" s="2" t="s">
        <v>1325</v>
      </c>
      <c r="B384" s="2" t="s">
        <v>24546</v>
      </c>
      <c r="C384" s="2">
        <v>5.8</v>
      </c>
    </row>
    <row r="385" spans="1:3" x14ac:dyDescent="0.3">
      <c r="A385" s="2" t="s">
        <v>11526</v>
      </c>
      <c r="B385" s="2" t="s">
        <v>24547</v>
      </c>
      <c r="C385" s="2">
        <v>7.1</v>
      </c>
    </row>
    <row r="386" spans="1:3" x14ac:dyDescent="0.3">
      <c r="A386" s="2" t="s">
        <v>11526</v>
      </c>
      <c r="B386" s="2" t="s">
        <v>24548</v>
      </c>
      <c r="C386" s="2">
        <v>7.1</v>
      </c>
    </row>
    <row r="387" spans="1:3" x14ac:dyDescent="0.3">
      <c r="A387" s="2" t="s">
        <v>1325</v>
      </c>
      <c r="B387" s="2" t="s">
        <v>24549</v>
      </c>
      <c r="C387" s="2">
        <v>6.8</v>
      </c>
    </row>
    <row r="388" spans="1:3" x14ac:dyDescent="0.3">
      <c r="A388" s="2" t="s">
        <v>953</v>
      </c>
      <c r="B388" s="2" t="s">
        <v>24550</v>
      </c>
      <c r="C388" s="2">
        <v>4.8</v>
      </c>
    </row>
    <row r="389" spans="1:3" x14ac:dyDescent="0.3">
      <c r="A389" s="2" t="s">
        <v>1325</v>
      </c>
      <c r="B389" s="2" t="s">
        <v>24551</v>
      </c>
      <c r="C389" s="2">
        <v>6.2</v>
      </c>
    </row>
    <row r="390" spans="1:3" x14ac:dyDescent="0.3">
      <c r="A390" s="2" t="s">
        <v>1671</v>
      </c>
      <c r="B390" s="2" t="s">
        <v>24552</v>
      </c>
      <c r="C390" s="2">
        <v>6.9</v>
      </c>
    </row>
    <row r="391" spans="1:3" x14ac:dyDescent="0.3">
      <c r="A391" s="2" t="s">
        <v>1325</v>
      </c>
      <c r="B391" s="2" t="s">
        <v>24553</v>
      </c>
      <c r="C391" s="2">
        <v>7.3</v>
      </c>
    </row>
    <row r="392" spans="1:3" x14ac:dyDescent="0.3">
      <c r="A392" s="2" t="s">
        <v>1671</v>
      </c>
      <c r="B392" s="2" t="s">
        <v>24554</v>
      </c>
      <c r="C392" s="2">
        <v>6.6</v>
      </c>
    </row>
    <row r="393" spans="1:3" x14ac:dyDescent="0.3">
      <c r="A393" s="2" t="s">
        <v>24163</v>
      </c>
      <c r="B393" s="2" t="s">
        <v>24555</v>
      </c>
      <c r="C393" s="2">
        <v>6.9</v>
      </c>
    </row>
    <row r="394" spans="1:3" x14ac:dyDescent="0.3">
      <c r="A394" s="2" t="s">
        <v>953</v>
      </c>
      <c r="B394" s="2" t="s">
        <v>24556</v>
      </c>
      <c r="C394" s="2">
        <v>6.2</v>
      </c>
    </row>
    <row r="395" spans="1:3" x14ac:dyDescent="0.3">
      <c r="A395" s="2" t="s">
        <v>953</v>
      </c>
      <c r="B395" s="2" t="s">
        <v>24557</v>
      </c>
      <c r="C395" s="2">
        <v>6.7</v>
      </c>
    </row>
    <row r="396" spans="1:3" x14ac:dyDescent="0.3">
      <c r="A396" s="2" t="s">
        <v>3409</v>
      </c>
      <c r="B396" s="2" t="s">
        <v>24558</v>
      </c>
      <c r="C396" s="2">
        <v>7.6</v>
      </c>
    </row>
    <row r="397" spans="1:3" x14ac:dyDescent="0.3">
      <c r="A397" s="2" t="s">
        <v>1325</v>
      </c>
      <c r="B397" s="2" t="s">
        <v>24559</v>
      </c>
      <c r="C397" s="2">
        <v>6.7</v>
      </c>
    </row>
    <row r="398" spans="1:3" x14ac:dyDescent="0.3">
      <c r="A398" s="2" t="s">
        <v>1325</v>
      </c>
      <c r="B398" s="2" t="s">
        <v>24560</v>
      </c>
      <c r="C398" s="2">
        <v>6.2</v>
      </c>
    </row>
    <row r="399" spans="1:3" x14ac:dyDescent="0.3">
      <c r="A399" s="2" t="s">
        <v>3409</v>
      </c>
      <c r="B399" s="2" t="s">
        <v>24561</v>
      </c>
      <c r="C399" s="2">
        <v>7.3</v>
      </c>
    </row>
    <row r="400" spans="1:3" x14ac:dyDescent="0.3">
      <c r="A400" s="2" t="s">
        <v>1325</v>
      </c>
      <c r="B400" s="2" t="s">
        <v>24562</v>
      </c>
      <c r="C400" s="2">
        <v>6</v>
      </c>
    </row>
    <row r="401" spans="1:3" x14ac:dyDescent="0.3">
      <c r="A401" s="2" t="s">
        <v>953</v>
      </c>
      <c r="B401" s="2" t="s">
        <v>24563</v>
      </c>
      <c r="C401" s="2">
        <v>7.1</v>
      </c>
    </row>
    <row r="402" spans="1:3" x14ac:dyDescent="0.3">
      <c r="A402" s="2" t="s">
        <v>3409</v>
      </c>
      <c r="B402" s="2" t="s">
        <v>24564</v>
      </c>
      <c r="C402" s="2">
        <v>7.1</v>
      </c>
    </row>
    <row r="403" spans="1:3" x14ac:dyDescent="0.3">
      <c r="A403" s="2" t="s">
        <v>1325</v>
      </c>
      <c r="B403" s="2" t="s">
        <v>24565</v>
      </c>
      <c r="C403" s="2">
        <v>5.5</v>
      </c>
    </row>
    <row r="404" spans="1:3" x14ac:dyDescent="0.3">
      <c r="A404" s="2" t="s">
        <v>953</v>
      </c>
      <c r="B404" s="2" t="s">
        <v>24566</v>
      </c>
      <c r="C404" s="2">
        <v>5.6</v>
      </c>
    </row>
    <row r="405" spans="1:3" x14ac:dyDescent="0.3">
      <c r="A405" s="2" t="s">
        <v>1325</v>
      </c>
      <c r="B405" s="2" t="s">
        <v>24567</v>
      </c>
      <c r="C405" s="2">
        <v>7.5</v>
      </c>
    </row>
    <row r="406" spans="1:3" x14ac:dyDescent="0.3">
      <c r="A406" s="2" t="s">
        <v>1325</v>
      </c>
      <c r="B406" s="2" t="s">
        <v>24568</v>
      </c>
      <c r="C406" s="2">
        <v>5.4</v>
      </c>
    </row>
    <row r="407" spans="1:3" x14ac:dyDescent="0.3">
      <c r="A407" s="2" t="s">
        <v>1671</v>
      </c>
      <c r="B407" s="2" t="s">
        <v>24569</v>
      </c>
      <c r="C407" s="2">
        <v>4.3</v>
      </c>
    </row>
    <row r="408" spans="1:3" x14ac:dyDescent="0.3">
      <c r="A408" s="2" t="s">
        <v>953</v>
      </c>
      <c r="B408" s="2" t="s">
        <v>24570</v>
      </c>
      <c r="C408" s="2">
        <v>4.9000000000000004</v>
      </c>
    </row>
    <row r="409" spans="1:3" x14ac:dyDescent="0.3">
      <c r="A409" s="2" t="s">
        <v>1325</v>
      </c>
      <c r="B409" s="2" t="s">
        <v>24571</v>
      </c>
      <c r="C409" s="2">
        <v>7.1</v>
      </c>
    </row>
    <row r="410" spans="1:3" x14ac:dyDescent="0.3">
      <c r="A410" s="2" t="s">
        <v>1671</v>
      </c>
      <c r="B410" s="2" t="s">
        <v>24572</v>
      </c>
      <c r="C410" s="2">
        <v>6.4</v>
      </c>
    </row>
    <row r="411" spans="1:3" x14ac:dyDescent="0.3">
      <c r="A411" s="2" t="s">
        <v>1325</v>
      </c>
      <c r="B411" s="2" t="s">
        <v>24573</v>
      </c>
      <c r="C411" s="2">
        <v>4.3</v>
      </c>
    </row>
    <row r="412" spans="1:3" x14ac:dyDescent="0.3">
      <c r="A412" s="2" t="s">
        <v>1325</v>
      </c>
      <c r="B412" s="2" t="s">
        <v>24574</v>
      </c>
      <c r="C412" s="2">
        <v>6.1</v>
      </c>
    </row>
    <row r="413" spans="1:3" x14ac:dyDescent="0.3">
      <c r="A413" s="2" t="s">
        <v>1325</v>
      </c>
      <c r="B413" s="2" t="s">
        <v>24575</v>
      </c>
      <c r="C413" s="2">
        <v>7</v>
      </c>
    </row>
    <row r="414" spans="1:3" x14ac:dyDescent="0.3">
      <c r="A414" s="2" t="s">
        <v>24163</v>
      </c>
      <c r="B414" s="2" t="s">
        <v>24576</v>
      </c>
      <c r="C414" s="2">
        <v>7.7</v>
      </c>
    </row>
    <row r="415" spans="1:3" x14ac:dyDescent="0.3">
      <c r="A415" s="2" t="s">
        <v>1325</v>
      </c>
      <c r="B415" s="2" t="s">
        <v>24577</v>
      </c>
      <c r="C415" s="2">
        <v>5.9</v>
      </c>
    </row>
    <row r="416" spans="1:3" x14ac:dyDescent="0.3">
      <c r="A416" s="2" t="s">
        <v>1671</v>
      </c>
      <c r="B416" s="2" t="s">
        <v>24578</v>
      </c>
      <c r="C416" s="2">
        <v>6.7</v>
      </c>
    </row>
    <row r="417" spans="1:3" x14ac:dyDescent="0.3">
      <c r="A417" s="2" t="s">
        <v>1325</v>
      </c>
      <c r="B417" s="2" t="s">
        <v>24579</v>
      </c>
      <c r="C417" s="2">
        <v>6.5</v>
      </c>
    </row>
    <row r="418" spans="1:3" x14ac:dyDescent="0.3">
      <c r="A418" s="2" t="s">
        <v>1325</v>
      </c>
      <c r="B418" s="2" t="s">
        <v>24580</v>
      </c>
      <c r="C418" s="2">
        <v>7.1</v>
      </c>
    </row>
    <row r="419" spans="1:3" x14ac:dyDescent="0.3">
      <c r="A419" s="2" t="s">
        <v>953</v>
      </c>
      <c r="B419" s="2" t="s">
        <v>24581</v>
      </c>
      <c r="C419" s="2">
        <v>7.3</v>
      </c>
    </row>
    <row r="420" spans="1:3" x14ac:dyDescent="0.3">
      <c r="A420" s="2" t="s">
        <v>1671</v>
      </c>
      <c r="B420" s="2" t="s">
        <v>24582</v>
      </c>
      <c r="C420" s="2">
        <v>6.5</v>
      </c>
    </row>
    <row r="421" spans="1:3" x14ac:dyDescent="0.3">
      <c r="A421" s="2" t="s">
        <v>1325</v>
      </c>
      <c r="B421" s="2" t="s">
        <v>24583</v>
      </c>
      <c r="C421" s="2">
        <v>7</v>
      </c>
    </row>
    <row r="422" spans="1:3" x14ac:dyDescent="0.3">
      <c r="A422" s="2" t="s">
        <v>953</v>
      </c>
      <c r="B422" s="2" t="s">
        <v>24584</v>
      </c>
      <c r="C422" s="2">
        <v>6.8</v>
      </c>
    </row>
    <row r="423" spans="1:3" x14ac:dyDescent="0.3">
      <c r="A423" s="2" t="s">
        <v>953</v>
      </c>
      <c r="B423" s="2" t="s">
        <v>24585</v>
      </c>
      <c r="C423" s="2">
        <v>7.2</v>
      </c>
    </row>
    <row r="424" spans="1:3" x14ac:dyDescent="0.3">
      <c r="A424" s="2" t="s">
        <v>1325</v>
      </c>
      <c r="B424" s="2" t="s">
        <v>24586</v>
      </c>
      <c r="C424" s="2">
        <v>6.1</v>
      </c>
    </row>
    <row r="425" spans="1:3" x14ac:dyDescent="0.3">
      <c r="A425" s="2" t="s">
        <v>1325</v>
      </c>
      <c r="B425" s="2" t="s">
        <v>24587</v>
      </c>
      <c r="C425" s="2">
        <v>6.7</v>
      </c>
    </row>
    <row r="426" spans="1:3" x14ac:dyDescent="0.3">
      <c r="A426" s="2" t="s">
        <v>1671</v>
      </c>
      <c r="B426" s="2" t="s">
        <v>24588</v>
      </c>
      <c r="C426" s="2">
        <v>6.4</v>
      </c>
    </row>
    <row r="427" spans="1:3" x14ac:dyDescent="0.3">
      <c r="A427" s="2" t="s">
        <v>953</v>
      </c>
      <c r="B427" s="2" t="s">
        <v>24589</v>
      </c>
      <c r="C427" s="2">
        <v>4.4000000000000004</v>
      </c>
    </row>
    <row r="428" spans="1:3" x14ac:dyDescent="0.3">
      <c r="A428" s="2" t="s">
        <v>1671</v>
      </c>
      <c r="B428" s="2" t="s">
        <v>24590</v>
      </c>
      <c r="C428" s="2">
        <v>5.4</v>
      </c>
    </row>
    <row r="429" spans="1:3" x14ac:dyDescent="0.3">
      <c r="A429" s="2" t="s">
        <v>1325</v>
      </c>
      <c r="B429" s="2" t="s">
        <v>24591</v>
      </c>
      <c r="C429" s="2">
        <v>6.5</v>
      </c>
    </row>
    <row r="430" spans="1:3" x14ac:dyDescent="0.3">
      <c r="A430" s="2" t="s">
        <v>1671</v>
      </c>
      <c r="B430" s="2" t="s">
        <v>24592</v>
      </c>
      <c r="C430" s="2">
        <v>6.7</v>
      </c>
    </row>
    <row r="431" spans="1:3" x14ac:dyDescent="0.3">
      <c r="A431" s="2" t="s">
        <v>24162</v>
      </c>
      <c r="B431" s="2" t="s">
        <v>24593</v>
      </c>
      <c r="C431" s="2">
        <v>8.1</v>
      </c>
    </row>
    <row r="432" spans="1:3" x14ac:dyDescent="0.3">
      <c r="A432" s="2" t="s">
        <v>1671</v>
      </c>
      <c r="B432" s="2" t="s">
        <v>24594</v>
      </c>
      <c r="C432" s="2">
        <v>5.6</v>
      </c>
    </row>
    <row r="433" spans="1:3" x14ac:dyDescent="0.3">
      <c r="A433" s="2" t="s">
        <v>953</v>
      </c>
      <c r="B433" s="2" t="s">
        <v>24595</v>
      </c>
      <c r="C433" s="2">
        <v>6.3</v>
      </c>
    </row>
    <row r="434" spans="1:3" x14ac:dyDescent="0.3">
      <c r="A434" s="2" t="s">
        <v>1325</v>
      </c>
      <c r="B434" s="2" t="s">
        <v>24596</v>
      </c>
      <c r="C434" s="2">
        <v>7.3</v>
      </c>
    </row>
    <row r="435" spans="1:3" x14ac:dyDescent="0.3">
      <c r="A435" s="2" t="s">
        <v>1671</v>
      </c>
      <c r="B435" s="2" t="s">
        <v>24597</v>
      </c>
      <c r="C435" s="2">
        <v>6.1</v>
      </c>
    </row>
    <row r="436" spans="1:3" x14ac:dyDescent="0.3">
      <c r="A436" s="2" t="s">
        <v>24163</v>
      </c>
      <c r="B436" s="2" t="s">
        <v>24598</v>
      </c>
      <c r="C436" s="2">
        <v>7.7</v>
      </c>
    </row>
    <row r="437" spans="1:3" x14ac:dyDescent="0.3">
      <c r="A437" s="2" t="s">
        <v>1671</v>
      </c>
      <c r="B437" s="2" t="s">
        <v>24599</v>
      </c>
      <c r="C437" s="2">
        <v>6.4</v>
      </c>
    </row>
    <row r="438" spans="1:3" x14ac:dyDescent="0.3">
      <c r="A438" s="2" t="s">
        <v>1325</v>
      </c>
      <c r="B438" s="2" t="s">
        <v>24600</v>
      </c>
      <c r="C438" s="2">
        <v>6.8</v>
      </c>
    </row>
    <row r="439" spans="1:3" x14ac:dyDescent="0.3">
      <c r="A439" s="2" t="s">
        <v>1325</v>
      </c>
      <c r="B439" s="2" t="s">
        <v>24601</v>
      </c>
      <c r="C439" s="2">
        <v>6.6</v>
      </c>
    </row>
    <row r="440" spans="1:3" x14ac:dyDescent="0.3">
      <c r="A440" s="2" t="s">
        <v>953</v>
      </c>
      <c r="B440" s="2" t="s">
        <v>24602</v>
      </c>
      <c r="C440" s="2">
        <v>7.2</v>
      </c>
    </row>
    <row r="441" spans="1:3" x14ac:dyDescent="0.3">
      <c r="A441" s="2" t="s">
        <v>1325</v>
      </c>
      <c r="B441" s="2" t="s">
        <v>24603</v>
      </c>
      <c r="C441" s="2">
        <v>6.9</v>
      </c>
    </row>
    <row r="442" spans="1:3" x14ac:dyDescent="0.3">
      <c r="A442" s="2" t="s">
        <v>1671</v>
      </c>
      <c r="B442" s="2" t="s">
        <v>24604</v>
      </c>
      <c r="C442" s="2">
        <v>5.2</v>
      </c>
    </row>
    <row r="443" spans="1:3" x14ac:dyDescent="0.3">
      <c r="A443" s="2" t="s">
        <v>1266</v>
      </c>
      <c r="B443" s="2" t="s">
        <v>24605</v>
      </c>
      <c r="C443" s="2">
        <v>4.9000000000000004</v>
      </c>
    </row>
    <row r="444" spans="1:3" x14ac:dyDescent="0.3">
      <c r="A444" s="2" t="s">
        <v>953</v>
      </c>
      <c r="B444" s="2" t="s">
        <v>24606</v>
      </c>
      <c r="C444" s="2">
        <v>6.3</v>
      </c>
    </row>
    <row r="445" spans="1:3" x14ac:dyDescent="0.3">
      <c r="A445" s="2" t="s">
        <v>953</v>
      </c>
      <c r="B445" s="2" t="s">
        <v>24607</v>
      </c>
      <c r="C445" s="2">
        <v>5.6</v>
      </c>
    </row>
    <row r="446" spans="1:3" x14ac:dyDescent="0.3">
      <c r="A446" s="2" t="s">
        <v>3409</v>
      </c>
      <c r="B446" s="2" t="s">
        <v>24608</v>
      </c>
      <c r="C446" s="2">
        <v>5.5</v>
      </c>
    </row>
    <row r="447" spans="1:3" x14ac:dyDescent="0.3">
      <c r="A447" s="2" t="s">
        <v>1325</v>
      </c>
      <c r="B447" s="2" t="s">
        <v>24609</v>
      </c>
      <c r="C447" s="2">
        <v>6.7</v>
      </c>
    </row>
    <row r="448" spans="1:3" x14ac:dyDescent="0.3">
      <c r="A448" s="2" t="s">
        <v>1325</v>
      </c>
      <c r="B448" s="2" t="s">
        <v>24610</v>
      </c>
      <c r="C448" s="2">
        <v>7.6</v>
      </c>
    </row>
    <row r="449" spans="1:3" x14ac:dyDescent="0.3">
      <c r="A449" s="2" t="s">
        <v>1325</v>
      </c>
      <c r="B449" s="2" t="s">
        <v>24611</v>
      </c>
      <c r="C449" s="2">
        <v>5.7</v>
      </c>
    </row>
    <row r="450" spans="1:3" x14ac:dyDescent="0.3">
      <c r="A450" s="2" t="s">
        <v>953</v>
      </c>
      <c r="B450" s="2" t="s">
        <v>24612</v>
      </c>
      <c r="C450" s="2">
        <v>4.5999999999999996</v>
      </c>
    </row>
    <row r="451" spans="1:3" x14ac:dyDescent="0.3">
      <c r="A451" s="2" t="s">
        <v>953</v>
      </c>
      <c r="B451" s="2" t="s">
        <v>24613</v>
      </c>
      <c r="C451" s="2">
        <v>7</v>
      </c>
    </row>
    <row r="452" spans="1:3" x14ac:dyDescent="0.3">
      <c r="A452" s="2" t="s">
        <v>1671</v>
      </c>
      <c r="B452" s="2" t="s">
        <v>24614</v>
      </c>
      <c r="C452" s="2">
        <v>5.2</v>
      </c>
    </row>
    <row r="453" spans="1:3" x14ac:dyDescent="0.3">
      <c r="A453" s="2" t="s">
        <v>1325</v>
      </c>
      <c r="B453" s="2" t="s">
        <v>24615</v>
      </c>
      <c r="C453" s="2">
        <v>5.0999999999999996</v>
      </c>
    </row>
    <row r="454" spans="1:3" x14ac:dyDescent="0.3">
      <c r="A454" s="2" t="s">
        <v>3409</v>
      </c>
      <c r="B454" s="2" t="s">
        <v>24616</v>
      </c>
      <c r="C454" s="2">
        <v>6.6</v>
      </c>
    </row>
    <row r="455" spans="1:3" x14ac:dyDescent="0.3">
      <c r="A455" s="2" t="s">
        <v>11526</v>
      </c>
      <c r="B455" s="2" t="s">
        <v>24617</v>
      </c>
      <c r="C455" s="2">
        <v>6.7</v>
      </c>
    </row>
    <row r="456" spans="1:3" x14ac:dyDescent="0.3">
      <c r="A456" s="2" t="s">
        <v>11526</v>
      </c>
      <c r="B456" s="2" t="s">
        <v>24618</v>
      </c>
      <c r="C456" s="2">
        <v>7.3</v>
      </c>
    </row>
    <row r="457" spans="1:3" x14ac:dyDescent="0.3">
      <c r="A457" s="2" t="s">
        <v>1325</v>
      </c>
      <c r="B457" s="2" t="s">
        <v>24619</v>
      </c>
      <c r="C457" s="2">
        <v>5.9</v>
      </c>
    </row>
    <row r="458" spans="1:3" x14ac:dyDescent="0.3">
      <c r="A458" s="2" t="s">
        <v>1325</v>
      </c>
      <c r="B458" s="2" t="s">
        <v>24620</v>
      </c>
      <c r="C458" s="2">
        <v>5.6</v>
      </c>
    </row>
    <row r="459" spans="1:3" x14ac:dyDescent="0.3">
      <c r="A459" s="2" t="s">
        <v>1325</v>
      </c>
      <c r="B459" s="2" t="s">
        <v>24621</v>
      </c>
      <c r="C459" s="2">
        <v>6.5</v>
      </c>
    </row>
    <row r="460" spans="1:3" x14ac:dyDescent="0.3">
      <c r="A460" s="2" t="s">
        <v>1325</v>
      </c>
      <c r="B460" s="2" t="s">
        <v>24622</v>
      </c>
      <c r="C460" s="2">
        <v>5.9</v>
      </c>
    </row>
    <row r="461" spans="1:3" x14ac:dyDescent="0.3">
      <c r="A461" s="2" t="s">
        <v>3409</v>
      </c>
      <c r="B461" s="2" t="s">
        <v>24623</v>
      </c>
      <c r="C461" s="2">
        <v>7</v>
      </c>
    </row>
    <row r="462" spans="1:3" x14ac:dyDescent="0.3">
      <c r="A462" s="2" t="s">
        <v>1671</v>
      </c>
      <c r="B462" s="2" t="s">
        <v>24624</v>
      </c>
      <c r="C462" s="2">
        <v>5.3</v>
      </c>
    </row>
    <row r="463" spans="1:3" x14ac:dyDescent="0.3">
      <c r="A463" s="2" t="s">
        <v>1325</v>
      </c>
      <c r="B463" s="2" t="s">
        <v>24625</v>
      </c>
      <c r="C463" s="2">
        <v>5.9</v>
      </c>
    </row>
    <row r="464" spans="1:3" x14ac:dyDescent="0.3">
      <c r="A464" s="2" t="s">
        <v>1325</v>
      </c>
      <c r="B464" s="2" t="s">
        <v>24626</v>
      </c>
      <c r="C464" s="2">
        <v>6.3</v>
      </c>
    </row>
    <row r="465" spans="1:3" x14ac:dyDescent="0.3">
      <c r="A465" s="2" t="s">
        <v>1325</v>
      </c>
      <c r="B465" s="2" t="s">
        <v>24627</v>
      </c>
      <c r="C465" s="2">
        <v>6.3</v>
      </c>
    </row>
    <row r="466" spans="1:3" x14ac:dyDescent="0.3">
      <c r="A466" s="2" t="s">
        <v>3409</v>
      </c>
      <c r="B466" s="2" t="s">
        <v>24628</v>
      </c>
      <c r="C466" s="2">
        <v>7.3</v>
      </c>
    </row>
    <row r="467" spans="1:3" x14ac:dyDescent="0.3">
      <c r="A467" s="2" t="s">
        <v>1325</v>
      </c>
      <c r="B467" s="2" t="s">
        <v>24629</v>
      </c>
      <c r="C467" s="2">
        <v>5.8</v>
      </c>
    </row>
    <row r="468" spans="1:3" x14ac:dyDescent="0.3">
      <c r="A468" s="2" t="s">
        <v>953</v>
      </c>
      <c r="B468" s="2" t="s">
        <v>24630</v>
      </c>
      <c r="C468" s="2">
        <v>5.2</v>
      </c>
    </row>
    <row r="469" spans="1:3" x14ac:dyDescent="0.3">
      <c r="A469" s="2" t="s">
        <v>1325</v>
      </c>
      <c r="B469" s="2" t="s">
        <v>24631</v>
      </c>
      <c r="C469" s="2">
        <v>2.4</v>
      </c>
    </row>
    <row r="470" spans="1:3" x14ac:dyDescent="0.3">
      <c r="A470" s="2" t="s">
        <v>953</v>
      </c>
      <c r="B470" s="2" t="s">
        <v>24632</v>
      </c>
      <c r="C470" s="2">
        <v>5.7</v>
      </c>
    </row>
    <row r="471" spans="1:3" x14ac:dyDescent="0.3">
      <c r="A471" s="2" t="s">
        <v>3409</v>
      </c>
      <c r="B471" s="2" t="s">
        <v>24633</v>
      </c>
      <c r="C471" s="2">
        <v>5.8</v>
      </c>
    </row>
    <row r="472" spans="1:3" x14ac:dyDescent="0.3">
      <c r="A472" s="2" t="s">
        <v>1325</v>
      </c>
      <c r="B472" s="2" t="s">
        <v>24634</v>
      </c>
      <c r="C472" s="2">
        <v>5.6</v>
      </c>
    </row>
    <row r="473" spans="1:3" x14ac:dyDescent="0.3">
      <c r="A473" s="2" t="s">
        <v>1325</v>
      </c>
      <c r="B473" s="2" t="s">
        <v>24635</v>
      </c>
      <c r="C473" s="2">
        <v>6</v>
      </c>
    </row>
    <row r="474" spans="1:3" x14ac:dyDescent="0.3">
      <c r="A474" s="2" t="s">
        <v>953</v>
      </c>
      <c r="B474" s="2" t="s">
        <v>24636</v>
      </c>
      <c r="C474" s="2">
        <v>5.8</v>
      </c>
    </row>
    <row r="475" spans="1:3" x14ac:dyDescent="0.3">
      <c r="A475" s="2" t="s">
        <v>1325</v>
      </c>
      <c r="B475" s="2" t="s">
        <v>24637</v>
      </c>
      <c r="C475" s="2">
        <v>6</v>
      </c>
    </row>
    <row r="476" spans="1:3" x14ac:dyDescent="0.3">
      <c r="A476" s="2" t="s">
        <v>1325</v>
      </c>
      <c r="B476" s="2" t="s">
        <v>24638</v>
      </c>
      <c r="C476" s="2">
        <v>5.7</v>
      </c>
    </row>
    <row r="477" spans="1:3" x14ac:dyDescent="0.3">
      <c r="A477" s="2" t="s">
        <v>953</v>
      </c>
      <c r="B477" s="2" t="s">
        <v>24639</v>
      </c>
      <c r="C477" s="2">
        <v>6</v>
      </c>
    </row>
    <row r="478" spans="1:3" x14ac:dyDescent="0.3">
      <c r="A478" s="2" t="s">
        <v>67</v>
      </c>
      <c r="B478" s="2" t="s">
        <v>24640</v>
      </c>
      <c r="C478" s="2">
        <v>7.8</v>
      </c>
    </row>
    <row r="479" spans="1:3" x14ac:dyDescent="0.3">
      <c r="A479" s="2" t="s">
        <v>1325</v>
      </c>
      <c r="B479" s="2" t="s">
        <v>24641</v>
      </c>
      <c r="C479" s="2">
        <v>4.2</v>
      </c>
    </row>
    <row r="480" spans="1:3" x14ac:dyDescent="0.3">
      <c r="A480" s="2" t="s">
        <v>1325</v>
      </c>
      <c r="B480" s="2" t="s">
        <v>24642</v>
      </c>
      <c r="C480" s="2">
        <v>5.6</v>
      </c>
    </row>
    <row r="481" spans="1:3" x14ac:dyDescent="0.3">
      <c r="A481" s="2" t="s">
        <v>13307</v>
      </c>
      <c r="B481" s="2" t="s">
        <v>24643</v>
      </c>
      <c r="C481" s="2">
        <v>8.1999999999999993</v>
      </c>
    </row>
    <row r="482" spans="1:3" x14ac:dyDescent="0.3">
      <c r="A482" s="2" t="s">
        <v>953</v>
      </c>
      <c r="B482" s="2" t="s">
        <v>24644</v>
      </c>
      <c r="C482" s="2">
        <v>8.5</v>
      </c>
    </row>
    <row r="483" spans="1:3" x14ac:dyDescent="0.3">
      <c r="A483" s="2" t="s">
        <v>1325</v>
      </c>
      <c r="B483" s="2" t="s">
        <v>24645</v>
      </c>
      <c r="C483" s="2">
        <v>5.8</v>
      </c>
    </row>
    <row r="484" spans="1:3" x14ac:dyDescent="0.3">
      <c r="A484" s="2" t="s">
        <v>11526</v>
      </c>
      <c r="B484" s="2" t="s">
        <v>24646</v>
      </c>
      <c r="C484" s="2">
        <v>6.5</v>
      </c>
    </row>
    <row r="485" spans="1:3" x14ac:dyDescent="0.3">
      <c r="A485" s="2" t="s">
        <v>24163</v>
      </c>
      <c r="B485" s="2" t="s">
        <v>24647</v>
      </c>
      <c r="C485" s="2">
        <v>7.2</v>
      </c>
    </row>
    <row r="486" spans="1:3" x14ac:dyDescent="0.3">
      <c r="A486" s="2" t="s">
        <v>1325</v>
      </c>
      <c r="B486" s="2" t="s">
        <v>24648</v>
      </c>
      <c r="C486" s="2">
        <v>6.7</v>
      </c>
    </row>
    <row r="487" spans="1:3" x14ac:dyDescent="0.3">
      <c r="A487" s="2" t="s">
        <v>1671</v>
      </c>
      <c r="B487" s="2" t="s">
        <v>24649</v>
      </c>
      <c r="C487" s="2">
        <v>3.4</v>
      </c>
    </row>
    <row r="488" spans="1:3" x14ac:dyDescent="0.3">
      <c r="A488" s="2" t="s">
        <v>1325</v>
      </c>
      <c r="B488" s="2" t="s">
        <v>24650</v>
      </c>
      <c r="C488" s="2">
        <v>5.9</v>
      </c>
    </row>
    <row r="489" spans="1:3" x14ac:dyDescent="0.3">
      <c r="A489" s="2" t="s">
        <v>953</v>
      </c>
      <c r="B489" s="2" t="s">
        <v>24651</v>
      </c>
      <c r="C489" s="2">
        <v>7.8</v>
      </c>
    </row>
    <row r="490" spans="1:3" x14ac:dyDescent="0.3">
      <c r="A490" s="2" t="s">
        <v>12332</v>
      </c>
      <c r="B490" s="2" t="s">
        <v>24652</v>
      </c>
      <c r="C490" s="2">
        <v>5.9</v>
      </c>
    </row>
    <row r="491" spans="1:3" x14ac:dyDescent="0.3">
      <c r="A491" s="2" t="s">
        <v>953</v>
      </c>
      <c r="B491" s="2" t="s">
        <v>24653</v>
      </c>
      <c r="C491" s="2">
        <v>4.0999999999999996</v>
      </c>
    </row>
    <row r="492" spans="1:3" x14ac:dyDescent="0.3">
      <c r="A492" s="2" t="s">
        <v>11526</v>
      </c>
      <c r="B492" s="2" t="s">
        <v>24654</v>
      </c>
      <c r="C492" s="2">
        <v>6.8</v>
      </c>
    </row>
    <row r="493" spans="1:3" x14ac:dyDescent="0.3">
      <c r="A493" s="2" t="s">
        <v>1325</v>
      </c>
      <c r="B493" s="2" t="s">
        <v>24655</v>
      </c>
      <c r="C493" s="2">
        <v>5.8</v>
      </c>
    </row>
    <row r="494" spans="1:3" x14ac:dyDescent="0.3">
      <c r="A494" s="2" t="s">
        <v>11526</v>
      </c>
      <c r="B494" s="2" t="s">
        <v>24656</v>
      </c>
      <c r="C494" s="2">
        <v>7.5</v>
      </c>
    </row>
    <row r="495" spans="1:3" x14ac:dyDescent="0.3">
      <c r="A495" s="2" t="s">
        <v>1325</v>
      </c>
      <c r="B495" s="2" t="s">
        <v>24657</v>
      </c>
      <c r="C495" s="2">
        <v>6.9</v>
      </c>
    </row>
    <row r="496" spans="1:3" x14ac:dyDescent="0.3">
      <c r="A496" s="2" t="s">
        <v>1325</v>
      </c>
      <c r="B496" s="2" t="s">
        <v>24658</v>
      </c>
      <c r="C496" s="2">
        <v>6.5</v>
      </c>
    </row>
    <row r="497" spans="1:3" x14ac:dyDescent="0.3">
      <c r="A497" s="2" t="s">
        <v>953</v>
      </c>
      <c r="B497" s="2" t="s">
        <v>24659</v>
      </c>
      <c r="C497" s="2">
        <v>6.9</v>
      </c>
    </row>
    <row r="498" spans="1:3" x14ac:dyDescent="0.3">
      <c r="A498" s="2" t="s">
        <v>3409</v>
      </c>
      <c r="B498" s="2" t="s">
        <v>24660</v>
      </c>
      <c r="C498" s="2">
        <v>7.9</v>
      </c>
    </row>
    <row r="499" spans="1:3" x14ac:dyDescent="0.3">
      <c r="A499" s="2" t="s">
        <v>1325</v>
      </c>
      <c r="B499" s="2" t="s">
        <v>24661</v>
      </c>
      <c r="C499" s="2">
        <v>7.4</v>
      </c>
    </row>
    <row r="500" spans="1:3" x14ac:dyDescent="0.3">
      <c r="A500" s="2" t="s">
        <v>1325</v>
      </c>
      <c r="B500" s="2" t="s">
        <v>24662</v>
      </c>
      <c r="C500" s="2">
        <v>6.7</v>
      </c>
    </row>
    <row r="501" spans="1:3" x14ac:dyDescent="0.3">
      <c r="A501" s="2" t="s">
        <v>1325</v>
      </c>
      <c r="B501" s="2" t="s">
        <v>24663</v>
      </c>
      <c r="C501" s="2">
        <v>7.4</v>
      </c>
    </row>
    <row r="502" spans="1:3" x14ac:dyDescent="0.3">
      <c r="A502" s="2" t="s">
        <v>1325</v>
      </c>
      <c r="B502" s="2" t="s">
        <v>24664</v>
      </c>
      <c r="C502" s="2">
        <v>6.9</v>
      </c>
    </row>
    <row r="503" spans="1:3" x14ac:dyDescent="0.3">
      <c r="A503" s="2" t="s">
        <v>1671</v>
      </c>
      <c r="B503" s="2" t="s">
        <v>24665</v>
      </c>
      <c r="C503" s="2">
        <v>6.8</v>
      </c>
    </row>
    <row r="504" spans="1:3" x14ac:dyDescent="0.3">
      <c r="A504" s="2" t="s">
        <v>1671</v>
      </c>
      <c r="B504" s="2" t="s">
        <v>24666</v>
      </c>
      <c r="C504" s="2">
        <v>6.7</v>
      </c>
    </row>
    <row r="505" spans="1:3" x14ac:dyDescent="0.3">
      <c r="A505" s="2" t="s">
        <v>6403</v>
      </c>
      <c r="B505" s="2" t="s">
        <v>24667</v>
      </c>
      <c r="C505" s="2">
        <v>5.0999999999999996</v>
      </c>
    </row>
    <row r="506" spans="1:3" x14ac:dyDescent="0.3">
      <c r="A506" s="2" t="s">
        <v>1325</v>
      </c>
      <c r="B506" s="2" t="s">
        <v>24668</v>
      </c>
      <c r="C506" s="2">
        <v>4.0999999999999996</v>
      </c>
    </row>
    <row r="507" spans="1:3" x14ac:dyDescent="0.3">
      <c r="A507" s="2" t="s">
        <v>24163</v>
      </c>
      <c r="B507" s="2" t="s">
        <v>24669</v>
      </c>
      <c r="C507" s="2">
        <v>7.3</v>
      </c>
    </row>
    <row r="508" spans="1:3" x14ac:dyDescent="0.3">
      <c r="A508" s="2" t="s">
        <v>1671</v>
      </c>
      <c r="B508" s="2" t="s">
        <v>24670</v>
      </c>
      <c r="C508" s="2">
        <v>6</v>
      </c>
    </row>
    <row r="509" spans="1:3" x14ac:dyDescent="0.3">
      <c r="A509" s="2" t="s">
        <v>1671</v>
      </c>
      <c r="B509" s="2" t="s">
        <v>24671</v>
      </c>
      <c r="C509" s="2">
        <v>7.3</v>
      </c>
    </row>
    <row r="510" spans="1:3" x14ac:dyDescent="0.3">
      <c r="A510" s="2" t="s">
        <v>1671</v>
      </c>
      <c r="B510" s="2" t="s">
        <v>24672</v>
      </c>
      <c r="C510" s="2">
        <v>5.4</v>
      </c>
    </row>
    <row r="511" spans="1:3" x14ac:dyDescent="0.3">
      <c r="A511" s="2" t="s">
        <v>1325</v>
      </c>
      <c r="B511" s="2" t="s">
        <v>24673</v>
      </c>
      <c r="C511" s="2">
        <v>5.9</v>
      </c>
    </row>
    <row r="512" spans="1:3" x14ac:dyDescent="0.3">
      <c r="A512" s="2" t="s">
        <v>13307</v>
      </c>
      <c r="B512" s="2" t="s">
        <v>24674</v>
      </c>
      <c r="C512" s="2">
        <v>7.1</v>
      </c>
    </row>
    <row r="513" spans="1:3" x14ac:dyDescent="0.3">
      <c r="A513" s="2" t="s">
        <v>953</v>
      </c>
      <c r="B513" s="2" t="s">
        <v>24675</v>
      </c>
      <c r="C513" s="2">
        <v>6</v>
      </c>
    </row>
    <row r="514" spans="1:3" x14ac:dyDescent="0.3">
      <c r="A514" s="2" t="s">
        <v>3409</v>
      </c>
      <c r="B514" s="2" t="s">
        <v>24676</v>
      </c>
      <c r="C514" s="2">
        <v>6.5</v>
      </c>
    </row>
    <row r="515" spans="1:3" x14ac:dyDescent="0.3">
      <c r="A515" s="2" t="s">
        <v>1671</v>
      </c>
      <c r="B515" s="2" t="s">
        <v>24677</v>
      </c>
      <c r="C515" s="2">
        <v>5.7</v>
      </c>
    </row>
    <row r="516" spans="1:3" x14ac:dyDescent="0.3">
      <c r="A516" s="2" t="s">
        <v>3409</v>
      </c>
      <c r="B516" s="2" t="s">
        <v>24678</v>
      </c>
      <c r="C516" s="2">
        <v>7.6</v>
      </c>
    </row>
    <row r="517" spans="1:3" x14ac:dyDescent="0.3">
      <c r="A517" s="2" t="s">
        <v>1325</v>
      </c>
      <c r="B517" s="2" t="s">
        <v>24679</v>
      </c>
      <c r="C517" s="2">
        <v>6.6</v>
      </c>
    </row>
    <row r="518" spans="1:3" x14ac:dyDescent="0.3">
      <c r="A518" s="2" t="s">
        <v>1325</v>
      </c>
      <c r="B518" s="2" t="s">
        <v>24680</v>
      </c>
      <c r="C518" s="2">
        <v>5.4</v>
      </c>
    </row>
    <row r="519" spans="1:3" x14ac:dyDescent="0.3">
      <c r="A519" s="2" t="s">
        <v>1325</v>
      </c>
      <c r="B519" s="2" t="s">
        <v>24681</v>
      </c>
      <c r="C519" s="2">
        <v>7.3</v>
      </c>
    </row>
    <row r="520" spans="1:3" x14ac:dyDescent="0.3">
      <c r="A520" s="2" t="s">
        <v>1671</v>
      </c>
      <c r="B520" s="2" t="s">
        <v>24682</v>
      </c>
      <c r="C520" s="2">
        <v>6.5</v>
      </c>
    </row>
    <row r="521" spans="1:3" x14ac:dyDescent="0.3">
      <c r="A521" s="2" t="s">
        <v>11526</v>
      </c>
      <c r="B521" s="2" t="s">
        <v>24683</v>
      </c>
      <c r="C521" s="2">
        <v>6.6</v>
      </c>
    </row>
    <row r="522" spans="1:3" x14ac:dyDescent="0.3">
      <c r="A522" s="2" t="s">
        <v>1671</v>
      </c>
      <c r="B522" s="2" t="s">
        <v>24684</v>
      </c>
      <c r="C522" s="2">
        <v>6.6</v>
      </c>
    </row>
    <row r="523" spans="1:3" x14ac:dyDescent="0.3">
      <c r="A523" s="2" t="s">
        <v>1325</v>
      </c>
      <c r="B523" s="2" t="s">
        <v>24685</v>
      </c>
      <c r="C523" s="2">
        <v>5.9</v>
      </c>
    </row>
    <row r="524" spans="1:3" x14ac:dyDescent="0.3">
      <c r="A524" s="2" t="s">
        <v>3409</v>
      </c>
      <c r="B524" s="2" t="s">
        <v>24686</v>
      </c>
      <c r="C524" s="2">
        <v>6.7</v>
      </c>
    </row>
    <row r="525" spans="1:3" x14ac:dyDescent="0.3">
      <c r="A525" s="2" t="s">
        <v>1325</v>
      </c>
      <c r="B525" s="2" t="s">
        <v>24687</v>
      </c>
      <c r="C525" s="2">
        <v>6.1</v>
      </c>
    </row>
    <row r="526" spans="1:3" x14ac:dyDescent="0.3">
      <c r="A526" s="2" t="s">
        <v>1325</v>
      </c>
      <c r="B526" s="2" t="s">
        <v>24688</v>
      </c>
      <c r="C526" s="2">
        <v>6.6</v>
      </c>
    </row>
    <row r="527" spans="1:3" x14ac:dyDescent="0.3">
      <c r="A527" s="2" t="s">
        <v>1325</v>
      </c>
      <c r="B527" s="2" t="s">
        <v>24689</v>
      </c>
      <c r="C527" s="2">
        <v>6.6</v>
      </c>
    </row>
    <row r="528" spans="1:3" x14ac:dyDescent="0.3">
      <c r="A528" s="2" t="s">
        <v>1325</v>
      </c>
      <c r="B528" s="2" t="s">
        <v>24690</v>
      </c>
      <c r="C528" s="2">
        <v>5.3</v>
      </c>
    </row>
    <row r="529" spans="1:3" x14ac:dyDescent="0.3">
      <c r="A529" s="2" t="s">
        <v>1325</v>
      </c>
      <c r="B529" s="2" t="s">
        <v>24691</v>
      </c>
      <c r="C529" s="2">
        <v>6</v>
      </c>
    </row>
    <row r="530" spans="1:3" x14ac:dyDescent="0.3">
      <c r="A530" s="2" t="s">
        <v>11526</v>
      </c>
      <c r="B530" s="2" t="s">
        <v>24692</v>
      </c>
      <c r="C530" s="2">
        <v>4.7</v>
      </c>
    </row>
    <row r="531" spans="1:3" x14ac:dyDescent="0.3">
      <c r="A531" s="2" t="s">
        <v>1325</v>
      </c>
      <c r="B531" s="2" t="s">
        <v>24693</v>
      </c>
      <c r="C531" s="2">
        <v>6.1</v>
      </c>
    </row>
    <row r="532" spans="1:3" x14ac:dyDescent="0.3">
      <c r="A532" s="2" t="s">
        <v>3409</v>
      </c>
      <c r="B532" s="2" t="s">
        <v>24694</v>
      </c>
      <c r="C532" s="2">
        <v>7.2</v>
      </c>
    </row>
    <row r="533" spans="1:3" x14ac:dyDescent="0.3">
      <c r="A533" s="2" t="s">
        <v>1325</v>
      </c>
      <c r="B533" s="2" t="s">
        <v>24695</v>
      </c>
      <c r="C533" s="2">
        <v>6.4</v>
      </c>
    </row>
    <row r="534" spans="1:3" x14ac:dyDescent="0.3">
      <c r="A534" s="2" t="s">
        <v>1325</v>
      </c>
      <c r="B534" s="2" t="s">
        <v>24696</v>
      </c>
      <c r="C534" s="2">
        <v>6.1</v>
      </c>
    </row>
    <row r="535" spans="1:3" x14ac:dyDescent="0.3">
      <c r="A535" s="2" t="s">
        <v>24163</v>
      </c>
      <c r="B535" s="2" t="s">
        <v>24697</v>
      </c>
      <c r="C535" s="2">
        <v>5.9</v>
      </c>
    </row>
    <row r="536" spans="1:3" x14ac:dyDescent="0.3">
      <c r="A536" s="2" t="s">
        <v>3409</v>
      </c>
      <c r="B536" s="2" t="s">
        <v>24698</v>
      </c>
      <c r="C536" s="2">
        <v>6</v>
      </c>
    </row>
    <row r="537" spans="1:3" x14ac:dyDescent="0.3">
      <c r="A537" s="2" t="s">
        <v>1325</v>
      </c>
      <c r="B537" s="2" t="s">
        <v>24699</v>
      </c>
      <c r="C537" s="2">
        <v>6.3</v>
      </c>
    </row>
    <row r="538" spans="1:3" x14ac:dyDescent="0.3">
      <c r="A538" s="2" t="s">
        <v>1325</v>
      </c>
      <c r="B538" s="2" t="s">
        <v>24700</v>
      </c>
      <c r="C538" s="2">
        <v>5.6</v>
      </c>
    </row>
    <row r="539" spans="1:3" x14ac:dyDescent="0.3">
      <c r="A539" s="2" t="s">
        <v>1671</v>
      </c>
      <c r="B539" s="2" t="s">
        <v>24701</v>
      </c>
      <c r="C539" s="2">
        <v>6.4</v>
      </c>
    </row>
    <row r="540" spans="1:3" x14ac:dyDescent="0.3">
      <c r="A540" s="2" t="s">
        <v>1325</v>
      </c>
      <c r="B540" s="2" t="s">
        <v>24702</v>
      </c>
      <c r="C540" s="2">
        <v>7.1</v>
      </c>
    </row>
    <row r="541" spans="1:3" x14ac:dyDescent="0.3">
      <c r="A541" s="2" t="s">
        <v>1325</v>
      </c>
      <c r="B541" s="2" t="s">
        <v>24703</v>
      </c>
      <c r="C541" s="2">
        <v>6.6</v>
      </c>
    </row>
    <row r="542" spans="1:3" x14ac:dyDescent="0.3">
      <c r="A542" s="2" t="s">
        <v>1671</v>
      </c>
      <c r="B542" s="2" t="s">
        <v>24704</v>
      </c>
      <c r="C542" s="2">
        <v>4.5999999999999996</v>
      </c>
    </row>
    <row r="543" spans="1:3" x14ac:dyDescent="0.3">
      <c r="A543" s="2" t="s">
        <v>13307</v>
      </c>
      <c r="B543" s="2" t="s">
        <v>24705</v>
      </c>
      <c r="C543" s="2">
        <v>8.4</v>
      </c>
    </row>
    <row r="544" spans="1:3" x14ac:dyDescent="0.3">
      <c r="A544" s="2" t="s">
        <v>1325</v>
      </c>
      <c r="B544" s="2" t="s">
        <v>24706</v>
      </c>
      <c r="C544" s="2">
        <v>7.1</v>
      </c>
    </row>
    <row r="545" spans="1:3" x14ac:dyDescent="0.3">
      <c r="A545" s="2" t="s">
        <v>953</v>
      </c>
      <c r="B545" s="2" t="s">
        <v>24707</v>
      </c>
      <c r="C545" s="2">
        <v>7.4</v>
      </c>
    </row>
    <row r="546" spans="1:3" x14ac:dyDescent="0.3">
      <c r="A546" s="2" t="s">
        <v>3409</v>
      </c>
      <c r="B546" s="2" t="s">
        <v>24708</v>
      </c>
      <c r="C546" s="2">
        <v>6.9</v>
      </c>
    </row>
    <row r="547" spans="1:3" x14ac:dyDescent="0.3">
      <c r="A547" s="2" t="s">
        <v>1325</v>
      </c>
      <c r="B547" s="2" t="s">
        <v>24709</v>
      </c>
      <c r="C547" s="2">
        <v>4.5</v>
      </c>
    </row>
    <row r="548" spans="1:3" x14ac:dyDescent="0.3">
      <c r="A548" s="2" t="s">
        <v>953</v>
      </c>
      <c r="B548" s="2" t="s">
        <v>24710</v>
      </c>
      <c r="C548" s="2">
        <v>7.1</v>
      </c>
    </row>
    <row r="549" spans="1:3" x14ac:dyDescent="0.3">
      <c r="A549" s="2" t="s">
        <v>3409</v>
      </c>
      <c r="B549" s="2" t="s">
        <v>24711</v>
      </c>
      <c r="C549" s="2">
        <v>6.5</v>
      </c>
    </row>
    <row r="550" spans="1:3" x14ac:dyDescent="0.3">
      <c r="A550" s="2" t="s">
        <v>1671</v>
      </c>
      <c r="B550" s="2" t="s">
        <v>24712</v>
      </c>
      <c r="C550" s="2">
        <v>5.3</v>
      </c>
    </row>
    <row r="551" spans="1:3" x14ac:dyDescent="0.3">
      <c r="A551" s="2" t="s">
        <v>3409</v>
      </c>
      <c r="B551" s="2" t="s">
        <v>24713</v>
      </c>
      <c r="C551" s="2">
        <v>6.7</v>
      </c>
    </row>
    <row r="552" spans="1:3" x14ac:dyDescent="0.3">
      <c r="A552" s="2" t="s">
        <v>953</v>
      </c>
      <c r="B552" s="2" t="s">
        <v>24714</v>
      </c>
      <c r="C552" s="2">
        <v>7.2</v>
      </c>
    </row>
    <row r="553" spans="1:3" x14ac:dyDescent="0.3">
      <c r="A553" s="2" t="s">
        <v>953</v>
      </c>
      <c r="B553" s="2" t="s">
        <v>24715</v>
      </c>
      <c r="C553" s="2">
        <v>7.2</v>
      </c>
    </row>
    <row r="554" spans="1:3" x14ac:dyDescent="0.3">
      <c r="A554" s="2" t="s">
        <v>1671</v>
      </c>
      <c r="B554" s="2" t="s">
        <v>24716</v>
      </c>
      <c r="C554" s="2">
        <v>5.5</v>
      </c>
    </row>
    <row r="555" spans="1:3" x14ac:dyDescent="0.3">
      <c r="A555" s="2" t="s">
        <v>1325</v>
      </c>
      <c r="B555" s="2" t="s">
        <v>24717</v>
      </c>
      <c r="C555" s="2">
        <v>5.8</v>
      </c>
    </row>
    <row r="556" spans="1:3" x14ac:dyDescent="0.3">
      <c r="A556" s="2" t="s">
        <v>953</v>
      </c>
      <c r="B556" s="2" t="s">
        <v>24718</v>
      </c>
      <c r="C556" s="2">
        <v>6</v>
      </c>
    </row>
    <row r="557" spans="1:3" x14ac:dyDescent="0.3">
      <c r="A557" s="2" t="s">
        <v>24163</v>
      </c>
      <c r="B557" s="2" t="s">
        <v>24719</v>
      </c>
      <c r="C557" s="2">
        <v>6.6</v>
      </c>
    </row>
    <row r="558" spans="1:3" x14ac:dyDescent="0.3">
      <c r="A558" s="2" t="s">
        <v>953</v>
      </c>
      <c r="B558" s="2" t="s">
        <v>24720</v>
      </c>
      <c r="C558" s="2">
        <v>8.3000000000000007</v>
      </c>
    </row>
    <row r="559" spans="1:3" x14ac:dyDescent="0.3">
      <c r="A559" s="2" t="s">
        <v>953</v>
      </c>
      <c r="B559" s="2" t="s">
        <v>24721</v>
      </c>
      <c r="C559" s="2">
        <v>6.7</v>
      </c>
    </row>
    <row r="560" spans="1:3" x14ac:dyDescent="0.3">
      <c r="A560" s="2" t="s">
        <v>1325</v>
      </c>
      <c r="B560" s="2" t="s">
        <v>24722</v>
      </c>
      <c r="C560" s="2">
        <v>7.1</v>
      </c>
    </row>
    <row r="561" spans="1:3" x14ac:dyDescent="0.3">
      <c r="A561" s="2" t="s">
        <v>1325</v>
      </c>
      <c r="B561" s="2" t="s">
        <v>24723</v>
      </c>
      <c r="C561" s="2">
        <v>6</v>
      </c>
    </row>
    <row r="562" spans="1:3" x14ac:dyDescent="0.3">
      <c r="A562" s="2" t="s">
        <v>1266</v>
      </c>
      <c r="B562" s="2" t="s">
        <v>24724</v>
      </c>
      <c r="C562" s="2">
        <v>6.9</v>
      </c>
    </row>
    <row r="563" spans="1:3" x14ac:dyDescent="0.3">
      <c r="A563" s="2" t="s">
        <v>3409</v>
      </c>
      <c r="B563" s="2" t="s">
        <v>24725</v>
      </c>
      <c r="C563" s="2">
        <v>5.6</v>
      </c>
    </row>
    <row r="564" spans="1:3" x14ac:dyDescent="0.3">
      <c r="A564" s="2" t="s">
        <v>1325</v>
      </c>
      <c r="B564" s="2" t="s">
        <v>24726</v>
      </c>
      <c r="C564" s="2">
        <v>5.6</v>
      </c>
    </row>
    <row r="565" spans="1:3" x14ac:dyDescent="0.3">
      <c r="A565" s="2" t="s">
        <v>11526</v>
      </c>
      <c r="B565" s="2" t="s">
        <v>24727</v>
      </c>
      <c r="C565" s="2">
        <v>4.5</v>
      </c>
    </row>
    <row r="566" spans="1:3" x14ac:dyDescent="0.3">
      <c r="A566" s="2" t="s">
        <v>1325</v>
      </c>
      <c r="B566" s="2" t="s">
        <v>24728</v>
      </c>
      <c r="C566" s="2">
        <v>7.1</v>
      </c>
    </row>
    <row r="567" spans="1:3" x14ac:dyDescent="0.3">
      <c r="A567" s="2" t="s">
        <v>1325</v>
      </c>
      <c r="B567" s="2" t="s">
        <v>24729</v>
      </c>
      <c r="C567" s="2">
        <v>6.5</v>
      </c>
    </row>
    <row r="568" spans="1:3" x14ac:dyDescent="0.3">
      <c r="A568" s="2" t="s">
        <v>1325</v>
      </c>
      <c r="B568" s="2" t="s">
        <v>24730</v>
      </c>
      <c r="C568" s="2">
        <v>6.4</v>
      </c>
    </row>
    <row r="569" spans="1:3" x14ac:dyDescent="0.3">
      <c r="A569" s="2" t="s">
        <v>1325</v>
      </c>
      <c r="B569" s="2" t="s">
        <v>24731</v>
      </c>
      <c r="C569" s="2">
        <v>5.8</v>
      </c>
    </row>
    <row r="570" spans="1:3" x14ac:dyDescent="0.3">
      <c r="A570" s="2" t="s">
        <v>953</v>
      </c>
      <c r="B570" s="2" t="s">
        <v>24732</v>
      </c>
      <c r="C570" s="2">
        <v>8</v>
      </c>
    </row>
    <row r="571" spans="1:3" x14ac:dyDescent="0.3">
      <c r="A571" s="2" t="s">
        <v>3409</v>
      </c>
      <c r="B571" s="2" t="s">
        <v>24733</v>
      </c>
      <c r="C571" s="2">
        <v>6.2</v>
      </c>
    </row>
    <row r="572" spans="1:3" x14ac:dyDescent="0.3">
      <c r="A572" s="2" t="s">
        <v>3409</v>
      </c>
      <c r="B572" s="2" t="s">
        <v>24734</v>
      </c>
      <c r="C572" s="2">
        <v>7.2</v>
      </c>
    </row>
    <row r="573" spans="1:3" x14ac:dyDescent="0.3">
      <c r="A573" s="2" t="s">
        <v>3409</v>
      </c>
      <c r="B573" s="2" t="s">
        <v>24735</v>
      </c>
      <c r="C573" s="2">
        <v>6.1</v>
      </c>
    </row>
    <row r="574" spans="1:3" x14ac:dyDescent="0.3">
      <c r="A574" s="2" t="s">
        <v>953</v>
      </c>
      <c r="B574" s="2" t="s">
        <v>24736</v>
      </c>
      <c r="C574" s="2">
        <v>7.6</v>
      </c>
    </row>
    <row r="575" spans="1:3" x14ac:dyDescent="0.3">
      <c r="A575" s="2" t="s">
        <v>3409</v>
      </c>
      <c r="B575" s="2" t="s">
        <v>24737</v>
      </c>
      <c r="C575" s="2">
        <v>6.3</v>
      </c>
    </row>
    <row r="576" spans="1:3" x14ac:dyDescent="0.3">
      <c r="A576" s="2" t="s">
        <v>1325</v>
      </c>
      <c r="B576" s="2" t="s">
        <v>24738</v>
      </c>
      <c r="C576" s="2">
        <v>6.3</v>
      </c>
    </row>
    <row r="577" spans="1:3" x14ac:dyDescent="0.3">
      <c r="A577" s="2" t="s">
        <v>1325</v>
      </c>
      <c r="B577" s="2" t="s">
        <v>24739</v>
      </c>
      <c r="C577" s="2">
        <v>6.3</v>
      </c>
    </row>
    <row r="578" spans="1:3" x14ac:dyDescent="0.3">
      <c r="A578" s="2" t="s">
        <v>953</v>
      </c>
      <c r="B578" s="2" t="s">
        <v>24740</v>
      </c>
      <c r="C578" s="2">
        <v>7.7</v>
      </c>
    </row>
    <row r="579" spans="1:3" x14ac:dyDescent="0.3">
      <c r="A579" s="2" t="s">
        <v>953</v>
      </c>
      <c r="B579" s="2" t="s">
        <v>24741</v>
      </c>
      <c r="C579" s="2">
        <v>7</v>
      </c>
    </row>
    <row r="580" spans="1:3" x14ac:dyDescent="0.3">
      <c r="A580" s="2" t="s">
        <v>1671</v>
      </c>
      <c r="B580" s="2" t="s">
        <v>24742</v>
      </c>
      <c r="C580" s="2">
        <v>5.3</v>
      </c>
    </row>
    <row r="581" spans="1:3" x14ac:dyDescent="0.3">
      <c r="A581" s="2" t="s">
        <v>1325</v>
      </c>
      <c r="B581" s="2" t="s">
        <v>24743</v>
      </c>
      <c r="C581" s="2">
        <v>5.6</v>
      </c>
    </row>
    <row r="582" spans="1:3" x14ac:dyDescent="0.3">
      <c r="A582" s="2" t="s">
        <v>1325</v>
      </c>
      <c r="B582" s="2" t="s">
        <v>24744</v>
      </c>
      <c r="C582" s="2">
        <v>5.2</v>
      </c>
    </row>
    <row r="583" spans="1:3" x14ac:dyDescent="0.3">
      <c r="A583" s="2" t="s">
        <v>1325</v>
      </c>
      <c r="B583" s="2" t="s">
        <v>24745</v>
      </c>
      <c r="C583" s="2">
        <v>5.4</v>
      </c>
    </row>
    <row r="584" spans="1:3" x14ac:dyDescent="0.3">
      <c r="A584" s="2" t="s">
        <v>1325</v>
      </c>
      <c r="B584" s="2" t="s">
        <v>24746</v>
      </c>
      <c r="C584" s="2">
        <v>6.4</v>
      </c>
    </row>
    <row r="585" spans="1:3" x14ac:dyDescent="0.3">
      <c r="A585" s="2" t="s">
        <v>1671</v>
      </c>
      <c r="B585" s="2" t="s">
        <v>24747</v>
      </c>
      <c r="C585" s="2">
        <v>5.9</v>
      </c>
    </row>
    <row r="586" spans="1:3" x14ac:dyDescent="0.3">
      <c r="A586" s="2" t="s">
        <v>3409</v>
      </c>
      <c r="B586" s="2" t="s">
        <v>24748</v>
      </c>
      <c r="C586" s="2">
        <v>6.3</v>
      </c>
    </row>
    <row r="587" spans="1:3" x14ac:dyDescent="0.3">
      <c r="A587" s="2" t="s">
        <v>1325</v>
      </c>
      <c r="B587" s="2" t="s">
        <v>24749</v>
      </c>
      <c r="C587" s="2">
        <v>6.5</v>
      </c>
    </row>
    <row r="588" spans="1:3" x14ac:dyDescent="0.3">
      <c r="A588" s="2" t="s">
        <v>1325</v>
      </c>
      <c r="B588" s="2" t="s">
        <v>24750</v>
      </c>
      <c r="C588" s="2">
        <v>3</v>
      </c>
    </row>
    <row r="589" spans="1:3" x14ac:dyDescent="0.3">
      <c r="A589" s="2" t="s">
        <v>1325</v>
      </c>
      <c r="B589" s="2" t="s">
        <v>24751</v>
      </c>
      <c r="C589" s="2">
        <v>3.6</v>
      </c>
    </row>
    <row r="590" spans="1:3" x14ac:dyDescent="0.3">
      <c r="A590" s="2" t="s">
        <v>1325</v>
      </c>
      <c r="B590" s="2" t="s">
        <v>24752</v>
      </c>
      <c r="C590" s="2">
        <v>5.8</v>
      </c>
    </row>
    <row r="591" spans="1:3" x14ac:dyDescent="0.3">
      <c r="A591" s="2" t="s">
        <v>1325</v>
      </c>
      <c r="B591" s="2" t="s">
        <v>24753</v>
      </c>
      <c r="C591" s="2">
        <v>6.2</v>
      </c>
    </row>
    <row r="592" spans="1:3" x14ac:dyDescent="0.3">
      <c r="A592" s="2" t="s">
        <v>1325</v>
      </c>
      <c r="B592" s="2" t="s">
        <v>24754</v>
      </c>
      <c r="C592" s="2">
        <v>5.4</v>
      </c>
    </row>
    <row r="593" spans="1:3" x14ac:dyDescent="0.3">
      <c r="A593" s="2" t="s">
        <v>1325</v>
      </c>
      <c r="B593" s="2" t="s">
        <v>24755</v>
      </c>
      <c r="C593" s="2">
        <v>6.1</v>
      </c>
    </row>
    <row r="594" spans="1:3" x14ac:dyDescent="0.3">
      <c r="A594" s="2" t="s">
        <v>24163</v>
      </c>
      <c r="B594" s="2" t="s">
        <v>24756</v>
      </c>
      <c r="C594" s="2">
        <v>4.2</v>
      </c>
    </row>
    <row r="595" spans="1:3" x14ac:dyDescent="0.3">
      <c r="A595" s="2" t="s">
        <v>1325</v>
      </c>
      <c r="B595" s="2" t="s">
        <v>24757</v>
      </c>
      <c r="C595" s="2">
        <v>6.7</v>
      </c>
    </row>
    <row r="596" spans="1:3" x14ac:dyDescent="0.3">
      <c r="A596" s="2" t="s">
        <v>1325</v>
      </c>
      <c r="B596" s="2" t="s">
        <v>24758</v>
      </c>
      <c r="C596" s="2">
        <v>4.2</v>
      </c>
    </row>
    <row r="597" spans="1:3" x14ac:dyDescent="0.3">
      <c r="A597" s="2" t="s">
        <v>1325</v>
      </c>
      <c r="B597" s="2" t="s">
        <v>24759</v>
      </c>
      <c r="C597" s="2">
        <v>6.4</v>
      </c>
    </row>
    <row r="598" spans="1:3" x14ac:dyDescent="0.3">
      <c r="A598" s="2" t="s">
        <v>953</v>
      </c>
      <c r="B598" s="2" t="s">
        <v>24760</v>
      </c>
      <c r="C598" s="2">
        <v>4.9000000000000004</v>
      </c>
    </row>
    <row r="599" spans="1:3" x14ac:dyDescent="0.3">
      <c r="A599" s="2" t="s">
        <v>24163</v>
      </c>
      <c r="B599" s="2" t="s">
        <v>24761</v>
      </c>
      <c r="C599" s="2">
        <v>6.8</v>
      </c>
    </row>
    <row r="600" spans="1:3" x14ac:dyDescent="0.3">
      <c r="A600" s="2" t="s">
        <v>11526</v>
      </c>
      <c r="B600" s="2" t="s">
        <v>24762</v>
      </c>
      <c r="C600" s="2">
        <v>7.7</v>
      </c>
    </row>
    <row r="601" spans="1:3" x14ac:dyDescent="0.3">
      <c r="A601" s="2" t="s">
        <v>1325</v>
      </c>
      <c r="B601" s="2" t="s">
        <v>24763</v>
      </c>
      <c r="C601" s="2">
        <v>5.6</v>
      </c>
    </row>
    <row r="602" spans="1:3" x14ac:dyDescent="0.3">
      <c r="A602" s="2" t="s">
        <v>1671</v>
      </c>
      <c r="B602" s="2" t="s">
        <v>24764</v>
      </c>
      <c r="C602" s="2">
        <v>6.4</v>
      </c>
    </row>
    <row r="603" spans="1:3" x14ac:dyDescent="0.3">
      <c r="A603" s="2" t="s">
        <v>953</v>
      </c>
      <c r="B603" s="2" t="s">
        <v>24765</v>
      </c>
      <c r="C603" s="2">
        <v>7.2</v>
      </c>
    </row>
    <row r="604" spans="1:3" x14ac:dyDescent="0.3">
      <c r="A604" s="2" t="s">
        <v>1325</v>
      </c>
      <c r="B604" s="2" t="s">
        <v>24766</v>
      </c>
      <c r="C604" s="2">
        <v>6</v>
      </c>
    </row>
    <row r="605" spans="1:3" x14ac:dyDescent="0.3">
      <c r="A605" s="2" t="s">
        <v>1671</v>
      </c>
      <c r="B605" s="2" t="s">
        <v>24767</v>
      </c>
      <c r="C605" s="2">
        <v>5.9</v>
      </c>
    </row>
    <row r="606" spans="1:3" x14ac:dyDescent="0.3">
      <c r="A606" s="2" t="s">
        <v>13307</v>
      </c>
      <c r="B606" s="2" t="s">
        <v>24768</v>
      </c>
      <c r="C606" s="2">
        <v>7.9</v>
      </c>
    </row>
    <row r="607" spans="1:3" x14ac:dyDescent="0.3">
      <c r="A607" s="2" t="s">
        <v>1325</v>
      </c>
      <c r="B607" s="2" t="s">
        <v>24769</v>
      </c>
      <c r="C607" s="2">
        <v>7.1</v>
      </c>
    </row>
    <row r="608" spans="1:3" x14ac:dyDescent="0.3">
      <c r="A608" s="2" t="s">
        <v>1325</v>
      </c>
      <c r="B608" s="2" t="s">
        <v>24770</v>
      </c>
      <c r="C608" s="2">
        <v>5.9</v>
      </c>
    </row>
    <row r="609" spans="1:3" x14ac:dyDescent="0.3">
      <c r="A609" s="2" t="s">
        <v>1325</v>
      </c>
      <c r="B609" s="2" t="s">
        <v>24771</v>
      </c>
      <c r="C609" s="2">
        <v>6.2</v>
      </c>
    </row>
    <row r="610" spans="1:3" x14ac:dyDescent="0.3">
      <c r="A610" s="2" t="s">
        <v>3409</v>
      </c>
      <c r="B610" s="2" t="s">
        <v>24772</v>
      </c>
      <c r="C610" s="2">
        <v>7</v>
      </c>
    </row>
    <row r="611" spans="1:3" x14ac:dyDescent="0.3">
      <c r="A611" s="2" t="s">
        <v>1325</v>
      </c>
      <c r="B611" s="2" t="s">
        <v>24773</v>
      </c>
      <c r="C611" s="2">
        <v>5.4</v>
      </c>
    </row>
    <row r="612" spans="1:3" x14ac:dyDescent="0.3">
      <c r="A612" s="2" t="s">
        <v>1325</v>
      </c>
      <c r="B612" s="2" t="s">
        <v>24774</v>
      </c>
      <c r="C612" s="2">
        <v>8.6</v>
      </c>
    </row>
    <row r="613" spans="1:3" x14ac:dyDescent="0.3">
      <c r="A613" s="2" t="s">
        <v>1325</v>
      </c>
      <c r="B613" s="2" t="s">
        <v>24775</v>
      </c>
      <c r="C613" s="2">
        <v>6.5</v>
      </c>
    </row>
    <row r="614" spans="1:3" x14ac:dyDescent="0.3">
      <c r="A614" s="2" t="s">
        <v>1671</v>
      </c>
      <c r="B614" s="2" t="s">
        <v>24776</v>
      </c>
      <c r="C614" s="2">
        <v>6.4</v>
      </c>
    </row>
    <row r="615" spans="1:3" x14ac:dyDescent="0.3">
      <c r="A615" s="2" t="s">
        <v>953</v>
      </c>
      <c r="B615" s="2" t="s">
        <v>24777</v>
      </c>
      <c r="C615" s="2">
        <v>7.6</v>
      </c>
    </row>
    <row r="616" spans="1:3" x14ac:dyDescent="0.3">
      <c r="A616" s="2" t="s">
        <v>3409</v>
      </c>
      <c r="B616" s="2" t="s">
        <v>24778</v>
      </c>
      <c r="C616" s="2">
        <v>5.5</v>
      </c>
    </row>
    <row r="617" spans="1:3" x14ac:dyDescent="0.3">
      <c r="A617" s="2" t="s">
        <v>13307</v>
      </c>
      <c r="B617" s="2" t="s">
        <v>24779</v>
      </c>
      <c r="C617" s="2">
        <v>7.4</v>
      </c>
    </row>
    <row r="618" spans="1:3" x14ac:dyDescent="0.3">
      <c r="A618" s="2" t="s">
        <v>1325</v>
      </c>
      <c r="B618" s="2" t="s">
        <v>24780</v>
      </c>
      <c r="C618" s="2">
        <v>8.6999999999999993</v>
      </c>
    </row>
    <row r="619" spans="1:3" x14ac:dyDescent="0.3">
      <c r="A619" s="2" t="s">
        <v>953</v>
      </c>
      <c r="B619" s="2" t="s">
        <v>24781</v>
      </c>
      <c r="C619" s="2">
        <v>7.6</v>
      </c>
    </row>
    <row r="620" spans="1:3" x14ac:dyDescent="0.3">
      <c r="A620" s="2" t="s">
        <v>1671</v>
      </c>
      <c r="B620" s="2" t="s">
        <v>24782</v>
      </c>
      <c r="C620" s="2">
        <v>5.5</v>
      </c>
    </row>
    <row r="621" spans="1:3" x14ac:dyDescent="0.3">
      <c r="A621" s="2" t="s">
        <v>3409</v>
      </c>
      <c r="B621" s="2" t="s">
        <v>24783</v>
      </c>
      <c r="C621" s="2">
        <v>7.6</v>
      </c>
    </row>
    <row r="622" spans="1:3" x14ac:dyDescent="0.3">
      <c r="A622" s="2" t="s">
        <v>1671</v>
      </c>
      <c r="B622" s="2" t="s">
        <v>24784</v>
      </c>
      <c r="C622" s="2">
        <v>6.5</v>
      </c>
    </row>
    <row r="623" spans="1:3" x14ac:dyDescent="0.3">
      <c r="A623" s="2" t="s">
        <v>1671</v>
      </c>
      <c r="B623" s="2" t="s">
        <v>24785</v>
      </c>
      <c r="C623" s="2">
        <v>6.9</v>
      </c>
    </row>
    <row r="624" spans="1:3" x14ac:dyDescent="0.3">
      <c r="A624" s="2" t="s">
        <v>1325</v>
      </c>
      <c r="B624" s="2" t="s">
        <v>24786</v>
      </c>
      <c r="C624" s="2">
        <v>6.7</v>
      </c>
    </row>
    <row r="625" spans="1:3" x14ac:dyDescent="0.3">
      <c r="A625" s="2" t="s">
        <v>1671</v>
      </c>
      <c r="B625" s="2" t="s">
        <v>24787</v>
      </c>
      <c r="C625" s="2">
        <v>6.6</v>
      </c>
    </row>
    <row r="626" spans="1:3" x14ac:dyDescent="0.3">
      <c r="A626" s="2" t="s">
        <v>13307</v>
      </c>
      <c r="B626" s="2" t="s">
        <v>24788</v>
      </c>
      <c r="C626" s="2">
        <v>7.2</v>
      </c>
    </row>
    <row r="627" spans="1:3" x14ac:dyDescent="0.3">
      <c r="A627" s="2" t="s">
        <v>1325</v>
      </c>
      <c r="B627" s="2" t="s">
        <v>24789</v>
      </c>
      <c r="C627" s="2">
        <v>6.4</v>
      </c>
    </row>
    <row r="628" spans="1:3" x14ac:dyDescent="0.3">
      <c r="A628" s="2" t="s">
        <v>1325</v>
      </c>
      <c r="B628" s="2" t="s">
        <v>24790</v>
      </c>
      <c r="C628" s="2">
        <v>6.4</v>
      </c>
    </row>
    <row r="629" spans="1:3" x14ac:dyDescent="0.3">
      <c r="A629" s="2" t="s">
        <v>1325</v>
      </c>
      <c r="B629" s="2" t="s">
        <v>24791</v>
      </c>
      <c r="C629" s="2">
        <v>6</v>
      </c>
    </row>
    <row r="630" spans="1:3" x14ac:dyDescent="0.3">
      <c r="A630" s="2" t="s">
        <v>1671</v>
      </c>
      <c r="B630" s="2" t="s">
        <v>24792</v>
      </c>
      <c r="C630" s="2">
        <v>6.1</v>
      </c>
    </row>
    <row r="631" spans="1:3" x14ac:dyDescent="0.3">
      <c r="A631" s="2" t="s">
        <v>3409</v>
      </c>
      <c r="B631" s="2" t="s">
        <v>24793</v>
      </c>
      <c r="C631" s="2">
        <v>6</v>
      </c>
    </row>
    <row r="632" spans="1:3" x14ac:dyDescent="0.3">
      <c r="A632" s="2" t="s">
        <v>3409</v>
      </c>
      <c r="B632" s="2" t="s">
        <v>24794</v>
      </c>
      <c r="C632" s="2">
        <v>6.4</v>
      </c>
    </row>
    <row r="633" spans="1:3" x14ac:dyDescent="0.3">
      <c r="A633" s="2" t="s">
        <v>1671</v>
      </c>
      <c r="B633" s="2" t="s">
        <v>24795</v>
      </c>
      <c r="C633" s="2">
        <v>6.4</v>
      </c>
    </row>
    <row r="634" spans="1:3" x14ac:dyDescent="0.3">
      <c r="A634" s="2" t="s">
        <v>3409</v>
      </c>
      <c r="B634" s="2" t="s">
        <v>24796</v>
      </c>
      <c r="C634" s="2">
        <v>7.3</v>
      </c>
    </row>
    <row r="635" spans="1:3" x14ac:dyDescent="0.3">
      <c r="A635" s="2" t="s">
        <v>1671</v>
      </c>
      <c r="B635" s="2" t="s">
        <v>24797</v>
      </c>
      <c r="C635" s="2">
        <v>5.2</v>
      </c>
    </row>
    <row r="636" spans="1:3" x14ac:dyDescent="0.3">
      <c r="A636" s="2" t="s">
        <v>1671</v>
      </c>
      <c r="B636" s="2" t="s">
        <v>24798</v>
      </c>
      <c r="C636" s="2">
        <v>6.6</v>
      </c>
    </row>
    <row r="637" spans="1:3" x14ac:dyDescent="0.3">
      <c r="A637" s="2" t="s">
        <v>1325</v>
      </c>
      <c r="B637" s="2" t="s">
        <v>24799</v>
      </c>
      <c r="C637" s="2">
        <v>6.3</v>
      </c>
    </row>
    <row r="638" spans="1:3" x14ac:dyDescent="0.3">
      <c r="A638" s="2" t="s">
        <v>1325</v>
      </c>
      <c r="B638" s="2" t="s">
        <v>24800</v>
      </c>
      <c r="C638" s="2">
        <v>5.9</v>
      </c>
    </row>
    <row r="639" spans="1:3" x14ac:dyDescent="0.3">
      <c r="A639" s="2" t="s">
        <v>1671</v>
      </c>
      <c r="B639" s="2" t="s">
        <v>24801</v>
      </c>
      <c r="C639" s="2">
        <v>6.7</v>
      </c>
    </row>
    <row r="640" spans="1:3" x14ac:dyDescent="0.3">
      <c r="A640" s="2" t="s">
        <v>1325</v>
      </c>
      <c r="B640" s="2" t="s">
        <v>24802</v>
      </c>
      <c r="C640" s="2">
        <v>5.4</v>
      </c>
    </row>
    <row r="641" spans="1:3" x14ac:dyDescent="0.3">
      <c r="A641" s="2" t="s">
        <v>1325</v>
      </c>
      <c r="B641" s="2" t="s">
        <v>24803</v>
      </c>
      <c r="C641" s="2">
        <v>6.4</v>
      </c>
    </row>
    <row r="642" spans="1:3" x14ac:dyDescent="0.3">
      <c r="A642" s="2" t="s">
        <v>1325</v>
      </c>
      <c r="B642" s="2" t="s">
        <v>24804</v>
      </c>
      <c r="C642" s="2">
        <v>6.7</v>
      </c>
    </row>
    <row r="643" spans="1:3" x14ac:dyDescent="0.3">
      <c r="A643" s="2" t="s">
        <v>1325</v>
      </c>
      <c r="B643" s="2" t="s">
        <v>24805</v>
      </c>
      <c r="C643" s="2">
        <v>6.2</v>
      </c>
    </row>
    <row r="644" spans="1:3" x14ac:dyDescent="0.3">
      <c r="A644" s="2" t="s">
        <v>1325</v>
      </c>
      <c r="B644" s="2" t="s">
        <v>24806</v>
      </c>
      <c r="C644" s="2">
        <v>6.1</v>
      </c>
    </row>
    <row r="645" spans="1:3" x14ac:dyDescent="0.3">
      <c r="A645" s="2" t="s">
        <v>3409</v>
      </c>
      <c r="B645" s="2" t="s">
        <v>24807</v>
      </c>
      <c r="C645" s="2">
        <v>8.8000000000000007</v>
      </c>
    </row>
    <row r="646" spans="1:3" x14ac:dyDescent="0.3">
      <c r="A646" s="2" t="s">
        <v>3409</v>
      </c>
      <c r="B646" s="2" t="s">
        <v>24808</v>
      </c>
      <c r="C646" s="2">
        <v>7.1</v>
      </c>
    </row>
    <row r="647" spans="1:3" x14ac:dyDescent="0.3">
      <c r="A647" s="2" t="s">
        <v>1325</v>
      </c>
      <c r="B647" s="2" t="s">
        <v>24809</v>
      </c>
      <c r="C647" s="2">
        <v>5.7</v>
      </c>
    </row>
    <row r="648" spans="1:3" x14ac:dyDescent="0.3">
      <c r="A648" s="2" t="s">
        <v>1671</v>
      </c>
      <c r="B648" s="2" t="s">
        <v>24810</v>
      </c>
      <c r="C648" s="2">
        <v>5</v>
      </c>
    </row>
    <row r="649" spans="1:3" x14ac:dyDescent="0.3">
      <c r="A649" s="2" t="s">
        <v>1325</v>
      </c>
      <c r="B649" s="2" t="s">
        <v>24811</v>
      </c>
      <c r="C649" s="2">
        <v>5.0999999999999996</v>
      </c>
    </row>
    <row r="650" spans="1:3" x14ac:dyDescent="0.3">
      <c r="A650" s="2" t="s">
        <v>24163</v>
      </c>
      <c r="B650" s="2" t="s">
        <v>24812</v>
      </c>
      <c r="C650" s="2">
        <v>6.9</v>
      </c>
    </row>
    <row r="651" spans="1:3" x14ac:dyDescent="0.3">
      <c r="A651" s="2" t="s">
        <v>1325</v>
      </c>
      <c r="B651" s="2" t="s">
        <v>24813</v>
      </c>
      <c r="C651" s="2">
        <v>4.8</v>
      </c>
    </row>
    <row r="652" spans="1:3" x14ac:dyDescent="0.3">
      <c r="A652" s="2" t="s">
        <v>1325</v>
      </c>
      <c r="B652" s="2" t="s">
        <v>24814</v>
      </c>
      <c r="C652" s="2">
        <v>6.5</v>
      </c>
    </row>
    <row r="653" spans="1:3" x14ac:dyDescent="0.3">
      <c r="A653" s="2" t="s">
        <v>3409</v>
      </c>
      <c r="B653" s="2" t="s">
        <v>24815</v>
      </c>
      <c r="C653" s="2">
        <v>5.0999999999999996</v>
      </c>
    </row>
    <row r="654" spans="1:3" x14ac:dyDescent="0.3">
      <c r="A654" s="2" t="s">
        <v>953</v>
      </c>
      <c r="B654" s="2" t="s">
        <v>24816</v>
      </c>
      <c r="C654" s="2">
        <v>7.1</v>
      </c>
    </row>
    <row r="655" spans="1:3" x14ac:dyDescent="0.3">
      <c r="A655" s="2" t="s">
        <v>24163</v>
      </c>
      <c r="B655" s="2" t="s">
        <v>24817</v>
      </c>
      <c r="C655" s="2">
        <v>7.5</v>
      </c>
    </row>
    <row r="656" spans="1:3" x14ac:dyDescent="0.3">
      <c r="A656" s="2" t="s">
        <v>1325</v>
      </c>
      <c r="B656" s="2" t="s">
        <v>24818</v>
      </c>
      <c r="C656" s="2">
        <v>6.2</v>
      </c>
    </row>
    <row r="657" spans="1:3" x14ac:dyDescent="0.3">
      <c r="A657" s="2" t="s">
        <v>1325</v>
      </c>
      <c r="B657" s="2" t="s">
        <v>24819</v>
      </c>
      <c r="C657" s="2">
        <v>6.3</v>
      </c>
    </row>
    <row r="658" spans="1:3" x14ac:dyDescent="0.3">
      <c r="A658" s="2" t="s">
        <v>953</v>
      </c>
      <c r="B658" s="2" t="s">
        <v>24820</v>
      </c>
      <c r="C658" s="2">
        <v>8.1</v>
      </c>
    </row>
    <row r="659" spans="1:3" x14ac:dyDescent="0.3">
      <c r="A659" s="2" t="s">
        <v>953</v>
      </c>
      <c r="B659" s="2" t="s">
        <v>24821</v>
      </c>
      <c r="C659" s="2">
        <v>6.6</v>
      </c>
    </row>
    <row r="660" spans="1:3" x14ac:dyDescent="0.3">
      <c r="A660" s="2" t="s">
        <v>1325</v>
      </c>
      <c r="B660" s="2" t="s">
        <v>24822</v>
      </c>
      <c r="C660" s="2">
        <v>6.9</v>
      </c>
    </row>
    <row r="661" spans="1:3" x14ac:dyDescent="0.3">
      <c r="A661" s="2" t="s">
        <v>1325</v>
      </c>
      <c r="B661" s="2" t="s">
        <v>24823</v>
      </c>
      <c r="C661" s="2">
        <v>6.1</v>
      </c>
    </row>
    <row r="662" spans="1:3" x14ac:dyDescent="0.3">
      <c r="A662" s="2" t="s">
        <v>1671</v>
      </c>
      <c r="B662" s="2" t="s">
        <v>24824</v>
      </c>
      <c r="C662" s="2">
        <v>4.3</v>
      </c>
    </row>
    <row r="663" spans="1:3" x14ac:dyDescent="0.3">
      <c r="A663" s="2" t="s">
        <v>1325</v>
      </c>
      <c r="B663" s="2" t="s">
        <v>24825</v>
      </c>
      <c r="C663" s="2">
        <v>6.6</v>
      </c>
    </row>
    <row r="664" spans="1:3" x14ac:dyDescent="0.3">
      <c r="A664" s="2" t="s">
        <v>1671</v>
      </c>
      <c r="B664" s="2" t="s">
        <v>24826</v>
      </c>
      <c r="C664" s="2">
        <v>6.8</v>
      </c>
    </row>
    <row r="665" spans="1:3" x14ac:dyDescent="0.3">
      <c r="A665" s="2" t="s">
        <v>1671</v>
      </c>
      <c r="B665" s="2" t="s">
        <v>24827</v>
      </c>
      <c r="C665" s="2">
        <v>3.8</v>
      </c>
    </row>
    <row r="666" spans="1:3" x14ac:dyDescent="0.3">
      <c r="A666" s="2" t="s">
        <v>1325</v>
      </c>
      <c r="B666" s="2" t="s">
        <v>24828</v>
      </c>
      <c r="C666" s="2">
        <v>5.9</v>
      </c>
    </row>
    <row r="667" spans="1:3" x14ac:dyDescent="0.3">
      <c r="A667" s="2" t="s">
        <v>24163</v>
      </c>
      <c r="B667" s="2" t="s">
        <v>24829</v>
      </c>
      <c r="C667" s="2">
        <v>7.9</v>
      </c>
    </row>
    <row r="668" spans="1:3" x14ac:dyDescent="0.3">
      <c r="A668" s="2" t="s">
        <v>1671</v>
      </c>
      <c r="B668" s="2" t="s">
        <v>24830</v>
      </c>
      <c r="C668" s="2">
        <v>6.3</v>
      </c>
    </row>
    <row r="669" spans="1:3" x14ac:dyDescent="0.3">
      <c r="A669" s="2" t="s">
        <v>953</v>
      </c>
      <c r="B669" s="2" t="s">
        <v>24831</v>
      </c>
      <c r="C669" s="2">
        <v>5.5</v>
      </c>
    </row>
    <row r="670" spans="1:3" x14ac:dyDescent="0.3">
      <c r="A670" s="2" t="s">
        <v>1325</v>
      </c>
      <c r="B670" s="2" t="s">
        <v>24832</v>
      </c>
      <c r="C670" s="2">
        <v>7.7</v>
      </c>
    </row>
    <row r="671" spans="1:3" x14ac:dyDescent="0.3">
      <c r="A671" s="2" t="s">
        <v>1671</v>
      </c>
      <c r="B671" s="2" t="s">
        <v>24833</v>
      </c>
      <c r="C671" s="2">
        <v>6.3</v>
      </c>
    </row>
    <row r="672" spans="1:3" x14ac:dyDescent="0.3">
      <c r="A672" s="2" t="s">
        <v>1671</v>
      </c>
      <c r="B672" s="2" t="s">
        <v>24834</v>
      </c>
      <c r="C672" s="2">
        <v>7.1</v>
      </c>
    </row>
    <row r="673" spans="1:3" x14ac:dyDescent="0.3">
      <c r="A673" s="2" t="s">
        <v>24163</v>
      </c>
      <c r="B673" s="2" t="s">
        <v>24835</v>
      </c>
      <c r="C673" s="2">
        <v>8.5</v>
      </c>
    </row>
    <row r="674" spans="1:3" x14ac:dyDescent="0.3">
      <c r="A674" s="2" t="s">
        <v>953</v>
      </c>
      <c r="B674" s="2" t="s">
        <v>24836</v>
      </c>
      <c r="C674" s="2">
        <v>5.8</v>
      </c>
    </row>
    <row r="675" spans="1:3" x14ac:dyDescent="0.3">
      <c r="A675" s="2" t="s">
        <v>24163</v>
      </c>
      <c r="B675" s="2" t="s">
        <v>24837</v>
      </c>
      <c r="C675" s="2">
        <v>8.1</v>
      </c>
    </row>
    <row r="676" spans="1:3" x14ac:dyDescent="0.3">
      <c r="A676" s="2" t="s">
        <v>1325</v>
      </c>
      <c r="B676" s="2" t="s">
        <v>24838</v>
      </c>
      <c r="C676" s="2">
        <v>7.9</v>
      </c>
    </row>
    <row r="677" spans="1:3" x14ac:dyDescent="0.3">
      <c r="A677" s="2" t="s">
        <v>1325</v>
      </c>
      <c r="B677" s="2" t="s">
        <v>24839</v>
      </c>
      <c r="C677" s="2">
        <v>7.2</v>
      </c>
    </row>
    <row r="678" spans="1:3" x14ac:dyDescent="0.3">
      <c r="A678" s="2" t="s">
        <v>3409</v>
      </c>
      <c r="B678" s="2" t="s">
        <v>24840</v>
      </c>
      <c r="C678" s="2">
        <v>6.3</v>
      </c>
    </row>
    <row r="679" spans="1:3" x14ac:dyDescent="0.3">
      <c r="A679" s="2" t="s">
        <v>1671</v>
      </c>
      <c r="B679" s="2" t="s">
        <v>24841</v>
      </c>
      <c r="C679" s="2">
        <v>8.1</v>
      </c>
    </row>
    <row r="680" spans="1:3" x14ac:dyDescent="0.3">
      <c r="A680" s="2" t="s">
        <v>953</v>
      </c>
      <c r="B680" s="2" t="s">
        <v>24842</v>
      </c>
      <c r="C680" s="2">
        <v>7</v>
      </c>
    </row>
    <row r="681" spans="1:3" x14ac:dyDescent="0.3">
      <c r="A681" s="2" t="s">
        <v>1671</v>
      </c>
      <c r="B681" s="2" t="s">
        <v>24843</v>
      </c>
      <c r="C681" s="2">
        <v>5.5</v>
      </c>
    </row>
    <row r="682" spans="1:3" x14ac:dyDescent="0.3">
      <c r="A682" s="2" t="s">
        <v>1325</v>
      </c>
      <c r="B682" s="2" t="s">
        <v>24844</v>
      </c>
      <c r="C682" s="2">
        <v>6.7</v>
      </c>
    </row>
    <row r="683" spans="1:3" x14ac:dyDescent="0.3">
      <c r="A683" s="2" t="s">
        <v>1325</v>
      </c>
      <c r="B683" s="2" t="s">
        <v>24845</v>
      </c>
      <c r="C683" s="2">
        <v>5.2</v>
      </c>
    </row>
    <row r="684" spans="1:3" x14ac:dyDescent="0.3">
      <c r="A684" s="2" t="s">
        <v>1325</v>
      </c>
      <c r="B684" s="2" t="s">
        <v>24846</v>
      </c>
      <c r="C684" s="2">
        <v>7</v>
      </c>
    </row>
    <row r="685" spans="1:3" x14ac:dyDescent="0.3">
      <c r="A685" s="2" t="s">
        <v>1671</v>
      </c>
      <c r="B685" s="2" t="s">
        <v>24847</v>
      </c>
      <c r="C685" s="2">
        <v>6.1</v>
      </c>
    </row>
    <row r="686" spans="1:3" x14ac:dyDescent="0.3">
      <c r="A686" s="2" t="s">
        <v>953</v>
      </c>
      <c r="B686" s="2" t="s">
        <v>24848</v>
      </c>
      <c r="C686" s="2">
        <v>6.6</v>
      </c>
    </row>
    <row r="687" spans="1:3" x14ac:dyDescent="0.3">
      <c r="A687" s="2" t="s">
        <v>1671</v>
      </c>
      <c r="B687" s="2" t="s">
        <v>24849</v>
      </c>
      <c r="C687" s="2">
        <v>5.5</v>
      </c>
    </row>
    <row r="688" spans="1:3" x14ac:dyDescent="0.3">
      <c r="A688" s="2" t="s">
        <v>1325</v>
      </c>
      <c r="B688" s="2" t="s">
        <v>24850</v>
      </c>
      <c r="C688" s="2">
        <v>5.9</v>
      </c>
    </row>
    <row r="689" spans="1:3" x14ac:dyDescent="0.3">
      <c r="A689" s="2" t="s">
        <v>953</v>
      </c>
      <c r="B689" s="2" t="s">
        <v>24851</v>
      </c>
      <c r="C689" s="2">
        <v>5.4</v>
      </c>
    </row>
    <row r="690" spans="1:3" x14ac:dyDescent="0.3">
      <c r="A690" s="2" t="s">
        <v>1325</v>
      </c>
      <c r="B690" s="2" t="s">
        <v>24852</v>
      </c>
      <c r="C690" s="2">
        <v>6.4</v>
      </c>
    </row>
    <row r="691" spans="1:3" x14ac:dyDescent="0.3">
      <c r="A691" s="2" t="s">
        <v>3409</v>
      </c>
      <c r="B691" s="2" t="s">
        <v>24853</v>
      </c>
      <c r="C691" s="2">
        <v>5.7</v>
      </c>
    </row>
    <row r="692" spans="1:3" x14ac:dyDescent="0.3">
      <c r="A692" s="2" t="s">
        <v>1671</v>
      </c>
      <c r="B692" s="2" t="s">
        <v>24854</v>
      </c>
      <c r="C692" s="2">
        <v>6.7</v>
      </c>
    </row>
    <row r="693" spans="1:3" x14ac:dyDescent="0.3">
      <c r="A693" s="2" t="s">
        <v>1325</v>
      </c>
      <c r="B693" s="2" t="s">
        <v>24855</v>
      </c>
      <c r="C693" s="2">
        <v>7.1</v>
      </c>
    </row>
    <row r="694" spans="1:3" x14ac:dyDescent="0.3">
      <c r="A694" s="2" t="s">
        <v>3409</v>
      </c>
      <c r="B694" s="2" t="s">
        <v>24856</v>
      </c>
      <c r="C694" s="2">
        <v>6.8</v>
      </c>
    </row>
    <row r="695" spans="1:3" x14ac:dyDescent="0.3">
      <c r="A695" s="2" t="s">
        <v>3409</v>
      </c>
      <c r="B695" s="2" t="s">
        <v>24857</v>
      </c>
      <c r="C695" s="2">
        <v>6.5</v>
      </c>
    </row>
    <row r="696" spans="1:3" x14ac:dyDescent="0.3">
      <c r="A696" s="2" t="s">
        <v>24163</v>
      </c>
      <c r="B696" s="2" t="s">
        <v>24858</v>
      </c>
      <c r="C696" s="2">
        <v>7.6</v>
      </c>
    </row>
    <row r="697" spans="1:3" x14ac:dyDescent="0.3">
      <c r="A697" s="2" t="s">
        <v>1325</v>
      </c>
      <c r="B697" s="2" t="s">
        <v>24859</v>
      </c>
      <c r="C697" s="2">
        <v>5.5</v>
      </c>
    </row>
    <row r="698" spans="1:3" x14ac:dyDescent="0.3">
      <c r="A698" s="2" t="s">
        <v>1325</v>
      </c>
      <c r="B698" s="2" t="s">
        <v>24860</v>
      </c>
      <c r="C698" s="2">
        <v>6.5</v>
      </c>
    </row>
    <row r="699" spans="1:3" x14ac:dyDescent="0.3">
      <c r="A699" s="2" t="s">
        <v>1325</v>
      </c>
      <c r="B699" s="2" t="s">
        <v>24861</v>
      </c>
      <c r="C699" s="2">
        <v>7</v>
      </c>
    </row>
    <row r="700" spans="1:3" x14ac:dyDescent="0.3">
      <c r="A700" s="2" t="s">
        <v>1325</v>
      </c>
      <c r="B700" s="2" t="s">
        <v>24862</v>
      </c>
      <c r="C700" s="2">
        <v>5.8</v>
      </c>
    </row>
    <row r="701" spans="1:3" x14ac:dyDescent="0.3">
      <c r="A701" s="2" t="s">
        <v>67</v>
      </c>
      <c r="B701" s="2" t="s">
        <v>24863</v>
      </c>
      <c r="C701" s="2">
        <v>7.3</v>
      </c>
    </row>
    <row r="702" spans="1:3" x14ac:dyDescent="0.3">
      <c r="A702" s="2" t="s">
        <v>3409</v>
      </c>
      <c r="B702" s="2" t="s">
        <v>24864</v>
      </c>
      <c r="C702" s="2">
        <v>6.6</v>
      </c>
    </row>
    <row r="703" spans="1:3" x14ac:dyDescent="0.3">
      <c r="A703" s="2" t="s">
        <v>1325</v>
      </c>
      <c r="B703" s="2" t="s">
        <v>24865</v>
      </c>
      <c r="C703" s="2">
        <v>4.4000000000000004</v>
      </c>
    </row>
    <row r="704" spans="1:3" x14ac:dyDescent="0.3">
      <c r="A704" s="2" t="s">
        <v>11526</v>
      </c>
      <c r="B704" s="2" t="s">
        <v>24866</v>
      </c>
      <c r="C704" s="2">
        <v>7.7</v>
      </c>
    </row>
    <row r="705" spans="1:3" x14ac:dyDescent="0.3">
      <c r="A705" s="2" t="s">
        <v>12332</v>
      </c>
      <c r="B705" s="2" t="s">
        <v>24867</v>
      </c>
      <c r="C705" s="2">
        <v>5</v>
      </c>
    </row>
    <row r="706" spans="1:3" x14ac:dyDescent="0.3">
      <c r="A706" s="2" t="s">
        <v>1325</v>
      </c>
      <c r="B706" s="2" t="s">
        <v>24868</v>
      </c>
      <c r="C706" s="2">
        <v>7.7</v>
      </c>
    </row>
    <row r="707" spans="1:3" x14ac:dyDescent="0.3">
      <c r="A707" s="2" t="s">
        <v>1671</v>
      </c>
      <c r="B707" s="2" t="s">
        <v>24869</v>
      </c>
      <c r="C707" s="2">
        <v>4.4000000000000004</v>
      </c>
    </row>
    <row r="708" spans="1:3" x14ac:dyDescent="0.3">
      <c r="A708" s="2" t="s">
        <v>1671</v>
      </c>
      <c r="B708" s="2" t="s">
        <v>24870</v>
      </c>
      <c r="C708" s="2">
        <v>6.1</v>
      </c>
    </row>
    <row r="709" spans="1:3" x14ac:dyDescent="0.3">
      <c r="A709" s="2" t="s">
        <v>1671</v>
      </c>
      <c r="B709" s="2" t="s">
        <v>24871</v>
      </c>
      <c r="C709" s="2">
        <v>5.4</v>
      </c>
    </row>
    <row r="710" spans="1:3" x14ac:dyDescent="0.3">
      <c r="A710" s="2" t="s">
        <v>1325</v>
      </c>
      <c r="B710" s="2" t="s">
        <v>24872</v>
      </c>
      <c r="C710" s="2">
        <v>6.8</v>
      </c>
    </row>
    <row r="711" spans="1:3" x14ac:dyDescent="0.3">
      <c r="A711" s="2" t="s">
        <v>3409</v>
      </c>
      <c r="B711" s="2" t="s">
        <v>24873</v>
      </c>
      <c r="C711" s="2">
        <v>6.5</v>
      </c>
    </row>
    <row r="712" spans="1:3" x14ac:dyDescent="0.3">
      <c r="A712" s="2" t="s">
        <v>953</v>
      </c>
      <c r="B712" s="2" t="s">
        <v>24874</v>
      </c>
      <c r="C712" s="2">
        <v>7</v>
      </c>
    </row>
    <row r="713" spans="1:3" x14ac:dyDescent="0.3">
      <c r="A713" s="2" t="s">
        <v>1325</v>
      </c>
      <c r="B713" s="2" t="s">
        <v>24875</v>
      </c>
      <c r="C713" s="2">
        <v>6.3</v>
      </c>
    </row>
    <row r="714" spans="1:3" x14ac:dyDescent="0.3">
      <c r="A714" s="2" t="s">
        <v>1325</v>
      </c>
      <c r="B714" s="2" t="s">
        <v>24876</v>
      </c>
      <c r="C714" s="2">
        <v>6.3</v>
      </c>
    </row>
    <row r="715" spans="1:3" x14ac:dyDescent="0.3">
      <c r="A715" s="2" t="s">
        <v>3409</v>
      </c>
      <c r="B715" s="2" t="s">
        <v>24877</v>
      </c>
      <c r="C715" s="2">
        <v>6.1</v>
      </c>
    </row>
    <row r="716" spans="1:3" x14ac:dyDescent="0.3">
      <c r="A716" s="2" t="s">
        <v>953</v>
      </c>
      <c r="B716" s="2" t="s">
        <v>24878</v>
      </c>
      <c r="C716" s="2">
        <v>6.1</v>
      </c>
    </row>
    <row r="717" spans="1:3" x14ac:dyDescent="0.3">
      <c r="A717" s="2" t="s">
        <v>1325</v>
      </c>
      <c r="B717" s="2" t="s">
        <v>24879</v>
      </c>
      <c r="C717" s="2">
        <v>5.3</v>
      </c>
    </row>
    <row r="718" spans="1:3" x14ac:dyDescent="0.3">
      <c r="A718" s="2" t="s">
        <v>1325</v>
      </c>
      <c r="B718" s="2" t="s">
        <v>24880</v>
      </c>
      <c r="C718" s="2">
        <v>5.4</v>
      </c>
    </row>
    <row r="719" spans="1:3" x14ac:dyDescent="0.3">
      <c r="A719" s="2" t="s">
        <v>1325</v>
      </c>
      <c r="B719" s="2" t="s">
        <v>24881</v>
      </c>
      <c r="C719" s="2">
        <v>6.2</v>
      </c>
    </row>
    <row r="720" spans="1:3" x14ac:dyDescent="0.3">
      <c r="A720" s="2" t="s">
        <v>13307</v>
      </c>
      <c r="B720" s="2" t="s">
        <v>24882</v>
      </c>
      <c r="C720" s="2">
        <v>6.6</v>
      </c>
    </row>
    <row r="721" spans="1:3" x14ac:dyDescent="0.3">
      <c r="A721" s="2" t="s">
        <v>1325</v>
      </c>
      <c r="B721" s="2" t="s">
        <v>24883</v>
      </c>
      <c r="C721" s="2">
        <v>5.9</v>
      </c>
    </row>
    <row r="722" spans="1:3" x14ac:dyDescent="0.3">
      <c r="A722" s="2" t="s">
        <v>1325</v>
      </c>
      <c r="B722" s="2" t="s">
        <v>24884</v>
      </c>
      <c r="C722" s="2">
        <v>6.3</v>
      </c>
    </row>
    <row r="723" spans="1:3" x14ac:dyDescent="0.3">
      <c r="A723" s="2" t="s">
        <v>1325</v>
      </c>
      <c r="B723" s="2" t="s">
        <v>24885</v>
      </c>
      <c r="C723" s="2">
        <v>7.2</v>
      </c>
    </row>
    <row r="724" spans="1:3" x14ac:dyDescent="0.3">
      <c r="A724" s="2" t="s">
        <v>953</v>
      </c>
      <c r="B724" s="2" t="s">
        <v>24886</v>
      </c>
      <c r="C724" s="2">
        <v>6.8</v>
      </c>
    </row>
    <row r="725" spans="1:3" x14ac:dyDescent="0.3">
      <c r="A725" s="2" t="s">
        <v>1671</v>
      </c>
      <c r="B725" s="2" t="s">
        <v>24887</v>
      </c>
      <c r="C725" s="2">
        <v>6.1</v>
      </c>
    </row>
    <row r="726" spans="1:3" x14ac:dyDescent="0.3">
      <c r="A726" s="2" t="s">
        <v>1325</v>
      </c>
      <c r="B726" s="2" t="s">
        <v>24888</v>
      </c>
      <c r="C726" s="2">
        <v>7.8</v>
      </c>
    </row>
    <row r="727" spans="1:3" x14ac:dyDescent="0.3">
      <c r="A727" s="2" t="s">
        <v>1325</v>
      </c>
      <c r="B727" s="2" t="s">
        <v>24889</v>
      </c>
      <c r="C727" s="2">
        <v>5</v>
      </c>
    </row>
    <row r="728" spans="1:3" x14ac:dyDescent="0.3">
      <c r="A728" s="2" t="s">
        <v>1325</v>
      </c>
      <c r="B728" s="2" t="s">
        <v>24890</v>
      </c>
      <c r="C728" s="2">
        <v>6.2</v>
      </c>
    </row>
    <row r="729" spans="1:3" x14ac:dyDescent="0.3">
      <c r="A729" s="2" t="s">
        <v>1325</v>
      </c>
      <c r="B729" s="2" t="s">
        <v>24891</v>
      </c>
      <c r="C729" s="2">
        <v>6.7</v>
      </c>
    </row>
    <row r="730" spans="1:3" x14ac:dyDescent="0.3">
      <c r="A730" s="2" t="s">
        <v>953</v>
      </c>
      <c r="B730" s="2" t="s">
        <v>24892</v>
      </c>
      <c r="C730" s="2">
        <v>4.9000000000000004</v>
      </c>
    </row>
    <row r="731" spans="1:3" x14ac:dyDescent="0.3">
      <c r="A731" s="2" t="s">
        <v>13307</v>
      </c>
      <c r="B731" s="2" t="s">
        <v>24893</v>
      </c>
      <c r="C731" s="2">
        <v>7.4</v>
      </c>
    </row>
    <row r="732" spans="1:3" x14ac:dyDescent="0.3">
      <c r="A732" s="2" t="s">
        <v>1671</v>
      </c>
      <c r="B732" s="2" t="s">
        <v>24894</v>
      </c>
      <c r="C732" s="2">
        <v>6.2</v>
      </c>
    </row>
    <row r="733" spans="1:3" x14ac:dyDescent="0.3">
      <c r="A733" s="2" t="s">
        <v>1671</v>
      </c>
      <c r="B733" s="2" t="s">
        <v>24895</v>
      </c>
      <c r="C733" s="2">
        <v>4.9000000000000004</v>
      </c>
    </row>
    <row r="734" spans="1:3" x14ac:dyDescent="0.3">
      <c r="A734" s="2" t="s">
        <v>1325</v>
      </c>
      <c r="B734" s="2" t="s">
        <v>24896</v>
      </c>
      <c r="C734" s="2">
        <v>6.1</v>
      </c>
    </row>
    <row r="735" spans="1:3" x14ac:dyDescent="0.3">
      <c r="A735" s="2" t="s">
        <v>953</v>
      </c>
      <c r="B735" s="2" t="s">
        <v>24897</v>
      </c>
      <c r="C735" s="2">
        <v>6.1</v>
      </c>
    </row>
    <row r="736" spans="1:3" x14ac:dyDescent="0.3">
      <c r="A736" s="2" t="s">
        <v>1325</v>
      </c>
      <c r="B736" s="2" t="s">
        <v>24898</v>
      </c>
      <c r="C736" s="2">
        <v>6.4</v>
      </c>
    </row>
    <row r="737" spans="1:3" x14ac:dyDescent="0.3">
      <c r="A737" s="2" t="s">
        <v>1671</v>
      </c>
      <c r="B737" s="2" t="s">
        <v>24899</v>
      </c>
      <c r="C737" s="2">
        <v>6.3</v>
      </c>
    </row>
    <row r="738" spans="1:3" x14ac:dyDescent="0.3">
      <c r="A738" s="2" t="s">
        <v>24163</v>
      </c>
      <c r="B738" s="2" t="s">
        <v>24900</v>
      </c>
      <c r="C738" s="2">
        <v>6.6</v>
      </c>
    </row>
    <row r="739" spans="1:3" x14ac:dyDescent="0.3">
      <c r="A739" s="2" t="s">
        <v>6403</v>
      </c>
      <c r="B739" s="2" t="s">
        <v>24901</v>
      </c>
      <c r="C739" s="2">
        <v>5.7</v>
      </c>
    </row>
    <row r="740" spans="1:3" x14ac:dyDescent="0.3">
      <c r="A740" s="2" t="s">
        <v>1671</v>
      </c>
      <c r="B740" s="2" t="s">
        <v>24902</v>
      </c>
      <c r="C740" s="2">
        <v>5.9</v>
      </c>
    </row>
    <row r="741" spans="1:3" x14ac:dyDescent="0.3">
      <c r="A741" s="2" t="s">
        <v>1325</v>
      </c>
      <c r="B741" s="2" t="s">
        <v>24903</v>
      </c>
      <c r="C741" s="2">
        <v>6</v>
      </c>
    </row>
    <row r="742" spans="1:3" x14ac:dyDescent="0.3">
      <c r="A742" s="2" t="s">
        <v>1325</v>
      </c>
      <c r="B742" s="2" t="s">
        <v>24904</v>
      </c>
      <c r="C742" s="2">
        <v>6.1</v>
      </c>
    </row>
    <row r="743" spans="1:3" x14ac:dyDescent="0.3">
      <c r="A743" s="2" t="s">
        <v>13307</v>
      </c>
      <c r="B743" s="2" t="s">
        <v>24905</v>
      </c>
      <c r="C743" s="2">
        <v>6.7</v>
      </c>
    </row>
    <row r="744" spans="1:3" x14ac:dyDescent="0.3">
      <c r="A744" s="2" t="s">
        <v>3409</v>
      </c>
      <c r="B744" s="2" t="s">
        <v>24906</v>
      </c>
      <c r="C744" s="2">
        <v>6.7</v>
      </c>
    </row>
    <row r="745" spans="1:3" x14ac:dyDescent="0.3">
      <c r="A745" s="2" t="s">
        <v>953</v>
      </c>
      <c r="B745" s="2" t="s">
        <v>24907</v>
      </c>
      <c r="C745" s="2">
        <v>7.9</v>
      </c>
    </row>
    <row r="746" spans="1:3" x14ac:dyDescent="0.3">
      <c r="A746" s="2" t="s">
        <v>1325</v>
      </c>
      <c r="B746" s="2" t="s">
        <v>24908</v>
      </c>
      <c r="C746" s="2">
        <v>4.3</v>
      </c>
    </row>
    <row r="747" spans="1:3" x14ac:dyDescent="0.3">
      <c r="A747" s="2" t="s">
        <v>1325</v>
      </c>
      <c r="B747" s="2" t="s">
        <v>24909</v>
      </c>
      <c r="C747" s="2">
        <v>5.7</v>
      </c>
    </row>
    <row r="748" spans="1:3" x14ac:dyDescent="0.3">
      <c r="A748" s="2" t="s">
        <v>953</v>
      </c>
      <c r="B748" s="2" t="s">
        <v>24910</v>
      </c>
      <c r="C748" s="2">
        <v>6.7</v>
      </c>
    </row>
    <row r="749" spans="1:3" x14ac:dyDescent="0.3">
      <c r="A749" s="2" t="s">
        <v>6403</v>
      </c>
      <c r="B749" s="2" t="s">
        <v>24911</v>
      </c>
      <c r="C749" s="2">
        <v>6.7</v>
      </c>
    </row>
    <row r="750" spans="1:3" x14ac:dyDescent="0.3">
      <c r="A750" s="2" t="s">
        <v>3409</v>
      </c>
      <c r="B750" s="2" t="s">
        <v>24912</v>
      </c>
      <c r="C750" s="2">
        <v>6.1</v>
      </c>
    </row>
    <row r="751" spans="1:3" x14ac:dyDescent="0.3">
      <c r="A751" s="2" t="s">
        <v>24163</v>
      </c>
      <c r="B751" s="2" t="s">
        <v>24913</v>
      </c>
      <c r="C751" s="2">
        <v>5.6</v>
      </c>
    </row>
    <row r="752" spans="1:3" x14ac:dyDescent="0.3">
      <c r="A752" s="2" t="s">
        <v>1325</v>
      </c>
      <c r="B752" s="2" t="s">
        <v>24914</v>
      </c>
      <c r="C752" s="2">
        <v>6.6</v>
      </c>
    </row>
    <row r="753" spans="1:3" x14ac:dyDescent="0.3">
      <c r="A753" s="2" t="s">
        <v>1325</v>
      </c>
      <c r="B753" s="2" t="s">
        <v>24915</v>
      </c>
      <c r="C753" s="2">
        <v>6.9</v>
      </c>
    </row>
    <row r="754" spans="1:3" x14ac:dyDescent="0.3">
      <c r="A754" s="2" t="s">
        <v>6403</v>
      </c>
      <c r="B754" s="2" t="s">
        <v>24916</v>
      </c>
      <c r="C754" s="2">
        <v>4.8</v>
      </c>
    </row>
    <row r="755" spans="1:3" x14ac:dyDescent="0.3">
      <c r="A755" s="2" t="s">
        <v>3409</v>
      </c>
      <c r="B755" s="2" t="s">
        <v>24917</v>
      </c>
      <c r="C755" s="2">
        <v>6.2</v>
      </c>
    </row>
    <row r="756" spans="1:3" x14ac:dyDescent="0.3">
      <c r="A756" s="2" t="s">
        <v>1266</v>
      </c>
      <c r="B756" s="2" t="s">
        <v>24918</v>
      </c>
      <c r="C756" s="2">
        <v>6</v>
      </c>
    </row>
    <row r="757" spans="1:3" x14ac:dyDescent="0.3">
      <c r="A757" s="2" t="s">
        <v>953</v>
      </c>
      <c r="B757" s="2" t="s">
        <v>24919</v>
      </c>
      <c r="C757" s="2">
        <v>4.9000000000000004</v>
      </c>
    </row>
    <row r="758" spans="1:3" x14ac:dyDescent="0.3">
      <c r="A758" s="2" t="s">
        <v>3409</v>
      </c>
      <c r="B758" s="2" t="s">
        <v>24920</v>
      </c>
      <c r="C758" s="2">
        <v>5.6</v>
      </c>
    </row>
    <row r="759" spans="1:3" x14ac:dyDescent="0.3">
      <c r="A759" s="2" t="s">
        <v>1671</v>
      </c>
      <c r="B759" s="2" t="s">
        <v>24921</v>
      </c>
      <c r="C759" s="2">
        <v>6.1</v>
      </c>
    </row>
    <row r="760" spans="1:3" x14ac:dyDescent="0.3">
      <c r="A760" s="2" t="s">
        <v>953</v>
      </c>
      <c r="B760" s="2" t="s">
        <v>24922</v>
      </c>
      <c r="C760" s="2">
        <v>6.1</v>
      </c>
    </row>
    <row r="761" spans="1:3" x14ac:dyDescent="0.3">
      <c r="A761" s="2" t="s">
        <v>1325</v>
      </c>
      <c r="B761" s="2" t="s">
        <v>24923</v>
      </c>
      <c r="C761" s="2">
        <v>4.8</v>
      </c>
    </row>
    <row r="762" spans="1:3" x14ac:dyDescent="0.3">
      <c r="A762" s="2" t="s">
        <v>1325</v>
      </c>
      <c r="B762" s="2" t="s">
        <v>24924</v>
      </c>
      <c r="C762" s="2">
        <v>5.5</v>
      </c>
    </row>
    <row r="763" spans="1:3" x14ac:dyDescent="0.3">
      <c r="A763" s="2" t="s">
        <v>1325</v>
      </c>
      <c r="B763" s="2" t="s">
        <v>24925</v>
      </c>
      <c r="C763" s="2">
        <v>3.8</v>
      </c>
    </row>
    <row r="764" spans="1:3" x14ac:dyDescent="0.3">
      <c r="A764" s="2" t="s">
        <v>953</v>
      </c>
      <c r="B764" s="2" t="s">
        <v>24926</v>
      </c>
      <c r="C764" s="2">
        <v>6.5</v>
      </c>
    </row>
    <row r="765" spans="1:3" x14ac:dyDescent="0.3">
      <c r="A765" s="2" t="s">
        <v>1325</v>
      </c>
      <c r="B765" s="2" t="s">
        <v>24927</v>
      </c>
      <c r="C765" s="2">
        <v>6.7</v>
      </c>
    </row>
    <row r="766" spans="1:3" x14ac:dyDescent="0.3">
      <c r="A766" s="2" t="s">
        <v>1325</v>
      </c>
      <c r="B766" s="2" t="s">
        <v>24928</v>
      </c>
      <c r="C766" s="2">
        <v>8.1</v>
      </c>
    </row>
    <row r="767" spans="1:3" x14ac:dyDescent="0.3">
      <c r="A767" s="2" t="s">
        <v>1671</v>
      </c>
      <c r="B767" s="2" t="s">
        <v>24929</v>
      </c>
      <c r="C767" s="2">
        <v>4.9000000000000004</v>
      </c>
    </row>
    <row r="768" spans="1:3" x14ac:dyDescent="0.3">
      <c r="A768" s="2" t="s">
        <v>1325</v>
      </c>
      <c r="B768" s="2" t="s">
        <v>24930</v>
      </c>
      <c r="C768" s="2">
        <v>7.3</v>
      </c>
    </row>
    <row r="769" spans="1:3" x14ac:dyDescent="0.3">
      <c r="A769" s="2" t="s">
        <v>953</v>
      </c>
      <c r="B769" s="2" t="s">
        <v>24931</v>
      </c>
      <c r="C769" s="2">
        <v>6.4</v>
      </c>
    </row>
    <row r="770" spans="1:3" x14ac:dyDescent="0.3">
      <c r="A770" s="2" t="s">
        <v>1671</v>
      </c>
      <c r="B770" s="2" t="s">
        <v>24932</v>
      </c>
      <c r="C770" s="2">
        <v>6.7</v>
      </c>
    </row>
    <row r="771" spans="1:3" x14ac:dyDescent="0.3">
      <c r="A771" s="2" t="s">
        <v>1671</v>
      </c>
      <c r="B771" s="2" t="s">
        <v>24933</v>
      </c>
      <c r="C771" s="2">
        <v>3.6</v>
      </c>
    </row>
    <row r="772" spans="1:3" x14ac:dyDescent="0.3">
      <c r="A772" s="2" t="s">
        <v>1325</v>
      </c>
      <c r="B772" s="2" t="s">
        <v>24934</v>
      </c>
      <c r="C772" s="2">
        <v>5.7</v>
      </c>
    </row>
    <row r="773" spans="1:3" x14ac:dyDescent="0.3">
      <c r="A773" s="2" t="s">
        <v>1671</v>
      </c>
      <c r="B773" s="2" t="s">
        <v>24935</v>
      </c>
      <c r="C773" s="2">
        <v>6</v>
      </c>
    </row>
    <row r="774" spans="1:3" x14ac:dyDescent="0.3">
      <c r="A774" s="2" t="s">
        <v>1671</v>
      </c>
      <c r="B774" s="2" t="s">
        <v>24936</v>
      </c>
      <c r="C774" s="2">
        <v>4.7</v>
      </c>
    </row>
    <row r="775" spans="1:3" x14ac:dyDescent="0.3">
      <c r="A775" s="2" t="s">
        <v>1671</v>
      </c>
      <c r="B775" s="2" t="s">
        <v>24937</v>
      </c>
      <c r="C775" s="2">
        <v>6.3</v>
      </c>
    </row>
    <row r="776" spans="1:3" x14ac:dyDescent="0.3">
      <c r="A776" s="2" t="s">
        <v>1325</v>
      </c>
      <c r="B776" s="2" t="s">
        <v>24938</v>
      </c>
      <c r="C776" s="2">
        <v>5.9</v>
      </c>
    </row>
    <row r="777" spans="1:3" x14ac:dyDescent="0.3">
      <c r="A777" s="2" t="s">
        <v>1325</v>
      </c>
      <c r="B777" s="2" t="s">
        <v>24939</v>
      </c>
      <c r="C777" s="2">
        <v>5.9</v>
      </c>
    </row>
    <row r="778" spans="1:3" x14ac:dyDescent="0.3">
      <c r="A778" s="2" t="s">
        <v>3409</v>
      </c>
      <c r="B778" s="2" t="s">
        <v>24940</v>
      </c>
      <c r="C778" s="2">
        <v>7.5</v>
      </c>
    </row>
    <row r="779" spans="1:3" x14ac:dyDescent="0.3">
      <c r="A779" s="2" t="s">
        <v>1671</v>
      </c>
      <c r="B779" s="2" t="s">
        <v>24941</v>
      </c>
      <c r="C779" s="2">
        <v>5.6</v>
      </c>
    </row>
    <row r="780" spans="1:3" x14ac:dyDescent="0.3">
      <c r="A780" s="2" t="s">
        <v>1325</v>
      </c>
      <c r="B780" s="2" t="s">
        <v>24942</v>
      </c>
      <c r="C780" s="2">
        <v>6.4</v>
      </c>
    </row>
    <row r="781" spans="1:3" x14ac:dyDescent="0.3">
      <c r="A781" s="2" t="s">
        <v>1325</v>
      </c>
      <c r="B781" s="2" t="s">
        <v>24943</v>
      </c>
      <c r="C781" s="2">
        <v>6.3</v>
      </c>
    </row>
    <row r="782" spans="1:3" x14ac:dyDescent="0.3">
      <c r="A782" s="2" t="s">
        <v>1325</v>
      </c>
      <c r="B782" s="2" t="s">
        <v>24944</v>
      </c>
      <c r="C782" s="2">
        <v>4.3</v>
      </c>
    </row>
    <row r="783" spans="1:3" x14ac:dyDescent="0.3">
      <c r="A783" s="2" t="s">
        <v>3409</v>
      </c>
      <c r="B783" s="2" t="s">
        <v>24945</v>
      </c>
      <c r="C783" s="2">
        <v>5.9</v>
      </c>
    </row>
    <row r="784" spans="1:3" x14ac:dyDescent="0.3">
      <c r="A784" s="2" t="s">
        <v>1325</v>
      </c>
      <c r="B784" s="2" t="s">
        <v>24946</v>
      </c>
      <c r="C784" s="2">
        <v>5.5</v>
      </c>
    </row>
    <row r="785" spans="1:3" x14ac:dyDescent="0.3">
      <c r="A785" s="2" t="s">
        <v>1325</v>
      </c>
      <c r="B785" s="2" t="s">
        <v>24947</v>
      </c>
      <c r="C785" s="2">
        <v>6.2</v>
      </c>
    </row>
    <row r="786" spans="1:3" x14ac:dyDescent="0.3">
      <c r="A786" s="2" t="s">
        <v>1671</v>
      </c>
      <c r="B786" s="2" t="s">
        <v>24948</v>
      </c>
      <c r="C786" s="2">
        <v>8.8000000000000007</v>
      </c>
    </row>
    <row r="787" spans="1:3" x14ac:dyDescent="0.3">
      <c r="A787" s="2" t="s">
        <v>11526</v>
      </c>
      <c r="B787" s="2" t="s">
        <v>24949</v>
      </c>
      <c r="C787" s="2">
        <v>5.2</v>
      </c>
    </row>
    <row r="788" spans="1:3" x14ac:dyDescent="0.3">
      <c r="A788" s="2" t="s">
        <v>1671</v>
      </c>
      <c r="B788" s="2" t="s">
        <v>24950</v>
      </c>
      <c r="C788" s="2">
        <v>7</v>
      </c>
    </row>
    <row r="789" spans="1:3" x14ac:dyDescent="0.3">
      <c r="A789" s="2" t="s">
        <v>953</v>
      </c>
      <c r="B789" s="2" t="s">
        <v>24951</v>
      </c>
      <c r="C789" s="2">
        <v>6.6</v>
      </c>
    </row>
    <row r="790" spans="1:3" x14ac:dyDescent="0.3">
      <c r="A790" s="2" t="s">
        <v>1325</v>
      </c>
      <c r="B790" s="2" t="s">
        <v>24952</v>
      </c>
      <c r="C790" s="2">
        <v>7.3</v>
      </c>
    </row>
    <row r="791" spans="1:3" x14ac:dyDescent="0.3">
      <c r="A791" s="2" t="s">
        <v>1671</v>
      </c>
      <c r="B791" s="2" t="s">
        <v>24953</v>
      </c>
      <c r="C791" s="2">
        <v>5.6</v>
      </c>
    </row>
    <row r="792" spans="1:3" x14ac:dyDescent="0.3">
      <c r="A792" s="2" t="s">
        <v>1671</v>
      </c>
      <c r="B792" s="2" t="s">
        <v>24954</v>
      </c>
      <c r="C792" s="2">
        <v>6.6</v>
      </c>
    </row>
    <row r="793" spans="1:3" x14ac:dyDescent="0.3">
      <c r="A793" s="2" t="s">
        <v>1325</v>
      </c>
      <c r="B793" s="2" t="s">
        <v>24955</v>
      </c>
      <c r="C793" s="2">
        <v>5.4</v>
      </c>
    </row>
    <row r="794" spans="1:3" x14ac:dyDescent="0.3">
      <c r="A794" s="2" t="s">
        <v>1671</v>
      </c>
      <c r="B794" s="2" t="s">
        <v>24956</v>
      </c>
      <c r="C794" s="2">
        <v>6.3</v>
      </c>
    </row>
    <row r="795" spans="1:3" x14ac:dyDescent="0.3">
      <c r="A795" s="2" t="s">
        <v>13307</v>
      </c>
      <c r="B795" s="2" t="s">
        <v>24957</v>
      </c>
      <c r="C795" s="2">
        <v>7.9</v>
      </c>
    </row>
    <row r="796" spans="1:3" x14ac:dyDescent="0.3">
      <c r="A796" s="2" t="s">
        <v>1671</v>
      </c>
      <c r="B796" s="2" t="s">
        <v>24958</v>
      </c>
      <c r="C796" s="2">
        <v>6.3</v>
      </c>
    </row>
    <row r="797" spans="1:3" x14ac:dyDescent="0.3">
      <c r="A797" s="2" t="s">
        <v>1671</v>
      </c>
      <c r="B797" s="2" t="s">
        <v>24959</v>
      </c>
      <c r="C797" s="2">
        <v>6</v>
      </c>
    </row>
    <row r="798" spans="1:3" x14ac:dyDescent="0.3">
      <c r="A798" s="2" t="s">
        <v>1325</v>
      </c>
      <c r="B798" s="2" t="s">
        <v>24960</v>
      </c>
      <c r="C798" s="2">
        <v>7.2</v>
      </c>
    </row>
    <row r="799" spans="1:3" x14ac:dyDescent="0.3">
      <c r="A799" s="2" t="s">
        <v>1671</v>
      </c>
      <c r="B799" s="2" t="s">
        <v>24961</v>
      </c>
      <c r="C799" s="2">
        <v>5.0999999999999996</v>
      </c>
    </row>
    <row r="800" spans="1:3" x14ac:dyDescent="0.3">
      <c r="A800" s="2" t="s">
        <v>1325</v>
      </c>
      <c r="B800" s="2" t="s">
        <v>24962</v>
      </c>
      <c r="C800" s="2">
        <v>7.3</v>
      </c>
    </row>
    <row r="801" spans="1:3" x14ac:dyDescent="0.3">
      <c r="A801" s="2" t="s">
        <v>13307</v>
      </c>
      <c r="B801" s="2" t="s">
        <v>24963</v>
      </c>
      <c r="C801" s="2">
        <v>8</v>
      </c>
    </row>
    <row r="802" spans="1:3" x14ac:dyDescent="0.3">
      <c r="A802" s="2" t="s">
        <v>3409</v>
      </c>
      <c r="B802" s="2" t="s">
        <v>24964</v>
      </c>
      <c r="C802" s="2">
        <v>6.2</v>
      </c>
    </row>
    <row r="803" spans="1:3" x14ac:dyDescent="0.3">
      <c r="A803" s="2" t="s">
        <v>3409</v>
      </c>
      <c r="B803" s="2" t="s">
        <v>24965</v>
      </c>
      <c r="C803" s="2">
        <v>6</v>
      </c>
    </row>
    <row r="804" spans="1:3" x14ac:dyDescent="0.3">
      <c r="A804" s="2" t="s">
        <v>3409</v>
      </c>
      <c r="B804" s="2" t="s">
        <v>24966</v>
      </c>
      <c r="C804" s="2">
        <v>6.7</v>
      </c>
    </row>
    <row r="805" spans="1:3" x14ac:dyDescent="0.3">
      <c r="A805" s="2" t="s">
        <v>1325</v>
      </c>
      <c r="B805" s="2" t="s">
        <v>24967</v>
      </c>
      <c r="C805" s="2">
        <v>8.1</v>
      </c>
    </row>
    <row r="806" spans="1:3" x14ac:dyDescent="0.3">
      <c r="A806" s="2" t="s">
        <v>1671</v>
      </c>
      <c r="B806" s="2" t="s">
        <v>24968</v>
      </c>
      <c r="C806" s="2">
        <v>6.4</v>
      </c>
    </row>
    <row r="807" spans="1:3" x14ac:dyDescent="0.3">
      <c r="A807" s="2" t="s">
        <v>1325</v>
      </c>
      <c r="B807" s="2" t="s">
        <v>24969</v>
      </c>
      <c r="C807" s="2">
        <v>8</v>
      </c>
    </row>
    <row r="808" spans="1:3" x14ac:dyDescent="0.3">
      <c r="A808" s="2" t="s">
        <v>1325</v>
      </c>
      <c r="B808" s="2" t="s">
        <v>24970</v>
      </c>
      <c r="C808" s="2">
        <v>6.3</v>
      </c>
    </row>
    <row r="809" spans="1:3" x14ac:dyDescent="0.3">
      <c r="A809" s="2" t="s">
        <v>1671</v>
      </c>
      <c r="B809" s="2" t="s">
        <v>24971</v>
      </c>
      <c r="C809" s="2">
        <v>6.4</v>
      </c>
    </row>
    <row r="810" spans="1:3" x14ac:dyDescent="0.3">
      <c r="A810" s="2" t="s">
        <v>1325</v>
      </c>
      <c r="B810" s="2" t="s">
        <v>24972</v>
      </c>
      <c r="C810" s="2">
        <v>6.6</v>
      </c>
    </row>
    <row r="811" spans="1:3" x14ac:dyDescent="0.3">
      <c r="A811" s="2" t="s">
        <v>1325</v>
      </c>
      <c r="B811" s="2" t="s">
        <v>24973</v>
      </c>
      <c r="C811" s="2">
        <v>6.4</v>
      </c>
    </row>
    <row r="812" spans="1:3" x14ac:dyDescent="0.3">
      <c r="A812" s="2" t="s">
        <v>1671</v>
      </c>
      <c r="B812" s="2" t="s">
        <v>24974</v>
      </c>
      <c r="C812" s="2">
        <v>6</v>
      </c>
    </row>
    <row r="813" spans="1:3" x14ac:dyDescent="0.3">
      <c r="A813" s="2" t="s">
        <v>1325</v>
      </c>
      <c r="B813" s="2" t="s">
        <v>24975</v>
      </c>
      <c r="C813" s="2">
        <v>6.6</v>
      </c>
    </row>
    <row r="814" spans="1:3" x14ac:dyDescent="0.3">
      <c r="A814" s="2" t="s">
        <v>953</v>
      </c>
      <c r="B814" s="2" t="s">
        <v>24976</v>
      </c>
      <c r="C814" s="2">
        <v>5.9</v>
      </c>
    </row>
    <row r="815" spans="1:3" x14ac:dyDescent="0.3">
      <c r="A815" s="2" t="s">
        <v>1325</v>
      </c>
      <c r="B815" s="2" t="s">
        <v>24977</v>
      </c>
      <c r="C815" s="2">
        <v>6.4</v>
      </c>
    </row>
    <row r="816" spans="1:3" x14ac:dyDescent="0.3">
      <c r="A816" s="2" t="s">
        <v>13307</v>
      </c>
      <c r="B816" s="2" t="s">
        <v>24978</v>
      </c>
      <c r="C816" s="2">
        <v>6.3</v>
      </c>
    </row>
    <row r="817" spans="1:3" x14ac:dyDescent="0.3">
      <c r="A817" s="2" t="s">
        <v>1325</v>
      </c>
      <c r="B817" s="2" t="s">
        <v>24979</v>
      </c>
      <c r="C817" s="2">
        <v>7.3</v>
      </c>
    </row>
    <row r="818" spans="1:3" x14ac:dyDescent="0.3">
      <c r="A818" s="2" t="s">
        <v>953</v>
      </c>
      <c r="B818" s="2" t="s">
        <v>24980</v>
      </c>
      <c r="C818" s="2">
        <v>6.8</v>
      </c>
    </row>
    <row r="819" spans="1:3" x14ac:dyDescent="0.3">
      <c r="A819" s="2" t="s">
        <v>11526</v>
      </c>
      <c r="B819" s="2" t="s">
        <v>24981</v>
      </c>
      <c r="C819" s="2">
        <v>7.2</v>
      </c>
    </row>
    <row r="820" spans="1:3" x14ac:dyDescent="0.3">
      <c r="A820" s="2" t="s">
        <v>1325</v>
      </c>
      <c r="B820" s="2" t="s">
        <v>24982</v>
      </c>
      <c r="C820" s="2">
        <v>5.7</v>
      </c>
    </row>
    <row r="821" spans="1:3" x14ac:dyDescent="0.3">
      <c r="A821" s="2" t="s">
        <v>1325</v>
      </c>
      <c r="B821" s="2" t="s">
        <v>24983</v>
      </c>
      <c r="C821" s="2">
        <v>6</v>
      </c>
    </row>
    <row r="822" spans="1:3" x14ac:dyDescent="0.3">
      <c r="A822" s="2" t="s">
        <v>3409</v>
      </c>
      <c r="B822" s="2" t="s">
        <v>24984</v>
      </c>
      <c r="C822" s="2">
        <v>6.5</v>
      </c>
    </row>
    <row r="823" spans="1:3" x14ac:dyDescent="0.3">
      <c r="A823" s="2" t="s">
        <v>1671</v>
      </c>
      <c r="B823" s="2" t="s">
        <v>24985</v>
      </c>
      <c r="C823" s="2">
        <v>5.8</v>
      </c>
    </row>
    <row r="824" spans="1:3" x14ac:dyDescent="0.3">
      <c r="A824" s="2" t="s">
        <v>1671</v>
      </c>
      <c r="B824" s="2" t="s">
        <v>24986</v>
      </c>
      <c r="C824" s="2">
        <v>5.8</v>
      </c>
    </row>
    <row r="825" spans="1:3" x14ac:dyDescent="0.3">
      <c r="A825" s="2" t="s">
        <v>953</v>
      </c>
      <c r="B825" s="2" t="s">
        <v>24987</v>
      </c>
      <c r="C825" s="2">
        <v>6.7</v>
      </c>
    </row>
    <row r="826" spans="1:3" x14ac:dyDescent="0.3">
      <c r="A826" s="2" t="s">
        <v>24163</v>
      </c>
      <c r="B826" s="2" t="s">
        <v>24988</v>
      </c>
      <c r="C826" s="2">
        <v>7.8</v>
      </c>
    </row>
    <row r="827" spans="1:3" x14ac:dyDescent="0.3">
      <c r="A827" s="2" t="s">
        <v>1325</v>
      </c>
      <c r="B827" s="2" t="s">
        <v>24989</v>
      </c>
      <c r="C827" s="2">
        <v>5.6</v>
      </c>
    </row>
    <row r="828" spans="1:3" x14ac:dyDescent="0.3">
      <c r="A828" s="2" t="s">
        <v>1325</v>
      </c>
      <c r="B828" s="2" t="s">
        <v>24990</v>
      </c>
      <c r="C828" s="2">
        <v>5.8</v>
      </c>
    </row>
    <row r="829" spans="1:3" x14ac:dyDescent="0.3">
      <c r="A829" s="2" t="s">
        <v>3409</v>
      </c>
      <c r="B829" s="2" t="s">
        <v>24991</v>
      </c>
      <c r="C829" s="2">
        <v>7.4</v>
      </c>
    </row>
    <row r="830" spans="1:3" x14ac:dyDescent="0.3">
      <c r="A830" s="2" t="s">
        <v>13307</v>
      </c>
      <c r="B830" s="2" t="s">
        <v>24992</v>
      </c>
      <c r="C830" s="2">
        <v>6.9</v>
      </c>
    </row>
    <row r="831" spans="1:3" x14ac:dyDescent="0.3">
      <c r="A831" s="2" t="s">
        <v>1325</v>
      </c>
      <c r="B831" s="2" t="s">
        <v>24993</v>
      </c>
      <c r="C831" s="2">
        <v>5.5</v>
      </c>
    </row>
    <row r="832" spans="1:3" x14ac:dyDescent="0.3">
      <c r="A832" s="2" t="s">
        <v>3409</v>
      </c>
      <c r="B832" s="2" t="s">
        <v>24994</v>
      </c>
      <c r="C832" s="2">
        <v>6.3</v>
      </c>
    </row>
    <row r="833" spans="1:3" x14ac:dyDescent="0.3">
      <c r="A833" s="2" t="s">
        <v>1325</v>
      </c>
      <c r="B833" s="2" t="s">
        <v>24995</v>
      </c>
      <c r="C833" s="2">
        <v>4.7</v>
      </c>
    </row>
    <row r="834" spans="1:3" x14ac:dyDescent="0.3">
      <c r="A834" s="2" t="s">
        <v>1671</v>
      </c>
      <c r="B834" s="2" t="s">
        <v>24996</v>
      </c>
      <c r="C834" s="2">
        <v>5.6</v>
      </c>
    </row>
    <row r="835" spans="1:3" x14ac:dyDescent="0.3">
      <c r="A835" s="2" t="s">
        <v>953</v>
      </c>
      <c r="B835" s="2" t="s">
        <v>24997</v>
      </c>
      <c r="C835" s="2">
        <v>6.4</v>
      </c>
    </row>
    <row r="836" spans="1:3" x14ac:dyDescent="0.3">
      <c r="A836" s="2" t="s">
        <v>1325</v>
      </c>
      <c r="B836" s="2" t="s">
        <v>24998</v>
      </c>
      <c r="C836" s="2">
        <v>4.2</v>
      </c>
    </row>
    <row r="837" spans="1:3" x14ac:dyDescent="0.3">
      <c r="A837" s="2" t="s">
        <v>3409</v>
      </c>
      <c r="B837" s="2" t="s">
        <v>24999</v>
      </c>
      <c r="C837" s="2">
        <v>6.4</v>
      </c>
    </row>
    <row r="838" spans="1:3" x14ac:dyDescent="0.3">
      <c r="A838" s="2" t="s">
        <v>3409</v>
      </c>
      <c r="B838" s="2" t="s">
        <v>25000</v>
      </c>
      <c r="C838" s="2">
        <v>7.7</v>
      </c>
    </row>
    <row r="839" spans="1:3" x14ac:dyDescent="0.3">
      <c r="A839" s="2" t="s">
        <v>1325</v>
      </c>
      <c r="B839" s="2" t="s">
        <v>25001</v>
      </c>
      <c r="C839" s="2">
        <v>6.7</v>
      </c>
    </row>
    <row r="840" spans="1:3" x14ac:dyDescent="0.3">
      <c r="A840" s="2" t="s">
        <v>3409</v>
      </c>
      <c r="B840" s="2" t="s">
        <v>25002</v>
      </c>
      <c r="C840" s="2">
        <v>7.7</v>
      </c>
    </row>
    <row r="841" spans="1:3" x14ac:dyDescent="0.3">
      <c r="A841" s="2" t="s">
        <v>1325</v>
      </c>
      <c r="B841" s="2" t="s">
        <v>25003</v>
      </c>
      <c r="C841" s="2">
        <v>5.7</v>
      </c>
    </row>
    <row r="842" spans="1:3" x14ac:dyDescent="0.3">
      <c r="A842" s="2" t="s">
        <v>24163</v>
      </c>
      <c r="B842" s="2" t="s">
        <v>25004</v>
      </c>
      <c r="C842" s="2">
        <v>7.6</v>
      </c>
    </row>
    <row r="843" spans="1:3" x14ac:dyDescent="0.3">
      <c r="A843" s="2" t="s">
        <v>1671</v>
      </c>
      <c r="B843" s="2" t="s">
        <v>25005</v>
      </c>
      <c r="C843" s="2">
        <v>6.4</v>
      </c>
    </row>
    <row r="844" spans="1:3" x14ac:dyDescent="0.3">
      <c r="A844" s="2" t="s">
        <v>1671</v>
      </c>
      <c r="B844" s="2" t="s">
        <v>25006</v>
      </c>
      <c r="C844" s="2">
        <v>5.6</v>
      </c>
    </row>
    <row r="845" spans="1:3" x14ac:dyDescent="0.3">
      <c r="A845" s="2" t="s">
        <v>1325</v>
      </c>
      <c r="B845" s="2" t="s">
        <v>25007</v>
      </c>
      <c r="C845" s="2">
        <v>6.8</v>
      </c>
    </row>
    <row r="846" spans="1:3" x14ac:dyDescent="0.3">
      <c r="A846" s="2" t="s">
        <v>1671</v>
      </c>
      <c r="B846" s="2" t="s">
        <v>25008</v>
      </c>
      <c r="C846" s="2">
        <v>2.4</v>
      </c>
    </row>
    <row r="847" spans="1:3" x14ac:dyDescent="0.3">
      <c r="A847" s="2" t="s">
        <v>3409</v>
      </c>
      <c r="B847" s="2" t="s">
        <v>25009</v>
      </c>
      <c r="C847" s="2">
        <v>6.2</v>
      </c>
    </row>
    <row r="848" spans="1:3" x14ac:dyDescent="0.3">
      <c r="A848" s="2" t="s">
        <v>1325</v>
      </c>
      <c r="B848" s="2" t="s">
        <v>25010</v>
      </c>
      <c r="C848" s="2">
        <v>5.9</v>
      </c>
    </row>
    <row r="849" spans="1:3" x14ac:dyDescent="0.3">
      <c r="A849" s="2" t="s">
        <v>953</v>
      </c>
      <c r="B849" s="2" t="s">
        <v>25011</v>
      </c>
      <c r="C849" s="2">
        <v>7.1</v>
      </c>
    </row>
    <row r="850" spans="1:3" x14ac:dyDescent="0.3">
      <c r="A850" s="2" t="s">
        <v>3409</v>
      </c>
      <c r="B850" s="2" t="s">
        <v>25012</v>
      </c>
      <c r="C850" s="2">
        <v>7.6</v>
      </c>
    </row>
    <row r="851" spans="1:3" x14ac:dyDescent="0.3">
      <c r="A851" s="2" t="s">
        <v>24163</v>
      </c>
      <c r="B851" s="2" t="s">
        <v>25013</v>
      </c>
      <c r="C851" s="2">
        <v>5.5</v>
      </c>
    </row>
    <row r="852" spans="1:3" x14ac:dyDescent="0.3">
      <c r="A852" s="2" t="s">
        <v>13307</v>
      </c>
      <c r="B852" s="2" t="s">
        <v>25014</v>
      </c>
      <c r="C852" s="2">
        <v>7</v>
      </c>
    </row>
    <row r="853" spans="1:3" x14ac:dyDescent="0.3">
      <c r="A853" s="2" t="s">
        <v>3409</v>
      </c>
      <c r="B853" s="2" t="s">
        <v>25015</v>
      </c>
      <c r="C853" s="2">
        <v>7.1</v>
      </c>
    </row>
    <row r="854" spans="1:3" x14ac:dyDescent="0.3">
      <c r="A854" s="2" t="s">
        <v>24163</v>
      </c>
      <c r="B854" s="2" t="s">
        <v>25016</v>
      </c>
      <c r="C854" s="2">
        <v>7.4</v>
      </c>
    </row>
    <row r="855" spans="1:3" x14ac:dyDescent="0.3">
      <c r="A855" s="2" t="s">
        <v>1325</v>
      </c>
      <c r="B855" s="2" t="s">
        <v>25017</v>
      </c>
      <c r="C855" s="2">
        <v>7.6</v>
      </c>
    </row>
    <row r="856" spans="1:3" x14ac:dyDescent="0.3">
      <c r="A856" s="2" t="s">
        <v>3409</v>
      </c>
      <c r="B856" s="2" t="s">
        <v>25018</v>
      </c>
      <c r="C856" s="2">
        <v>5.9</v>
      </c>
    </row>
    <row r="857" spans="1:3" x14ac:dyDescent="0.3">
      <c r="A857" s="2" t="s">
        <v>3409</v>
      </c>
      <c r="B857" s="2" t="s">
        <v>25019</v>
      </c>
      <c r="C857" s="2">
        <v>5.9</v>
      </c>
    </row>
    <row r="858" spans="1:3" x14ac:dyDescent="0.3">
      <c r="A858" s="2" t="s">
        <v>13307</v>
      </c>
      <c r="B858" s="2" t="s">
        <v>25020</v>
      </c>
      <c r="C858" s="2">
        <v>8</v>
      </c>
    </row>
    <row r="859" spans="1:3" x14ac:dyDescent="0.3">
      <c r="A859" s="2" t="s">
        <v>3409</v>
      </c>
      <c r="B859" s="2" t="s">
        <v>25021</v>
      </c>
      <c r="C859" s="2">
        <v>7.4</v>
      </c>
    </row>
    <row r="860" spans="1:3" x14ac:dyDescent="0.3">
      <c r="A860" s="2" t="s">
        <v>1671</v>
      </c>
      <c r="B860" s="2" t="s">
        <v>25022</v>
      </c>
      <c r="C860" s="2">
        <v>5.8</v>
      </c>
    </row>
    <row r="861" spans="1:3" x14ac:dyDescent="0.3">
      <c r="A861" s="2" t="s">
        <v>1671</v>
      </c>
      <c r="B861" s="2" t="s">
        <v>25023</v>
      </c>
      <c r="C861" s="2">
        <v>6.3</v>
      </c>
    </row>
    <row r="862" spans="1:3" x14ac:dyDescent="0.3">
      <c r="A862" s="2" t="s">
        <v>1671</v>
      </c>
      <c r="B862" s="2" t="s">
        <v>25024</v>
      </c>
      <c r="C862" s="2">
        <v>5.7</v>
      </c>
    </row>
    <row r="863" spans="1:3" x14ac:dyDescent="0.3">
      <c r="A863" s="2" t="s">
        <v>1325</v>
      </c>
      <c r="B863" s="2" t="s">
        <v>25025</v>
      </c>
      <c r="C863" s="2">
        <v>5.0999999999999996</v>
      </c>
    </row>
    <row r="864" spans="1:3" x14ac:dyDescent="0.3">
      <c r="A864" s="2" t="s">
        <v>3409</v>
      </c>
      <c r="B864" s="2" t="s">
        <v>25026</v>
      </c>
      <c r="C864" s="2">
        <v>7.6</v>
      </c>
    </row>
    <row r="865" spans="1:3" x14ac:dyDescent="0.3">
      <c r="A865" s="2" t="s">
        <v>1671</v>
      </c>
      <c r="B865" s="2" t="s">
        <v>25027</v>
      </c>
      <c r="C865" s="2">
        <v>6.4</v>
      </c>
    </row>
    <row r="866" spans="1:3" x14ac:dyDescent="0.3">
      <c r="A866" s="2" t="s">
        <v>13307</v>
      </c>
      <c r="B866" s="2" t="s">
        <v>25028</v>
      </c>
      <c r="C866" s="2">
        <v>7.4</v>
      </c>
    </row>
    <row r="867" spans="1:3" x14ac:dyDescent="0.3">
      <c r="A867" s="2" t="s">
        <v>13307</v>
      </c>
      <c r="B867" s="2" t="s">
        <v>25029</v>
      </c>
      <c r="C867" s="2">
        <v>8.1999999999999993</v>
      </c>
    </row>
    <row r="868" spans="1:3" x14ac:dyDescent="0.3">
      <c r="A868" s="2" t="s">
        <v>1325</v>
      </c>
      <c r="B868" s="2" t="s">
        <v>25030</v>
      </c>
      <c r="C868" s="2">
        <v>6.5</v>
      </c>
    </row>
    <row r="869" spans="1:3" x14ac:dyDescent="0.3">
      <c r="A869" s="2" t="s">
        <v>1325</v>
      </c>
      <c r="B869" s="2" t="s">
        <v>25031</v>
      </c>
      <c r="C869" s="2">
        <v>5.5</v>
      </c>
    </row>
    <row r="870" spans="1:3" x14ac:dyDescent="0.3">
      <c r="A870" s="2" t="s">
        <v>1671</v>
      </c>
      <c r="B870" s="2" t="s">
        <v>25032</v>
      </c>
      <c r="C870" s="2">
        <v>6.5</v>
      </c>
    </row>
    <row r="871" spans="1:3" x14ac:dyDescent="0.3">
      <c r="A871" s="2" t="s">
        <v>11526</v>
      </c>
      <c r="B871" s="2" t="s">
        <v>25033</v>
      </c>
      <c r="C871" s="2">
        <v>5.6</v>
      </c>
    </row>
    <row r="872" spans="1:3" x14ac:dyDescent="0.3">
      <c r="A872" s="2" t="s">
        <v>953</v>
      </c>
      <c r="B872" s="2" t="s">
        <v>25034</v>
      </c>
      <c r="C872" s="2">
        <v>4.5999999999999996</v>
      </c>
    </row>
    <row r="873" spans="1:3" x14ac:dyDescent="0.3">
      <c r="A873" s="2" t="s">
        <v>953</v>
      </c>
      <c r="B873" s="2" t="s">
        <v>25035</v>
      </c>
      <c r="C873" s="2">
        <v>7.9</v>
      </c>
    </row>
    <row r="874" spans="1:3" x14ac:dyDescent="0.3">
      <c r="A874" s="2" t="s">
        <v>19711</v>
      </c>
      <c r="B874" s="2" t="s">
        <v>25036</v>
      </c>
      <c r="C874" s="2">
        <v>7.1</v>
      </c>
    </row>
    <row r="875" spans="1:3" x14ac:dyDescent="0.3">
      <c r="A875" s="2" t="s">
        <v>1325</v>
      </c>
      <c r="B875" s="2" t="s">
        <v>25037</v>
      </c>
      <c r="C875" s="2">
        <v>6.9</v>
      </c>
    </row>
    <row r="876" spans="1:3" x14ac:dyDescent="0.3">
      <c r="A876" s="2" t="s">
        <v>1671</v>
      </c>
      <c r="B876" s="2" t="s">
        <v>25038</v>
      </c>
      <c r="C876" s="2">
        <v>7.3</v>
      </c>
    </row>
    <row r="877" spans="1:3" x14ac:dyDescent="0.3">
      <c r="A877" s="2" t="s">
        <v>1671</v>
      </c>
      <c r="B877" s="2" t="s">
        <v>25039</v>
      </c>
      <c r="C877" s="2">
        <v>7</v>
      </c>
    </row>
    <row r="878" spans="1:3" x14ac:dyDescent="0.3">
      <c r="A878" s="2" t="s">
        <v>1671</v>
      </c>
      <c r="B878" s="2" t="s">
        <v>25040</v>
      </c>
      <c r="C878" s="2">
        <v>7.7</v>
      </c>
    </row>
    <row r="879" spans="1:3" x14ac:dyDescent="0.3">
      <c r="A879" s="2" t="s">
        <v>13307</v>
      </c>
      <c r="B879" s="2" t="s">
        <v>25041</v>
      </c>
      <c r="C879" s="2">
        <v>6.7</v>
      </c>
    </row>
    <row r="880" spans="1:3" x14ac:dyDescent="0.3">
      <c r="A880" s="2" t="s">
        <v>1671</v>
      </c>
      <c r="B880" s="2" t="s">
        <v>25042</v>
      </c>
      <c r="C880" s="2">
        <v>6.3</v>
      </c>
    </row>
    <row r="881" spans="1:3" x14ac:dyDescent="0.3">
      <c r="A881" s="2" t="s">
        <v>1671</v>
      </c>
      <c r="B881" s="2" t="s">
        <v>25043</v>
      </c>
      <c r="C881" s="2">
        <v>5.8</v>
      </c>
    </row>
    <row r="882" spans="1:3" x14ac:dyDescent="0.3">
      <c r="A882" s="2" t="s">
        <v>24162</v>
      </c>
      <c r="B882" s="2" t="s">
        <v>25044</v>
      </c>
      <c r="C882" s="2">
        <v>7.1</v>
      </c>
    </row>
    <row r="883" spans="1:3" x14ac:dyDescent="0.3">
      <c r="A883" s="2" t="s">
        <v>13307</v>
      </c>
      <c r="B883" s="2" t="s">
        <v>25045</v>
      </c>
      <c r="C883" s="2">
        <v>7.3</v>
      </c>
    </row>
    <row r="884" spans="1:3" x14ac:dyDescent="0.3">
      <c r="A884" s="2" t="s">
        <v>1671</v>
      </c>
      <c r="B884" s="2" t="s">
        <v>25046</v>
      </c>
      <c r="C884" s="2">
        <v>6.4</v>
      </c>
    </row>
    <row r="885" spans="1:3" x14ac:dyDescent="0.3">
      <c r="A885" s="2" t="s">
        <v>1325</v>
      </c>
      <c r="B885" s="2" t="s">
        <v>25047</v>
      </c>
      <c r="C885" s="2">
        <v>7.1</v>
      </c>
    </row>
    <row r="886" spans="1:3" x14ac:dyDescent="0.3">
      <c r="A886" s="2" t="s">
        <v>3409</v>
      </c>
      <c r="B886" s="2" t="s">
        <v>25048</v>
      </c>
      <c r="C886" s="2">
        <v>7.6</v>
      </c>
    </row>
    <row r="887" spans="1:3" x14ac:dyDescent="0.3">
      <c r="A887" s="2" t="s">
        <v>1671</v>
      </c>
      <c r="B887" s="2" t="s">
        <v>25049</v>
      </c>
      <c r="C887" s="2">
        <v>6.8</v>
      </c>
    </row>
    <row r="888" spans="1:3" x14ac:dyDescent="0.3">
      <c r="A888" s="2" t="s">
        <v>1325</v>
      </c>
      <c r="B888" s="2" t="s">
        <v>25050</v>
      </c>
      <c r="C888" s="2">
        <v>6.6</v>
      </c>
    </row>
    <row r="889" spans="1:3" x14ac:dyDescent="0.3">
      <c r="A889" s="2" t="s">
        <v>1671</v>
      </c>
      <c r="B889" s="2" t="s">
        <v>25051</v>
      </c>
      <c r="C889" s="2">
        <v>6.7</v>
      </c>
    </row>
    <row r="890" spans="1:3" x14ac:dyDescent="0.3">
      <c r="A890" s="2" t="s">
        <v>1671</v>
      </c>
      <c r="B890" s="2" t="s">
        <v>25052</v>
      </c>
      <c r="C890" s="2">
        <v>6.1</v>
      </c>
    </row>
    <row r="891" spans="1:3" x14ac:dyDescent="0.3">
      <c r="A891" s="2" t="s">
        <v>953</v>
      </c>
      <c r="B891" s="2" t="s">
        <v>25053</v>
      </c>
      <c r="C891" s="2">
        <v>6</v>
      </c>
    </row>
    <row r="892" spans="1:3" x14ac:dyDescent="0.3">
      <c r="A892" s="2" t="s">
        <v>24163</v>
      </c>
      <c r="B892" s="2" t="s">
        <v>25054</v>
      </c>
      <c r="C892" s="2">
        <v>7.6</v>
      </c>
    </row>
    <row r="893" spans="1:3" x14ac:dyDescent="0.3">
      <c r="A893" s="2" t="s">
        <v>1325</v>
      </c>
      <c r="B893" s="2" t="s">
        <v>25055</v>
      </c>
      <c r="C893" s="2">
        <v>7.1</v>
      </c>
    </row>
    <row r="894" spans="1:3" x14ac:dyDescent="0.3">
      <c r="A894" s="2" t="s">
        <v>1325</v>
      </c>
      <c r="B894" s="2" t="s">
        <v>25056</v>
      </c>
      <c r="C894" s="2">
        <v>5</v>
      </c>
    </row>
    <row r="895" spans="1:3" x14ac:dyDescent="0.3">
      <c r="A895" s="2" t="s">
        <v>3409</v>
      </c>
      <c r="B895" s="2" t="s">
        <v>25057</v>
      </c>
      <c r="C895" s="2">
        <v>6.2</v>
      </c>
    </row>
    <row r="896" spans="1:3" x14ac:dyDescent="0.3">
      <c r="A896" s="2" t="s">
        <v>1671</v>
      </c>
      <c r="B896" s="2" t="s">
        <v>25058</v>
      </c>
      <c r="C896" s="2">
        <v>5.6</v>
      </c>
    </row>
    <row r="897" spans="1:3" x14ac:dyDescent="0.3">
      <c r="A897" s="2" t="s">
        <v>1671</v>
      </c>
      <c r="B897" s="2" t="s">
        <v>25059</v>
      </c>
      <c r="C897" s="2">
        <v>7.4</v>
      </c>
    </row>
    <row r="898" spans="1:3" x14ac:dyDescent="0.3">
      <c r="A898" s="2" t="s">
        <v>11526</v>
      </c>
      <c r="B898" s="2" t="s">
        <v>25060</v>
      </c>
      <c r="C898" s="2">
        <v>5</v>
      </c>
    </row>
    <row r="899" spans="1:3" x14ac:dyDescent="0.3">
      <c r="A899" s="2" t="s">
        <v>1671</v>
      </c>
      <c r="B899" s="2" t="s">
        <v>25061</v>
      </c>
      <c r="C899" s="2">
        <v>5.2</v>
      </c>
    </row>
    <row r="900" spans="1:3" x14ac:dyDescent="0.3">
      <c r="A900" s="2" t="s">
        <v>13307</v>
      </c>
      <c r="B900" s="2" t="s">
        <v>25062</v>
      </c>
      <c r="C900" s="2">
        <v>7.6</v>
      </c>
    </row>
    <row r="901" spans="1:3" x14ac:dyDescent="0.3">
      <c r="A901" s="2" t="s">
        <v>1325</v>
      </c>
      <c r="B901" s="2" t="s">
        <v>25063</v>
      </c>
      <c r="C901" s="2">
        <v>6.6</v>
      </c>
    </row>
    <row r="902" spans="1:3" x14ac:dyDescent="0.3">
      <c r="A902" s="2" t="s">
        <v>1325</v>
      </c>
      <c r="B902" s="2" t="s">
        <v>25064</v>
      </c>
      <c r="C902" s="2">
        <v>7</v>
      </c>
    </row>
    <row r="903" spans="1:3" x14ac:dyDescent="0.3">
      <c r="A903" s="2" t="s">
        <v>1325</v>
      </c>
      <c r="B903" s="2" t="s">
        <v>25065</v>
      </c>
      <c r="C903" s="2">
        <v>5.7</v>
      </c>
    </row>
    <row r="904" spans="1:3" x14ac:dyDescent="0.3">
      <c r="A904" s="2" t="s">
        <v>1325</v>
      </c>
      <c r="B904" s="2" t="s">
        <v>25066</v>
      </c>
      <c r="C904" s="2">
        <v>8.1999999999999993</v>
      </c>
    </row>
    <row r="905" spans="1:3" x14ac:dyDescent="0.3">
      <c r="A905" s="2" t="s">
        <v>1325</v>
      </c>
      <c r="B905" s="2" t="s">
        <v>25067</v>
      </c>
      <c r="C905" s="2">
        <v>6.2</v>
      </c>
    </row>
    <row r="906" spans="1:3" x14ac:dyDescent="0.3">
      <c r="A906" s="2" t="s">
        <v>953</v>
      </c>
      <c r="B906" s="2" t="s">
        <v>25068</v>
      </c>
      <c r="C906" s="2">
        <v>6.6</v>
      </c>
    </row>
    <row r="907" spans="1:3" x14ac:dyDescent="0.3">
      <c r="A907" s="2" t="s">
        <v>953</v>
      </c>
      <c r="B907" s="2" t="s">
        <v>25069</v>
      </c>
      <c r="C907" s="2">
        <v>4.7</v>
      </c>
    </row>
    <row r="908" spans="1:3" x14ac:dyDescent="0.3">
      <c r="A908" s="2" t="s">
        <v>24163</v>
      </c>
      <c r="B908" s="2" t="s">
        <v>25070</v>
      </c>
      <c r="C908" s="2">
        <v>6.3</v>
      </c>
    </row>
    <row r="909" spans="1:3" x14ac:dyDescent="0.3">
      <c r="A909" s="2" t="s">
        <v>1325</v>
      </c>
      <c r="B909" s="2" t="s">
        <v>25071</v>
      </c>
      <c r="C909" s="2">
        <v>6.1</v>
      </c>
    </row>
    <row r="910" spans="1:3" x14ac:dyDescent="0.3">
      <c r="A910" s="2" t="s">
        <v>3409</v>
      </c>
      <c r="B910" s="2" t="s">
        <v>25072</v>
      </c>
      <c r="C910" s="2">
        <v>6.7</v>
      </c>
    </row>
    <row r="911" spans="1:3" x14ac:dyDescent="0.3">
      <c r="A911" s="2" t="s">
        <v>1325</v>
      </c>
      <c r="B911" s="2" t="s">
        <v>25073</v>
      </c>
      <c r="C911" s="2">
        <v>6.1</v>
      </c>
    </row>
    <row r="912" spans="1:3" x14ac:dyDescent="0.3">
      <c r="A912" s="2" t="s">
        <v>3409</v>
      </c>
      <c r="B912" s="2" t="s">
        <v>25074</v>
      </c>
      <c r="C912" s="2">
        <v>7</v>
      </c>
    </row>
    <row r="913" spans="1:3" x14ac:dyDescent="0.3">
      <c r="A913" s="2" t="s">
        <v>1325</v>
      </c>
      <c r="B913" s="2" t="s">
        <v>25075</v>
      </c>
      <c r="C913" s="2">
        <v>7.4</v>
      </c>
    </row>
    <row r="914" spans="1:3" x14ac:dyDescent="0.3">
      <c r="A914" s="2" t="s">
        <v>953</v>
      </c>
      <c r="B914" s="2" t="s">
        <v>25076</v>
      </c>
      <c r="C914" s="2">
        <v>7.3</v>
      </c>
    </row>
    <row r="915" spans="1:3" x14ac:dyDescent="0.3">
      <c r="A915" s="2" t="s">
        <v>24163</v>
      </c>
      <c r="B915" s="2" t="s">
        <v>25077</v>
      </c>
      <c r="C915" s="2">
        <v>5.8</v>
      </c>
    </row>
    <row r="916" spans="1:3" x14ac:dyDescent="0.3">
      <c r="A916" s="2" t="s">
        <v>1325</v>
      </c>
      <c r="B916" s="2" t="s">
        <v>25078</v>
      </c>
      <c r="C916" s="2">
        <v>6.7</v>
      </c>
    </row>
    <row r="917" spans="1:3" x14ac:dyDescent="0.3">
      <c r="A917" s="2" t="s">
        <v>1325</v>
      </c>
      <c r="B917" s="2" t="s">
        <v>25079</v>
      </c>
      <c r="C917" s="2">
        <v>5.8</v>
      </c>
    </row>
    <row r="918" spans="1:3" x14ac:dyDescent="0.3">
      <c r="A918" s="2" t="s">
        <v>3409</v>
      </c>
      <c r="B918" s="2" t="s">
        <v>25080</v>
      </c>
      <c r="C918" s="2">
        <v>7.8</v>
      </c>
    </row>
    <row r="919" spans="1:3" x14ac:dyDescent="0.3">
      <c r="A919" s="2" t="s">
        <v>953</v>
      </c>
      <c r="B919" s="2" t="s">
        <v>25081</v>
      </c>
      <c r="C919" s="2">
        <v>6.6</v>
      </c>
    </row>
    <row r="920" spans="1:3" x14ac:dyDescent="0.3">
      <c r="A920" s="2" t="s">
        <v>1671</v>
      </c>
      <c r="B920" s="2" t="s">
        <v>25082</v>
      </c>
      <c r="C920" s="2">
        <v>6.5</v>
      </c>
    </row>
    <row r="921" spans="1:3" x14ac:dyDescent="0.3">
      <c r="A921" s="2" t="s">
        <v>1671</v>
      </c>
      <c r="B921" s="2" t="s">
        <v>25083</v>
      </c>
      <c r="C921" s="2">
        <v>6.7</v>
      </c>
    </row>
    <row r="922" spans="1:3" x14ac:dyDescent="0.3">
      <c r="A922" s="2" t="s">
        <v>1325</v>
      </c>
      <c r="B922" s="2" t="s">
        <v>25084</v>
      </c>
      <c r="C922" s="2">
        <v>7.3</v>
      </c>
    </row>
    <row r="923" spans="1:3" x14ac:dyDescent="0.3">
      <c r="A923" s="2" t="s">
        <v>1325</v>
      </c>
      <c r="B923" s="2" t="s">
        <v>25085</v>
      </c>
      <c r="C923" s="2">
        <v>5.8</v>
      </c>
    </row>
    <row r="924" spans="1:3" x14ac:dyDescent="0.3">
      <c r="A924" s="2" t="s">
        <v>1325</v>
      </c>
      <c r="B924" s="2" t="s">
        <v>25086</v>
      </c>
      <c r="C924" s="2">
        <v>5.5</v>
      </c>
    </row>
    <row r="925" spans="1:3" x14ac:dyDescent="0.3">
      <c r="A925" s="2" t="s">
        <v>1671</v>
      </c>
      <c r="B925" s="2" t="s">
        <v>25087</v>
      </c>
      <c r="C925" s="2">
        <v>6.3</v>
      </c>
    </row>
    <row r="926" spans="1:3" x14ac:dyDescent="0.3">
      <c r="A926" s="2" t="s">
        <v>24163</v>
      </c>
      <c r="B926" s="2" t="s">
        <v>25088</v>
      </c>
      <c r="C926" s="2">
        <v>7.4</v>
      </c>
    </row>
    <row r="927" spans="1:3" x14ac:dyDescent="0.3">
      <c r="A927" s="2" t="s">
        <v>1325</v>
      </c>
      <c r="B927" s="2" t="s">
        <v>25089</v>
      </c>
      <c r="C927" s="2">
        <v>5.9</v>
      </c>
    </row>
    <row r="928" spans="1:3" x14ac:dyDescent="0.3">
      <c r="A928" s="2" t="s">
        <v>1325</v>
      </c>
      <c r="B928" s="2" t="s">
        <v>25090</v>
      </c>
      <c r="C928" s="2">
        <v>6.2</v>
      </c>
    </row>
    <row r="929" spans="1:3" x14ac:dyDescent="0.3">
      <c r="A929" s="2" t="s">
        <v>1671</v>
      </c>
      <c r="B929" s="2" t="s">
        <v>25091</v>
      </c>
      <c r="C929" s="2">
        <v>5.9</v>
      </c>
    </row>
    <row r="930" spans="1:3" x14ac:dyDescent="0.3">
      <c r="A930" s="2" t="s">
        <v>24163</v>
      </c>
      <c r="B930" s="2" t="s">
        <v>25092</v>
      </c>
      <c r="C930" s="2">
        <v>6.5</v>
      </c>
    </row>
    <row r="931" spans="1:3" x14ac:dyDescent="0.3">
      <c r="A931" s="2" t="s">
        <v>1325</v>
      </c>
      <c r="B931" s="2" t="s">
        <v>25093</v>
      </c>
      <c r="C931" s="2">
        <v>4.4000000000000004</v>
      </c>
    </row>
    <row r="932" spans="1:3" x14ac:dyDescent="0.3">
      <c r="A932" s="2" t="s">
        <v>1325</v>
      </c>
      <c r="B932" s="2" t="s">
        <v>25094</v>
      </c>
      <c r="C932" s="2">
        <v>3.5</v>
      </c>
    </row>
    <row r="933" spans="1:3" x14ac:dyDescent="0.3">
      <c r="A933" s="2" t="s">
        <v>953</v>
      </c>
      <c r="B933" s="2" t="s">
        <v>25095</v>
      </c>
      <c r="C933" s="2">
        <v>6.6</v>
      </c>
    </row>
    <row r="934" spans="1:3" x14ac:dyDescent="0.3">
      <c r="A934" s="2" t="s">
        <v>1671</v>
      </c>
      <c r="B934" s="2" t="s">
        <v>25096</v>
      </c>
      <c r="C934" s="2">
        <v>6</v>
      </c>
    </row>
    <row r="935" spans="1:3" x14ac:dyDescent="0.3">
      <c r="A935" s="2" t="s">
        <v>1325</v>
      </c>
      <c r="B935" s="2" t="s">
        <v>25097</v>
      </c>
      <c r="C935" s="2">
        <v>6.4</v>
      </c>
    </row>
    <row r="936" spans="1:3" x14ac:dyDescent="0.3">
      <c r="A936" s="2" t="s">
        <v>3409</v>
      </c>
      <c r="B936" s="2" t="s">
        <v>25098</v>
      </c>
      <c r="C936" s="2">
        <v>6.5</v>
      </c>
    </row>
    <row r="937" spans="1:3" x14ac:dyDescent="0.3">
      <c r="A937" s="2" t="s">
        <v>1671</v>
      </c>
      <c r="B937" s="2" t="s">
        <v>25099</v>
      </c>
      <c r="C937" s="2">
        <v>4.3</v>
      </c>
    </row>
    <row r="938" spans="1:3" x14ac:dyDescent="0.3">
      <c r="A938" s="2" t="s">
        <v>1671</v>
      </c>
      <c r="B938" s="2" t="s">
        <v>25100</v>
      </c>
      <c r="C938" s="2">
        <v>4.2</v>
      </c>
    </row>
    <row r="939" spans="1:3" x14ac:dyDescent="0.3">
      <c r="A939" s="2" t="s">
        <v>3409</v>
      </c>
      <c r="B939" s="2" t="s">
        <v>25101</v>
      </c>
      <c r="C939" s="2">
        <v>6.5</v>
      </c>
    </row>
    <row r="940" spans="1:3" x14ac:dyDescent="0.3">
      <c r="A940" s="2" t="s">
        <v>24163</v>
      </c>
      <c r="B940" s="2" t="s">
        <v>25102</v>
      </c>
      <c r="C940" s="2">
        <v>6.1</v>
      </c>
    </row>
    <row r="941" spans="1:3" x14ac:dyDescent="0.3">
      <c r="A941" s="2" t="s">
        <v>1325</v>
      </c>
      <c r="B941" s="2" t="s">
        <v>25103</v>
      </c>
      <c r="C941" s="2">
        <v>6.3</v>
      </c>
    </row>
    <row r="942" spans="1:3" x14ac:dyDescent="0.3">
      <c r="A942" s="2" t="s">
        <v>24163</v>
      </c>
      <c r="B942" s="2" t="s">
        <v>25104</v>
      </c>
      <c r="C942" s="2">
        <v>6.2</v>
      </c>
    </row>
    <row r="943" spans="1:3" x14ac:dyDescent="0.3">
      <c r="A943" s="2" t="s">
        <v>1671</v>
      </c>
      <c r="B943" s="2" t="s">
        <v>25105</v>
      </c>
      <c r="C943" s="2">
        <v>5.9</v>
      </c>
    </row>
    <row r="944" spans="1:3" x14ac:dyDescent="0.3">
      <c r="A944" s="2" t="s">
        <v>1325</v>
      </c>
      <c r="B944" s="2" t="s">
        <v>25106</v>
      </c>
      <c r="C944" s="2">
        <v>5.9</v>
      </c>
    </row>
    <row r="945" spans="1:3" x14ac:dyDescent="0.3">
      <c r="A945" s="2" t="s">
        <v>1325</v>
      </c>
      <c r="B945" s="2" t="s">
        <v>25107</v>
      </c>
      <c r="C945" s="2">
        <v>6.5</v>
      </c>
    </row>
    <row r="946" spans="1:3" x14ac:dyDescent="0.3">
      <c r="A946" s="2" t="s">
        <v>1325</v>
      </c>
      <c r="B946" s="2" t="s">
        <v>25108</v>
      </c>
      <c r="C946" s="2">
        <v>6.4</v>
      </c>
    </row>
    <row r="947" spans="1:3" x14ac:dyDescent="0.3">
      <c r="A947" s="2" t="s">
        <v>1325</v>
      </c>
      <c r="B947" s="2" t="s">
        <v>25109</v>
      </c>
      <c r="C947" s="2">
        <v>6.5</v>
      </c>
    </row>
    <row r="948" spans="1:3" x14ac:dyDescent="0.3">
      <c r="A948" s="2" t="s">
        <v>1325</v>
      </c>
      <c r="B948" s="2" t="s">
        <v>25110</v>
      </c>
      <c r="C948" s="2">
        <v>5.7</v>
      </c>
    </row>
    <row r="949" spans="1:3" x14ac:dyDescent="0.3">
      <c r="A949" s="2" t="s">
        <v>1325</v>
      </c>
      <c r="B949" s="2" t="s">
        <v>25111</v>
      </c>
      <c r="C949" s="2">
        <v>8</v>
      </c>
    </row>
    <row r="950" spans="1:3" x14ac:dyDescent="0.3">
      <c r="A950" s="2" t="s">
        <v>953</v>
      </c>
      <c r="B950" s="2" t="s">
        <v>25112</v>
      </c>
      <c r="C950" s="2">
        <v>7.3</v>
      </c>
    </row>
    <row r="951" spans="1:3" x14ac:dyDescent="0.3">
      <c r="A951" s="2" t="s">
        <v>1325</v>
      </c>
      <c r="B951" s="2" t="s">
        <v>25113</v>
      </c>
      <c r="C951" s="2">
        <v>6.7</v>
      </c>
    </row>
    <row r="952" spans="1:3" x14ac:dyDescent="0.3">
      <c r="A952" s="2" t="s">
        <v>24163</v>
      </c>
      <c r="B952" s="2" t="s">
        <v>25114</v>
      </c>
      <c r="C952" s="2">
        <v>7.5</v>
      </c>
    </row>
    <row r="953" spans="1:3" x14ac:dyDescent="0.3">
      <c r="A953" s="2" t="s">
        <v>1325</v>
      </c>
      <c r="B953" s="2" t="s">
        <v>25115</v>
      </c>
      <c r="C953" s="2">
        <v>5.4</v>
      </c>
    </row>
    <row r="954" spans="1:3" x14ac:dyDescent="0.3">
      <c r="A954" s="2" t="s">
        <v>1325</v>
      </c>
      <c r="B954" s="2" t="s">
        <v>25116</v>
      </c>
      <c r="C954" s="2">
        <v>6.6</v>
      </c>
    </row>
    <row r="955" spans="1:3" x14ac:dyDescent="0.3">
      <c r="A955" s="2" t="s">
        <v>24163</v>
      </c>
      <c r="B955" s="2" t="s">
        <v>25117</v>
      </c>
      <c r="C955" s="2">
        <v>7.7</v>
      </c>
    </row>
    <row r="956" spans="1:3" x14ac:dyDescent="0.3">
      <c r="A956" s="2" t="s">
        <v>1325</v>
      </c>
      <c r="B956" s="2" t="s">
        <v>25118</v>
      </c>
      <c r="C956" s="2">
        <v>5.8</v>
      </c>
    </row>
    <row r="957" spans="1:3" x14ac:dyDescent="0.3">
      <c r="A957" s="2" t="s">
        <v>953</v>
      </c>
      <c r="B957" s="2" t="s">
        <v>25119</v>
      </c>
      <c r="C957" s="2">
        <v>6.4</v>
      </c>
    </row>
    <row r="958" spans="1:3" x14ac:dyDescent="0.3">
      <c r="A958" s="2" t="s">
        <v>953</v>
      </c>
      <c r="B958" s="2" t="s">
        <v>25120</v>
      </c>
      <c r="C958" s="2">
        <v>5.6</v>
      </c>
    </row>
    <row r="959" spans="1:3" x14ac:dyDescent="0.3">
      <c r="A959" s="2" t="s">
        <v>3409</v>
      </c>
      <c r="B959" s="2" t="s">
        <v>25121</v>
      </c>
      <c r="C959" s="2">
        <v>6</v>
      </c>
    </row>
    <row r="960" spans="1:3" x14ac:dyDescent="0.3">
      <c r="A960" s="2" t="s">
        <v>24163</v>
      </c>
      <c r="B960" s="2" t="s">
        <v>25122</v>
      </c>
      <c r="C960" s="2">
        <v>6.2</v>
      </c>
    </row>
    <row r="961" spans="1:3" x14ac:dyDescent="0.3">
      <c r="A961" s="2" t="s">
        <v>953</v>
      </c>
      <c r="B961" s="2" t="s">
        <v>25123</v>
      </c>
      <c r="C961" s="2">
        <v>5.9</v>
      </c>
    </row>
    <row r="962" spans="1:3" x14ac:dyDescent="0.3">
      <c r="A962" s="2" t="s">
        <v>3409</v>
      </c>
      <c r="B962" s="2" t="s">
        <v>25124</v>
      </c>
      <c r="C962" s="2">
        <v>5.0999999999999996</v>
      </c>
    </row>
    <row r="963" spans="1:3" x14ac:dyDescent="0.3">
      <c r="A963" s="2" t="s">
        <v>13307</v>
      </c>
      <c r="B963" s="2" t="s">
        <v>25125</v>
      </c>
      <c r="C963" s="2">
        <v>6.8</v>
      </c>
    </row>
    <row r="964" spans="1:3" x14ac:dyDescent="0.3">
      <c r="A964" s="2" t="s">
        <v>1325</v>
      </c>
      <c r="B964" s="2" t="s">
        <v>25126</v>
      </c>
      <c r="C964" s="2">
        <v>6</v>
      </c>
    </row>
    <row r="965" spans="1:3" x14ac:dyDescent="0.3">
      <c r="A965" s="2" t="s">
        <v>24163</v>
      </c>
      <c r="B965" s="2" t="s">
        <v>25127</v>
      </c>
      <c r="C965" s="2">
        <v>5.0999999999999996</v>
      </c>
    </row>
    <row r="966" spans="1:3" x14ac:dyDescent="0.3">
      <c r="A966" s="2" t="s">
        <v>1325</v>
      </c>
      <c r="B966" s="2" t="s">
        <v>25128</v>
      </c>
      <c r="C966" s="2">
        <v>5.8</v>
      </c>
    </row>
    <row r="967" spans="1:3" x14ac:dyDescent="0.3">
      <c r="A967" s="2" t="s">
        <v>3409</v>
      </c>
      <c r="B967" s="2" t="s">
        <v>25129</v>
      </c>
      <c r="C967" s="2">
        <v>6.2</v>
      </c>
    </row>
    <row r="968" spans="1:3" x14ac:dyDescent="0.3">
      <c r="A968" s="2" t="s">
        <v>1671</v>
      </c>
      <c r="B968" s="2" t="s">
        <v>25130</v>
      </c>
      <c r="C968" s="2">
        <v>6.4</v>
      </c>
    </row>
    <row r="969" spans="1:3" x14ac:dyDescent="0.3">
      <c r="A969" s="2" t="s">
        <v>1671</v>
      </c>
      <c r="B969" s="2" t="s">
        <v>25131</v>
      </c>
      <c r="C969" s="2">
        <v>4.8</v>
      </c>
    </row>
    <row r="970" spans="1:3" x14ac:dyDescent="0.3">
      <c r="A970" s="2" t="s">
        <v>1671</v>
      </c>
      <c r="B970" s="2" t="s">
        <v>25132</v>
      </c>
      <c r="C970" s="2">
        <v>4.9000000000000004</v>
      </c>
    </row>
    <row r="971" spans="1:3" x14ac:dyDescent="0.3">
      <c r="A971" s="2" t="s">
        <v>1671</v>
      </c>
      <c r="B971" s="2" t="s">
        <v>25133</v>
      </c>
      <c r="C971" s="2">
        <v>5.6</v>
      </c>
    </row>
    <row r="972" spans="1:3" x14ac:dyDescent="0.3">
      <c r="A972" s="2" t="s">
        <v>1325</v>
      </c>
      <c r="B972" s="2" t="s">
        <v>25134</v>
      </c>
      <c r="C972" s="2">
        <v>5.5</v>
      </c>
    </row>
    <row r="973" spans="1:3" x14ac:dyDescent="0.3">
      <c r="A973" s="2" t="s">
        <v>1325</v>
      </c>
      <c r="B973" s="2" t="s">
        <v>25135</v>
      </c>
      <c r="C973" s="2">
        <v>3.7</v>
      </c>
    </row>
    <row r="974" spans="1:3" x14ac:dyDescent="0.3">
      <c r="A974" s="2" t="s">
        <v>1325</v>
      </c>
      <c r="B974" s="2" t="s">
        <v>25136</v>
      </c>
      <c r="C974" s="2">
        <v>5.9</v>
      </c>
    </row>
    <row r="975" spans="1:3" x14ac:dyDescent="0.3">
      <c r="A975" s="2" t="s">
        <v>1325</v>
      </c>
      <c r="B975" s="2" t="s">
        <v>25137</v>
      </c>
      <c r="C975" s="2">
        <v>6.3</v>
      </c>
    </row>
    <row r="976" spans="1:3" x14ac:dyDescent="0.3">
      <c r="A976" s="2" t="s">
        <v>24163</v>
      </c>
      <c r="B976" s="2" t="s">
        <v>25138</v>
      </c>
      <c r="C976" s="2">
        <v>7.6</v>
      </c>
    </row>
    <row r="977" spans="1:3" x14ac:dyDescent="0.3">
      <c r="A977" s="2" t="s">
        <v>1325</v>
      </c>
      <c r="B977" s="2" t="s">
        <v>25139</v>
      </c>
      <c r="C977" s="2">
        <v>8.3000000000000007</v>
      </c>
    </row>
    <row r="978" spans="1:3" x14ac:dyDescent="0.3">
      <c r="A978" s="2" t="s">
        <v>1325</v>
      </c>
      <c r="B978" s="2" t="s">
        <v>25140</v>
      </c>
      <c r="C978" s="2">
        <v>6.9</v>
      </c>
    </row>
    <row r="979" spans="1:3" x14ac:dyDescent="0.3">
      <c r="A979" s="2" t="s">
        <v>24163</v>
      </c>
      <c r="B979" s="2" t="s">
        <v>25141</v>
      </c>
      <c r="C979" s="2">
        <v>6.7</v>
      </c>
    </row>
    <row r="980" spans="1:3" x14ac:dyDescent="0.3">
      <c r="A980" s="2" t="s">
        <v>24163</v>
      </c>
      <c r="B980" s="2" t="s">
        <v>25142</v>
      </c>
      <c r="C980" s="2">
        <v>6.8</v>
      </c>
    </row>
    <row r="981" spans="1:3" x14ac:dyDescent="0.3">
      <c r="A981" s="2" t="s">
        <v>1325</v>
      </c>
      <c r="B981" s="2" t="s">
        <v>25143</v>
      </c>
      <c r="C981" s="2">
        <v>7.1</v>
      </c>
    </row>
    <row r="982" spans="1:3" x14ac:dyDescent="0.3">
      <c r="A982" s="2" t="s">
        <v>24163</v>
      </c>
      <c r="B982" s="2" t="s">
        <v>25144</v>
      </c>
      <c r="C982" s="2">
        <v>6.4</v>
      </c>
    </row>
    <row r="983" spans="1:3" x14ac:dyDescent="0.3">
      <c r="A983" s="2" t="s">
        <v>953</v>
      </c>
      <c r="B983" s="2" t="s">
        <v>25145</v>
      </c>
      <c r="C983" s="2">
        <v>6.4</v>
      </c>
    </row>
    <row r="984" spans="1:3" x14ac:dyDescent="0.3">
      <c r="A984" s="2" t="s">
        <v>3409</v>
      </c>
      <c r="B984" s="2" t="s">
        <v>25146</v>
      </c>
      <c r="C984" s="2">
        <v>7.4</v>
      </c>
    </row>
    <row r="985" spans="1:3" x14ac:dyDescent="0.3">
      <c r="A985" s="2" t="s">
        <v>1671</v>
      </c>
      <c r="B985" s="2" t="s">
        <v>25147</v>
      </c>
      <c r="C985" s="2">
        <v>6.4</v>
      </c>
    </row>
    <row r="986" spans="1:3" x14ac:dyDescent="0.3">
      <c r="A986" s="2" t="s">
        <v>1671</v>
      </c>
      <c r="B986" s="2" t="s">
        <v>25148</v>
      </c>
      <c r="C986" s="2">
        <v>6</v>
      </c>
    </row>
    <row r="987" spans="1:3" x14ac:dyDescent="0.3">
      <c r="A987" s="2" t="s">
        <v>24163</v>
      </c>
      <c r="B987" s="2" t="s">
        <v>25149</v>
      </c>
      <c r="C987" s="2">
        <v>6.5</v>
      </c>
    </row>
    <row r="988" spans="1:3" x14ac:dyDescent="0.3">
      <c r="A988" s="2" t="s">
        <v>953</v>
      </c>
      <c r="B988" s="2" t="s">
        <v>25150</v>
      </c>
      <c r="C988" s="2">
        <v>7.8</v>
      </c>
    </row>
    <row r="989" spans="1:3" x14ac:dyDescent="0.3">
      <c r="A989" s="2" t="s">
        <v>1325</v>
      </c>
      <c r="B989" s="2" t="s">
        <v>25151</v>
      </c>
      <c r="C989" s="2">
        <v>6</v>
      </c>
    </row>
    <row r="990" spans="1:3" x14ac:dyDescent="0.3">
      <c r="A990" s="2" t="s">
        <v>24163</v>
      </c>
      <c r="B990" s="2" t="s">
        <v>25152</v>
      </c>
      <c r="C990" s="2">
        <v>7</v>
      </c>
    </row>
    <row r="991" spans="1:3" x14ac:dyDescent="0.3">
      <c r="A991" s="2" t="s">
        <v>1671</v>
      </c>
      <c r="B991" s="2" t="s">
        <v>25153</v>
      </c>
      <c r="C991" s="2">
        <v>6</v>
      </c>
    </row>
    <row r="992" spans="1:3" x14ac:dyDescent="0.3">
      <c r="A992" s="2" t="s">
        <v>1325</v>
      </c>
      <c r="B992" s="2" t="s">
        <v>25154</v>
      </c>
      <c r="C992" s="2">
        <v>6.1</v>
      </c>
    </row>
    <row r="993" spans="1:3" x14ac:dyDescent="0.3">
      <c r="A993" s="2" t="s">
        <v>24163</v>
      </c>
      <c r="B993" s="2" t="s">
        <v>25155</v>
      </c>
      <c r="C993" s="2">
        <v>6.8</v>
      </c>
    </row>
    <row r="994" spans="1:3" x14ac:dyDescent="0.3">
      <c r="A994" s="2" t="s">
        <v>13307</v>
      </c>
      <c r="B994" s="2" t="s">
        <v>25156</v>
      </c>
      <c r="C994" s="2">
        <v>6.4</v>
      </c>
    </row>
    <row r="995" spans="1:3" x14ac:dyDescent="0.3">
      <c r="A995" s="2" t="s">
        <v>953</v>
      </c>
      <c r="B995" s="2" t="s">
        <v>25157</v>
      </c>
      <c r="C995" s="2">
        <v>4.5</v>
      </c>
    </row>
    <row r="996" spans="1:3" x14ac:dyDescent="0.3">
      <c r="A996" s="2" t="s">
        <v>3409</v>
      </c>
      <c r="B996" s="2" t="s">
        <v>25158</v>
      </c>
      <c r="C996" s="2">
        <v>5.8</v>
      </c>
    </row>
    <row r="997" spans="1:3" x14ac:dyDescent="0.3">
      <c r="A997" s="2" t="s">
        <v>1671</v>
      </c>
      <c r="B997" s="2" t="s">
        <v>25159</v>
      </c>
      <c r="C997" s="2">
        <v>6.3</v>
      </c>
    </row>
    <row r="998" spans="1:3" x14ac:dyDescent="0.3">
      <c r="A998" s="2" t="s">
        <v>1671</v>
      </c>
      <c r="B998" s="2" t="s">
        <v>25160</v>
      </c>
      <c r="C998" s="2">
        <v>5.7</v>
      </c>
    </row>
    <row r="999" spans="1:3" x14ac:dyDescent="0.3">
      <c r="A999" s="2" t="s">
        <v>3409</v>
      </c>
      <c r="B999" s="2" t="s">
        <v>25161</v>
      </c>
      <c r="C999" s="2">
        <v>7.2</v>
      </c>
    </row>
    <row r="1000" spans="1:3" x14ac:dyDescent="0.3">
      <c r="A1000" s="2" t="s">
        <v>1325</v>
      </c>
      <c r="B1000" s="2" t="s">
        <v>25162</v>
      </c>
      <c r="C1000" s="2">
        <v>7.6</v>
      </c>
    </row>
    <row r="1001" spans="1:3" x14ac:dyDescent="0.3">
      <c r="A1001" s="2" t="s">
        <v>1325</v>
      </c>
      <c r="B1001" s="2" t="s">
        <v>25163</v>
      </c>
      <c r="C1001" s="2">
        <v>4.7</v>
      </c>
    </row>
    <row r="1002" spans="1:3" x14ac:dyDescent="0.3">
      <c r="A1002" s="2" t="s">
        <v>1325</v>
      </c>
      <c r="B1002" s="2" t="s">
        <v>25164</v>
      </c>
      <c r="C1002" s="2">
        <v>6.6</v>
      </c>
    </row>
    <row r="1003" spans="1:3" x14ac:dyDescent="0.3">
      <c r="A1003" s="2" t="s">
        <v>1671</v>
      </c>
      <c r="B1003" s="2" t="s">
        <v>25165</v>
      </c>
      <c r="C1003" s="2">
        <v>6.8</v>
      </c>
    </row>
    <row r="1004" spans="1:3" x14ac:dyDescent="0.3">
      <c r="A1004" s="2" t="s">
        <v>1671</v>
      </c>
      <c r="B1004" s="2" t="s">
        <v>25166</v>
      </c>
      <c r="C1004" s="2">
        <v>4.8</v>
      </c>
    </row>
    <row r="1005" spans="1:3" x14ac:dyDescent="0.3">
      <c r="A1005" s="2" t="s">
        <v>1325</v>
      </c>
      <c r="B1005" s="2" t="s">
        <v>25167</v>
      </c>
      <c r="C1005" s="2">
        <v>6.3</v>
      </c>
    </row>
    <row r="1006" spans="1:3" x14ac:dyDescent="0.3">
      <c r="A1006" s="2" t="s">
        <v>1671</v>
      </c>
      <c r="B1006" s="2" t="s">
        <v>25168</v>
      </c>
      <c r="C1006" s="2">
        <v>5.5</v>
      </c>
    </row>
    <row r="1007" spans="1:3" x14ac:dyDescent="0.3">
      <c r="A1007" s="2" t="s">
        <v>1325</v>
      </c>
      <c r="B1007" s="2" t="s">
        <v>25169</v>
      </c>
      <c r="C1007" s="2">
        <v>6.2</v>
      </c>
    </row>
    <row r="1008" spans="1:3" x14ac:dyDescent="0.3">
      <c r="A1008" s="2" t="s">
        <v>1325</v>
      </c>
      <c r="B1008" s="2" t="s">
        <v>25170</v>
      </c>
      <c r="C1008" s="2">
        <v>5.8</v>
      </c>
    </row>
    <row r="1009" spans="1:3" x14ac:dyDescent="0.3">
      <c r="A1009" s="2" t="s">
        <v>1671</v>
      </c>
      <c r="B1009" s="2" t="s">
        <v>25171</v>
      </c>
      <c r="C1009" s="2">
        <v>5.7</v>
      </c>
    </row>
    <row r="1010" spans="1:3" x14ac:dyDescent="0.3">
      <c r="A1010" s="2" t="s">
        <v>24163</v>
      </c>
      <c r="B1010" s="2" t="s">
        <v>25172</v>
      </c>
      <c r="C1010" s="2">
        <v>6.5</v>
      </c>
    </row>
    <row r="1011" spans="1:3" x14ac:dyDescent="0.3">
      <c r="A1011" s="2" t="s">
        <v>24163</v>
      </c>
      <c r="B1011" s="2" t="s">
        <v>25173</v>
      </c>
      <c r="C1011" s="2">
        <v>6.7</v>
      </c>
    </row>
    <row r="1012" spans="1:3" x14ac:dyDescent="0.3">
      <c r="A1012" s="2" t="s">
        <v>953</v>
      </c>
      <c r="B1012" s="2" t="s">
        <v>25174</v>
      </c>
      <c r="C1012" s="2">
        <v>7.4</v>
      </c>
    </row>
    <row r="1013" spans="1:3" x14ac:dyDescent="0.3">
      <c r="A1013" s="2" t="s">
        <v>1325</v>
      </c>
      <c r="B1013" s="2" t="s">
        <v>25175</v>
      </c>
      <c r="C1013" s="2">
        <v>6.9</v>
      </c>
    </row>
    <row r="1014" spans="1:3" x14ac:dyDescent="0.3">
      <c r="A1014" s="2" t="s">
        <v>1671</v>
      </c>
      <c r="B1014" s="2" t="s">
        <v>25176</v>
      </c>
      <c r="C1014" s="2">
        <v>5.5</v>
      </c>
    </row>
    <row r="1015" spans="1:3" x14ac:dyDescent="0.3">
      <c r="A1015" s="2" t="s">
        <v>24163</v>
      </c>
      <c r="B1015" s="2" t="s">
        <v>25177</v>
      </c>
      <c r="C1015" s="2">
        <v>8.1</v>
      </c>
    </row>
    <row r="1016" spans="1:3" x14ac:dyDescent="0.3">
      <c r="A1016" s="2" t="s">
        <v>24163</v>
      </c>
      <c r="B1016" s="2" t="s">
        <v>25178</v>
      </c>
      <c r="C1016" s="2">
        <v>7.7</v>
      </c>
    </row>
    <row r="1017" spans="1:3" x14ac:dyDescent="0.3">
      <c r="A1017" s="2" t="s">
        <v>953</v>
      </c>
      <c r="B1017" s="2" t="s">
        <v>25179</v>
      </c>
      <c r="C1017" s="2">
        <v>7.3</v>
      </c>
    </row>
    <row r="1018" spans="1:3" x14ac:dyDescent="0.3">
      <c r="A1018" s="2" t="s">
        <v>1671</v>
      </c>
      <c r="B1018" s="2" t="s">
        <v>25180</v>
      </c>
      <c r="C1018" s="2">
        <v>5.2</v>
      </c>
    </row>
    <row r="1019" spans="1:3" x14ac:dyDescent="0.3">
      <c r="A1019" s="2" t="s">
        <v>953</v>
      </c>
      <c r="B1019" s="2" t="s">
        <v>25181</v>
      </c>
      <c r="C1019" s="2">
        <v>7.1</v>
      </c>
    </row>
    <row r="1020" spans="1:3" x14ac:dyDescent="0.3">
      <c r="A1020" s="2" t="s">
        <v>1325</v>
      </c>
      <c r="B1020" s="2" t="s">
        <v>25182</v>
      </c>
      <c r="C1020" s="2">
        <v>7.1</v>
      </c>
    </row>
    <row r="1021" spans="1:3" x14ac:dyDescent="0.3">
      <c r="A1021" s="2" t="s">
        <v>3409</v>
      </c>
      <c r="B1021" s="2" t="s">
        <v>25183</v>
      </c>
      <c r="C1021" s="2">
        <v>7.2</v>
      </c>
    </row>
    <row r="1022" spans="1:3" x14ac:dyDescent="0.3">
      <c r="A1022" s="2" t="s">
        <v>3409</v>
      </c>
      <c r="B1022" s="2" t="s">
        <v>25184</v>
      </c>
      <c r="C1022" s="2">
        <v>6.5</v>
      </c>
    </row>
    <row r="1023" spans="1:3" x14ac:dyDescent="0.3">
      <c r="A1023" s="2" t="s">
        <v>1325</v>
      </c>
      <c r="B1023" s="2" t="s">
        <v>25185</v>
      </c>
      <c r="C1023" s="2">
        <v>4.5999999999999996</v>
      </c>
    </row>
    <row r="1024" spans="1:3" x14ac:dyDescent="0.3">
      <c r="A1024" s="2" t="s">
        <v>1671</v>
      </c>
      <c r="B1024" s="2" t="s">
        <v>25186</v>
      </c>
      <c r="C1024" s="2">
        <v>5.6</v>
      </c>
    </row>
    <row r="1025" spans="1:3" x14ac:dyDescent="0.3">
      <c r="A1025" s="2" t="s">
        <v>1671</v>
      </c>
      <c r="B1025" s="2" t="s">
        <v>25187</v>
      </c>
      <c r="C1025" s="2">
        <v>7.7</v>
      </c>
    </row>
    <row r="1026" spans="1:3" x14ac:dyDescent="0.3">
      <c r="A1026" s="2" t="s">
        <v>953</v>
      </c>
      <c r="B1026" s="2" t="s">
        <v>25188</v>
      </c>
      <c r="C1026" s="2">
        <v>7.2</v>
      </c>
    </row>
    <row r="1027" spans="1:3" x14ac:dyDescent="0.3">
      <c r="A1027" s="2" t="s">
        <v>6403</v>
      </c>
      <c r="B1027" s="2" t="s">
        <v>25189</v>
      </c>
      <c r="C1027" s="2">
        <v>6.8</v>
      </c>
    </row>
    <row r="1028" spans="1:3" x14ac:dyDescent="0.3">
      <c r="A1028" s="2" t="s">
        <v>1325</v>
      </c>
      <c r="B1028" s="2" t="s">
        <v>25190</v>
      </c>
      <c r="C1028" s="2">
        <v>5.4</v>
      </c>
    </row>
    <row r="1029" spans="1:3" x14ac:dyDescent="0.3">
      <c r="A1029" s="2" t="s">
        <v>1671</v>
      </c>
      <c r="B1029" s="2" t="s">
        <v>25191</v>
      </c>
      <c r="C1029" s="2">
        <v>6.3</v>
      </c>
    </row>
    <row r="1030" spans="1:3" x14ac:dyDescent="0.3">
      <c r="A1030" s="2" t="s">
        <v>1671</v>
      </c>
      <c r="B1030" s="2" t="s">
        <v>25192</v>
      </c>
      <c r="C1030" s="2">
        <v>5.6</v>
      </c>
    </row>
    <row r="1031" spans="1:3" x14ac:dyDescent="0.3">
      <c r="A1031" s="2" t="s">
        <v>953</v>
      </c>
      <c r="B1031" s="2" t="s">
        <v>25193</v>
      </c>
      <c r="C1031" s="2">
        <v>6.8</v>
      </c>
    </row>
    <row r="1032" spans="1:3" x14ac:dyDescent="0.3">
      <c r="A1032" s="2" t="s">
        <v>1671</v>
      </c>
      <c r="B1032" s="2" t="s">
        <v>25194</v>
      </c>
      <c r="C1032" s="2">
        <v>4.3</v>
      </c>
    </row>
    <row r="1033" spans="1:3" x14ac:dyDescent="0.3">
      <c r="A1033" s="2" t="s">
        <v>1325</v>
      </c>
      <c r="B1033" s="2" t="s">
        <v>25195</v>
      </c>
      <c r="C1033" s="2">
        <v>6.3</v>
      </c>
    </row>
    <row r="1034" spans="1:3" x14ac:dyDescent="0.3">
      <c r="A1034" s="2" t="s">
        <v>1671</v>
      </c>
      <c r="B1034" s="2" t="s">
        <v>25196</v>
      </c>
      <c r="C1034" s="2">
        <v>6.5</v>
      </c>
    </row>
    <row r="1035" spans="1:3" x14ac:dyDescent="0.3">
      <c r="A1035" s="2" t="s">
        <v>953</v>
      </c>
      <c r="B1035" s="2" t="s">
        <v>25197</v>
      </c>
      <c r="C1035" s="2">
        <v>6.4</v>
      </c>
    </row>
    <row r="1036" spans="1:3" x14ac:dyDescent="0.3">
      <c r="A1036" s="2" t="s">
        <v>1325</v>
      </c>
      <c r="B1036" s="2" t="s">
        <v>25198</v>
      </c>
      <c r="C1036" s="2">
        <v>6.3</v>
      </c>
    </row>
    <row r="1037" spans="1:3" x14ac:dyDescent="0.3">
      <c r="A1037" s="2" t="s">
        <v>3409</v>
      </c>
      <c r="B1037" s="2" t="s">
        <v>25199</v>
      </c>
      <c r="C1037" s="2">
        <v>5.9</v>
      </c>
    </row>
    <row r="1038" spans="1:3" x14ac:dyDescent="0.3">
      <c r="A1038" s="2" t="s">
        <v>24163</v>
      </c>
      <c r="B1038" s="2" t="s">
        <v>25200</v>
      </c>
      <c r="C1038" s="2">
        <v>6.5</v>
      </c>
    </row>
    <row r="1039" spans="1:3" x14ac:dyDescent="0.3">
      <c r="A1039" s="2" t="s">
        <v>1325</v>
      </c>
      <c r="B1039" s="2" t="s">
        <v>25201</v>
      </c>
      <c r="C1039" s="2">
        <v>6.5</v>
      </c>
    </row>
    <row r="1040" spans="1:3" x14ac:dyDescent="0.3">
      <c r="A1040" s="2" t="s">
        <v>1325</v>
      </c>
      <c r="B1040" s="2" t="s">
        <v>25202</v>
      </c>
      <c r="C1040" s="2">
        <v>6.1</v>
      </c>
    </row>
    <row r="1041" spans="1:3" x14ac:dyDescent="0.3">
      <c r="A1041" s="2" t="s">
        <v>953</v>
      </c>
      <c r="B1041" s="2" t="s">
        <v>25203</v>
      </c>
      <c r="C1041" s="2">
        <v>5.9</v>
      </c>
    </row>
    <row r="1042" spans="1:3" x14ac:dyDescent="0.3">
      <c r="A1042" s="2" t="s">
        <v>1325</v>
      </c>
      <c r="B1042" s="2" t="s">
        <v>25204</v>
      </c>
      <c r="C1042" s="2">
        <v>6.6</v>
      </c>
    </row>
    <row r="1043" spans="1:3" x14ac:dyDescent="0.3">
      <c r="A1043" s="2" t="s">
        <v>3409</v>
      </c>
      <c r="B1043" s="2" t="s">
        <v>25205</v>
      </c>
      <c r="C1043" s="2">
        <v>7.4</v>
      </c>
    </row>
    <row r="1044" spans="1:3" x14ac:dyDescent="0.3">
      <c r="A1044" s="2" t="s">
        <v>3409</v>
      </c>
      <c r="B1044" s="2" t="s">
        <v>25206</v>
      </c>
      <c r="C1044" s="2">
        <v>7.3</v>
      </c>
    </row>
    <row r="1045" spans="1:3" x14ac:dyDescent="0.3">
      <c r="A1045" s="2" t="s">
        <v>1325</v>
      </c>
      <c r="B1045" s="2" t="s">
        <v>25207</v>
      </c>
      <c r="C1045" s="2">
        <v>6.6</v>
      </c>
    </row>
    <row r="1046" spans="1:3" x14ac:dyDescent="0.3">
      <c r="A1046" s="2" t="s">
        <v>1325</v>
      </c>
      <c r="B1046" s="2" t="s">
        <v>25208</v>
      </c>
      <c r="C1046" s="2">
        <v>5.6</v>
      </c>
    </row>
    <row r="1047" spans="1:3" x14ac:dyDescent="0.3">
      <c r="A1047" s="2" t="s">
        <v>1325</v>
      </c>
      <c r="B1047" s="2" t="s">
        <v>25209</v>
      </c>
      <c r="C1047" s="2">
        <v>5.3</v>
      </c>
    </row>
    <row r="1048" spans="1:3" x14ac:dyDescent="0.3">
      <c r="A1048" s="2" t="s">
        <v>1671</v>
      </c>
      <c r="B1048" s="2" t="s">
        <v>25210</v>
      </c>
      <c r="C1048" s="2">
        <v>6</v>
      </c>
    </row>
    <row r="1049" spans="1:3" x14ac:dyDescent="0.3">
      <c r="A1049" s="2" t="s">
        <v>953</v>
      </c>
      <c r="B1049" s="2" t="s">
        <v>25211</v>
      </c>
      <c r="C1049" s="2">
        <v>5.4</v>
      </c>
    </row>
    <row r="1050" spans="1:3" x14ac:dyDescent="0.3">
      <c r="A1050" s="2" t="s">
        <v>24163</v>
      </c>
      <c r="B1050" s="2" t="s">
        <v>25212</v>
      </c>
      <c r="C1050" s="2">
        <v>6.8</v>
      </c>
    </row>
    <row r="1051" spans="1:3" x14ac:dyDescent="0.3">
      <c r="A1051" s="2" t="s">
        <v>1671</v>
      </c>
      <c r="B1051" s="2" t="s">
        <v>25213</v>
      </c>
      <c r="C1051" s="2">
        <v>6.4</v>
      </c>
    </row>
    <row r="1052" spans="1:3" x14ac:dyDescent="0.3">
      <c r="A1052" s="2" t="s">
        <v>1325</v>
      </c>
      <c r="B1052" s="2" t="s">
        <v>24571</v>
      </c>
      <c r="C1052" s="2">
        <v>7.1</v>
      </c>
    </row>
    <row r="1053" spans="1:3" x14ac:dyDescent="0.3">
      <c r="A1053" s="2" t="s">
        <v>1325</v>
      </c>
      <c r="B1053" s="2" t="s">
        <v>25214</v>
      </c>
      <c r="C1053" s="2">
        <v>4.9000000000000004</v>
      </c>
    </row>
    <row r="1054" spans="1:3" x14ac:dyDescent="0.3">
      <c r="A1054" s="2" t="s">
        <v>3409</v>
      </c>
      <c r="B1054" s="2" t="s">
        <v>25215</v>
      </c>
      <c r="C1054" s="2">
        <v>5.8</v>
      </c>
    </row>
    <row r="1055" spans="1:3" x14ac:dyDescent="0.3">
      <c r="A1055" s="2" t="s">
        <v>13307</v>
      </c>
      <c r="B1055" s="2" t="s">
        <v>25216</v>
      </c>
      <c r="C1055" s="2">
        <v>7.1</v>
      </c>
    </row>
    <row r="1056" spans="1:3" x14ac:dyDescent="0.3">
      <c r="A1056" s="2" t="s">
        <v>24162</v>
      </c>
      <c r="B1056" s="2" t="s">
        <v>25217</v>
      </c>
      <c r="C1056" s="2">
        <v>7.2</v>
      </c>
    </row>
    <row r="1057" spans="1:3" x14ac:dyDescent="0.3">
      <c r="A1057" s="2" t="s">
        <v>1325</v>
      </c>
      <c r="B1057" s="2" t="s">
        <v>25218</v>
      </c>
      <c r="C1057" s="2">
        <v>6</v>
      </c>
    </row>
    <row r="1058" spans="1:3" x14ac:dyDescent="0.3">
      <c r="A1058" s="2" t="s">
        <v>1325</v>
      </c>
      <c r="B1058" s="2" t="s">
        <v>25219</v>
      </c>
      <c r="C1058" s="2">
        <v>6</v>
      </c>
    </row>
    <row r="1059" spans="1:3" x14ac:dyDescent="0.3">
      <c r="A1059" s="2" t="s">
        <v>3409</v>
      </c>
      <c r="B1059" s="2" t="s">
        <v>25220</v>
      </c>
      <c r="C1059" s="2">
        <v>7</v>
      </c>
    </row>
    <row r="1060" spans="1:3" x14ac:dyDescent="0.3">
      <c r="A1060" s="2" t="s">
        <v>1325</v>
      </c>
      <c r="B1060" s="2" t="s">
        <v>25221</v>
      </c>
      <c r="C1060" s="2">
        <v>5.4</v>
      </c>
    </row>
    <row r="1061" spans="1:3" x14ac:dyDescent="0.3">
      <c r="A1061" s="2" t="s">
        <v>1671</v>
      </c>
      <c r="B1061" s="2" t="s">
        <v>25222</v>
      </c>
      <c r="C1061" s="2">
        <v>6.5</v>
      </c>
    </row>
    <row r="1062" spans="1:3" x14ac:dyDescent="0.3">
      <c r="A1062" s="2" t="s">
        <v>3409</v>
      </c>
      <c r="B1062" s="2" t="s">
        <v>25223</v>
      </c>
      <c r="C1062" s="2">
        <v>6.4</v>
      </c>
    </row>
    <row r="1063" spans="1:3" x14ac:dyDescent="0.3">
      <c r="A1063" s="2" t="s">
        <v>1325</v>
      </c>
      <c r="B1063" s="2" t="s">
        <v>25224</v>
      </c>
      <c r="C1063" s="2">
        <v>4.9000000000000004</v>
      </c>
    </row>
    <row r="1064" spans="1:3" x14ac:dyDescent="0.3">
      <c r="A1064" s="2" t="s">
        <v>1325</v>
      </c>
      <c r="B1064" s="2" t="s">
        <v>25225</v>
      </c>
      <c r="C1064" s="2">
        <v>6.3</v>
      </c>
    </row>
    <row r="1065" spans="1:3" x14ac:dyDescent="0.3">
      <c r="A1065" s="2" t="s">
        <v>13307</v>
      </c>
      <c r="B1065" s="2" t="s">
        <v>25226</v>
      </c>
      <c r="C1065" s="2">
        <v>7.7</v>
      </c>
    </row>
    <row r="1066" spans="1:3" x14ac:dyDescent="0.3">
      <c r="A1066" s="2" t="s">
        <v>1325</v>
      </c>
      <c r="B1066" s="2" t="s">
        <v>25227</v>
      </c>
      <c r="C1066" s="2">
        <v>7.8</v>
      </c>
    </row>
    <row r="1067" spans="1:3" x14ac:dyDescent="0.3">
      <c r="A1067" s="2" t="s">
        <v>1325</v>
      </c>
      <c r="B1067" s="2" t="s">
        <v>25228</v>
      </c>
      <c r="C1067" s="2">
        <v>5.5</v>
      </c>
    </row>
    <row r="1068" spans="1:3" x14ac:dyDescent="0.3">
      <c r="A1068" s="2" t="s">
        <v>24163</v>
      </c>
      <c r="B1068" s="2" t="s">
        <v>25229</v>
      </c>
      <c r="C1068" s="2">
        <v>7.5</v>
      </c>
    </row>
    <row r="1069" spans="1:3" x14ac:dyDescent="0.3">
      <c r="A1069" s="2" t="s">
        <v>1325</v>
      </c>
      <c r="B1069" s="2" t="s">
        <v>25230</v>
      </c>
      <c r="C1069" s="2">
        <v>6.4</v>
      </c>
    </row>
    <row r="1070" spans="1:3" x14ac:dyDescent="0.3">
      <c r="A1070" s="2" t="s">
        <v>3409</v>
      </c>
      <c r="B1070" s="2" t="s">
        <v>25231</v>
      </c>
      <c r="C1070" s="2">
        <v>5.6</v>
      </c>
    </row>
    <row r="1071" spans="1:3" x14ac:dyDescent="0.3">
      <c r="A1071" s="2" t="s">
        <v>11526</v>
      </c>
      <c r="B1071" s="2" t="s">
        <v>25232</v>
      </c>
      <c r="C1071" s="2">
        <v>7.5</v>
      </c>
    </row>
    <row r="1072" spans="1:3" x14ac:dyDescent="0.3">
      <c r="A1072" s="2" t="s">
        <v>953</v>
      </c>
      <c r="B1072" s="2" t="s">
        <v>25233</v>
      </c>
      <c r="C1072" s="2">
        <v>6.8</v>
      </c>
    </row>
    <row r="1073" spans="1:3" x14ac:dyDescent="0.3">
      <c r="A1073" s="2" t="s">
        <v>1325</v>
      </c>
      <c r="B1073" s="2" t="s">
        <v>25234</v>
      </c>
      <c r="C1073" s="2">
        <v>6.8</v>
      </c>
    </row>
    <row r="1074" spans="1:3" x14ac:dyDescent="0.3">
      <c r="A1074" s="2" t="s">
        <v>3409</v>
      </c>
      <c r="B1074" s="2" t="s">
        <v>25235</v>
      </c>
      <c r="C1074" s="2">
        <v>6</v>
      </c>
    </row>
    <row r="1075" spans="1:3" x14ac:dyDescent="0.3">
      <c r="A1075" s="2" t="s">
        <v>3409</v>
      </c>
      <c r="B1075" s="2" t="s">
        <v>25236</v>
      </c>
      <c r="C1075" s="2">
        <v>7.3</v>
      </c>
    </row>
    <row r="1076" spans="1:3" x14ac:dyDescent="0.3">
      <c r="A1076" s="2" t="s">
        <v>1671</v>
      </c>
      <c r="B1076" s="2" t="s">
        <v>25237</v>
      </c>
      <c r="C1076" s="2">
        <v>6</v>
      </c>
    </row>
    <row r="1077" spans="1:3" x14ac:dyDescent="0.3">
      <c r="A1077" s="2" t="s">
        <v>1325</v>
      </c>
      <c r="B1077" s="2" t="s">
        <v>25238</v>
      </c>
      <c r="C1077" s="2">
        <v>7</v>
      </c>
    </row>
    <row r="1078" spans="1:3" x14ac:dyDescent="0.3">
      <c r="A1078" s="2" t="s">
        <v>1671</v>
      </c>
      <c r="B1078" s="2" t="s">
        <v>25239</v>
      </c>
      <c r="C1078" s="2">
        <v>5.0999999999999996</v>
      </c>
    </row>
    <row r="1079" spans="1:3" x14ac:dyDescent="0.3">
      <c r="A1079" s="2" t="s">
        <v>3409</v>
      </c>
      <c r="B1079" s="2" t="s">
        <v>25240</v>
      </c>
      <c r="C1079" s="2">
        <v>6.8</v>
      </c>
    </row>
    <row r="1080" spans="1:3" x14ac:dyDescent="0.3">
      <c r="A1080" s="2" t="s">
        <v>3409</v>
      </c>
      <c r="B1080" s="2" t="s">
        <v>25241</v>
      </c>
      <c r="C1080" s="2">
        <v>6.5</v>
      </c>
    </row>
    <row r="1081" spans="1:3" x14ac:dyDescent="0.3">
      <c r="A1081" s="2" t="s">
        <v>1325</v>
      </c>
      <c r="B1081" s="2" t="s">
        <v>25242</v>
      </c>
      <c r="C1081" s="2">
        <v>6.6</v>
      </c>
    </row>
    <row r="1082" spans="1:3" x14ac:dyDescent="0.3">
      <c r="A1082" s="2" t="s">
        <v>1325</v>
      </c>
      <c r="B1082" s="2" t="s">
        <v>25243</v>
      </c>
      <c r="C1082" s="2">
        <v>7.2</v>
      </c>
    </row>
    <row r="1083" spans="1:3" x14ac:dyDescent="0.3">
      <c r="A1083" s="2" t="s">
        <v>1671</v>
      </c>
      <c r="B1083" s="2" t="s">
        <v>25244</v>
      </c>
      <c r="C1083" s="2">
        <v>7</v>
      </c>
    </row>
    <row r="1084" spans="1:3" x14ac:dyDescent="0.3">
      <c r="A1084" s="2" t="s">
        <v>953</v>
      </c>
      <c r="B1084" s="2" t="s">
        <v>25245</v>
      </c>
      <c r="C1084" s="2">
        <v>7</v>
      </c>
    </row>
    <row r="1085" spans="1:3" x14ac:dyDescent="0.3">
      <c r="A1085" s="2" t="s">
        <v>1671</v>
      </c>
      <c r="B1085" s="2" t="s">
        <v>25246</v>
      </c>
      <c r="C1085" s="2">
        <v>5.9</v>
      </c>
    </row>
    <row r="1086" spans="1:3" x14ac:dyDescent="0.3">
      <c r="A1086" s="2" t="s">
        <v>1671</v>
      </c>
      <c r="B1086" s="2" t="s">
        <v>25247</v>
      </c>
      <c r="C1086" s="2">
        <v>5.4</v>
      </c>
    </row>
    <row r="1087" spans="1:3" x14ac:dyDescent="0.3">
      <c r="A1087" s="2" t="s">
        <v>1325</v>
      </c>
      <c r="B1087" s="2" t="s">
        <v>25248</v>
      </c>
      <c r="C1087" s="2">
        <v>6.6</v>
      </c>
    </row>
    <row r="1088" spans="1:3" x14ac:dyDescent="0.3">
      <c r="A1088" s="2" t="s">
        <v>13307</v>
      </c>
      <c r="B1088" s="2" t="s">
        <v>25249</v>
      </c>
      <c r="C1088" s="2">
        <v>7</v>
      </c>
    </row>
    <row r="1089" spans="1:3" x14ac:dyDescent="0.3">
      <c r="A1089" s="2" t="s">
        <v>1325</v>
      </c>
      <c r="B1089" s="2" t="s">
        <v>25250</v>
      </c>
      <c r="C1089" s="2">
        <v>6.5</v>
      </c>
    </row>
    <row r="1090" spans="1:3" x14ac:dyDescent="0.3">
      <c r="A1090" s="2" t="s">
        <v>24163</v>
      </c>
      <c r="B1090" s="2" t="s">
        <v>25251</v>
      </c>
      <c r="C1090" s="2">
        <v>6.3</v>
      </c>
    </row>
    <row r="1091" spans="1:3" x14ac:dyDescent="0.3">
      <c r="A1091" s="2" t="s">
        <v>1671</v>
      </c>
      <c r="B1091" s="2" t="s">
        <v>25252</v>
      </c>
      <c r="C1091" s="2">
        <v>6.5</v>
      </c>
    </row>
    <row r="1092" spans="1:3" x14ac:dyDescent="0.3">
      <c r="A1092" s="2" t="s">
        <v>3409</v>
      </c>
      <c r="B1092" s="2" t="s">
        <v>25253</v>
      </c>
      <c r="C1092" s="2">
        <v>6.5</v>
      </c>
    </row>
    <row r="1093" spans="1:3" x14ac:dyDescent="0.3">
      <c r="A1093" s="2" t="s">
        <v>1671</v>
      </c>
      <c r="B1093" s="2" t="s">
        <v>25254</v>
      </c>
      <c r="C1093" s="2">
        <v>5.8</v>
      </c>
    </row>
    <row r="1094" spans="1:3" x14ac:dyDescent="0.3">
      <c r="A1094" s="2" t="s">
        <v>1325</v>
      </c>
      <c r="B1094" s="2" t="s">
        <v>25255</v>
      </c>
      <c r="C1094" s="2">
        <v>6.6</v>
      </c>
    </row>
    <row r="1095" spans="1:3" x14ac:dyDescent="0.3">
      <c r="A1095" s="2" t="s">
        <v>1266</v>
      </c>
      <c r="B1095" s="2" t="s">
        <v>25256</v>
      </c>
      <c r="C1095" s="2">
        <v>5.4</v>
      </c>
    </row>
    <row r="1096" spans="1:3" x14ac:dyDescent="0.3">
      <c r="A1096" s="2" t="s">
        <v>1325</v>
      </c>
      <c r="B1096" s="2" t="s">
        <v>25257</v>
      </c>
      <c r="C1096" s="2">
        <v>6.1</v>
      </c>
    </row>
    <row r="1097" spans="1:3" x14ac:dyDescent="0.3">
      <c r="A1097" s="2" t="s">
        <v>953</v>
      </c>
      <c r="B1097" s="2" t="s">
        <v>25258</v>
      </c>
      <c r="C1097" s="2">
        <v>4</v>
      </c>
    </row>
    <row r="1098" spans="1:3" x14ac:dyDescent="0.3">
      <c r="A1098" s="2" t="s">
        <v>24163</v>
      </c>
      <c r="B1098" s="2" t="s">
        <v>25259</v>
      </c>
      <c r="C1098" s="2">
        <v>7.6</v>
      </c>
    </row>
    <row r="1099" spans="1:3" x14ac:dyDescent="0.3">
      <c r="A1099" s="2" t="s">
        <v>1325</v>
      </c>
      <c r="B1099" s="2" t="s">
        <v>25260</v>
      </c>
      <c r="C1099" s="2">
        <v>7.9</v>
      </c>
    </row>
    <row r="1100" spans="1:3" x14ac:dyDescent="0.3">
      <c r="A1100" s="2" t="s">
        <v>1325</v>
      </c>
      <c r="B1100" s="2" t="s">
        <v>25261</v>
      </c>
      <c r="C1100" s="2">
        <v>5.3</v>
      </c>
    </row>
    <row r="1101" spans="1:3" x14ac:dyDescent="0.3">
      <c r="A1101" s="2" t="s">
        <v>1671</v>
      </c>
      <c r="B1101" s="2" t="s">
        <v>25262</v>
      </c>
      <c r="C1101" s="2">
        <v>6.6</v>
      </c>
    </row>
    <row r="1102" spans="1:3" x14ac:dyDescent="0.3">
      <c r="A1102" s="2" t="s">
        <v>1325</v>
      </c>
      <c r="B1102" s="2" t="s">
        <v>25263</v>
      </c>
      <c r="C1102" s="2">
        <v>6.3</v>
      </c>
    </row>
    <row r="1103" spans="1:3" x14ac:dyDescent="0.3">
      <c r="A1103" s="2" t="s">
        <v>1325</v>
      </c>
      <c r="B1103" s="2" t="s">
        <v>25264</v>
      </c>
      <c r="C1103" s="2">
        <v>7.2</v>
      </c>
    </row>
    <row r="1104" spans="1:3" x14ac:dyDescent="0.3">
      <c r="A1104" s="2" t="s">
        <v>3409</v>
      </c>
      <c r="B1104" s="2" t="s">
        <v>25265</v>
      </c>
      <c r="C1104" s="2">
        <v>7</v>
      </c>
    </row>
    <row r="1105" spans="1:3" x14ac:dyDescent="0.3">
      <c r="A1105" s="2" t="s">
        <v>1325</v>
      </c>
      <c r="B1105" s="2" t="s">
        <v>25266</v>
      </c>
      <c r="C1105" s="2">
        <v>6.9</v>
      </c>
    </row>
    <row r="1106" spans="1:3" x14ac:dyDescent="0.3">
      <c r="A1106" s="2" t="s">
        <v>1325</v>
      </c>
      <c r="B1106" s="2" t="s">
        <v>25267</v>
      </c>
      <c r="C1106" s="2">
        <v>5.2</v>
      </c>
    </row>
    <row r="1107" spans="1:3" x14ac:dyDescent="0.3">
      <c r="A1107" s="2" t="s">
        <v>3409</v>
      </c>
      <c r="B1107" s="2" t="s">
        <v>25268</v>
      </c>
      <c r="C1107" s="2">
        <v>8.1</v>
      </c>
    </row>
    <row r="1108" spans="1:3" x14ac:dyDescent="0.3">
      <c r="A1108" s="2" t="s">
        <v>1325</v>
      </c>
      <c r="B1108" s="2" t="s">
        <v>25269</v>
      </c>
      <c r="C1108" s="2">
        <v>6.6</v>
      </c>
    </row>
    <row r="1109" spans="1:3" x14ac:dyDescent="0.3">
      <c r="A1109" s="2" t="s">
        <v>1671</v>
      </c>
      <c r="B1109" s="2" t="s">
        <v>25270</v>
      </c>
      <c r="C1109" s="2">
        <v>6.2</v>
      </c>
    </row>
    <row r="1110" spans="1:3" x14ac:dyDescent="0.3">
      <c r="A1110" s="2" t="s">
        <v>1325</v>
      </c>
      <c r="B1110" s="2" t="s">
        <v>25271</v>
      </c>
      <c r="C1110" s="2">
        <v>7.2</v>
      </c>
    </row>
    <row r="1111" spans="1:3" x14ac:dyDescent="0.3">
      <c r="A1111" s="2" t="s">
        <v>24163</v>
      </c>
      <c r="B1111" s="2" t="s">
        <v>25272</v>
      </c>
      <c r="C1111" s="2">
        <v>7.3</v>
      </c>
    </row>
    <row r="1112" spans="1:3" x14ac:dyDescent="0.3">
      <c r="A1112" s="2" t="s">
        <v>1671</v>
      </c>
      <c r="B1112" s="2" t="s">
        <v>25273</v>
      </c>
      <c r="C1112" s="2">
        <v>6.7</v>
      </c>
    </row>
    <row r="1113" spans="1:3" x14ac:dyDescent="0.3">
      <c r="A1113" s="2" t="s">
        <v>24163</v>
      </c>
      <c r="B1113" s="2" t="s">
        <v>25274</v>
      </c>
      <c r="C1113" s="2">
        <v>6.4</v>
      </c>
    </row>
    <row r="1114" spans="1:3" x14ac:dyDescent="0.3">
      <c r="A1114" s="2" t="s">
        <v>953</v>
      </c>
      <c r="B1114" s="2" t="s">
        <v>25275</v>
      </c>
      <c r="C1114" s="2">
        <v>7.8</v>
      </c>
    </row>
    <row r="1115" spans="1:3" x14ac:dyDescent="0.3">
      <c r="A1115" s="2" t="s">
        <v>1325</v>
      </c>
      <c r="B1115" s="2" t="s">
        <v>25276</v>
      </c>
      <c r="C1115" s="2">
        <v>6.4</v>
      </c>
    </row>
    <row r="1116" spans="1:3" x14ac:dyDescent="0.3">
      <c r="A1116" s="2" t="s">
        <v>3409</v>
      </c>
      <c r="B1116" s="2" t="s">
        <v>25277</v>
      </c>
      <c r="C1116" s="2">
        <v>4.0999999999999996</v>
      </c>
    </row>
    <row r="1117" spans="1:3" x14ac:dyDescent="0.3">
      <c r="A1117" s="2" t="s">
        <v>1325</v>
      </c>
      <c r="B1117" s="2" t="s">
        <v>25278</v>
      </c>
      <c r="C1117" s="2">
        <v>4.0999999999999996</v>
      </c>
    </row>
    <row r="1118" spans="1:3" x14ac:dyDescent="0.3">
      <c r="A1118" s="2" t="s">
        <v>24163</v>
      </c>
      <c r="B1118" s="2" t="s">
        <v>25279</v>
      </c>
      <c r="C1118" s="2">
        <v>7.4</v>
      </c>
    </row>
    <row r="1119" spans="1:3" x14ac:dyDescent="0.3">
      <c r="A1119" s="2" t="s">
        <v>1671</v>
      </c>
      <c r="B1119" s="2" t="s">
        <v>25280</v>
      </c>
      <c r="C1119" s="2">
        <v>5.8</v>
      </c>
    </row>
    <row r="1120" spans="1:3" x14ac:dyDescent="0.3">
      <c r="A1120" s="2" t="s">
        <v>1325</v>
      </c>
      <c r="B1120" s="2" t="s">
        <v>25281</v>
      </c>
      <c r="C1120" s="2">
        <v>7.6</v>
      </c>
    </row>
    <row r="1121" spans="1:3" x14ac:dyDescent="0.3">
      <c r="A1121" s="2" t="s">
        <v>1671</v>
      </c>
      <c r="B1121" s="2" t="s">
        <v>25282</v>
      </c>
      <c r="C1121" s="2">
        <v>7.2</v>
      </c>
    </row>
    <row r="1122" spans="1:3" x14ac:dyDescent="0.3">
      <c r="A1122" s="2" t="s">
        <v>6403</v>
      </c>
      <c r="B1122" s="2" t="s">
        <v>25283</v>
      </c>
      <c r="C1122" s="2">
        <v>7.8</v>
      </c>
    </row>
    <row r="1123" spans="1:3" x14ac:dyDescent="0.3">
      <c r="A1123" s="2" t="s">
        <v>13307</v>
      </c>
      <c r="B1123" s="2" t="s">
        <v>25284</v>
      </c>
      <c r="C1123" s="2">
        <v>7.7</v>
      </c>
    </row>
    <row r="1124" spans="1:3" x14ac:dyDescent="0.3">
      <c r="A1124" s="2" t="s">
        <v>1671</v>
      </c>
      <c r="B1124" s="2" t="s">
        <v>25285</v>
      </c>
      <c r="C1124" s="2">
        <v>6.4</v>
      </c>
    </row>
    <row r="1125" spans="1:3" x14ac:dyDescent="0.3">
      <c r="A1125" s="2" t="s">
        <v>1671</v>
      </c>
      <c r="B1125" s="2" t="s">
        <v>25286</v>
      </c>
      <c r="C1125" s="2">
        <v>5.0999999999999996</v>
      </c>
    </row>
    <row r="1126" spans="1:3" x14ac:dyDescent="0.3">
      <c r="A1126" s="2" t="s">
        <v>6403</v>
      </c>
      <c r="B1126" s="2" t="s">
        <v>25287</v>
      </c>
      <c r="C1126" s="2">
        <v>5.5</v>
      </c>
    </row>
    <row r="1127" spans="1:3" x14ac:dyDescent="0.3">
      <c r="A1127" s="2" t="s">
        <v>953</v>
      </c>
      <c r="B1127" s="2" t="s">
        <v>25288</v>
      </c>
      <c r="C1127" s="2">
        <v>7.4</v>
      </c>
    </row>
    <row r="1128" spans="1:3" x14ac:dyDescent="0.3">
      <c r="A1128" s="2" t="s">
        <v>1671</v>
      </c>
      <c r="B1128" s="2" t="s">
        <v>25289</v>
      </c>
      <c r="C1128" s="2">
        <v>6</v>
      </c>
    </row>
    <row r="1129" spans="1:3" x14ac:dyDescent="0.3">
      <c r="A1129" s="2" t="s">
        <v>1266</v>
      </c>
      <c r="B1129" s="2" t="s">
        <v>25290</v>
      </c>
      <c r="C1129" s="2">
        <v>7.5</v>
      </c>
    </row>
    <row r="1130" spans="1:3" x14ac:dyDescent="0.3">
      <c r="A1130" s="2" t="s">
        <v>13307</v>
      </c>
      <c r="B1130" s="2" t="s">
        <v>25291</v>
      </c>
      <c r="C1130" s="2">
        <v>7</v>
      </c>
    </row>
    <row r="1131" spans="1:3" x14ac:dyDescent="0.3">
      <c r="A1131" s="2" t="s">
        <v>13307</v>
      </c>
      <c r="B1131" s="2" t="s">
        <v>25292</v>
      </c>
      <c r="C1131" s="2">
        <v>7.5</v>
      </c>
    </row>
    <row r="1132" spans="1:3" x14ac:dyDescent="0.3">
      <c r="A1132" s="2" t="s">
        <v>24163</v>
      </c>
      <c r="B1132" s="2" t="s">
        <v>25293</v>
      </c>
      <c r="C1132" s="2">
        <v>7.3</v>
      </c>
    </row>
    <row r="1133" spans="1:3" x14ac:dyDescent="0.3">
      <c r="A1133" s="2" t="s">
        <v>1671</v>
      </c>
      <c r="B1133" s="2" t="s">
        <v>25294</v>
      </c>
      <c r="C1133" s="2">
        <v>5.7</v>
      </c>
    </row>
    <row r="1134" spans="1:3" x14ac:dyDescent="0.3">
      <c r="A1134" s="2" t="s">
        <v>953</v>
      </c>
      <c r="B1134" s="2" t="s">
        <v>25295</v>
      </c>
      <c r="C1134" s="2">
        <v>7.3</v>
      </c>
    </row>
    <row r="1135" spans="1:3" x14ac:dyDescent="0.3">
      <c r="A1135" s="2" t="s">
        <v>1671</v>
      </c>
      <c r="B1135" s="2" t="s">
        <v>25296</v>
      </c>
      <c r="C1135" s="2">
        <v>7.2</v>
      </c>
    </row>
    <row r="1136" spans="1:3" x14ac:dyDescent="0.3">
      <c r="A1136" s="2" t="s">
        <v>1325</v>
      </c>
      <c r="B1136" s="2" t="s">
        <v>25297</v>
      </c>
      <c r="C1136" s="2">
        <v>5.9</v>
      </c>
    </row>
    <row r="1137" spans="1:3" x14ac:dyDescent="0.3">
      <c r="A1137" s="2" t="s">
        <v>1325</v>
      </c>
      <c r="B1137" s="2" t="s">
        <v>25298</v>
      </c>
      <c r="C1137" s="2">
        <v>7.8</v>
      </c>
    </row>
    <row r="1138" spans="1:3" x14ac:dyDescent="0.3">
      <c r="A1138" s="2" t="s">
        <v>13307</v>
      </c>
      <c r="B1138" s="2" t="s">
        <v>25299</v>
      </c>
      <c r="C1138" s="2">
        <v>7.7</v>
      </c>
    </row>
    <row r="1139" spans="1:3" x14ac:dyDescent="0.3">
      <c r="A1139" s="2" t="s">
        <v>24163</v>
      </c>
      <c r="B1139" s="2" t="s">
        <v>25300</v>
      </c>
      <c r="C1139" s="2">
        <v>8.1</v>
      </c>
    </row>
    <row r="1140" spans="1:3" x14ac:dyDescent="0.3">
      <c r="A1140" s="2" t="s">
        <v>24163</v>
      </c>
      <c r="B1140" s="2" t="s">
        <v>25301</v>
      </c>
      <c r="C1140" s="2">
        <v>6.6</v>
      </c>
    </row>
    <row r="1141" spans="1:3" x14ac:dyDescent="0.3">
      <c r="A1141" s="2" t="s">
        <v>1671</v>
      </c>
      <c r="B1141" s="2" t="s">
        <v>25302</v>
      </c>
      <c r="C1141" s="2">
        <v>7.1</v>
      </c>
    </row>
    <row r="1142" spans="1:3" x14ac:dyDescent="0.3">
      <c r="A1142" s="2" t="s">
        <v>1671</v>
      </c>
      <c r="B1142" s="2" t="s">
        <v>25303</v>
      </c>
      <c r="C1142" s="2">
        <v>5.9</v>
      </c>
    </row>
    <row r="1143" spans="1:3" x14ac:dyDescent="0.3">
      <c r="A1143" s="2" t="s">
        <v>3409</v>
      </c>
      <c r="B1143" s="2" t="s">
        <v>25304</v>
      </c>
      <c r="C1143" s="2">
        <v>8</v>
      </c>
    </row>
    <row r="1144" spans="1:3" x14ac:dyDescent="0.3">
      <c r="A1144" s="2" t="s">
        <v>1671</v>
      </c>
      <c r="B1144" s="2" t="s">
        <v>25305</v>
      </c>
      <c r="C1144" s="2">
        <v>4.5999999999999996</v>
      </c>
    </row>
    <row r="1145" spans="1:3" x14ac:dyDescent="0.3">
      <c r="A1145" s="2" t="s">
        <v>953</v>
      </c>
      <c r="B1145" s="2" t="s">
        <v>25306</v>
      </c>
      <c r="C1145" s="2">
        <v>6.1</v>
      </c>
    </row>
    <row r="1146" spans="1:3" x14ac:dyDescent="0.3">
      <c r="A1146" s="2" t="s">
        <v>1671</v>
      </c>
      <c r="B1146" s="2" t="s">
        <v>25307</v>
      </c>
      <c r="C1146" s="2">
        <v>6.4</v>
      </c>
    </row>
    <row r="1147" spans="1:3" x14ac:dyDescent="0.3">
      <c r="A1147" s="2" t="s">
        <v>1671</v>
      </c>
      <c r="B1147" s="2" t="s">
        <v>25308</v>
      </c>
      <c r="C1147" s="2">
        <v>6</v>
      </c>
    </row>
    <row r="1148" spans="1:3" x14ac:dyDescent="0.3">
      <c r="A1148" s="2" t="s">
        <v>6403</v>
      </c>
      <c r="B1148" s="2" t="s">
        <v>25309</v>
      </c>
      <c r="C1148" s="2">
        <v>5.2</v>
      </c>
    </row>
    <row r="1149" spans="1:3" x14ac:dyDescent="0.3">
      <c r="A1149" s="2" t="s">
        <v>3409</v>
      </c>
      <c r="B1149" s="2" t="s">
        <v>25310</v>
      </c>
      <c r="C1149" s="2">
        <v>7.6</v>
      </c>
    </row>
    <row r="1150" spans="1:3" x14ac:dyDescent="0.3">
      <c r="A1150" s="2" t="s">
        <v>1325</v>
      </c>
      <c r="B1150" s="2" t="s">
        <v>25311</v>
      </c>
      <c r="C1150" s="2">
        <v>6.4</v>
      </c>
    </row>
    <row r="1151" spans="1:3" x14ac:dyDescent="0.3">
      <c r="A1151" s="2" t="s">
        <v>1671</v>
      </c>
      <c r="B1151" s="2" t="s">
        <v>25312</v>
      </c>
      <c r="C1151" s="2">
        <v>6.1</v>
      </c>
    </row>
    <row r="1152" spans="1:3" x14ac:dyDescent="0.3">
      <c r="A1152" s="2" t="s">
        <v>1325</v>
      </c>
      <c r="B1152" s="2" t="s">
        <v>25313</v>
      </c>
      <c r="C1152" s="2">
        <v>6.1</v>
      </c>
    </row>
    <row r="1153" spans="1:3" x14ac:dyDescent="0.3">
      <c r="A1153" s="2" t="s">
        <v>1325</v>
      </c>
      <c r="B1153" s="2" t="s">
        <v>25314</v>
      </c>
      <c r="C1153" s="2">
        <v>5.2</v>
      </c>
    </row>
    <row r="1154" spans="1:3" x14ac:dyDescent="0.3">
      <c r="A1154" s="2" t="s">
        <v>1325</v>
      </c>
      <c r="B1154" s="2" t="s">
        <v>25315</v>
      </c>
      <c r="C1154" s="2">
        <v>7.7</v>
      </c>
    </row>
    <row r="1155" spans="1:3" x14ac:dyDescent="0.3">
      <c r="A1155" s="2" t="s">
        <v>24163</v>
      </c>
      <c r="B1155" s="2" t="s">
        <v>25316</v>
      </c>
      <c r="C1155" s="2">
        <v>7.3</v>
      </c>
    </row>
    <row r="1156" spans="1:3" x14ac:dyDescent="0.3">
      <c r="A1156" s="2" t="s">
        <v>1325</v>
      </c>
      <c r="B1156" s="2" t="s">
        <v>25317</v>
      </c>
      <c r="C1156" s="2">
        <v>6.9</v>
      </c>
    </row>
    <row r="1157" spans="1:3" x14ac:dyDescent="0.3">
      <c r="A1157" s="2" t="s">
        <v>3409</v>
      </c>
      <c r="B1157" s="2" t="s">
        <v>25318</v>
      </c>
      <c r="C1157" s="2">
        <v>8.5</v>
      </c>
    </row>
    <row r="1158" spans="1:3" x14ac:dyDescent="0.3">
      <c r="A1158" s="2" t="s">
        <v>1671</v>
      </c>
      <c r="B1158" s="2" t="s">
        <v>25319</v>
      </c>
      <c r="C1158" s="2">
        <v>6.3</v>
      </c>
    </row>
    <row r="1159" spans="1:3" x14ac:dyDescent="0.3">
      <c r="A1159" s="2" t="s">
        <v>953</v>
      </c>
      <c r="B1159" s="2" t="s">
        <v>25320</v>
      </c>
      <c r="C1159" s="2">
        <v>5.9</v>
      </c>
    </row>
    <row r="1160" spans="1:3" x14ac:dyDescent="0.3">
      <c r="A1160" s="2" t="s">
        <v>1325</v>
      </c>
      <c r="B1160" s="2" t="s">
        <v>25321</v>
      </c>
      <c r="C1160" s="2">
        <v>7.8</v>
      </c>
    </row>
    <row r="1161" spans="1:3" x14ac:dyDescent="0.3">
      <c r="A1161" s="2" t="s">
        <v>1325</v>
      </c>
      <c r="B1161" s="2" t="s">
        <v>25322</v>
      </c>
      <c r="C1161" s="2">
        <v>6.7</v>
      </c>
    </row>
    <row r="1162" spans="1:3" x14ac:dyDescent="0.3">
      <c r="A1162" s="2" t="s">
        <v>1325</v>
      </c>
      <c r="B1162" s="2" t="s">
        <v>25323</v>
      </c>
      <c r="C1162" s="2">
        <v>6.4</v>
      </c>
    </row>
    <row r="1163" spans="1:3" x14ac:dyDescent="0.3">
      <c r="A1163" s="2" t="s">
        <v>1671</v>
      </c>
      <c r="B1163" s="2" t="s">
        <v>25324</v>
      </c>
      <c r="C1163" s="2">
        <v>5.9</v>
      </c>
    </row>
    <row r="1164" spans="1:3" x14ac:dyDescent="0.3">
      <c r="A1164" s="2" t="s">
        <v>24162</v>
      </c>
      <c r="B1164" s="2" t="s">
        <v>25325</v>
      </c>
      <c r="C1164" s="2">
        <v>6.6</v>
      </c>
    </row>
    <row r="1165" spans="1:3" x14ac:dyDescent="0.3">
      <c r="A1165" s="2" t="s">
        <v>3409</v>
      </c>
      <c r="B1165" s="2" t="s">
        <v>25326</v>
      </c>
      <c r="C1165" s="2">
        <v>6.8</v>
      </c>
    </row>
    <row r="1166" spans="1:3" x14ac:dyDescent="0.3">
      <c r="A1166" s="2" t="s">
        <v>6403</v>
      </c>
      <c r="B1166" s="2" t="s">
        <v>25327</v>
      </c>
      <c r="C1166" s="2">
        <v>6.5</v>
      </c>
    </row>
    <row r="1167" spans="1:3" x14ac:dyDescent="0.3">
      <c r="A1167" s="2" t="s">
        <v>1671</v>
      </c>
      <c r="B1167" s="2" t="s">
        <v>25328</v>
      </c>
      <c r="C1167" s="2">
        <v>6.6</v>
      </c>
    </row>
    <row r="1168" spans="1:3" x14ac:dyDescent="0.3">
      <c r="A1168" s="2" t="s">
        <v>1671</v>
      </c>
      <c r="B1168" s="2" t="s">
        <v>25329</v>
      </c>
      <c r="C1168" s="2">
        <v>5.8</v>
      </c>
    </row>
    <row r="1169" spans="1:3" x14ac:dyDescent="0.3">
      <c r="A1169" s="2" t="s">
        <v>13307</v>
      </c>
      <c r="B1169" s="2" t="s">
        <v>25330</v>
      </c>
      <c r="C1169" s="2">
        <v>6.9</v>
      </c>
    </row>
    <row r="1170" spans="1:3" x14ac:dyDescent="0.3">
      <c r="A1170" s="2" t="s">
        <v>24163</v>
      </c>
      <c r="B1170" s="2" t="s">
        <v>25331</v>
      </c>
      <c r="C1170" s="2">
        <v>7.1</v>
      </c>
    </row>
    <row r="1171" spans="1:3" x14ac:dyDescent="0.3">
      <c r="A1171" s="2" t="s">
        <v>6403</v>
      </c>
      <c r="B1171" s="2" t="s">
        <v>25332</v>
      </c>
      <c r="C1171" s="2">
        <v>5.8</v>
      </c>
    </row>
    <row r="1172" spans="1:3" x14ac:dyDescent="0.3">
      <c r="A1172" s="2" t="s">
        <v>3409</v>
      </c>
      <c r="B1172" s="2" t="s">
        <v>25333</v>
      </c>
      <c r="C1172" s="2">
        <v>7.2</v>
      </c>
    </row>
    <row r="1173" spans="1:3" x14ac:dyDescent="0.3">
      <c r="A1173" s="2" t="s">
        <v>953</v>
      </c>
      <c r="B1173" s="2" t="s">
        <v>25334</v>
      </c>
      <c r="C1173" s="2">
        <v>6</v>
      </c>
    </row>
    <row r="1174" spans="1:3" x14ac:dyDescent="0.3">
      <c r="A1174" s="2" t="s">
        <v>1325</v>
      </c>
      <c r="B1174" s="2" t="s">
        <v>25335</v>
      </c>
      <c r="C1174" s="2">
        <v>4.7</v>
      </c>
    </row>
    <row r="1175" spans="1:3" x14ac:dyDescent="0.3">
      <c r="A1175" s="2" t="s">
        <v>1671</v>
      </c>
      <c r="B1175" s="2" t="s">
        <v>25336</v>
      </c>
      <c r="C1175" s="2">
        <v>5.2</v>
      </c>
    </row>
    <row r="1176" spans="1:3" x14ac:dyDescent="0.3">
      <c r="A1176" s="2" t="s">
        <v>3409</v>
      </c>
      <c r="B1176" s="2" t="s">
        <v>25337</v>
      </c>
      <c r="C1176" s="2">
        <v>5.5</v>
      </c>
    </row>
    <row r="1177" spans="1:3" x14ac:dyDescent="0.3">
      <c r="A1177" s="2" t="s">
        <v>953</v>
      </c>
      <c r="B1177" s="2" t="s">
        <v>25338</v>
      </c>
      <c r="C1177" s="2">
        <v>7</v>
      </c>
    </row>
    <row r="1178" spans="1:3" x14ac:dyDescent="0.3">
      <c r="A1178" s="2" t="s">
        <v>1671</v>
      </c>
      <c r="B1178" s="2" t="s">
        <v>25339</v>
      </c>
      <c r="C1178" s="2">
        <v>5.8</v>
      </c>
    </row>
    <row r="1179" spans="1:3" x14ac:dyDescent="0.3">
      <c r="A1179" s="2" t="s">
        <v>6403</v>
      </c>
      <c r="B1179" s="2" t="s">
        <v>25340</v>
      </c>
      <c r="C1179" s="2">
        <v>6.2</v>
      </c>
    </row>
    <row r="1180" spans="1:3" x14ac:dyDescent="0.3">
      <c r="A1180" s="2" t="s">
        <v>24162</v>
      </c>
      <c r="B1180" s="2" t="s">
        <v>25341</v>
      </c>
      <c r="C1180" s="2">
        <v>6.5</v>
      </c>
    </row>
    <row r="1181" spans="1:3" x14ac:dyDescent="0.3">
      <c r="A1181" s="2" t="s">
        <v>13307</v>
      </c>
      <c r="B1181" s="2" t="s">
        <v>25342</v>
      </c>
      <c r="C1181" s="2">
        <v>7.2</v>
      </c>
    </row>
    <row r="1182" spans="1:3" x14ac:dyDescent="0.3">
      <c r="A1182" s="2" t="s">
        <v>1671</v>
      </c>
      <c r="B1182" s="2" t="s">
        <v>25343</v>
      </c>
      <c r="C1182" s="2">
        <v>5.0999999999999996</v>
      </c>
    </row>
    <row r="1183" spans="1:3" x14ac:dyDescent="0.3">
      <c r="A1183" s="2" t="s">
        <v>1671</v>
      </c>
      <c r="B1183" s="2" t="s">
        <v>25344</v>
      </c>
      <c r="C1183" s="2">
        <v>4.7</v>
      </c>
    </row>
    <row r="1184" spans="1:3" x14ac:dyDescent="0.3">
      <c r="A1184" s="2" t="s">
        <v>6403</v>
      </c>
      <c r="B1184" s="2" t="s">
        <v>25345</v>
      </c>
      <c r="C1184" s="2">
        <v>5.9</v>
      </c>
    </row>
    <row r="1185" spans="1:3" x14ac:dyDescent="0.3">
      <c r="A1185" s="2" t="s">
        <v>1671</v>
      </c>
      <c r="B1185" s="2" t="s">
        <v>25346</v>
      </c>
      <c r="C1185" s="2">
        <v>5.8</v>
      </c>
    </row>
    <row r="1186" spans="1:3" x14ac:dyDescent="0.3">
      <c r="A1186" s="2" t="s">
        <v>3409</v>
      </c>
      <c r="B1186" s="2" t="s">
        <v>25347</v>
      </c>
      <c r="C1186" s="2">
        <v>7.2</v>
      </c>
    </row>
    <row r="1187" spans="1:3" x14ac:dyDescent="0.3">
      <c r="A1187" s="2" t="s">
        <v>1671</v>
      </c>
      <c r="B1187" s="2" t="s">
        <v>25348</v>
      </c>
      <c r="C1187" s="2">
        <v>6.2</v>
      </c>
    </row>
    <row r="1188" spans="1:3" x14ac:dyDescent="0.3">
      <c r="A1188" s="2" t="s">
        <v>1671</v>
      </c>
      <c r="B1188" s="2" t="s">
        <v>25349</v>
      </c>
      <c r="C1188" s="2">
        <v>5.7</v>
      </c>
    </row>
    <row r="1189" spans="1:3" x14ac:dyDescent="0.3">
      <c r="A1189" s="2" t="s">
        <v>1671</v>
      </c>
      <c r="B1189" s="2" t="s">
        <v>25350</v>
      </c>
      <c r="C1189" s="2">
        <v>6.1</v>
      </c>
    </row>
    <row r="1190" spans="1:3" x14ac:dyDescent="0.3">
      <c r="A1190" s="2" t="s">
        <v>1325</v>
      </c>
      <c r="B1190" s="2" t="s">
        <v>25351</v>
      </c>
      <c r="C1190" s="2">
        <v>6</v>
      </c>
    </row>
    <row r="1191" spans="1:3" x14ac:dyDescent="0.3">
      <c r="A1191" s="2" t="s">
        <v>953</v>
      </c>
      <c r="B1191" s="2" t="s">
        <v>25352</v>
      </c>
      <c r="C1191" s="2">
        <v>6.9</v>
      </c>
    </row>
    <row r="1192" spans="1:3" x14ac:dyDescent="0.3">
      <c r="A1192" s="2" t="s">
        <v>1671</v>
      </c>
      <c r="B1192" s="2" t="s">
        <v>25353</v>
      </c>
      <c r="C1192" s="2">
        <v>6.5</v>
      </c>
    </row>
    <row r="1193" spans="1:3" x14ac:dyDescent="0.3">
      <c r="A1193" s="2" t="s">
        <v>13307</v>
      </c>
      <c r="B1193" s="2" t="s">
        <v>25354</v>
      </c>
      <c r="C1193" s="2">
        <v>5</v>
      </c>
    </row>
    <row r="1194" spans="1:3" x14ac:dyDescent="0.3">
      <c r="A1194" s="2" t="s">
        <v>1325</v>
      </c>
      <c r="B1194" s="2" t="s">
        <v>25355</v>
      </c>
      <c r="C1194" s="2">
        <v>5.7</v>
      </c>
    </row>
    <row r="1195" spans="1:3" x14ac:dyDescent="0.3">
      <c r="A1195" s="2" t="s">
        <v>3409</v>
      </c>
      <c r="B1195" s="2" t="s">
        <v>25356</v>
      </c>
      <c r="C1195" s="2">
        <v>7</v>
      </c>
    </row>
    <row r="1196" spans="1:3" x14ac:dyDescent="0.3">
      <c r="A1196" s="2" t="s">
        <v>24163</v>
      </c>
      <c r="B1196" s="2" t="s">
        <v>25357</v>
      </c>
      <c r="C1196" s="2">
        <v>5.0999999999999996</v>
      </c>
    </row>
    <row r="1197" spans="1:3" x14ac:dyDescent="0.3">
      <c r="A1197" s="2" t="s">
        <v>1671</v>
      </c>
      <c r="B1197" s="2" t="s">
        <v>25358</v>
      </c>
      <c r="C1197" s="2">
        <v>5.3</v>
      </c>
    </row>
    <row r="1198" spans="1:3" x14ac:dyDescent="0.3">
      <c r="A1198" s="2" t="s">
        <v>6403</v>
      </c>
      <c r="B1198" s="2" t="s">
        <v>25359</v>
      </c>
      <c r="C1198" s="2">
        <v>4.4000000000000004</v>
      </c>
    </row>
    <row r="1199" spans="1:3" x14ac:dyDescent="0.3">
      <c r="A1199" s="2" t="s">
        <v>1325</v>
      </c>
      <c r="B1199" s="2" t="s">
        <v>25360</v>
      </c>
      <c r="C1199" s="2">
        <v>4.7</v>
      </c>
    </row>
    <row r="1200" spans="1:3" x14ac:dyDescent="0.3">
      <c r="A1200" s="2" t="s">
        <v>13307</v>
      </c>
      <c r="B1200" s="2" t="s">
        <v>25361</v>
      </c>
      <c r="C1200" s="2">
        <v>6.7</v>
      </c>
    </row>
    <row r="1201" spans="1:3" x14ac:dyDescent="0.3">
      <c r="A1201" s="2" t="s">
        <v>3409</v>
      </c>
      <c r="B1201" s="2" t="s">
        <v>25362</v>
      </c>
      <c r="C1201" s="2">
        <v>6.7</v>
      </c>
    </row>
    <row r="1202" spans="1:3" x14ac:dyDescent="0.3">
      <c r="A1202" s="2" t="s">
        <v>6403</v>
      </c>
      <c r="B1202" s="2" t="s">
        <v>25363</v>
      </c>
      <c r="C1202" s="2">
        <v>5.7</v>
      </c>
    </row>
    <row r="1203" spans="1:3" x14ac:dyDescent="0.3">
      <c r="A1203" s="2" t="s">
        <v>24163</v>
      </c>
      <c r="B1203" s="2" t="s">
        <v>25364</v>
      </c>
      <c r="C1203" s="2">
        <v>7.4</v>
      </c>
    </row>
    <row r="1204" spans="1:3" x14ac:dyDescent="0.3">
      <c r="A1204" s="2" t="s">
        <v>1671</v>
      </c>
      <c r="B1204" s="2" t="s">
        <v>25365</v>
      </c>
      <c r="C1204" s="2">
        <v>6.1</v>
      </c>
    </row>
    <row r="1205" spans="1:3" x14ac:dyDescent="0.3">
      <c r="A1205" s="2" t="s">
        <v>1325</v>
      </c>
      <c r="B1205" s="2" t="s">
        <v>25366</v>
      </c>
      <c r="C1205" s="2">
        <v>6.4</v>
      </c>
    </row>
    <row r="1206" spans="1:3" x14ac:dyDescent="0.3">
      <c r="A1206" s="2" t="s">
        <v>953</v>
      </c>
      <c r="B1206" s="2" t="s">
        <v>25367</v>
      </c>
      <c r="C1206" s="2">
        <v>6.2</v>
      </c>
    </row>
    <row r="1207" spans="1:3" x14ac:dyDescent="0.3">
      <c r="A1207" s="2" t="s">
        <v>24163</v>
      </c>
      <c r="B1207" s="2" t="s">
        <v>25368</v>
      </c>
      <c r="C1207" s="2">
        <v>6.2</v>
      </c>
    </row>
    <row r="1208" spans="1:3" x14ac:dyDescent="0.3">
      <c r="A1208" s="2" t="s">
        <v>3409</v>
      </c>
      <c r="B1208" s="2" t="s">
        <v>25369</v>
      </c>
      <c r="C1208" s="2">
        <v>5.9</v>
      </c>
    </row>
    <row r="1209" spans="1:3" x14ac:dyDescent="0.3">
      <c r="A1209" s="2" t="s">
        <v>1325</v>
      </c>
      <c r="B1209" s="2" t="s">
        <v>25370</v>
      </c>
      <c r="C1209" s="2">
        <v>4</v>
      </c>
    </row>
    <row r="1210" spans="1:3" x14ac:dyDescent="0.3">
      <c r="A1210" s="2" t="s">
        <v>3409</v>
      </c>
      <c r="B1210" s="2" t="s">
        <v>25371</v>
      </c>
      <c r="C1210" s="2">
        <v>6.2</v>
      </c>
    </row>
    <row r="1211" spans="1:3" x14ac:dyDescent="0.3">
      <c r="A1211" s="2" t="s">
        <v>3409</v>
      </c>
      <c r="B1211" s="2" t="s">
        <v>25372</v>
      </c>
      <c r="C1211" s="2">
        <v>4.5999999999999996</v>
      </c>
    </row>
    <row r="1212" spans="1:3" x14ac:dyDescent="0.3">
      <c r="A1212" s="2" t="s">
        <v>13307</v>
      </c>
      <c r="B1212" s="2" t="s">
        <v>25373</v>
      </c>
      <c r="C1212" s="2">
        <v>6.4</v>
      </c>
    </row>
    <row r="1213" spans="1:3" x14ac:dyDescent="0.3">
      <c r="A1213" s="2" t="s">
        <v>1325</v>
      </c>
      <c r="B1213" s="2" t="s">
        <v>25374</v>
      </c>
      <c r="C1213" s="2">
        <v>5.9</v>
      </c>
    </row>
    <row r="1214" spans="1:3" x14ac:dyDescent="0.3">
      <c r="A1214" s="2" t="s">
        <v>1325</v>
      </c>
      <c r="B1214" s="2" t="s">
        <v>25375</v>
      </c>
      <c r="C1214" s="2">
        <v>5.0999999999999996</v>
      </c>
    </row>
    <row r="1215" spans="1:3" x14ac:dyDescent="0.3">
      <c r="A1215" s="2" t="s">
        <v>3409</v>
      </c>
      <c r="B1215" s="2" t="s">
        <v>25376</v>
      </c>
      <c r="C1215" s="2">
        <v>7.6</v>
      </c>
    </row>
    <row r="1216" spans="1:3" x14ac:dyDescent="0.3">
      <c r="A1216" s="2" t="s">
        <v>1325</v>
      </c>
      <c r="B1216" s="2" t="s">
        <v>25377</v>
      </c>
      <c r="C1216" s="2">
        <v>4.2</v>
      </c>
    </row>
    <row r="1217" spans="1:3" x14ac:dyDescent="0.3">
      <c r="A1217" s="2" t="s">
        <v>953</v>
      </c>
      <c r="B1217" s="2" t="s">
        <v>25378</v>
      </c>
      <c r="C1217" s="2">
        <v>7.8</v>
      </c>
    </row>
    <row r="1218" spans="1:3" x14ac:dyDescent="0.3">
      <c r="A1218" s="2" t="s">
        <v>1671</v>
      </c>
      <c r="B1218" s="2" t="s">
        <v>25379</v>
      </c>
      <c r="C1218" s="2">
        <v>5.8</v>
      </c>
    </row>
    <row r="1219" spans="1:3" x14ac:dyDescent="0.3">
      <c r="A1219" s="2" t="s">
        <v>1671</v>
      </c>
      <c r="B1219" s="2" t="s">
        <v>25380</v>
      </c>
      <c r="C1219" s="2">
        <v>5.9</v>
      </c>
    </row>
    <row r="1220" spans="1:3" x14ac:dyDescent="0.3">
      <c r="A1220" s="2" t="s">
        <v>1671</v>
      </c>
      <c r="B1220" s="2" t="s">
        <v>25381</v>
      </c>
      <c r="C1220" s="2">
        <v>8.4</v>
      </c>
    </row>
    <row r="1221" spans="1:3" x14ac:dyDescent="0.3">
      <c r="A1221" s="2" t="s">
        <v>1671</v>
      </c>
      <c r="B1221" s="2" t="s">
        <v>25382</v>
      </c>
      <c r="C1221" s="2">
        <v>4.8</v>
      </c>
    </row>
    <row r="1222" spans="1:3" x14ac:dyDescent="0.3">
      <c r="A1222" s="2" t="s">
        <v>1671</v>
      </c>
      <c r="B1222" s="2" t="s">
        <v>25383</v>
      </c>
      <c r="C1222" s="2">
        <v>6.2</v>
      </c>
    </row>
    <row r="1223" spans="1:3" x14ac:dyDescent="0.3">
      <c r="A1223" s="2" t="s">
        <v>13307</v>
      </c>
      <c r="B1223" s="2" t="s">
        <v>25384</v>
      </c>
      <c r="C1223" s="2">
        <v>6.5</v>
      </c>
    </row>
    <row r="1224" spans="1:3" x14ac:dyDescent="0.3">
      <c r="A1224" s="2" t="s">
        <v>3409</v>
      </c>
      <c r="B1224" s="2" t="s">
        <v>25385</v>
      </c>
      <c r="C1224" s="2">
        <v>6.3</v>
      </c>
    </row>
    <row r="1225" spans="1:3" x14ac:dyDescent="0.3">
      <c r="A1225" s="2" t="s">
        <v>24163</v>
      </c>
      <c r="B1225" s="2" t="s">
        <v>25386</v>
      </c>
      <c r="C1225" s="2">
        <v>3.3</v>
      </c>
    </row>
    <row r="1226" spans="1:3" x14ac:dyDescent="0.3">
      <c r="A1226" s="2" t="s">
        <v>1325</v>
      </c>
      <c r="B1226" s="2" t="s">
        <v>25387</v>
      </c>
      <c r="C1226" s="2">
        <v>5.9</v>
      </c>
    </row>
    <row r="1227" spans="1:3" x14ac:dyDescent="0.3">
      <c r="A1227" s="2" t="s">
        <v>1671</v>
      </c>
      <c r="B1227" s="2" t="s">
        <v>25388</v>
      </c>
      <c r="C1227" s="2">
        <v>5.8</v>
      </c>
    </row>
    <row r="1228" spans="1:3" x14ac:dyDescent="0.3">
      <c r="A1228" s="2" t="s">
        <v>1325</v>
      </c>
      <c r="B1228" s="2" t="s">
        <v>25389</v>
      </c>
      <c r="C1228" s="2">
        <v>4.7</v>
      </c>
    </row>
    <row r="1229" spans="1:3" x14ac:dyDescent="0.3">
      <c r="A1229" s="2" t="s">
        <v>1325</v>
      </c>
      <c r="B1229" s="2" t="s">
        <v>25390</v>
      </c>
      <c r="C1229" s="2">
        <v>4.0999999999999996</v>
      </c>
    </row>
    <row r="1230" spans="1:3" x14ac:dyDescent="0.3">
      <c r="A1230" s="2" t="s">
        <v>1325</v>
      </c>
      <c r="B1230" s="2" t="s">
        <v>25391</v>
      </c>
      <c r="C1230" s="2">
        <v>6.8</v>
      </c>
    </row>
    <row r="1231" spans="1:3" x14ac:dyDescent="0.3">
      <c r="A1231" s="2" t="s">
        <v>3409</v>
      </c>
      <c r="B1231" s="2" t="s">
        <v>25392</v>
      </c>
      <c r="C1231" s="2">
        <v>6.2</v>
      </c>
    </row>
    <row r="1232" spans="1:3" x14ac:dyDescent="0.3">
      <c r="A1232" s="2" t="s">
        <v>1325</v>
      </c>
      <c r="B1232" s="2" t="s">
        <v>25393</v>
      </c>
      <c r="C1232" s="2">
        <v>4.5</v>
      </c>
    </row>
    <row r="1233" spans="1:3" x14ac:dyDescent="0.3">
      <c r="A1233" s="2" t="s">
        <v>1671</v>
      </c>
      <c r="B1233" s="2" t="s">
        <v>25394</v>
      </c>
      <c r="C1233" s="2">
        <v>5.8</v>
      </c>
    </row>
    <row r="1234" spans="1:3" x14ac:dyDescent="0.3">
      <c r="A1234" s="2" t="s">
        <v>953</v>
      </c>
      <c r="B1234" s="2" t="s">
        <v>25395</v>
      </c>
      <c r="C1234" s="2">
        <v>7.3</v>
      </c>
    </row>
    <row r="1235" spans="1:3" x14ac:dyDescent="0.3">
      <c r="A1235" s="2" t="s">
        <v>1671</v>
      </c>
      <c r="B1235" s="2" t="s">
        <v>25396</v>
      </c>
      <c r="C1235" s="2">
        <v>5.9</v>
      </c>
    </row>
    <row r="1236" spans="1:3" x14ac:dyDescent="0.3">
      <c r="A1236" s="2" t="s">
        <v>953</v>
      </c>
      <c r="B1236" s="2" t="s">
        <v>25397</v>
      </c>
      <c r="C1236" s="2">
        <v>4.4000000000000004</v>
      </c>
    </row>
    <row r="1237" spans="1:3" x14ac:dyDescent="0.3">
      <c r="A1237" s="2" t="s">
        <v>1325</v>
      </c>
      <c r="B1237" s="2" t="s">
        <v>25398</v>
      </c>
      <c r="C1237" s="2">
        <v>5.8</v>
      </c>
    </row>
    <row r="1238" spans="1:3" x14ac:dyDescent="0.3">
      <c r="A1238" s="2" t="s">
        <v>1325</v>
      </c>
      <c r="B1238" s="2" t="s">
        <v>25399</v>
      </c>
      <c r="C1238" s="2">
        <v>5.0999999999999996</v>
      </c>
    </row>
    <row r="1239" spans="1:3" x14ac:dyDescent="0.3">
      <c r="A1239" s="2" t="s">
        <v>3409</v>
      </c>
      <c r="B1239" s="2" t="s">
        <v>25400</v>
      </c>
      <c r="C1239" s="2">
        <v>6.9</v>
      </c>
    </row>
    <row r="1240" spans="1:3" x14ac:dyDescent="0.3">
      <c r="A1240" s="2" t="s">
        <v>1671</v>
      </c>
      <c r="B1240" s="2" t="s">
        <v>25401</v>
      </c>
      <c r="C1240" s="2">
        <v>6.2</v>
      </c>
    </row>
    <row r="1241" spans="1:3" x14ac:dyDescent="0.3">
      <c r="A1241" s="2" t="s">
        <v>953</v>
      </c>
      <c r="B1241" s="2" t="s">
        <v>25402</v>
      </c>
      <c r="C1241" s="2">
        <v>6.9</v>
      </c>
    </row>
    <row r="1242" spans="1:3" x14ac:dyDescent="0.3">
      <c r="A1242" s="2" t="s">
        <v>1671</v>
      </c>
      <c r="B1242" s="2" t="s">
        <v>25403</v>
      </c>
      <c r="C1242" s="2">
        <v>7.3</v>
      </c>
    </row>
    <row r="1243" spans="1:3" x14ac:dyDescent="0.3">
      <c r="A1243" s="2" t="s">
        <v>1325</v>
      </c>
      <c r="B1243" s="2" t="s">
        <v>25404</v>
      </c>
      <c r="C1243" s="2">
        <v>7.1</v>
      </c>
    </row>
    <row r="1244" spans="1:3" x14ac:dyDescent="0.3">
      <c r="A1244" s="2" t="s">
        <v>3409</v>
      </c>
      <c r="B1244" s="2" t="s">
        <v>25405</v>
      </c>
      <c r="C1244" s="2">
        <v>6</v>
      </c>
    </row>
    <row r="1245" spans="1:3" x14ac:dyDescent="0.3">
      <c r="A1245" s="2" t="s">
        <v>1325</v>
      </c>
      <c r="B1245" s="2" t="s">
        <v>25406</v>
      </c>
      <c r="C1245" s="2">
        <v>7</v>
      </c>
    </row>
    <row r="1246" spans="1:3" x14ac:dyDescent="0.3">
      <c r="A1246" s="2" t="s">
        <v>1325</v>
      </c>
      <c r="B1246" s="2" t="s">
        <v>25407</v>
      </c>
      <c r="C1246" s="2">
        <v>7.6</v>
      </c>
    </row>
    <row r="1247" spans="1:3" x14ac:dyDescent="0.3">
      <c r="A1247" s="2" t="s">
        <v>3409</v>
      </c>
      <c r="B1247" s="2" t="s">
        <v>25408</v>
      </c>
      <c r="C1247" s="2">
        <v>7.1</v>
      </c>
    </row>
    <row r="1248" spans="1:3" x14ac:dyDescent="0.3">
      <c r="A1248" s="2" t="s">
        <v>1325</v>
      </c>
      <c r="B1248" s="2" t="s">
        <v>24259</v>
      </c>
      <c r="C1248" s="2">
        <v>6.7</v>
      </c>
    </row>
    <row r="1249" spans="1:3" x14ac:dyDescent="0.3">
      <c r="A1249" s="2" t="s">
        <v>11526</v>
      </c>
      <c r="B1249" s="2" t="s">
        <v>25409</v>
      </c>
      <c r="C1249" s="2">
        <v>7</v>
      </c>
    </row>
    <row r="1250" spans="1:3" x14ac:dyDescent="0.3">
      <c r="A1250" s="2" t="s">
        <v>1325</v>
      </c>
      <c r="B1250" s="2" t="s">
        <v>25410</v>
      </c>
      <c r="C1250" s="2">
        <v>8</v>
      </c>
    </row>
    <row r="1251" spans="1:3" x14ac:dyDescent="0.3">
      <c r="A1251" s="2" t="s">
        <v>13307</v>
      </c>
      <c r="B1251" s="2" t="s">
        <v>25411</v>
      </c>
      <c r="C1251" s="2">
        <v>5.3</v>
      </c>
    </row>
    <row r="1252" spans="1:3" x14ac:dyDescent="0.3">
      <c r="A1252" s="2" t="s">
        <v>1325</v>
      </c>
      <c r="B1252" s="2" t="s">
        <v>25412</v>
      </c>
      <c r="C1252" s="2">
        <v>4.9000000000000004</v>
      </c>
    </row>
    <row r="1253" spans="1:3" x14ac:dyDescent="0.3">
      <c r="A1253" s="2" t="s">
        <v>1671</v>
      </c>
      <c r="B1253" s="2" t="s">
        <v>25413</v>
      </c>
      <c r="C1253" s="2">
        <v>6.4</v>
      </c>
    </row>
    <row r="1254" spans="1:3" x14ac:dyDescent="0.3">
      <c r="A1254" s="2" t="s">
        <v>1325</v>
      </c>
      <c r="B1254" s="2" t="s">
        <v>25414</v>
      </c>
      <c r="C1254" s="2">
        <v>7.4</v>
      </c>
    </row>
    <row r="1255" spans="1:3" x14ac:dyDescent="0.3">
      <c r="A1255" s="2" t="s">
        <v>1671</v>
      </c>
      <c r="B1255" s="2" t="s">
        <v>25415</v>
      </c>
      <c r="C1255" s="2">
        <v>6.1</v>
      </c>
    </row>
    <row r="1256" spans="1:3" x14ac:dyDescent="0.3">
      <c r="A1256" s="2" t="s">
        <v>1671</v>
      </c>
      <c r="B1256" s="2" t="s">
        <v>25416</v>
      </c>
      <c r="C1256" s="2">
        <v>6.5</v>
      </c>
    </row>
    <row r="1257" spans="1:3" x14ac:dyDescent="0.3">
      <c r="A1257" s="2" t="s">
        <v>1671</v>
      </c>
      <c r="B1257" s="2" t="s">
        <v>25417</v>
      </c>
      <c r="C1257" s="2">
        <v>5.7</v>
      </c>
    </row>
    <row r="1258" spans="1:3" x14ac:dyDescent="0.3">
      <c r="A1258" s="2" t="s">
        <v>1325</v>
      </c>
      <c r="B1258" s="2" t="s">
        <v>25418</v>
      </c>
      <c r="C1258" s="2">
        <v>5.0999999999999996</v>
      </c>
    </row>
    <row r="1259" spans="1:3" x14ac:dyDescent="0.3">
      <c r="A1259" s="2" t="s">
        <v>1325</v>
      </c>
      <c r="B1259" s="2" t="s">
        <v>25419</v>
      </c>
      <c r="C1259" s="2">
        <v>6.6</v>
      </c>
    </row>
    <row r="1260" spans="1:3" x14ac:dyDescent="0.3">
      <c r="A1260" s="2" t="s">
        <v>1325</v>
      </c>
      <c r="B1260" s="2" t="s">
        <v>25420</v>
      </c>
      <c r="C1260" s="2">
        <v>6.5</v>
      </c>
    </row>
    <row r="1261" spans="1:3" x14ac:dyDescent="0.3">
      <c r="A1261" s="2" t="s">
        <v>3409</v>
      </c>
      <c r="B1261" s="2" t="s">
        <v>25421</v>
      </c>
      <c r="C1261" s="2">
        <v>6.9</v>
      </c>
    </row>
    <row r="1262" spans="1:3" x14ac:dyDescent="0.3">
      <c r="A1262" s="2" t="s">
        <v>13307</v>
      </c>
      <c r="B1262" s="2" t="s">
        <v>25422</v>
      </c>
      <c r="C1262" s="2">
        <v>7.6</v>
      </c>
    </row>
    <row r="1263" spans="1:3" x14ac:dyDescent="0.3">
      <c r="A1263" s="2" t="s">
        <v>24163</v>
      </c>
      <c r="B1263" s="2" t="s">
        <v>25423</v>
      </c>
      <c r="C1263" s="2">
        <v>5.6</v>
      </c>
    </row>
    <row r="1264" spans="1:3" x14ac:dyDescent="0.3">
      <c r="A1264" s="2" t="s">
        <v>1671</v>
      </c>
      <c r="B1264" s="2" t="s">
        <v>25424</v>
      </c>
      <c r="C1264" s="2">
        <v>6.2</v>
      </c>
    </row>
    <row r="1265" spans="1:3" x14ac:dyDescent="0.3">
      <c r="A1265" s="2" t="s">
        <v>1325</v>
      </c>
      <c r="B1265" s="2" t="s">
        <v>25425</v>
      </c>
      <c r="C1265" s="2">
        <v>4.4000000000000004</v>
      </c>
    </row>
    <row r="1266" spans="1:3" x14ac:dyDescent="0.3">
      <c r="A1266" s="2" t="s">
        <v>3409</v>
      </c>
      <c r="B1266" s="2" t="s">
        <v>25426</v>
      </c>
      <c r="C1266" s="2">
        <v>5.6</v>
      </c>
    </row>
    <row r="1267" spans="1:3" x14ac:dyDescent="0.3">
      <c r="A1267" s="2" t="s">
        <v>1671</v>
      </c>
      <c r="B1267" s="2" t="s">
        <v>25427</v>
      </c>
      <c r="C1267" s="2">
        <v>5.5</v>
      </c>
    </row>
    <row r="1268" spans="1:3" x14ac:dyDescent="0.3">
      <c r="A1268" s="2" t="s">
        <v>24162</v>
      </c>
      <c r="B1268" s="2" t="s">
        <v>25428</v>
      </c>
      <c r="C1268" s="2">
        <v>6.7</v>
      </c>
    </row>
    <row r="1269" spans="1:3" x14ac:dyDescent="0.3">
      <c r="A1269" s="2" t="s">
        <v>24163</v>
      </c>
      <c r="B1269" s="2" t="s">
        <v>25429</v>
      </c>
      <c r="C1269" s="2">
        <v>6.1</v>
      </c>
    </row>
    <row r="1270" spans="1:3" x14ac:dyDescent="0.3">
      <c r="A1270" s="2" t="s">
        <v>3409</v>
      </c>
      <c r="B1270" s="2" t="s">
        <v>25430</v>
      </c>
      <c r="C1270" s="2">
        <v>6.2</v>
      </c>
    </row>
    <row r="1271" spans="1:3" x14ac:dyDescent="0.3">
      <c r="A1271" s="2" t="s">
        <v>3409</v>
      </c>
      <c r="B1271" s="2" t="s">
        <v>25431</v>
      </c>
      <c r="C1271" s="2">
        <v>7.3</v>
      </c>
    </row>
    <row r="1272" spans="1:3" x14ac:dyDescent="0.3">
      <c r="A1272" s="2" t="s">
        <v>953</v>
      </c>
      <c r="B1272" s="2" t="s">
        <v>25432</v>
      </c>
      <c r="C1272" s="2">
        <v>6.6</v>
      </c>
    </row>
    <row r="1273" spans="1:3" x14ac:dyDescent="0.3">
      <c r="A1273" s="2" t="s">
        <v>6403</v>
      </c>
      <c r="B1273" s="2" t="s">
        <v>25433</v>
      </c>
      <c r="C1273" s="2">
        <v>8.1999999999999993</v>
      </c>
    </row>
    <row r="1274" spans="1:3" x14ac:dyDescent="0.3">
      <c r="A1274" s="2" t="s">
        <v>1325</v>
      </c>
      <c r="B1274" s="2" t="s">
        <v>25434</v>
      </c>
      <c r="C1274" s="2">
        <v>6.4</v>
      </c>
    </row>
    <row r="1275" spans="1:3" x14ac:dyDescent="0.3">
      <c r="A1275" s="2" t="s">
        <v>24163</v>
      </c>
      <c r="B1275" s="2" t="s">
        <v>25435</v>
      </c>
      <c r="C1275" s="2">
        <v>6.4</v>
      </c>
    </row>
    <row r="1276" spans="1:3" x14ac:dyDescent="0.3">
      <c r="A1276" s="2" t="s">
        <v>1325</v>
      </c>
      <c r="B1276" s="2" t="s">
        <v>25436</v>
      </c>
      <c r="C1276" s="2">
        <v>5.2</v>
      </c>
    </row>
    <row r="1277" spans="1:3" x14ac:dyDescent="0.3">
      <c r="A1277" s="2" t="s">
        <v>953</v>
      </c>
      <c r="B1277" s="2" t="s">
        <v>25437</v>
      </c>
      <c r="C1277" s="2">
        <v>6.5</v>
      </c>
    </row>
    <row r="1278" spans="1:3" x14ac:dyDescent="0.3">
      <c r="A1278" s="2" t="s">
        <v>3409</v>
      </c>
      <c r="B1278" s="2" t="s">
        <v>25438</v>
      </c>
      <c r="C1278" s="2">
        <v>7.1</v>
      </c>
    </row>
    <row r="1279" spans="1:3" x14ac:dyDescent="0.3">
      <c r="A1279" s="2" t="s">
        <v>13307</v>
      </c>
      <c r="B1279" s="2" t="s">
        <v>25439</v>
      </c>
      <c r="C1279" s="2">
        <v>7.3</v>
      </c>
    </row>
    <row r="1280" spans="1:3" x14ac:dyDescent="0.3">
      <c r="A1280" s="2" t="s">
        <v>1325</v>
      </c>
      <c r="B1280" s="2" t="s">
        <v>25440</v>
      </c>
      <c r="C1280" s="2">
        <v>5.2</v>
      </c>
    </row>
    <row r="1281" spans="1:3" x14ac:dyDescent="0.3">
      <c r="A1281" s="2" t="s">
        <v>3409</v>
      </c>
      <c r="B1281" s="2" t="s">
        <v>25441</v>
      </c>
      <c r="C1281" s="2">
        <v>7.7</v>
      </c>
    </row>
    <row r="1282" spans="1:3" x14ac:dyDescent="0.3">
      <c r="A1282" s="2" t="s">
        <v>24163</v>
      </c>
      <c r="B1282" s="2" t="s">
        <v>25442</v>
      </c>
      <c r="C1282" s="2">
        <v>7.6</v>
      </c>
    </row>
    <row r="1283" spans="1:3" x14ac:dyDescent="0.3">
      <c r="A1283" s="2" t="s">
        <v>1671</v>
      </c>
      <c r="B1283" s="2" t="s">
        <v>25443</v>
      </c>
      <c r="C1283" s="2">
        <v>5.7</v>
      </c>
    </row>
    <row r="1284" spans="1:3" x14ac:dyDescent="0.3">
      <c r="A1284" s="2" t="s">
        <v>1671</v>
      </c>
      <c r="B1284" s="2" t="s">
        <v>25444</v>
      </c>
      <c r="C1284" s="2">
        <v>7</v>
      </c>
    </row>
    <row r="1285" spans="1:3" x14ac:dyDescent="0.3">
      <c r="A1285" s="2" t="s">
        <v>953</v>
      </c>
      <c r="B1285" s="2" t="s">
        <v>25445</v>
      </c>
      <c r="C1285" s="2">
        <v>6</v>
      </c>
    </row>
    <row r="1286" spans="1:3" x14ac:dyDescent="0.3">
      <c r="A1286" s="2" t="s">
        <v>1325</v>
      </c>
      <c r="B1286" s="2" t="s">
        <v>25446</v>
      </c>
      <c r="C1286" s="2">
        <v>8.1</v>
      </c>
    </row>
    <row r="1287" spans="1:3" x14ac:dyDescent="0.3">
      <c r="A1287" s="2" t="s">
        <v>3409</v>
      </c>
      <c r="B1287" s="2" t="s">
        <v>25447</v>
      </c>
      <c r="C1287" s="2">
        <v>8</v>
      </c>
    </row>
    <row r="1288" spans="1:3" x14ac:dyDescent="0.3">
      <c r="A1288" s="2" t="s">
        <v>1325</v>
      </c>
      <c r="B1288" s="2" t="s">
        <v>25448</v>
      </c>
      <c r="C1288" s="2">
        <v>5.6</v>
      </c>
    </row>
    <row r="1289" spans="1:3" x14ac:dyDescent="0.3">
      <c r="A1289" s="2" t="s">
        <v>1671</v>
      </c>
      <c r="B1289" s="2" t="s">
        <v>25449</v>
      </c>
      <c r="C1289" s="2">
        <v>6.1</v>
      </c>
    </row>
    <row r="1290" spans="1:3" x14ac:dyDescent="0.3">
      <c r="A1290" s="2" t="s">
        <v>3409</v>
      </c>
      <c r="B1290" s="2" t="s">
        <v>25450</v>
      </c>
      <c r="C1290" s="2">
        <v>6.9</v>
      </c>
    </row>
    <row r="1291" spans="1:3" x14ac:dyDescent="0.3">
      <c r="A1291" s="2" t="s">
        <v>3409</v>
      </c>
      <c r="B1291" s="2" t="s">
        <v>25451</v>
      </c>
      <c r="C1291" s="2">
        <v>5.2</v>
      </c>
    </row>
    <row r="1292" spans="1:3" x14ac:dyDescent="0.3">
      <c r="A1292" s="2" t="s">
        <v>24163</v>
      </c>
      <c r="B1292" s="2" t="s">
        <v>25452</v>
      </c>
      <c r="C1292" s="2">
        <v>7</v>
      </c>
    </row>
    <row r="1293" spans="1:3" x14ac:dyDescent="0.3">
      <c r="A1293" s="2" t="s">
        <v>1325</v>
      </c>
      <c r="B1293" s="2" t="s">
        <v>25453</v>
      </c>
      <c r="C1293" s="2">
        <v>6.3</v>
      </c>
    </row>
    <row r="1294" spans="1:3" x14ac:dyDescent="0.3">
      <c r="A1294" s="2" t="s">
        <v>1671</v>
      </c>
      <c r="B1294" s="2" t="s">
        <v>25454</v>
      </c>
      <c r="C1294" s="2">
        <v>7</v>
      </c>
    </row>
    <row r="1295" spans="1:3" x14ac:dyDescent="0.3">
      <c r="A1295" s="2" t="s">
        <v>1325</v>
      </c>
      <c r="B1295" s="2" t="s">
        <v>25455</v>
      </c>
      <c r="C1295" s="2">
        <v>6.9</v>
      </c>
    </row>
    <row r="1296" spans="1:3" x14ac:dyDescent="0.3">
      <c r="A1296" s="2" t="s">
        <v>1325</v>
      </c>
      <c r="B1296" s="2" t="s">
        <v>25456</v>
      </c>
      <c r="C1296" s="2">
        <v>6.2</v>
      </c>
    </row>
    <row r="1297" spans="1:3" x14ac:dyDescent="0.3">
      <c r="A1297" s="2" t="s">
        <v>1671</v>
      </c>
      <c r="B1297" s="2" t="s">
        <v>25457</v>
      </c>
      <c r="C1297" s="2">
        <v>6.4</v>
      </c>
    </row>
    <row r="1298" spans="1:3" x14ac:dyDescent="0.3">
      <c r="A1298" s="2" t="s">
        <v>3409</v>
      </c>
      <c r="B1298" s="2" t="s">
        <v>25458</v>
      </c>
      <c r="C1298" s="2">
        <v>6.4</v>
      </c>
    </row>
    <row r="1299" spans="1:3" x14ac:dyDescent="0.3">
      <c r="A1299" s="2" t="s">
        <v>1325</v>
      </c>
      <c r="B1299" s="2" t="s">
        <v>25459</v>
      </c>
      <c r="C1299" s="2">
        <v>5.7</v>
      </c>
    </row>
    <row r="1300" spans="1:3" x14ac:dyDescent="0.3">
      <c r="A1300" s="2" t="s">
        <v>1325</v>
      </c>
      <c r="B1300" s="2" t="s">
        <v>25460</v>
      </c>
      <c r="C1300" s="2">
        <v>6.1</v>
      </c>
    </row>
    <row r="1301" spans="1:3" x14ac:dyDescent="0.3">
      <c r="A1301" s="2" t="s">
        <v>1671</v>
      </c>
      <c r="B1301" s="2" t="s">
        <v>25461</v>
      </c>
      <c r="C1301" s="2">
        <v>5.4</v>
      </c>
    </row>
    <row r="1302" spans="1:3" x14ac:dyDescent="0.3">
      <c r="A1302" s="2" t="s">
        <v>3409</v>
      </c>
      <c r="B1302" s="2" t="s">
        <v>25462</v>
      </c>
      <c r="C1302" s="2">
        <v>6.7</v>
      </c>
    </row>
    <row r="1303" spans="1:3" x14ac:dyDescent="0.3">
      <c r="A1303" s="2" t="s">
        <v>3409</v>
      </c>
      <c r="B1303" s="2" t="s">
        <v>25463</v>
      </c>
      <c r="C1303" s="2">
        <v>6.8</v>
      </c>
    </row>
    <row r="1304" spans="1:3" x14ac:dyDescent="0.3">
      <c r="A1304" s="2" t="s">
        <v>3409</v>
      </c>
      <c r="B1304" s="2" t="s">
        <v>25464</v>
      </c>
      <c r="C1304" s="2">
        <v>6</v>
      </c>
    </row>
    <row r="1305" spans="1:3" x14ac:dyDescent="0.3">
      <c r="A1305" s="2" t="s">
        <v>3409</v>
      </c>
      <c r="B1305" s="2" t="s">
        <v>25465</v>
      </c>
      <c r="C1305" s="2">
        <v>7.8</v>
      </c>
    </row>
    <row r="1306" spans="1:3" x14ac:dyDescent="0.3">
      <c r="A1306" s="2" t="s">
        <v>13307</v>
      </c>
      <c r="B1306" s="2" t="s">
        <v>25466</v>
      </c>
      <c r="C1306" s="2">
        <v>5.3</v>
      </c>
    </row>
    <row r="1307" spans="1:3" x14ac:dyDescent="0.3">
      <c r="A1307" s="2" t="s">
        <v>953</v>
      </c>
      <c r="B1307" s="2" t="s">
        <v>25467</v>
      </c>
      <c r="C1307" s="2">
        <v>4.5</v>
      </c>
    </row>
    <row r="1308" spans="1:3" x14ac:dyDescent="0.3">
      <c r="A1308" s="2" t="s">
        <v>1671</v>
      </c>
      <c r="B1308" s="2" t="s">
        <v>25468</v>
      </c>
      <c r="C1308" s="2">
        <v>5.4</v>
      </c>
    </row>
    <row r="1309" spans="1:3" x14ac:dyDescent="0.3">
      <c r="A1309" s="2" t="s">
        <v>1671</v>
      </c>
      <c r="B1309" s="2" t="s">
        <v>25469</v>
      </c>
      <c r="C1309" s="2">
        <v>7.8</v>
      </c>
    </row>
    <row r="1310" spans="1:3" x14ac:dyDescent="0.3">
      <c r="A1310" s="2" t="s">
        <v>1325</v>
      </c>
      <c r="B1310" s="2" t="s">
        <v>25470</v>
      </c>
      <c r="C1310" s="2">
        <v>7.2</v>
      </c>
    </row>
    <row r="1311" spans="1:3" x14ac:dyDescent="0.3">
      <c r="A1311" s="2" t="s">
        <v>1325</v>
      </c>
      <c r="B1311" s="2" t="s">
        <v>25471</v>
      </c>
      <c r="C1311" s="2">
        <v>6.6</v>
      </c>
    </row>
    <row r="1312" spans="1:3" x14ac:dyDescent="0.3">
      <c r="A1312" s="2" t="s">
        <v>1325</v>
      </c>
      <c r="B1312" s="2" t="s">
        <v>25472</v>
      </c>
      <c r="C1312" s="2">
        <v>7.6</v>
      </c>
    </row>
    <row r="1313" spans="1:3" x14ac:dyDescent="0.3">
      <c r="A1313" s="2" t="s">
        <v>13307</v>
      </c>
      <c r="B1313" s="2" t="s">
        <v>25473</v>
      </c>
      <c r="C1313" s="2">
        <v>5.9</v>
      </c>
    </row>
    <row r="1314" spans="1:3" x14ac:dyDescent="0.3">
      <c r="A1314" s="2" t="s">
        <v>1325</v>
      </c>
      <c r="B1314" s="2" t="s">
        <v>25474</v>
      </c>
      <c r="C1314" s="2">
        <v>6.7</v>
      </c>
    </row>
    <row r="1315" spans="1:3" x14ac:dyDescent="0.3">
      <c r="A1315" s="2" t="s">
        <v>13307</v>
      </c>
      <c r="B1315" s="2" t="s">
        <v>25475</v>
      </c>
      <c r="C1315" s="2">
        <v>7.7</v>
      </c>
    </row>
    <row r="1316" spans="1:3" x14ac:dyDescent="0.3">
      <c r="A1316" s="2" t="s">
        <v>1325</v>
      </c>
      <c r="B1316" s="2" t="s">
        <v>25476</v>
      </c>
      <c r="C1316" s="2">
        <v>5.4</v>
      </c>
    </row>
    <row r="1317" spans="1:3" x14ac:dyDescent="0.3">
      <c r="A1317" s="2" t="s">
        <v>1671</v>
      </c>
      <c r="B1317" s="2" t="s">
        <v>25477</v>
      </c>
      <c r="C1317" s="2">
        <v>6.9</v>
      </c>
    </row>
    <row r="1318" spans="1:3" x14ac:dyDescent="0.3">
      <c r="A1318" s="2" t="s">
        <v>953</v>
      </c>
      <c r="B1318" s="2" t="s">
        <v>25478</v>
      </c>
      <c r="C1318" s="2">
        <v>7.7</v>
      </c>
    </row>
    <row r="1319" spans="1:3" x14ac:dyDescent="0.3">
      <c r="A1319" s="2" t="s">
        <v>1671</v>
      </c>
      <c r="B1319" s="2" t="s">
        <v>25479</v>
      </c>
      <c r="C1319" s="2">
        <v>6.8</v>
      </c>
    </row>
    <row r="1320" spans="1:3" x14ac:dyDescent="0.3">
      <c r="A1320" s="2" t="s">
        <v>953</v>
      </c>
      <c r="B1320" s="2" t="s">
        <v>25480</v>
      </c>
      <c r="C1320" s="2">
        <v>6.4</v>
      </c>
    </row>
    <row r="1321" spans="1:3" x14ac:dyDescent="0.3">
      <c r="A1321" s="2" t="s">
        <v>1671</v>
      </c>
      <c r="B1321" s="2" t="s">
        <v>25481</v>
      </c>
      <c r="C1321" s="2">
        <v>5.7</v>
      </c>
    </row>
    <row r="1322" spans="1:3" x14ac:dyDescent="0.3">
      <c r="A1322" s="2" t="s">
        <v>24163</v>
      </c>
      <c r="B1322" s="2" t="s">
        <v>25482</v>
      </c>
      <c r="C1322" s="2">
        <v>7.3</v>
      </c>
    </row>
    <row r="1323" spans="1:3" x14ac:dyDescent="0.3">
      <c r="A1323" s="2" t="s">
        <v>24163</v>
      </c>
      <c r="B1323" s="2" t="s">
        <v>25483</v>
      </c>
      <c r="C1323" s="2">
        <v>6.8</v>
      </c>
    </row>
    <row r="1324" spans="1:3" x14ac:dyDescent="0.3">
      <c r="A1324" s="2" t="s">
        <v>1671</v>
      </c>
      <c r="B1324" s="2" t="s">
        <v>25484</v>
      </c>
      <c r="C1324" s="2">
        <v>6.3</v>
      </c>
    </row>
    <row r="1325" spans="1:3" x14ac:dyDescent="0.3">
      <c r="A1325" s="2" t="s">
        <v>1671</v>
      </c>
      <c r="B1325" s="2" t="s">
        <v>25485</v>
      </c>
      <c r="C1325" s="2">
        <v>5.9</v>
      </c>
    </row>
    <row r="1326" spans="1:3" x14ac:dyDescent="0.3">
      <c r="A1326" s="2" t="s">
        <v>3409</v>
      </c>
      <c r="B1326" s="2" t="s">
        <v>25486</v>
      </c>
      <c r="C1326" s="2">
        <v>7.4</v>
      </c>
    </row>
    <row r="1327" spans="1:3" x14ac:dyDescent="0.3">
      <c r="A1327" s="2" t="s">
        <v>24163</v>
      </c>
      <c r="B1327" s="2" t="s">
        <v>25487</v>
      </c>
      <c r="C1327" s="2">
        <v>8.3000000000000007</v>
      </c>
    </row>
    <row r="1328" spans="1:3" x14ac:dyDescent="0.3">
      <c r="A1328" s="2" t="s">
        <v>953</v>
      </c>
      <c r="B1328" s="2" t="s">
        <v>25488</v>
      </c>
      <c r="C1328" s="2">
        <v>6.2</v>
      </c>
    </row>
    <row r="1329" spans="1:3" x14ac:dyDescent="0.3">
      <c r="A1329" s="2" t="s">
        <v>1671</v>
      </c>
      <c r="B1329" s="2" t="s">
        <v>25489</v>
      </c>
      <c r="C1329" s="2">
        <v>6.3</v>
      </c>
    </row>
    <row r="1330" spans="1:3" x14ac:dyDescent="0.3">
      <c r="A1330" s="2" t="s">
        <v>1325</v>
      </c>
      <c r="B1330" s="2" t="s">
        <v>25490</v>
      </c>
      <c r="C1330" s="2">
        <v>5.8</v>
      </c>
    </row>
    <row r="1331" spans="1:3" x14ac:dyDescent="0.3">
      <c r="A1331" s="2" t="s">
        <v>6403</v>
      </c>
      <c r="B1331" s="2" t="s">
        <v>25491</v>
      </c>
      <c r="C1331" s="2">
        <v>7.5</v>
      </c>
    </row>
    <row r="1332" spans="1:3" x14ac:dyDescent="0.3">
      <c r="A1332" s="2" t="s">
        <v>6403</v>
      </c>
      <c r="B1332" s="2" t="s">
        <v>25492</v>
      </c>
      <c r="C1332" s="2">
        <v>6.3</v>
      </c>
    </row>
    <row r="1333" spans="1:3" x14ac:dyDescent="0.3">
      <c r="A1333" s="2" t="s">
        <v>1325</v>
      </c>
      <c r="B1333" s="2" t="s">
        <v>25493</v>
      </c>
      <c r="C1333" s="2">
        <v>6.4</v>
      </c>
    </row>
    <row r="1334" spans="1:3" x14ac:dyDescent="0.3">
      <c r="A1334" s="2" t="s">
        <v>13307</v>
      </c>
      <c r="B1334" s="2" t="s">
        <v>25494</v>
      </c>
      <c r="C1334" s="2">
        <v>7.2</v>
      </c>
    </row>
    <row r="1335" spans="1:3" x14ac:dyDescent="0.3">
      <c r="A1335" s="2" t="s">
        <v>1325</v>
      </c>
      <c r="B1335" s="2" t="s">
        <v>25495</v>
      </c>
      <c r="C1335" s="2">
        <v>6.3</v>
      </c>
    </row>
    <row r="1336" spans="1:3" x14ac:dyDescent="0.3">
      <c r="A1336" s="2" t="s">
        <v>13307</v>
      </c>
      <c r="B1336" s="2" t="s">
        <v>25496</v>
      </c>
      <c r="C1336" s="2">
        <v>6.9</v>
      </c>
    </row>
    <row r="1337" spans="1:3" x14ac:dyDescent="0.3">
      <c r="A1337" s="2" t="s">
        <v>1671</v>
      </c>
      <c r="B1337" s="2" t="s">
        <v>25497</v>
      </c>
      <c r="C1337" s="2">
        <v>6.6</v>
      </c>
    </row>
    <row r="1338" spans="1:3" x14ac:dyDescent="0.3">
      <c r="A1338" s="2" t="s">
        <v>1671</v>
      </c>
      <c r="B1338" s="2" t="s">
        <v>25498</v>
      </c>
      <c r="C1338" s="2">
        <v>6</v>
      </c>
    </row>
    <row r="1339" spans="1:3" x14ac:dyDescent="0.3">
      <c r="A1339" s="2" t="s">
        <v>13307</v>
      </c>
      <c r="B1339" s="2" t="s">
        <v>25499</v>
      </c>
      <c r="C1339" s="2">
        <v>7.5</v>
      </c>
    </row>
    <row r="1340" spans="1:3" x14ac:dyDescent="0.3">
      <c r="A1340" s="2" t="s">
        <v>13307</v>
      </c>
      <c r="B1340" s="2" t="s">
        <v>25500</v>
      </c>
      <c r="C1340" s="2">
        <v>7.7</v>
      </c>
    </row>
    <row r="1341" spans="1:3" x14ac:dyDescent="0.3">
      <c r="A1341" s="2" t="s">
        <v>1671</v>
      </c>
      <c r="B1341" s="2" t="s">
        <v>25501</v>
      </c>
      <c r="C1341" s="2">
        <v>6.2</v>
      </c>
    </row>
    <row r="1342" spans="1:3" x14ac:dyDescent="0.3">
      <c r="A1342" s="2" t="s">
        <v>1671</v>
      </c>
      <c r="B1342" s="2" t="s">
        <v>25502</v>
      </c>
      <c r="C1342" s="2">
        <v>5.4</v>
      </c>
    </row>
    <row r="1343" spans="1:3" x14ac:dyDescent="0.3">
      <c r="A1343" s="2" t="s">
        <v>1325</v>
      </c>
      <c r="B1343" s="2" t="s">
        <v>25503</v>
      </c>
      <c r="C1343" s="2">
        <v>6.6</v>
      </c>
    </row>
    <row r="1344" spans="1:3" x14ac:dyDescent="0.3">
      <c r="A1344" s="2" t="s">
        <v>1671</v>
      </c>
      <c r="B1344" s="2" t="s">
        <v>25504</v>
      </c>
      <c r="C1344" s="2">
        <v>5.3</v>
      </c>
    </row>
    <row r="1345" spans="1:3" x14ac:dyDescent="0.3">
      <c r="A1345" s="2" t="s">
        <v>1671</v>
      </c>
      <c r="B1345" s="2" t="s">
        <v>25505</v>
      </c>
      <c r="C1345" s="2">
        <v>5.6</v>
      </c>
    </row>
    <row r="1346" spans="1:3" x14ac:dyDescent="0.3">
      <c r="A1346" s="2" t="s">
        <v>1671</v>
      </c>
      <c r="B1346" s="2" t="s">
        <v>25506</v>
      </c>
      <c r="C1346" s="2">
        <v>5.9</v>
      </c>
    </row>
    <row r="1347" spans="1:3" x14ac:dyDescent="0.3">
      <c r="A1347" s="2" t="s">
        <v>13307</v>
      </c>
      <c r="B1347" s="2" t="s">
        <v>25507</v>
      </c>
      <c r="C1347" s="2">
        <v>7.8</v>
      </c>
    </row>
    <row r="1348" spans="1:3" x14ac:dyDescent="0.3">
      <c r="A1348" s="2" t="s">
        <v>1325</v>
      </c>
      <c r="B1348" s="2" t="s">
        <v>25508</v>
      </c>
      <c r="C1348" s="2">
        <v>6.7</v>
      </c>
    </row>
    <row r="1349" spans="1:3" x14ac:dyDescent="0.3">
      <c r="A1349" s="2" t="s">
        <v>1266</v>
      </c>
      <c r="B1349" s="2" t="s">
        <v>25509</v>
      </c>
      <c r="C1349" s="2">
        <v>7.4</v>
      </c>
    </row>
    <row r="1350" spans="1:3" x14ac:dyDescent="0.3">
      <c r="A1350" s="2" t="s">
        <v>1671</v>
      </c>
      <c r="B1350" s="2" t="s">
        <v>25510</v>
      </c>
      <c r="C1350" s="2">
        <v>6.2</v>
      </c>
    </row>
    <row r="1351" spans="1:3" x14ac:dyDescent="0.3">
      <c r="A1351" s="2" t="s">
        <v>1325</v>
      </c>
      <c r="B1351" s="2" t="s">
        <v>25511</v>
      </c>
      <c r="C1351" s="2">
        <v>5.4</v>
      </c>
    </row>
    <row r="1352" spans="1:3" x14ac:dyDescent="0.3">
      <c r="A1352" s="2" t="s">
        <v>1325</v>
      </c>
      <c r="B1352" s="2" t="s">
        <v>25512</v>
      </c>
      <c r="C1352" s="2">
        <v>6.7</v>
      </c>
    </row>
    <row r="1353" spans="1:3" x14ac:dyDescent="0.3">
      <c r="A1353" s="2" t="s">
        <v>1671</v>
      </c>
      <c r="B1353" s="2" t="s">
        <v>25513</v>
      </c>
      <c r="C1353" s="2">
        <v>5.3</v>
      </c>
    </row>
    <row r="1354" spans="1:3" x14ac:dyDescent="0.3">
      <c r="A1354" s="2" t="s">
        <v>1671</v>
      </c>
      <c r="B1354" s="2" t="s">
        <v>25514</v>
      </c>
      <c r="C1354" s="2">
        <v>5.9</v>
      </c>
    </row>
    <row r="1355" spans="1:3" x14ac:dyDescent="0.3">
      <c r="A1355" s="2" t="s">
        <v>953</v>
      </c>
      <c r="B1355" s="2" t="s">
        <v>25515</v>
      </c>
      <c r="C1355" s="2">
        <v>4.8</v>
      </c>
    </row>
    <row r="1356" spans="1:3" x14ac:dyDescent="0.3">
      <c r="A1356" s="2" t="s">
        <v>1325</v>
      </c>
      <c r="B1356" s="2" t="s">
        <v>25516</v>
      </c>
      <c r="C1356" s="2">
        <v>3.8</v>
      </c>
    </row>
    <row r="1357" spans="1:3" x14ac:dyDescent="0.3">
      <c r="A1357" s="2" t="s">
        <v>13307</v>
      </c>
      <c r="B1357" s="2" t="s">
        <v>25517</v>
      </c>
      <c r="C1357" s="2">
        <v>8.5</v>
      </c>
    </row>
    <row r="1358" spans="1:3" x14ac:dyDescent="0.3">
      <c r="A1358" s="2" t="s">
        <v>3409</v>
      </c>
      <c r="B1358" s="2" t="s">
        <v>25518</v>
      </c>
      <c r="C1358" s="2">
        <v>6.8</v>
      </c>
    </row>
    <row r="1359" spans="1:3" x14ac:dyDescent="0.3">
      <c r="A1359" s="2" t="s">
        <v>6403</v>
      </c>
      <c r="B1359" s="2" t="s">
        <v>25519</v>
      </c>
      <c r="C1359" s="2">
        <v>5.3</v>
      </c>
    </row>
    <row r="1360" spans="1:3" x14ac:dyDescent="0.3">
      <c r="A1360" s="2" t="s">
        <v>3409</v>
      </c>
      <c r="B1360" s="2" t="s">
        <v>25520</v>
      </c>
      <c r="C1360" s="2">
        <v>7.3</v>
      </c>
    </row>
    <row r="1361" spans="1:3" x14ac:dyDescent="0.3">
      <c r="A1361" s="2" t="s">
        <v>13307</v>
      </c>
      <c r="B1361" s="2" t="s">
        <v>25521</v>
      </c>
      <c r="C1361" s="2">
        <v>6.6</v>
      </c>
    </row>
    <row r="1362" spans="1:3" x14ac:dyDescent="0.3">
      <c r="A1362" s="2" t="s">
        <v>6403</v>
      </c>
      <c r="B1362" s="2" t="s">
        <v>25522</v>
      </c>
      <c r="C1362" s="2">
        <v>6.2</v>
      </c>
    </row>
    <row r="1363" spans="1:3" x14ac:dyDescent="0.3">
      <c r="A1363" s="2" t="s">
        <v>3409</v>
      </c>
      <c r="B1363" s="2" t="s">
        <v>25523</v>
      </c>
      <c r="C1363" s="2">
        <v>5.2</v>
      </c>
    </row>
    <row r="1364" spans="1:3" x14ac:dyDescent="0.3">
      <c r="A1364" s="2" t="s">
        <v>1325</v>
      </c>
      <c r="B1364" s="2" t="s">
        <v>25524</v>
      </c>
      <c r="C1364" s="2">
        <v>6.2</v>
      </c>
    </row>
    <row r="1365" spans="1:3" x14ac:dyDescent="0.3">
      <c r="A1365" s="2" t="s">
        <v>24163</v>
      </c>
      <c r="B1365" s="2" t="s">
        <v>25525</v>
      </c>
      <c r="C1365" s="2">
        <v>6.2</v>
      </c>
    </row>
    <row r="1366" spans="1:3" x14ac:dyDescent="0.3">
      <c r="A1366" s="2" t="s">
        <v>1671</v>
      </c>
      <c r="B1366" s="2" t="s">
        <v>25526</v>
      </c>
      <c r="C1366" s="2">
        <v>6.6</v>
      </c>
    </row>
    <row r="1367" spans="1:3" x14ac:dyDescent="0.3">
      <c r="A1367" s="2" t="s">
        <v>1671</v>
      </c>
      <c r="B1367" s="2" t="s">
        <v>25527</v>
      </c>
      <c r="C1367" s="2">
        <v>6.2</v>
      </c>
    </row>
    <row r="1368" spans="1:3" x14ac:dyDescent="0.3">
      <c r="A1368" s="2" t="s">
        <v>1325</v>
      </c>
      <c r="B1368" s="2" t="s">
        <v>25528</v>
      </c>
      <c r="C1368" s="2">
        <v>5.0999999999999996</v>
      </c>
    </row>
    <row r="1369" spans="1:3" x14ac:dyDescent="0.3">
      <c r="A1369" s="2" t="s">
        <v>24163</v>
      </c>
      <c r="B1369" s="2" t="s">
        <v>25529</v>
      </c>
      <c r="C1369" s="2">
        <v>6.6</v>
      </c>
    </row>
    <row r="1370" spans="1:3" x14ac:dyDescent="0.3">
      <c r="A1370" s="2" t="s">
        <v>1671</v>
      </c>
      <c r="B1370" s="2" t="s">
        <v>25530</v>
      </c>
      <c r="C1370" s="2">
        <v>6.1</v>
      </c>
    </row>
    <row r="1371" spans="1:3" x14ac:dyDescent="0.3">
      <c r="A1371" s="2" t="s">
        <v>13307</v>
      </c>
      <c r="B1371" s="2" t="s">
        <v>25531</v>
      </c>
      <c r="C1371" s="2">
        <v>6.6</v>
      </c>
    </row>
    <row r="1372" spans="1:3" x14ac:dyDescent="0.3">
      <c r="A1372" s="2" t="s">
        <v>3409</v>
      </c>
      <c r="B1372" s="2" t="s">
        <v>25532</v>
      </c>
      <c r="C1372" s="2">
        <v>5.9</v>
      </c>
    </row>
    <row r="1373" spans="1:3" x14ac:dyDescent="0.3">
      <c r="A1373" s="2" t="s">
        <v>1671</v>
      </c>
      <c r="B1373" s="2" t="s">
        <v>25533</v>
      </c>
      <c r="C1373" s="2">
        <v>6.3</v>
      </c>
    </row>
    <row r="1374" spans="1:3" x14ac:dyDescent="0.3">
      <c r="A1374" s="2" t="s">
        <v>13307</v>
      </c>
      <c r="B1374" s="2" t="s">
        <v>25534</v>
      </c>
      <c r="C1374" s="2">
        <v>7.1</v>
      </c>
    </row>
    <row r="1375" spans="1:3" x14ac:dyDescent="0.3">
      <c r="A1375" s="2" t="s">
        <v>1325</v>
      </c>
      <c r="B1375" s="2" t="s">
        <v>25535</v>
      </c>
      <c r="C1375" s="2">
        <v>5</v>
      </c>
    </row>
    <row r="1376" spans="1:3" x14ac:dyDescent="0.3">
      <c r="A1376" s="2" t="s">
        <v>953</v>
      </c>
      <c r="B1376" s="2" t="s">
        <v>25536</v>
      </c>
      <c r="C1376" s="2">
        <v>5.6</v>
      </c>
    </row>
    <row r="1377" spans="1:3" x14ac:dyDescent="0.3">
      <c r="A1377" s="2" t="s">
        <v>1671</v>
      </c>
      <c r="B1377" s="2" t="s">
        <v>25537</v>
      </c>
      <c r="C1377" s="2">
        <v>7.4</v>
      </c>
    </row>
    <row r="1378" spans="1:3" x14ac:dyDescent="0.3">
      <c r="A1378" s="2" t="s">
        <v>1325</v>
      </c>
      <c r="B1378" s="2" t="s">
        <v>25538</v>
      </c>
      <c r="C1378" s="2">
        <v>4.5</v>
      </c>
    </row>
    <row r="1379" spans="1:3" x14ac:dyDescent="0.3">
      <c r="A1379" s="2" t="s">
        <v>24163</v>
      </c>
      <c r="B1379" s="2" t="s">
        <v>25539</v>
      </c>
      <c r="C1379" s="2">
        <v>6.2</v>
      </c>
    </row>
    <row r="1380" spans="1:3" x14ac:dyDescent="0.3">
      <c r="A1380" s="2" t="s">
        <v>1671</v>
      </c>
      <c r="B1380" s="2" t="s">
        <v>25540</v>
      </c>
      <c r="C1380" s="2">
        <v>5</v>
      </c>
    </row>
    <row r="1381" spans="1:3" x14ac:dyDescent="0.3">
      <c r="A1381" s="2" t="s">
        <v>1325</v>
      </c>
      <c r="B1381" s="2" t="s">
        <v>25541</v>
      </c>
      <c r="C1381" s="2">
        <v>6.5</v>
      </c>
    </row>
    <row r="1382" spans="1:3" x14ac:dyDescent="0.3">
      <c r="A1382" s="2" t="s">
        <v>1325</v>
      </c>
      <c r="B1382" s="2" t="s">
        <v>25542</v>
      </c>
      <c r="C1382" s="2">
        <v>5.0999999999999996</v>
      </c>
    </row>
    <row r="1383" spans="1:3" x14ac:dyDescent="0.3">
      <c r="A1383" s="2" t="s">
        <v>953</v>
      </c>
      <c r="B1383" s="2" t="s">
        <v>25543</v>
      </c>
      <c r="C1383" s="2">
        <v>6.5</v>
      </c>
    </row>
    <row r="1384" spans="1:3" x14ac:dyDescent="0.3">
      <c r="A1384" s="2" t="s">
        <v>1325</v>
      </c>
      <c r="B1384" s="2" t="s">
        <v>25544</v>
      </c>
      <c r="C1384" s="2">
        <v>6.2</v>
      </c>
    </row>
    <row r="1385" spans="1:3" x14ac:dyDescent="0.3">
      <c r="A1385" s="2" t="s">
        <v>1671</v>
      </c>
      <c r="B1385" s="2" t="s">
        <v>25545</v>
      </c>
      <c r="C1385" s="2">
        <v>6.3</v>
      </c>
    </row>
    <row r="1386" spans="1:3" x14ac:dyDescent="0.3">
      <c r="A1386" s="2" t="s">
        <v>1671</v>
      </c>
      <c r="B1386" s="2" t="s">
        <v>25546</v>
      </c>
      <c r="C1386" s="2">
        <v>3.8</v>
      </c>
    </row>
    <row r="1387" spans="1:3" x14ac:dyDescent="0.3">
      <c r="A1387" s="2" t="s">
        <v>3409</v>
      </c>
      <c r="B1387" s="2" t="s">
        <v>25547</v>
      </c>
      <c r="C1387" s="2">
        <v>6.2</v>
      </c>
    </row>
    <row r="1388" spans="1:3" x14ac:dyDescent="0.3">
      <c r="A1388" s="2" t="s">
        <v>1325</v>
      </c>
      <c r="B1388" s="2" t="s">
        <v>25548</v>
      </c>
      <c r="C1388" s="2">
        <v>5.7</v>
      </c>
    </row>
    <row r="1389" spans="1:3" x14ac:dyDescent="0.3">
      <c r="A1389" s="2" t="s">
        <v>1671</v>
      </c>
      <c r="B1389" s="2" t="s">
        <v>25549</v>
      </c>
      <c r="C1389" s="2">
        <v>6.7</v>
      </c>
    </row>
    <row r="1390" spans="1:3" x14ac:dyDescent="0.3">
      <c r="A1390" s="2" t="s">
        <v>3409</v>
      </c>
      <c r="B1390" s="2" t="s">
        <v>25550</v>
      </c>
      <c r="C1390" s="2">
        <v>6.8</v>
      </c>
    </row>
    <row r="1391" spans="1:3" x14ac:dyDescent="0.3">
      <c r="A1391" s="2" t="s">
        <v>1325</v>
      </c>
      <c r="B1391" s="2" t="s">
        <v>25551</v>
      </c>
      <c r="C1391" s="2">
        <v>6</v>
      </c>
    </row>
    <row r="1392" spans="1:3" x14ac:dyDescent="0.3">
      <c r="A1392" s="2" t="s">
        <v>13307</v>
      </c>
      <c r="B1392" s="2" t="s">
        <v>25552</v>
      </c>
      <c r="C1392" s="2">
        <v>7.3</v>
      </c>
    </row>
    <row r="1393" spans="1:3" x14ac:dyDescent="0.3">
      <c r="A1393" s="2" t="s">
        <v>1325</v>
      </c>
      <c r="B1393" s="2" t="s">
        <v>25553</v>
      </c>
      <c r="C1393" s="2">
        <v>5.5</v>
      </c>
    </row>
    <row r="1394" spans="1:3" x14ac:dyDescent="0.3">
      <c r="A1394" s="2" t="s">
        <v>3409</v>
      </c>
      <c r="B1394" s="2" t="s">
        <v>25554</v>
      </c>
      <c r="C1394" s="2">
        <v>6.7</v>
      </c>
    </row>
    <row r="1395" spans="1:3" x14ac:dyDescent="0.3">
      <c r="A1395" s="2" t="s">
        <v>1325</v>
      </c>
      <c r="B1395" s="2" t="s">
        <v>25555</v>
      </c>
      <c r="C1395" s="2">
        <v>4.8</v>
      </c>
    </row>
    <row r="1396" spans="1:3" x14ac:dyDescent="0.3">
      <c r="A1396" s="2" t="s">
        <v>1325</v>
      </c>
      <c r="B1396" s="2" t="s">
        <v>25556</v>
      </c>
      <c r="C1396" s="2">
        <v>5.7</v>
      </c>
    </row>
    <row r="1397" spans="1:3" x14ac:dyDescent="0.3">
      <c r="A1397" s="2" t="s">
        <v>1325</v>
      </c>
      <c r="B1397" s="2" t="s">
        <v>25557</v>
      </c>
      <c r="C1397" s="2">
        <v>5.0999999999999996</v>
      </c>
    </row>
    <row r="1398" spans="1:3" x14ac:dyDescent="0.3">
      <c r="A1398" s="2" t="s">
        <v>1325</v>
      </c>
      <c r="B1398" s="2" t="s">
        <v>25558</v>
      </c>
      <c r="C1398" s="2">
        <v>6</v>
      </c>
    </row>
    <row r="1399" spans="1:3" x14ac:dyDescent="0.3">
      <c r="A1399" s="2" t="s">
        <v>1325</v>
      </c>
      <c r="B1399" s="2" t="s">
        <v>25559</v>
      </c>
      <c r="C1399" s="2">
        <v>4.2</v>
      </c>
    </row>
    <row r="1400" spans="1:3" x14ac:dyDescent="0.3">
      <c r="A1400" s="2" t="s">
        <v>953</v>
      </c>
      <c r="B1400" s="2" t="s">
        <v>25560</v>
      </c>
      <c r="C1400" s="2">
        <v>7.4</v>
      </c>
    </row>
    <row r="1401" spans="1:3" x14ac:dyDescent="0.3">
      <c r="A1401" s="2" t="s">
        <v>1325</v>
      </c>
      <c r="B1401" s="2" t="s">
        <v>25561</v>
      </c>
      <c r="C1401" s="2">
        <v>4.5999999999999996</v>
      </c>
    </row>
    <row r="1402" spans="1:3" x14ac:dyDescent="0.3">
      <c r="A1402" s="2" t="s">
        <v>1671</v>
      </c>
      <c r="B1402" s="2" t="s">
        <v>25562</v>
      </c>
      <c r="C1402" s="2">
        <v>6.9</v>
      </c>
    </row>
    <row r="1403" spans="1:3" x14ac:dyDescent="0.3">
      <c r="A1403" s="2" t="s">
        <v>3409</v>
      </c>
      <c r="B1403" s="2" t="s">
        <v>25563</v>
      </c>
      <c r="C1403" s="2">
        <v>6.9</v>
      </c>
    </row>
    <row r="1404" spans="1:3" x14ac:dyDescent="0.3">
      <c r="A1404" s="2" t="s">
        <v>24163</v>
      </c>
      <c r="B1404" s="2" t="s">
        <v>25564</v>
      </c>
      <c r="C1404" s="2">
        <v>8</v>
      </c>
    </row>
    <row r="1405" spans="1:3" x14ac:dyDescent="0.3">
      <c r="A1405" s="2" t="s">
        <v>1325</v>
      </c>
      <c r="B1405" s="2" t="s">
        <v>25565</v>
      </c>
      <c r="C1405" s="2">
        <v>6.4</v>
      </c>
    </row>
    <row r="1406" spans="1:3" x14ac:dyDescent="0.3">
      <c r="A1406" s="2" t="s">
        <v>24163</v>
      </c>
      <c r="B1406" s="2" t="s">
        <v>25566</v>
      </c>
      <c r="C1406" s="2">
        <v>6.3</v>
      </c>
    </row>
    <row r="1407" spans="1:3" x14ac:dyDescent="0.3">
      <c r="A1407" s="2" t="s">
        <v>3409</v>
      </c>
      <c r="B1407" s="2" t="s">
        <v>25567</v>
      </c>
      <c r="C1407" s="2">
        <v>6.8</v>
      </c>
    </row>
    <row r="1408" spans="1:3" x14ac:dyDescent="0.3">
      <c r="A1408" s="2" t="s">
        <v>1325</v>
      </c>
      <c r="B1408" s="2" t="s">
        <v>25568</v>
      </c>
      <c r="C1408" s="2">
        <v>6.8</v>
      </c>
    </row>
    <row r="1409" spans="1:3" x14ac:dyDescent="0.3">
      <c r="A1409" s="2" t="s">
        <v>1671</v>
      </c>
      <c r="B1409" s="2" t="s">
        <v>25569</v>
      </c>
      <c r="C1409" s="2">
        <v>5.4</v>
      </c>
    </row>
    <row r="1410" spans="1:3" x14ac:dyDescent="0.3">
      <c r="A1410" s="2" t="s">
        <v>3409</v>
      </c>
      <c r="B1410" s="2" t="s">
        <v>25570</v>
      </c>
      <c r="C1410" s="2">
        <v>7.2</v>
      </c>
    </row>
    <row r="1411" spans="1:3" x14ac:dyDescent="0.3">
      <c r="A1411" s="2" t="s">
        <v>3409</v>
      </c>
      <c r="B1411" s="2" t="s">
        <v>25571</v>
      </c>
      <c r="C1411" s="2">
        <v>7.3</v>
      </c>
    </row>
    <row r="1412" spans="1:3" x14ac:dyDescent="0.3">
      <c r="A1412" s="2" t="s">
        <v>1325</v>
      </c>
      <c r="B1412" s="2" t="s">
        <v>25572</v>
      </c>
      <c r="C1412" s="2">
        <v>5.2</v>
      </c>
    </row>
    <row r="1413" spans="1:3" x14ac:dyDescent="0.3">
      <c r="A1413" s="2" t="s">
        <v>1325</v>
      </c>
      <c r="B1413" s="2" t="s">
        <v>25573</v>
      </c>
      <c r="C1413" s="2">
        <v>5.5</v>
      </c>
    </row>
    <row r="1414" spans="1:3" x14ac:dyDescent="0.3">
      <c r="A1414" s="2" t="s">
        <v>953</v>
      </c>
      <c r="B1414" s="2" t="s">
        <v>25574</v>
      </c>
      <c r="C1414" s="2">
        <v>7.7</v>
      </c>
    </row>
    <row r="1415" spans="1:3" x14ac:dyDescent="0.3">
      <c r="A1415" s="2" t="s">
        <v>3409</v>
      </c>
      <c r="B1415" s="2" t="s">
        <v>25575</v>
      </c>
      <c r="C1415" s="2">
        <v>7.1</v>
      </c>
    </row>
    <row r="1416" spans="1:3" x14ac:dyDescent="0.3">
      <c r="A1416" s="2" t="s">
        <v>3409</v>
      </c>
      <c r="B1416" s="2" t="s">
        <v>25576</v>
      </c>
      <c r="C1416" s="2">
        <v>5.3</v>
      </c>
    </row>
    <row r="1417" spans="1:3" x14ac:dyDescent="0.3">
      <c r="A1417" s="2" t="s">
        <v>953</v>
      </c>
      <c r="B1417" s="2" t="s">
        <v>25577</v>
      </c>
      <c r="C1417" s="2">
        <v>5.6</v>
      </c>
    </row>
    <row r="1418" spans="1:3" x14ac:dyDescent="0.3">
      <c r="A1418" s="2" t="s">
        <v>1671</v>
      </c>
      <c r="B1418" s="2" t="s">
        <v>25578</v>
      </c>
      <c r="C1418" s="2">
        <v>5.7</v>
      </c>
    </row>
    <row r="1419" spans="1:3" x14ac:dyDescent="0.3">
      <c r="A1419" s="2" t="s">
        <v>13307</v>
      </c>
      <c r="B1419" s="2" t="s">
        <v>25579</v>
      </c>
      <c r="C1419" s="2">
        <v>7.1</v>
      </c>
    </row>
    <row r="1420" spans="1:3" x14ac:dyDescent="0.3">
      <c r="A1420" s="2" t="s">
        <v>3409</v>
      </c>
      <c r="B1420" s="2" t="s">
        <v>25580</v>
      </c>
      <c r="C1420" s="2">
        <v>7.6</v>
      </c>
    </row>
    <row r="1421" spans="1:3" x14ac:dyDescent="0.3">
      <c r="A1421" s="2" t="s">
        <v>1325</v>
      </c>
      <c r="B1421" s="2" t="s">
        <v>25581</v>
      </c>
      <c r="C1421" s="2">
        <v>5.5</v>
      </c>
    </row>
    <row r="1422" spans="1:3" x14ac:dyDescent="0.3">
      <c r="A1422" s="2" t="s">
        <v>1325</v>
      </c>
      <c r="B1422" s="2" t="s">
        <v>25582</v>
      </c>
      <c r="C1422" s="2">
        <v>5.0999999999999996</v>
      </c>
    </row>
    <row r="1423" spans="1:3" x14ac:dyDescent="0.3">
      <c r="A1423" s="2" t="s">
        <v>1325</v>
      </c>
      <c r="B1423" s="2" t="s">
        <v>25583</v>
      </c>
      <c r="C1423" s="2">
        <v>4.9000000000000004</v>
      </c>
    </row>
    <row r="1424" spans="1:3" x14ac:dyDescent="0.3">
      <c r="A1424" s="2" t="s">
        <v>3409</v>
      </c>
      <c r="B1424" s="2" t="s">
        <v>25584</v>
      </c>
      <c r="C1424" s="2">
        <v>6.5</v>
      </c>
    </row>
    <row r="1425" spans="1:3" x14ac:dyDescent="0.3">
      <c r="A1425" s="2" t="s">
        <v>1325</v>
      </c>
      <c r="B1425" s="2" t="s">
        <v>25585</v>
      </c>
      <c r="C1425" s="2">
        <v>5.6</v>
      </c>
    </row>
    <row r="1426" spans="1:3" x14ac:dyDescent="0.3">
      <c r="A1426" s="2" t="s">
        <v>24163</v>
      </c>
      <c r="B1426" s="2" t="s">
        <v>25586</v>
      </c>
      <c r="C1426" s="2">
        <v>5.3</v>
      </c>
    </row>
    <row r="1427" spans="1:3" x14ac:dyDescent="0.3">
      <c r="A1427" s="2" t="s">
        <v>1325</v>
      </c>
      <c r="B1427" s="2" t="s">
        <v>25587</v>
      </c>
      <c r="C1427" s="2">
        <v>6.5</v>
      </c>
    </row>
    <row r="1428" spans="1:3" x14ac:dyDescent="0.3">
      <c r="A1428" s="2" t="s">
        <v>3409</v>
      </c>
      <c r="B1428" s="2" t="s">
        <v>25588</v>
      </c>
      <c r="C1428" s="2">
        <v>6.8</v>
      </c>
    </row>
    <row r="1429" spans="1:3" x14ac:dyDescent="0.3">
      <c r="A1429" s="2" t="s">
        <v>1325</v>
      </c>
      <c r="B1429" s="2" t="s">
        <v>25589</v>
      </c>
      <c r="C1429" s="2">
        <v>6.5</v>
      </c>
    </row>
    <row r="1430" spans="1:3" x14ac:dyDescent="0.3">
      <c r="A1430" s="2" t="s">
        <v>1671</v>
      </c>
      <c r="B1430" s="2" t="s">
        <v>25590</v>
      </c>
      <c r="C1430" s="2">
        <v>6</v>
      </c>
    </row>
    <row r="1431" spans="1:3" x14ac:dyDescent="0.3">
      <c r="A1431" s="2" t="s">
        <v>1325</v>
      </c>
      <c r="B1431" s="2" t="s">
        <v>25591</v>
      </c>
      <c r="C1431" s="2">
        <v>8.4</v>
      </c>
    </row>
    <row r="1432" spans="1:3" x14ac:dyDescent="0.3">
      <c r="A1432" s="2" t="s">
        <v>1325</v>
      </c>
      <c r="B1432" s="2" t="s">
        <v>25592</v>
      </c>
      <c r="C1432" s="2">
        <v>6</v>
      </c>
    </row>
    <row r="1433" spans="1:3" x14ac:dyDescent="0.3">
      <c r="A1433" s="2" t="s">
        <v>3409</v>
      </c>
      <c r="B1433" s="2" t="s">
        <v>25593</v>
      </c>
      <c r="C1433" s="2">
        <v>7.6</v>
      </c>
    </row>
    <row r="1434" spans="1:3" x14ac:dyDescent="0.3">
      <c r="A1434" s="2" t="s">
        <v>1671</v>
      </c>
      <c r="B1434" s="2" t="s">
        <v>25594</v>
      </c>
      <c r="C1434" s="2">
        <v>6.9</v>
      </c>
    </row>
    <row r="1435" spans="1:3" x14ac:dyDescent="0.3">
      <c r="A1435" s="2" t="s">
        <v>3409</v>
      </c>
      <c r="B1435" s="2" t="s">
        <v>25595</v>
      </c>
      <c r="C1435" s="2">
        <v>6.4</v>
      </c>
    </row>
    <row r="1436" spans="1:3" x14ac:dyDescent="0.3">
      <c r="A1436" s="2" t="s">
        <v>953</v>
      </c>
      <c r="B1436" s="2" t="s">
        <v>25596</v>
      </c>
      <c r="C1436" s="2">
        <v>5.0999999999999996</v>
      </c>
    </row>
    <row r="1437" spans="1:3" x14ac:dyDescent="0.3">
      <c r="A1437" s="2" t="s">
        <v>1671</v>
      </c>
      <c r="B1437" s="2" t="s">
        <v>25597</v>
      </c>
      <c r="C1437" s="2">
        <v>7</v>
      </c>
    </row>
    <row r="1438" spans="1:3" x14ac:dyDescent="0.3">
      <c r="A1438" s="2" t="s">
        <v>1671</v>
      </c>
      <c r="B1438" s="2" t="s">
        <v>25598</v>
      </c>
      <c r="C1438" s="2">
        <v>5.7</v>
      </c>
    </row>
    <row r="1439" spans="1:3" x14ac:dyDescent="0.3">
      <c r="A1439" s="2" t="s">
        <v>1671</v>
      </c>
      <c r="B1439" s="2" t="s">
        <v>25599</v>
      </c>
      <c r="C1439" s="2">
        <v>6.8</v>
      </c>
    </row>
    <row r="1440" spans="1:3" x14ac:dyDescent="0.3">
      <c r="A1440" s="2" t="s">
        <v>1671</v>
      </c>
      <c r="B1440" s="2" t="s">
        <v>25600</v>
      </c>
      <c r="C1440" s="2">
        <v>6.7</v>
      </c>
    </row>
    <row r="1441" spans="1:3" x14ac:dyDescent="0.3">
      <c r="A1441" s="2" t="s">
        <v>6403</v>
      </c>
      <c r="B1441" s="2" t="s">
        <v>25601</v>
      </c>
      <c r="C1441" s="2">
        <v>6.2</v>
      </c>
    </row>
    <row r="1442" spans="1:3" x14ac:dyDescent="0.3">
      <c r="A1442" s="2" t="s">
        <v>13307</v>
      </c>
      <c r="B1442" s="2" t="s">
        <v>25602</v>
      </c>
      <c r="C1442" s="2">
        <v>7.2</v>
      </c>
    </row>
    <row r="1443" spans="1:3" x14ac:dyDescent="0.3">
      <c r="A1443" s="2" t="s">
        <v>1325</v>
      </c>
      <c r="B1443" s="2" t="s">
        <v>25603</v>
      </c>
      <c r="C1443" s="2">
        <v>6.2</v>
      </c>
    </row>
    <row r="1444" spans="1:3" x14ac:dyDescent="0.3">
      <c r="A1444" s="2" t="s">
        <v>1671</v>
      </c>
      <c r="B1444" s="2" t="s">
        <v>25604</v>
      </c>
      <c r="C1444" s="2">
        <v>5.6</v>
      </c>
    </row>
    <row r="1445" spans="1:3" x14ac:dyDescent="0.3">
      <c r="A1445" s="2" t="s">
        <v>1325</v>
      </c>
      <c r="B1445" s="2" t="s">
        <v>25605</v>
      </c>
      <c r="C1445" s="2">
        <v>4.4000000000000004</v>
      </c>
    </row>
    <row r="1446" spans="1:3" x14ac:dyDescent="0.3">
      <c r="A1446" s="2" t="s">
        <v>24162</v>
      </c>
      <c r="B1446" s="2" t="s">
        <v>25606</v>
      </c>
      <c r="C1446" s="2">
        <v>7.5</v>
      </c>
    </row>
    <row r="1447" spans="1:3" x14ac:dyDescent="0.3">
      <c r="A1447" s="2" t="s">
        <v>953</v>
      </c>
      <c r="B1447" s="2" t="s">
        <v>25607</v>
      </c>
      <c r="C1447" s="2">
        <v>7.1</v>
      </c>
    </row>
    <row r="1448" spans="1:3" x14ac:dyDescent="0.3">
      <c r="A1448" s="2" t="s">
        <v>24162</v>
      </c>
      <c r="B1448" s="2" t="s">
        <v>25608</v>
      </c>
      <c r="C1448" s="2">
        <v>6.4</v>
      </c>
    </row>
    <row r="1449" spans="1:3" x14ac:dyDescent="0.3">
      <c r="A1449" s="2" t="s">
        <v>1325</v>
      </c>
      <c r="B1449" s="2" t="s">
        <v>25609</v>
      </c>
      <c r="C1449" s="2">
        <v>7.1</v>
      </c>
    </row>
    <row r="1450" spans="1:3" x14ac:dyDescent="0.3">
      <c r="A1450" s="2" t="s">
        <v>3409</v>
      </c>
      <c r="B1450" s="2" t="s">
        <v>25610</v>
      </c>
      <c r="C1450" s="2">
        <v>6.9</v>
      </c>
    </row>
    <row r="1451" spans="1:3" x14ac:dyDescent="0.3">
      <c r="A1451" s="2" t="s">
        <v>24163</v>
      </c>
      <c r="B1451" s="2" t="s">
        <v>25611</v>
      </c>
      <c r="C1451" s="2">
        <v>7.5</v>
      </c>
    </row>
    <row r="1452" spans="1:3" x14ac:dyDescent="0.3">
      <c r="A1452" s="2" t="s">
        <v>1325</v>
      </c>
      <c r="B1452" s="2" t="s">
        <v>25612</v>
      </c>
      <c r="C1452" s="2">
        <v>6.3</v>
      </c>
    </row>
    <row r="1453" spans="1:3" x14ac:dyDescent="0.3">
      <c r="A1453" s="2" t="s">
        <v>1325</v>
      </c>
      <c r="B1453" s="2" t="s">
        <v>25613</v>
      </c>
      <c r="C1453" s="2">
        <v>6.4</v>
      </c>
    </row>
    <row r="1454" spans="1:3" x14ac:dyDescent="0.3">
      <c r="A1454" s="2" t="s">
        <v>1671</v>
      </c>
      <c r="B1454" s="2" t="s">
        <v>25614</v>
      </c>
      <c r="C1454" s="2">
        <v>5.9</v>
      </c>
    </row>
    <row r="1455" spans="1:3" x14ac:dyDescent="0.3">
      <c r="A1455" s="2" t="s">
        <v>3409</v>
      </c>
      <c r="B1455" s="2" t="s">
        <v>25615</v>
      </c>
      <c r="C1455" s="2">
        <v>6.8</v>
      </c>
    </row>
    <row r="1456" spans="1:3" x14ac:dyDescent="0.3">
      <c r="A1456" s="2" t="s">
        <v>1325</v>
      </c>
      <c r="B1456" s="2" t="s">
        <v>25616</v>
      </c>
      <c r="C1456" s="2">
        <v>6.3</v>
      </c>
    </row>
    <row r="1457" spans="1:3" x14ac:dyDescent="0.3">
      <c r="A1457" s="2" t="s">
        <v>1325</v>
      </c>
      <c r="B1457" s="2" t="s">
        <v>25617</v>
      </c>
      <c r="C1457" s="2">
        <v>3.6</v>
      </c>
    </row>
    <row r="1458" spans="1:3" x14ac:dyDescent="0.3">
      <c r="A1458" s="2" t="s">
        <v>1671</v>
      </c>
      <c r="B1458" s="2" t="s">
        <v>25618</v>
      </c>
      <c r="C1458" s="2">
        <v>5.3</v>
      </c>
    </row>
    <row r="1459" spans="1:3" x14ac:dyDescent="0.3">
      <c r="A1459" s="2" t="s">
        <v>1671</v>
      </c>
      <c r="B1459" s="2" t="s">
        <v>25619</v>
      </c>
      <c r="C1459" s="2">
        <v>5.9</v>
      </c>
    </row>
    <row r="1460" spans="1:3" x14ac:dyDescent="0.3">
      <c r="A1460" s="2" t="s">
        <v>11526</v>
      </c>
      <c r="B1460" s="2" t="s">
        <v>25620</v>
      </c>
      <c r="C1460" s="2">
        <v>6.9</v>
      </c>
    </row>
    <row r="1461" spans="1:3" x14ac:dyDescent="0.3">
      <c r="A1461" s="2" t="s">
        <v>3409</v>
      </c>
      <c r="B1461" s="2" t="s">
        <v>25621</v>
      </c>
      <c r="C1461" s="2">
        <v>6.9</v>
      </c>
    </row>
    <row r="1462" spans="1:3" x14ac:dyDescent="0.3">
      <c r="A1462" s="2" t="s">
        <v>3409</v>
      </c>
      <c r="B1462" s="2" t="s">
        <v>25622</v>
      </c>
      <c r="C1462" s="2">
        <v>6.1</v>
      </c>
    </row>
    <row r="1463" spans="1:3" x14ac:dyDescent="0.3">
      <c r="A1463" s="2" t="s">
        <v>3409</v>
      </c>
      <c r="B1463" s="2" t="s">
        <v>25623</v>
      </c>
      <c r="C1463" s="2">
        <v>8.5</v>
      </c>
    </row>
    <row r="1464" spans="1:3" x14ac:dyDescent="0.3">
      <c r="A1464" s="2" t="s">
        <v>1671</v>
      </c>
      <c r="B1464" s="2" t="s">
        <v>25624</v>
      </c>
      <c r="C1464" s="2">
        <v>6.3</v>
      </c>
    </row>
    <row r="1465" spans="1:3" x14ac:dyDescent="0.3">
      <c r="A1465" s="2" t="s">
        <v>3409</v>
      </c>
      <c r="B1465" s="2" t="s">
        <v>25625</v>
      </c>
      <c r="C1465" s="2">
        <v>7.3</v>
      </c>
    </row>
    <row r="1466" spans="1:3" x14ac:dyDescent="0.3">
      <c r="A1466" s="2" t="s">
        <v>1325</v>
      </c>
      <c r="B1466" s="2" t="s">
        <v>25626</v>
      </c>
      <c r="C1466" s="2">
        <v>6.3</v>
      </c>
    </row>
    <row r="1467" spans="1:3" x14ac:dyDescent="0.3">
      <c r="A1467" s="2" t="s">
        <v>13307</v>
      </c>
      <c r="B1467" s="2" t="s">
        <v>25627</v>
      </c>
      <c r="C1467" s="2">
        <v>7.2</v>
      </c>
    </row>
    <row r="1468" spans="1:3" x14ac:dyDescent="0.3">
      <c r="A1468" s="2" t="s">
        <v>3409</v>
      </c>
      <c r="B1468" s="2" t="s">
        <v>25628</v>
      </c>
      <c r="C1468" s="2">
        <v>7.3</v>
      </c>
    </row>
    <row r="1469" spans="1:3" x14ac:dyDescent="0.3">
      <c r="A1469" s="2" t="s">
        <v>1325</v>
      </c>
      <c r="B1469" s="2" t="s">
        <v>25629</v>
      </c>
      <c r="C1469" s="2">
        <v>6.3</v>
      </c>
    </row>
    <row r="1470" spans="1:3" x14ac:dyDescent="0.3">
      <c r="A1470" s="2" t="s">
        <v>953</v>
      </c>
      <c r="B1470" s="2" t="s">
        <v>25630</v>
      </c>
      <c r="C1470" s="2">
        <v>8.1</v>
      </c>
    </row>
    <row r="1471" spans="1:3" x14ac:dyDescent="0.3">
      <c r="A1471" s="2" t="s">
        <v>3409</v>
      </c>
      <c r="B1471" s="2" t="s">
        <v>25631</v>
      </c>
      <c r="C1471" s="2">
        <v>6.9</v>
      </c>
    </row>
    <row r="1472" spans="1:3" x14ac:dyDescent="0.3">
      <c r="A1472" s="2" t="s">
        <v>1671</v>
      </c>
      <c r="B1472" s="2" t="s">
        <v>25632</v>
      </c>
      <c r="C1472" s="2">
        <v>6.3</v>
      </c>
    </row>
    <row r="1473" spans="1:3" x14ac:dyDescent="0.3">
      <c r="A1473" s="2" t="s">
        <v>24163</v>
      </c>
      <c r="B1473" s="2" t="s">
        <v>25633</v>
      </c>
      <c r="C1473" s="2">
        <v>7.3</v>
      </c>
    </row>
    <row r="1474" spans="1:3" x14ac:dyDescent="0.3">
      <c r="A1474" s="2" t="s">
        <v>1325</v>
      </c>
      <c r="B1474" s="2" t="s">
        <v>24308</v>
      </c>
      <c r="C1474" s="2">
        <v>5.5</v>
      </c>
    </row>
    <row r="1475" spans="1:3" x14ac:dyDescent="0.3">
      <c r="A1475" s="2" t="s">
        <v>953</v>
      </c>
      <c r="B1475" s="2" t="s">
        <v>25634</v>
      </c>
      <c r="C1475" s="2">
        <v>6.1</v>
      </c>
    </row>
    <row r="1476" spans="1:3" x14ac:dyDescent="0.3">
      <c r="A1476" s="2" t="s">
        <v>1671</v>
      </c>
      <c r="B1476" s="2" t="s">
        <v>25635</v>
      </c>
      <c r="C1476" s="2">
        <v>6.9</v>
      </c>
    </row>
    <row r="1477" spans="1:3" x14ac:dyDescent="0.3">
      <c r="A1477" s="2" t="s">
        <v>1671</v>
      </c>
      <c r="B1477" s="2" t="s">
        <v>25636</v>
      </c>
      <c r="C1477" s="2">
        <v>7.2</v>
      </c>
    </row>
    <row r="1478" spans="1:3" x14ac:dyDescent="0.3">
      <c r="A1478" s="2" t="s">
        <v>1671</v>
      </c>
      <c r="B1478" s="2" t="s">
        <v>25637</v>
      </c>
      <c r="C1478" s="2">
        <v>6.4</v>
      </c>
    </row>
    <row r="1479" spans="1:3" x14ac:dyDescent="0.3">
      <c r="A1479" s="2" t="s">
        <v>1671</v>
      </c>
      <c r="B1479" s="2" t="s">
        <v>25638</v>
      </c>
      <c r="C1479" s="2">
        <v>6.4</v>
      </c>
    </row>
    <row r="1480" spans="1:3" x14ac:dyDescent="0.3">
      <c r="A1480" s="2" t="s">
        <v>953</v>
      </c>
      <c r="B1480" s="2" t="s">
        <v>25639</v>
      </c>
      <c r="C1480" s="2">
        <v>8.3000000000000007</v>
      </c>
    </row>
    <row r="1481" spans="1:3" x14ac:dyDescent="0.3">
      <c r="A1481" s="2" t="s">
        <v>1325</v>
      </c>
      <c r="B1481" s="2" t="s">
        <v>25640</v>
      </c>
      <c r="C1481" s="2">
        <v>7.2</v>
      </c>
    </row>
    <row r="1482" spans="1:3" x14ac:dyDescent="0.3">
      <c r="A1482" s="2" t="s">
        <v>3409</v>
      </c>
      <c r="B1482" s="2" t="s">
        <v>25641</v>
      </c>
      <c r="C1482" s="2">
        <v>6.8</v>
      </c>
    </row>
    <row r="1483" spans="1:3" x14ac:dyDescent="0.3">
      <c r="A1483" s="2" t="s">
        <v>3409</v>
      </c>
      <c r="B1483" s="2" t="s">
        <v>25642</v>
      </c>
      <c r="C1483" s="2">
        <v>6.5</v>
      </c>
    </row>
    <row r="1484" spans="1:3" x14ac:dyDescent="0.3">
      <c r="A1484" s="2" t="s">
        <v>13307</v>
      </c>
      <c r="B1484" s="2" t="s">
        <v>25643</v>
      </c>
      <c r="C1484" s="2">
        <v>7.8</v>
      </c>
    </row>
    <row r="1485" spans="1:3" x14ac:dyDescent="0.3">
      <c r="A1485" s="2" t="s">
        <v>1325</v>
      </c>
      <c r="B1485" s="2" t="s">
        <v>25644</v>
      </c>
      <c r="C1485" s="2">
        <v>7.6</v>
      </c>
    </row>
    <row r="1486" spans="1:3" x14ac:dyDescent="0.3">
      <c r="A1486" s="2" t="s">
        <v>13307</v>
      </c>
      <c r="B1486" s="2" t="s">
        <v>25645</v>
      </c>
      <c r="C1486" s="2">
        <v>7.2</v>
      </c>
    </row>
    <row r="1487" spans="1:3" x14ac:dyDescent="0.3">
      <c r="A1487" s="2" t="s">
        <v>1671</v>
      </c>
      <c r="B1487" s="2" t="s">
        <v>25646</v>
      </c>
      <c r="C1487" s="2">
        <v>6.7</v>
      </c>
    </row>
    <row r="1488" spans="1:3" x14ac:dyDescent="0.3">
      <c r="A1488" s="2" t="s">
        <v>1671</v>
      </c>
      <c r="B1488" s="2" t="s">
        <v>25647</v>
      </c>
      <c r="C1488" s="2">
        <v>6.8</v>
      </c>
    </row>
    <row r="1489" spans="1:3" x14ac:dyDescent="0.3">
      <c r="A1489" s="2" t="s">
        <v>953</v>
      </c>
      <c r="B1489" s="2" t="s">
        <v>25648</v>
      </c>
      <c r="C1489" s="2">
        <v>6.3</v>
      </c>
    </row>
    <row r="1490" spans="1:3" x14ac:dyDescent="0.3">
      <c r="A1490" s="2" t="s">
        <v>1671</v>
      </c>
      <c r="B1490" s="2" t="s">
        <v>25649</v>
      </c>
      <c r="C1490" s="2">
        <v>6.2</v>
      </c>
    </row>
    <row r="1491" spans="1:3" x14ac:dyDescent="0.3">
      <c r="A1491" s="2" t="s">
        <v>1671</v>
      </c>
      <c r="B1491" s="2" t="s">
        <v>25650</v>
      </c>
      <c r="C1491" s="2">
        <v>6.2</v>
      </c>
    </row>
    <row r="1492" spans="1:3" x14ac:dyDescent="0.3">
      <c r="A1492" s="2" t="s">
        <v>24163</v>
      </c>
      <c r="B1492" s="2" t="s">
        <v>25651</v>
      </c>
      <c r="C1492" s="2">
        <v>8.6</v>
      </c>
    </row>
    <row r="1493" spans="1:3" x14ac:dyDescent="0.3">
      <c r="A1493" s="2" t="s">
        <v>1325</v>
      </c>
      <c r="B1493" s="2" t="s">
        <v>25652</v>
      </c>
      <c r="C1493" s="2">
        <v>8</v>
      </c>
    </row>
    <row r="1494" spans="1:3" x14ac:dyDescent="0.3">
      <c r="A1494" s="2" t="s">
        <v>953</v>
      </c>
      <c r="B1494" s="2" t="s">
        <v>25653</v>
      </c>
      <c r="C1494" s="2">
        <v>7</v>
      </c>
    </row>
    <row r="1495" spans="1:3" x14ac:dyDescent="0.3">
      <c r="A1495" s="2" t="s">
        <v>24163</v>
      </c>
      <c r="B1495" s="2" t="s">
        <v>25654</v>
      </c>
      <c r="C1495" s="2">
        <v>8</v>
      </c>
    </row>
    <row r="1496" spans="1:3" x14ac:dyDescent="0.3">
      <c r="A1496" s="2" t="s">
        <v>3409</v>
      </c>
      <c r="B1496" s="2" t="s">
        <v>25655</v>
      </c>
      <c r="C1496" s="2">
        <v>8.1</v>
      </c>
    </row>
    <row r="1497" spans="1:3" x14ac:dyDescent="0.3">
      <c r="A1497" s="2" t="s">
        <v>1671</v>
      </c>
      <c r="B1497" s="2" t="s">
        <v>25656</v>
      </c>
      <c r="C1497" s="2">
        <v>6.7</v>
      </c>
    </row>
    <row r="1498" spans="1:3" x14ac:dyDescent="0.3">
      <c r="A1498" s="2" t="s">
        <v>3409</v>
      </c>
      <c r="B1498" s="2" t="s">
        <v>25657</v>
      </c>
      <c r="C1498" s="2">
        <v>7.9</v>
      </c>
    </row>
    <row r="1499" spans="1:3" x14ac:dyDescent="0.3">
      <c r="A1499" s="2" t="s">
        <v>1671</v>
      </c>
      <c r="B1499" s="2" t="s">
        <v>25658</v>
      </c>
      <c r="C1499" s="2">
        <v>6.1</v>
      </c>
    </row>
    <row r="1500" spans="1:3" x14ac:dyDescent="0.3">
      <c r="A1500" s="2" t="s">
        <v>1671</v>
      </c>
      <c r="B1500" s="2" t="s">
        <v>25659</v>
      </c>
      <c r="C1500" s="2">
        <v>4.2</v>
      </c>
    </row>
    <row r="1501" spans="1:3" x14ac:dyDescent="0.3">
      <c r="A1501" s="2" t="s">
        <v>953</v>
      </c>
      <c r="B1501" s="2" t="s">
        <v>25660</v>
      </c>
      <c r="C1501" s="2">
        <v>6.1</v>
      </c>
    </row>
    <row r="1502" spans="1:3" x14ac:dyDescent="0.3">
      <c r="A1502" s="2" t="s">
        <v>3409</v>
      </c>
      <c r="B1502" s="2" t="s">
        <v>25661</v>
      </c>
      <c r="C1502" s="2">
        <v>6.6</v>
      </c>
    </row>
    <row r="1503" spans="1:3" x14ac:dyDescent="0.3">
      <c r="A1503" s="2" t="s">
        <v>3409</v>
      </c>
      <c r="B1503" s="2" t="s">
        <v>25662</v>
      </c>
      <c r="C1503" s="2">
        <v>7.5</v>
      </c>
    </row>
    <row r="1504" spans="1:3" x14ac:dyDescent="0.3">
      <c r="A1504" s="2" t="s">
        <v>3409</v>
      </c>
      <c r="B1504" s="2" t="s">
        <v>25663</v>
      </c>
      <c r="C1504" s="2">
        <v>7.4</v>
      </c>
    </row>
    <row r="1505" spans="1:3" x14ac:dyDescent="0.3">
      <c r="A1505" s="2" t="s">
        <v>1671</v>
      </c>
      <c r="B1505" s="2" t="s">
        <v>25664</v>
      </c>
      <c r="C1505" s="2">
        <v>7.2</v>
      </c>
    </row>
    <row r="1506" spans="1:3" x14ac:dyDescent="0.3">
      <c r="A1506" s="2" t="s">
        <v>1671</v>
      </c>
      <c r="B1506" s="2" t="s">
        <v>25665</v>
      </c>
      <c r="C1506" s="2">
        <v>6.9</v>
      </c>
    </row>
    <row r="1507" spans="1:3" x14ac:dyDescent="0.3">
      <c r="A1507" s="2" t="s">
        <v>1325</v>
      </c>
      <c r="B1507" s="2" t="s">
        <v>25666</v>
      </c>
      <c r="C1507" s="2">
        <v>7.4</v>
      </c>
    </row>
    <row r="1508" spans="1:3" x14ac:dyDescent="0.3">
      <c r="A1508" s="2" t="s">
        <v>1671</v>
      </c>
      <c r="B1508" s="2" t="s">
        <v>25667</v>
      </c>
      <c r="C1508" s="2">
        <v>5.4</v>
      </c>
    </row>
    <row r="1509" spans="1:3" x14ac:dyDescent="0.3">
      <c r="A1509" s="2" t="s">
        <v>1671</v>
      </c>
      <c r="B1509" s="2" t="s">
        <v>25668</v>
      </c>
      <c r="C1509" s="2">
        <v>6.8</v>
      </c>
    </row>
    <row r="1510" spans="1:3" x14ac:dyDescent="0.3">
      <c r="A1510" s="2" t="s">
        <v>1671</v>
      </c>
      <c r="B1510" s="2" t="s">
        <v>25669</v>
      </c>
      <c r="C1510" s="2">
        <v>6.3</v>
      </c>
    </row>
    <row r="1511" spans="1:3" x14ac:dyDescent="0.3">
      <c r="A1511" s="2" t="s">
        <v>1671</v>
      </c>
      <c r="B1511" s="2" t="s">
        <v>25670</v>
      </c>
      <c r="C1511" s="2">
        <v>7.2</v>
      </c>
    </row>
    <row r="1512" spans="1:3" x14ac:dyDescent="0.3">
      <c r="A1512" s="2" t="s">
        <v>1325</v>
      </c>
      <c r="B1512" s="2" t="s">
        <v>25671</v>
      </c>
      <c r="C1512" s="2">
        <v>6.9</v>
      </c>
    </row>
    <row r="1513" spans="1:3" x14ac:dyDescent="0.3">
      <c r="A1513" s="2" t="s">
        <v>1671</v>
      </c>
      <c r="B1513" s="2" t="s">
        <v>25672</v>
      </c>
      <c r="C1513" s="2">
        <v>6</v>
      </c>
    </row>
    <row r="1514" spans="1:3" x14ac:dyDescent="0.3">
      <c r="A1514" s="2" t="s">
        <v>3409</v>
      </c>
      <c r="B1514" s="2" t="s">
        <v>25673</v>
      </c>
      <c r="C1514" s="2">
        <v>5.9</v>
      </c>
    </row>
    <row r="1515" spans="1:3" x14ac:dyDescent="0.3">
      <c r="A1515" s="2" t="s">
        <v>1671</v>
      </c>
      <c r="B1515" s="2" t="s">
        <v>25674</v>
      </c>
      <c r="C1515" s="2">
        <v>5.4</v>
      </c>
    </row>
    <row r="1516" spans="1:3" x14ac:dyDescent="0.3">
      <c r="A1516" s="2" t="s">
        <v>953</v>
      </c>
      <c r="B1516" s="2" t="s">
        <v>25675</v>
      </c>
      <c r="C1516" s="2">
        <v>5.9</v>
      </c>
    </row>
    <row r="1517" spans="1:3" x14ac:dyDescent="0.3">
      <c r="A1517" s="2" t="s">
        <v>1671</v>
      </c>
      <c r="B1517" s="2" t="s">
        <v>25676</v>
      </c>
      <c r="C1517" s="2">
        <v>6.1</v>
      </c>
    </row>
    <row r="1518" spans="1:3" x14ac:dyDescent="0.3">
      <c r="A1518" s="2" t="s">
        <v>1671</v>
      </c>
      <c r="B1518" s="2" t="s">
        <v>25677</v>
      </c>
      <c r="C1518" s="2">
        <v>7.7</v>
      </c>
    </row>
    <row r="1519" spans="1:3" x14ac:dyDescent="0.3">
      <c r="A1519" s="2" t="s">
        <v>953</v>
      </c>
      <c r="B1519" s="2" t="s">
        <v>25678</v>
      </c>
      <c r="C1519" s="2">
        <v>5.8</v>
      </c>
    </row>
    <row r="1520" spans="1:3" x14ac:dyDescent="0.3">
      <c r="A1520" s="2" t="s">
        <v>13307</v>
      </c>
      <c r="B1520" s="2" t="s">
        <v>25679</v>
      </c>
      <c r="C1520" s="2">
        <v>7.6</v>
      </c>
    </row>
    <row r="1521" spans="1:3" x14ac:dyDescent="0.3">
      <c r="A1521" s="2" t="s">
        <v>3409</v>
      </c>
      <c r="B1521" s="2" t="s">
        <v>25680</v>
      </c>
      <c r="C1521" s="2">
        <v>6.1</v>
      </c>
    </row>
    <row r="1522" spans="1:3" x14ac:dyDescent="0.3">
      <c r="A1522" s="2" t="s">
        <v>1325</v>
      </c>
      <c r="B1522" s="2" t="s">
        <v>25681</v>
      </c>
      <c r="C1522" s="2">
        <v>5.4</v>
      </c>
    </row>
    <row r="1523" spans="1:3" x14ac:dyDescent="0.3">
      <c r="A1523" s="2" t="s">
        <v>1671</v>
      </c>
      <c r="B1523" s="2" t="s">
        <v>25682</v>
      </c>
      <c r="C1523" s="2">
        <v>5.0999999999999996</v>
      </c>
    </row>
    <row r="1524" spans="1:3" x14ac:dyDescent="0.3">
      <c r="A1524" s="2" t="s">
        <v>1671</v>
      </c>
      <c r="B1524" s="2" t="s">
        <v>25683</v>
      </c>
      <c r="C1524" s="2">
        <v>6.4</v>
      </c>
    </row>
    <row r="1525" spans="1:3" x14ac:dyDescent="0.3">
      <c r="A1525" s="2" t="s">
        <v>1325</v>
      </c>
      <c r="B1525" s="2" t="s">
        <v>25684</v>
      </c>
      <c r="C1525" s="2">
        <v>6.3</v>
      </c>
    </row>
    <row r="1526" spans="1:3" x14ac:dyDescent="0.3">
      <c r="A1526" s="2" t="s">
        <v>11526</v>
      </c>
      <c r="B1526" s="2" t="s">
        <v>25685</v>
      </c>
      <c r="C1526" s="2">
        <v>7.5</v>
      </c>
    </row>
    <row r="1527" spans="1:3" x14ac:dyDescent="0.3">
      <c r="A1527" s="2" t="s">
        <v>3409</v>
      </c>
      <c r="B1527" s="2" t="s">
        <v>25686</v>
      </c>
      <c r="C1527" s="2">
        <v>7.1</v>
      </c>
    </row>
    <row r="1528" spans="1:3" x14ac:dyDescent="0.3">
      <c r="A1528" s="2" t="s">
        <v>3409</v>
      </c>
      <c r="B1528" s="2" t="s">
        <v>25687</v>
      </c>
      <c r="C1528" s="2">
        <v>7.8</v>
      </c>
    </row>
    <row r="1529" spans="1:3" x14ac:dyDescent="0.3">
      <c r="A1529" s="2" t="s">
        <v>1671</v>
      </c>
      <c r="B1529" s="2" t="s">
        <v>25688</v>
      </c>
      <c r="C1529" s="2">
        <v>6.5</v>
      </c>
    </row>
    <row r="1530" spans="1:3" x14ac:dyDescent="0.3">
      <c r="A1530" s="2" t="s">
        <v>1325</v>
      </c>
      <c r="B1530" s="2" t="s">
        <v>25689</v>
      </c>
      <c r="C1530" s="2">
        <v>6.6</v>
      </c>
    </row>
    <row r="1531" spans="1:3" x14ac:dyDescent="0.3">
      <c r="A1531" s="2" t="s">
        <v>11526</v>
      </c>
      <c r="B1531" s="2" t="s">
        <v>25690</v>
      </c>
      <c r="C1531" s="2">
        <v>7.4</v>
      </c>
    </row>
    <row r="1532" spans="1:3" x14ac:dyDescent="0.3">
      <c r="A1532" s="2" t="s">
        <v>1325</v>
      </c>
      <c r="B1532" s="2" t="s">
        <v>25691</v>
      </c>
      <c r="C1532" s="2">
        <v>7.6</v>
      </c>
    </row>
    <row r="1533" spans="1:3" x14ac:dyDescent="0.3">
      <c r="A1533" s="2" t="s">
        <v>3409</v>
      </c>
      <c r="B1533" s="2" t="s">
        <v>25692</v>
      </c>
      <c r="C1533" s="2">
        <v>7.5</v>
      </c>
    </row>
    <row r="1534" spans="1:3" x14ac:dyDescent="0.3">
      <c r="A1534" s="2" t="s">
        <v>6403</v>
      </c>
      <c r="B1534" s="2" t="s">
        <v>25693</v>
      </c>
      <c r="C1534" s="2">
        <v>6.6</v>
      </c>
    </row>
    <row r="1535" spans="1:3" x14ac:dyDescent="0.3">
      <c r="A1535" s="2" t="s">
        <v>3409</v>
      </c>
      <c r="B1535" s="2" t="s">
        <v>25694</v>
      </c>
      <c r="C1535" s="2">
        <v>7.2</v>
      </c>
    </row>
    <row r="1536" spans="1:3" x14ac:dyDescent="0.3">
      <c r="A1536" s="2" t="s">
        <v>1671</v>
      </c>
      <c r="B1536" s="2" t="s">
        <v>25695</v>
      </c>
      <c r="C1536" s="2">
        <v>7.6</v>
      </c>
    </row>
    <row r="1537" spans="1:3" x14ac:dyDescent="0.3">
      <c r="A1537" s="2" t="s">
        <v>3409</v>
      </c>
      <c r="B1537" s="2" t="s">
        <v>25696</v>
      </c>
      <c r="C1537" s="2">
        <v>6.2</v>
      </c>
    </row>
    <row r="1538" spans="1:3" x14ac:dyDescent="0.3">
      <c r="A1538" s="2" t="s">
        <v>3409</v>
      </c>
      <c r="B1538" s="2" t="s">
        <v>25697</v>
      </c>
      <c r="C1538" s="2">
        <v>5.6</v>
      </c>
    </row>
    <row r="1539" spans="1:3" x14ac:dyDescent="0.3">
      <c r="A1539" s="2" t="s">
        <v>1671</v>
      </c>
      <c r="B1539" s="2" t="s">
        <v>25698</v>
      </c>
      <c r="C1539" s="2">
        <v>7.6</v>
      </c>
    </row>
    <row r="1540" spans="1:3" x14ac:dyDescent="0.3">
      <c r="A1540" s="2" t="s">
        <v>6403</v>
      </c>
      <c r="B1540" s="2" t="s">
        <v>25699</v>
      </c>
      <c r="C1540" s="2">
        <v>6.6</v>
      </c>
    </row>
    <row r="1541" spans="1:3" x14ac:dyDescent="0.3">
      <c r="A1541" s="2" t="s">
        <v>1266</v>
      </c>
      <c r="B1541" s="2" t="s">
        <v>25700</v>
      </c>
      <c r="C1541" s="2">
        <v>7</v>
      </c>
    </row>
    <row r="1542" spans="1:3" x14ac:dyDescent="0.3">
      <c r="A1542" s="2" t="s">
        <v>1671</v>
      </c>
      <c r="B1542" s="2" t="s">
        <v>25701</v>
      </c>
      <c r="C1542" s="2">
        <v>2.7</v>
      </c>
    </row>
    <row r="1543" spans="1:3" x14ac:dyDescent="0.3">
      <c r="A1543" s="2" t="s">
        <v>1325</v>
      </c>
      <c r="B1543" s="2" t="s">
        <v>25702</v>
      </c>
      <c r="C1543" s="2">
        <v>7.6</v>
      </c>
    </row>
    <row r="1544" spans="1:3" x14ac:dyDescent="0.3">
      <c r="A1544" s="2" t="s">
        <v>1325</v>
      </c>
      <c r="B1544" s="2" t="s">
        <v>25703</v>
      </c>
      <c r="C1544" s="2">
        <v>6.6</v>
      </c>
    </row>
    <row r="1545" spans="1:3" x14ac:dyDescent="0.3">
      <c r="A1545" s="2" t="s">
        <v>1671</v>
      </c>
      <c r="B1545" s="2" t="s">
        <v>25704</v>
      </c>
      <c r="C1545" s="2">
        <v>6.9</v>
      </c>
    </row>
    <row r="1546" spans="1:3" x14ac:dyDescent="0.3">
      <c r="A1546" s="2" t="s">
        <v>1325</v>
      </c>
      <c r="B1546" s="2" t="s">
        <v>25705</v>
      </c>
      <c r="C1546" s="2">
        <v>6.8</v>
      </c>
    </row>
    <row r="1547" spans="1:3" x14ac:dyDescent="0.3">
      <c r="A1547" s="2" t="s">
        <v>1325</v>
      </c>
      <c r="B1547" s="2" t="s">
        <v>25706</v>
      </c>
      <c r="C1547" s="2">
        <v>3.7</v>
      </c>
    </row>
    <row r="1548" spans="1:3" x14ac:dyDescent="0.3">
      <c r="A1548" s="2" t="s">
        <v>1671</v>
      </c>
      <c r="B1548" s="2" t="s">
        <v>25707</v>
      </c>
      <c r="C1548" s="2">
        <v>6.1</v>
      </c>
    </row>
    <row r="1549" spans="1:3" x14ac:dyDescent="0.3">
      <c r="A1549" s="2" t="s">
        <v>3409</v>
      </c>
      <c r="B1549" s="2" t="s">
        <v>25708</v>
      </c>
      <c r="C1549" s="2">
        <v>5.9</v>
      </c>
    </row>
    <row r="1550" spans="1:3" x14ac:dyDescent="0.3">
      <c r="A1550" s="2" t="s">
        <v>3409</v>
      </c>
      <c r="B1550" s="2" t="s">
        <v>25709</v>
      </c>
      <c r="C1550" s="2">
        <v>6.7</v>
      </c>
    </row>
    <row r="1551" spans="1:3" x14ac:dyDescent="0.3">
      <c r="A1551" s="2" t="s">
        <v>24163</v>
      </c>
      <c r="B1551" s="2" t="s">
        <v>25710</v>
      </c>
      <c r="C1551" s="2">
        <v>6.9</v>
      </c>
    </row>
    <row r="1552" spans="1:3" x14ac:dyDescent="0.3">
      <c r="A1552" s="2" t="s">
        <v>1671</v>
      </c>
      <c r="B1552" s="2" t="s">
        <v>25711</v>
      </c>
      <c r="C1552" s="2">
        <v>5.5</v>
      </c>
    </row>
    <row r="1553" spans="1:3" x14ac:dyDescent="0.3">
      <c r="A1553" s="2" t="s">
        <v>1325</v>
      </c>
      <c r="B1553" s="2" t="s">
        <v>25712</v>
      </c>
      <c r="C1553" s="2">
        <v>7.1</v>
      </c>
    </row>
    <row r="1554" spans="1:3" x14ac:dyDescent="0.3">
      <c r="A1554" s="2" t="s">
        <v>24163</v>
      </c>
      <c r="B1554" s="2" t="s">
        <v>25713</v>
      </c>
      <c r="C1554" s="2">
        <v>7.1</v>
      </c>
    </row>
    <row r="1555" spans="1:3" x14ac:dyDescent="0.3">
      <c r="A1555" s="2" t="s">
        <v>953</v>
      </c>
      <c r="B1555" s="2" t="s">
        <v>25714</v>
      </c>
      <c r="C1555" s="2">
        <v>7.3</v>
      </c>
    </row>
    <row r="1556" spans="1:3" x14ac:dyDescent="0.3">
      <c r="A1556" s="2" t="s">
        <v>1671</v>
      </c>
      <c r="B1556" s="2" t="s">
        <v>25715</v>
      </c>
      <c r="C1556" s="2">
        <v>3.4</v>
      </c>
    </row>
    <row r="1557" spans="1:3" x14ac:dyDescent="0.3">
      <c r="A1557" s="2" t="s">
        <v>1671</v>
      </c>
      <c r="B1557" s="2" t="s">
        <v>25716</v>
      </c>
      <c r="C1557" s="2">
        <v>6.8</v>
      </c>
    </row>
    <row r="1558" spans="1:3" x14ac:dyDescent="0.3">
      <c r="A1558" s="2" t="s">
        <v>13307</v>
      </c>
      <c r="B1558" s="2" t="s">
        <v>25717</v>
      </c>
      <c r="C1558" s="2">
        <v>6.9</v>
      </c>
    </row>
    <row r="1559" spans="1:3" x14ac:dyDescent="0.3">
      <c r="A1559" s="2" t="s">
        <v>3409</v>
      </c>
      <c r="B1559" s="2" t="s">
        <v>25718</v>
      </c>
      <c r="C1559" s="2">
        <v>7</v>
      </c>
    </row>
    <row r="1560" spans="1:3" x14ac:dyDescent="0.3">
      <c r="A1560" s="2" t="s">
        <v>1325</v>
      </c>
      <c r="B1560" s="2" t="s">
        <v>25719</v>
      </c>
      <c r="C1560" s="2">
        <v>5.5</v>
      </c>
    </row>
    <row r="1561" spans="1:3" x14ac:dyDescent="0.3">
      <c r="A1561" s="2" t="s">
        <v>1671</v>
      </c>
      <c r="B1561" s="2" t="s">
        <v>25720</v>
      </c>
      <c r="C1561" s="2">
        <v>5.0999999999999996</v>
      </c>
    </row>
    <row r="1562" spans="1:3" x14ac:dyDescent="0.3">
      <c r="A1562" s="2" t="s">
        <v>6403</v>
      </c>
      <c r="B1562" s="2" t="s">
        <v>25721</v>
      </c>
      <c r="C1562" s="2">
        <v>6.2</v>
      </c>
    </row>
    <row r="1563" spans="1:3" x14ac:dyDescent="0.3">
      <c r="A1563" s="2" t="s">
        <v>953</v>
      </c>
      <c r="B1563" s="2" t="s">
        <v>25722</v>
      </c>
      <c r="C1563" s="2">
        <v>5.9</v>
      </c>
    </row>
    <row r="1564" spans="1:3" x14ac:dyDescent="0.3">
      <c r="A1564" s="2" t="s">
        <v>1671</v>
      </c>
      <c r="B1564" s="2" t="s">
        <v>25723</v>
      </c>
      <c r="C1564" s="2">
        <v>5.2</v>
      </c>
    </row>
    <row r="1565" spans="1:3" x14ac:dyDescent="0.3">
      <c r="A1565" s="2" t="s">
        <v>1671</v>
      </c>
      <c r="B1565" s="2" t="s">
        <v>25724</v>
      </c>
      <c r="C1565" s="2">
        <v>6.2</v>
      </c>
    </row>
    <row r="1566" spans="1:3" x14ac:dyDescent="0.3">
      <c r="A1566" s="2" t="s">
        <v>1671</v>
      </c>
      <c r="B1566" s="2" t="s">
        <v>25725</v>
      </c>
      <c r="C1566" s="2">
        <v>5.5</v>
      </c>
    </row>
    <row r="1567" spans="1:3" x14ac:dyDescent="0.3">
      <c r="A1567" s="2" t="s">
        <v>24163</v>
      </c>
      <c r="B1567" s="2" t="s">
        <v>25726</v>
      </c>
      <c r="C1567" s="2">
        <v>7.4</v>
      </c>
    </row>
    <row r="1568" spans="1:3" x14ac:dyDescent="0.3">
      <c r="A1568" s="2" t="s">
        <v>1325</v>
      </c>
      <c r="B1568" s="2" t="s">
        <v>25727</v>
      </c>
      <c r="C1568" s="2">
        <v>4.4000000000000004</v>
      </c>
    </row>
    <row r="1569" spans="1:3" x14ac:dyDescent="0.3">
      <c r="A1569" s="2" t="s">
        <v>1325</v>
      </c>
      <c r="B1569" s="2" t="s">
        <v>25728</v>
      </c>
      <c r="C1569" s="2">
        <v>6.3</v>
      </c>
    </row>
    <row r="1570" spans="1:3" x14ac:dyDescent="0.3">
      <c r="A1570" s="2" t="s">
        <v>1325</v>
      </c>
      <c r="B1570" s="2" t="s">
        <v>25729</v>
      </c>
      <c r="C1570" s="2">
        <v>6.1</v>
      </c>
    </row>
    <row r="1571" spans="1:3" x14ac:dyDescent="0.3">
      <c r="A1571" s="2" t="s">
        <v>1325</v>
      </c>
      <c r="B1571" s="2" t="s">
        <v>25730</v>
      </c>
      <c r="C1571" s="2">
        <v>5.3</v>
      </c>
    </row>
    <row r="1572" spans="1:3" x14ac:dyDescent="0.3">
      <c r="A1572" s="2" t="s">
        <v>1325</v>
      </c>
      <c r="B1572" s="2" t="s">
        <v>25731</v>
      </c>
      <c r="C1572" s="2">
        <v>5.4</v>
      </c>
    </row>
    <row r="1573" spans="1:3" x14ac:dyDescent="0.3">
      <c r="A1573" s="2" t="s">
        <v>1671</v>
      </c>
      <c r="B1573" s="2" t="s">
        <v>25732</v>
      </c>
      <c r="C1573" s="2">
        <v>6.7</v>
      </c>
    </row>
    <row r="1574" spans="1:3" x14ac:dyDescent="0.3">
      <c r="A1574" s="2" t="s">
        <v>24163</v>
      </c>
      <c r="B1574" s="2" t="s">
        <v>25733</v>
      </c>
      <c r="C1574" s="2">
        <v>5.9</v>
      </c>
    </row>
    <row r="1575" spans="1:3" x14ac:dyDescent="0.3">
      <c r="A1575" s="2" t="s">
        <v>3409</v>
      </c>
      <c r="B1575" s="2" t="s">
        <v>25734</v>
      </c>
      <c r="C1575" s="2">
        <v>7.3</v>
      </c>
    </row>
    <row r="1576" spans="1:3" x14ac:dyDescent="0.3">
      <c r="A1576" s="2" t="s">
        <v>1671</v>
      </c>
      <c r="B1576" s="2" t="s">
        <v>25735</v>
      </c>
      <c r="C1576" s="2">
        <v>5.5</v>
      </c>
    </row>
    <row r="1577" spans="1:3" x14ac:dyDescent="0.3">
      <c r="A1577" s="2" t="s">
        <v>3409</v>
      </c>
      <c r="B1577" s="2" t="s">
        <v>25736</v>
      </c>
      <c r="C1577" s="2">
        <v>5.8</v>
      </c>
    </row>
    <row r="1578" spans="1:3" x14ac:dyDescent="0.3">
      <c r="A1578" s="2" t="s">
        <v>1325</v>
      </c>
      <c r="B1578" s="2" t="s">
        <v>25737</v>
      </c>
      <c r="C1578" s="2">
        <v>4.5999999999999996</v>
      </c>
    </row>
    <row r="1579" spans="1:3" x14ac:dyDescent="0.3">
      <c r="A1579" s="2" t="s">
        <v>24163</v>
      </c>
      <c r="B1579" s="2" t="s">
        <v>25738</v>
      </c>
      <c r="C1579" s="2">
        <v>6.7</v>
      </c>
    </row>
    <row r="1580" spans="1:3" x14ac:dyDescent="0.3">
      <c r="A1580" s="2" t="s">
        <v>953</v>
      </c>
      <c r="B1580" s="2" t="s">
        <v>25739</v>
      </c>
      <c r="C1580" s="2">
        <v>5.0999999999999996</v>
      </c>
    </row>
    <row r="1581" spans="1:3" x14ac:dyDescent="0.3">
      <c r="A1581" s="2" t="s">
        <v>1671</v>
      </c>
      <c r="B1581" s="2" t="s">
        <v>25740</v>
      </c>
      <c r="C1581" s="2">
        <v>5.6</v>
      </c>
    </row>
    <row r="1582" spans="1:3" x14ac:dyDescent="0.3">
      <c r="A1582" s="2" t="s">
        <v>3409</v>
      </c>
      <c r="B1582" s="2" t="s">
        <v>25741</v>
      </c>
      <c r="C1582" s="2">
        <v>7</v>
      </c>
    </row>
    <row r="1583" spans="1:3" x14ac:dyDescent="0.3">
      <c r="A1583" s="2" t="s">
        <v>1671</v>
      </c>
      <c r="B1583" s="2" t="s">
        <v>25742</v>
      </c>
      <c r="C1583" s="2">
        <v>6.4</v>
      </c>
    </row>
    <row r="1584" spans="1:3" x14ac:dyDescent="0.3">
      <c r="A1584" s="2" t="s">
        <v>13307</v>
      </c>
      <c r="B1584" s="2" t="s">
        <v>25743</v>
      </c>
      <c r="C1584" s="2">
        <v>6.7</v>
      </c>
    </row>
    <row r="1585" spans="1:3" x14ac:dyDescent="0.3">
      <c r="A1585" s="2" t="s">
        <v>1325</v>
      </c>
      <c r="B1585" s="2" t="s">
        <v>25744</v>
      </c>
      <c r="C1585" s="2">
        <v>4.0999999999999996</v>
      </c>
    </row>
    <row r="1586" spans="1:3" x14ac:dyDescent="0.3">
      <c r="A1586" s="2" t="s">
        <v>3409</v>
      </c>
      <c r="B1586" s="2" t="s">
        <v>25745</v>
      </c>
      <c r="C1586" s="2">
        <v>5.5</v>
      </c>
    </row>
    <row r="1587" spans="1:3" x14ac:dyDescent="0.3">
      <c r="A1587" s="2" t="s">
        <v>1325</v>
      </c>
      <c r="B1587" s="2" t="s">
        <v>25746</v>
      </c>
      <c r="C1587" s="2">
        <v>2.7</v>
      </c>
    </row>
    <row r="1588" spans="1:3" x14ac:dyDescent="0.3">
      <c r="A1588" s="2" t="s">
        <v>1325</v>
      </c>
      <c r="B1588" s="2" t="s">
        <v>25747</v>
      </c>
      <c r="C1588" s="2">
        <v>6.4</v>
      </c>
    </row>
    <row r="1589" spans="1:3" x14ac:dyDescent="0.3">
      <c r="A1589" s="2" t="s">
        <v>3409</v>
      </c>
      <c r="B1589" s="2" t="s">
        <v>25748</v>
      </c>
      <c r="C1589" s="2">
        <v>4.8</v>
      </c>
    </row>
    <row r="1590" spans="1:3" x14ac:dyDescent="0.3">
      <c r="A1590" s="2" t="s">
        <v>1671</v>
      </c>
      <c r="B1590" s="2" t="s">
        <v>25749</v>
      </c>
      <c r="C1590" s="2">
        <v>6.1</v>
      </c>
    </row>
    <row r="1591" spans="1:3" x14ac:dyDescent="0.3">
      <c r="A1591" s="2" t="s">
        <v>11526</v>
      </c>
      <c r="B1591" s="2" t="s">
        <v>25750</v>
      </c>
      <c r="C1591" s="2">
        <v>4.8</v>
      </c>
    </row>
    <row r="1592" spans="1:3" x14ac:dyDescent="0.3">
      <c r="A1592" s="2" t="s">
        <v>3409</v>
      </c>
      <c r="B1592" s="2" t="s">
        <v>25751</v>
      </c>
      <c r="C1592" s="2">
        <v>7</v>
      </c>
    </row>
    <row r="1593" spans="1:3" x14ac:dyDescent="0.3">
      <c r="A1593" s="2" t="s">
        <v>953</v>
      </c>
      <c r="B1593" s="2" t="s">
        <v>25752</v>
      </c>
      <c r="C1593" s="2">
        <v>6.8</v>
      </c>
    </row>
    <row r="1594" spans="1:3" x14ac:dyDescent="0.3">
      <c r="A1594" s="2" t="s">
        <v>24163</v>
      </c>
      <c r="B1594" s="2" t="s">
        <v>25753</v>
      </c>
      <c r="C1594" s="2">
        <v>5.6</v>
      </c>
    </row>
    <row r="1595" spans="1:3" x14ac:dyDescent="0.3">
      <c r="A1595" s="2" t="s">
        <v>1325</v>
      </c>
      <c r="B1595" s="2" t="s">
        <v>25754</v>
      </c>
      <c r="C1595" s="2">
        <v>6.1</v>
      </c>
    </row>
    <row r="1596" spans="1:3" x14ac:dyDescent="0.3">
      <c r="A1596" s="2" t="s">
        <v>3409</v>
      </c>
      <c r="B1596" s="2" t="s">
        <v>25755</v>
      </c>
      <c r="C1596" s="2">
        <v>7.9</v>
      </c>
    </row>
    <row r="1597" spans="1:3" x14ac:dyDescent="0.3">
      <c r="A1597" s="2" t="s">
        <v>24163</v>
      </c>
      <c r="B1597" s="2" t="s">
        <v>25756</v>
      </c>
      <c r="C1597" s="2">
        <v>8.4</v>
      </c>
    </row>
    <row r="1598" spans="1:3" x14ac:dyDescent="0.3">
      <c r="A1598" s="2" t="s">
        <v>1325</v>
      </c>
      <c r="B1598" s="2" t="s">
        <v>25757</v>
      </c>
      <c r="C1598" s="2">
        <v>6.5</v>
      </c>
    </row>
    <row r="1599" spans="1:3" x14ac:dyDescent="0.3">
      <c r="A1599" s="2" t="s">
        <v>3409</v>
      </c>
      <c r="B1599" s="2" t="s">
        <v>25758</v>
      </c>
      <c r="C1599" s="2">
        <v>7.1</v>
      </c>
    </row>
    <row r="1600" spans="1:3" x14ac:dyDescent="0.3">
      <c r="A1600" s="2" t="s">
        <v>1325</v>
      </c>
      <c r="B1600" s="2" t="s">
        <v>25759</v>
      </c>
      <c r="C1600" s="2">
        <v>6.6</v>
      </c>
    </row>
    <row r="1601" spans="1:3" x14ac:dyDescent="0.3">
      <c r="A1601" s="2" t="s">
        <v>13307</v>
      </c>
      <c r="B1601" s="2" t="s">
        <v>25760</v>
      </c>
      <c r="C1601" s="2">
        <v>7</v>
      </c>
    </row>
    <row r="1602" spans="1:3" x14ac:dyDescent="0.3">
      <c r="A1602" s="2" t="s">
        <v>1325</v>
      </c>
      <c r="B1602" s="2" t="s">
        <v>25761</v>
      </c>
      <c r="C1602" s="2">
        <v>5.6</v>
      </c>
    </row>
    <row r="1603" spans="1:3" x14ac:dyDescent="0.3">
      <c r="A1603" s="2" t="s">
        <v>1325</v>
      </c>
      <c r="B1603" s="2" t="s">
        <v>25762</v>
      </c>
      <c r="C1603" s="2">
        <v>4.8</v>
      </c>
    </row>
    <row r="1604" spans="1:3" x14ac:dyDescent="0.3">
      <c r="A1604" s="2" t="s">
        <v>13307</v>
      </c>
      <c r="B1604" s="2" t="s">
        <v>25763</v>
      </c>
      <c r="C1604" s="2">
        <v>7.5</v>
      </c>
    </row>
    <row r="1605" spans="1:3" x14ac:dyDescent="0.3">
      <c r="A1605" s="2" t="s">
        <v>1325</v>
      </c>
      <c r="B1605" s="2" t="s">
        <v>25764</v>
      </c>
      <c r="C1605" s="2">
        <v>6</v>
      </c>
    </row>
    <row r="1606" spans="1:3" x14ac:dyDescent="0.3">
      <c r="A1606" s="2" t="s">
        <v>1325</v>
      </c>
      <c r="B1606" s="2" t="s">
        <v>25765</v>
      </c>
      <c r="C1606" s="2">
        <v>6.8</v>
      </c>
    </row>
    <row r="1607" spans="1:3" x14ac:dyDescent="0.3">
      <c r="A1607" s="2" t="s">
        <v>1671</v>
      </c>
      <c r="B1607" s="2" t="s">
        <v>25766</v>
      </c>
      <c r="C1607" s="2">
        <v>6.5</v>
      </c>
    </row>
    <row r="1608" spans="1:3" x14ac:dyDescent="0.3">
      <c r="A1608" s="2" t="s">
        <v>13307</v>
      </c>
      <c r="B1608" s="2" t="s">
        <v>25767</v>
      </c>
      <c r="C1608" s="2">
        <v>7.9</v>
      </c>
    </row>
    <row r="1609" spans="1:3" x14ac:dyDescent="0.3">
      <c r="A1609" s="2" t="s">
        <v>1671</v>
      </c>
      <c r="B1609" s="2" t="s">
        <v>25768</v>
      </c>
      <c r="C1609" s="2">
        <v>6.4</v>
      </c>
    </row>
    <row r="1610" spans="1:3" x14ac:dyDescent="0.3">
      <c r="A1610" s="2" t="s">
        <v>953</v>
      </c>
      <c r="B1610" s="2" t="s">
        <v>25769</v>
      </c>
      <c r="C1610" s="2">
        <v>5.8</v>
      </c>
    </row>
    <row r="1611" spans="1:3" x14ac:dyDescent="0.3">
      <c r="A1611" s="2" t="s">
        <v>3409</v>
      </c>
      <c r="B1611" s="2" t="s">
        <v>25770</v>
      </c>
      <c r="C1611" s="2">
        <v>7.7</v>
      </c>
    </row>
    <row r="1612" spans="1:3" x14ac:dyDescent="0.3">
      <c r="A1612" s="2" t="s">
        <v>1671</v>
      </c>
      <c r="B1612" s="2" t="s">
        <v>25771</v>
      </c>
      <c r="C1612" s="2">
        <v>5.3</v>
      </c>
    </row>
    <row r="1613" spans="1:3" x14ac:dyDescent="0.3">
      <c r="A1613" s="2" t="s">
        <v>1671</v>
      </c>
      <c r="B1613" s="2" t="s">
        <v>25772</v>
      </c>
      <c r="C1613" s="2">
        <v>5.3</v>
      </c>
    </row>
    <row r="1614" spans="1:3" x14ac:dyDescent="0.3">
      <c r="A1614" s="2" t="s">
        <v>13307</v>
      </c>
      <c r="B1614" s="2" t="s">
        <v>25773</v>
      </c>
      <c r="C1614" s="2">
        <v>7.5</v>
      </c>
    </row>
    <row r="1615" spans="1:3" x14ac:dyDescent="0.3">
      <c r="A1615" s="2" t="s">
        <v>1671</v>
      </c>
      <c r="B1615" s="2" t="s">
        <v>25774</v>
      </c>
      <c r="C1615" s="2">
        <v>6.9</v>
      </c>
    </row>
    <row r="1616" spans="1:3" x14ac:dyDescent="0.3">
      <c r="A1616" s="2" t="s">
        <v>1671</v>
      </c>
      <c r="B1616" s="2" t="s">
        <v>25775</v>
      </c>
      <c r="C1616" s="2">
        <v>4.9000000000000004</v>
      </c>
    </row>
    <row r="1617" spans="1:3" x14ac:dyDescent="0.3">
      <c r="A1617" s="2" t="s">
        <v>3409</v>
      </c>
      <c r="B1617" s="2" t="s">
        <v>25776</v>
      </c>
      <c r="C1617" s="2">
        <v>7.1</v>
      </c>
    </row>
    <row r="1618" spans="1:3" x14ac:dyDescent="0.3">
      <c r="A1618" s="2" t="s">
        <v>953</v>
      </c>
      <c r="B1618" s="2" t="s">
        <v>25777</v>
      </c>
      <c r="C1618" s="2">
        <v>8</v>
      </c>
    </row>
    <row r="1619" spans="1:3" x14ac:dyDescent="0.3">
      <c r="A1619" s="2" t="s">
        <v>13307</v>
      </c>
      <c r="B1619" s="2" t="s">
        <v>25778</v>
      </c>
      <c r="C1619" s="2">
        <v>7.9</v>
      </c>
    </row>
    <row r="1620" spans="1:3" x14ac:dyDescent="0.3">
      <c r="A1620" s="2" t="s">
        <v>1325</v>
      </c>
      <c r="B1620" s="2" t="s">
        <v>25779</v>
      </c>
      <c r="C1620" s="2">
        <v>7.6</v>
      </c>
    </row>
    <row r="1621" spans="1:3" x14ac:dyDescent="0.3">
      <c r="A1621" s="2" t="s">
        <v>953</v>
      </c>
      <c r="B1621" s="2" t="s">
        <v>25780</v>
      </c>
      <c r="C1621" s="2">
        <v>5.9</v>
      </c>
    </row>
    <row r="1622" spans="1:3" x14ac:dyDescent="0.3">
      <c r="A1622" s="2" t="s">
        <v>24163</v>
      </c>
      <c r="B1622" s="2" t="s">
        <v>25781</v>
      </c>
      <c r="C1622" s="2">
        <v>6.3</v>
      </c>
    </row>
    <row r="1623" spans="1:3" x14ac:dyDescent="0.3">
      <c r="A1623" s="2" t="s">
        <v>1325</v>
      </c>
      <c r="B1623" s="2" t="s">
        <v>25782</v>
      </c>
      <c r="C1623" s="2">
        <v>6.4</v>
      </c>
    </row>
    <row r="1624" spans="1:3" x14ac:dyDescent="0.3">
      <c r="A1624" s="2" t="s">
        <v>1325</v>
      </c>
      <c r="B1624" s="2" t="s">
        <v>25783</v>
      </c>
      <c r="C1624" s="2">
        <v>8.1999999999999993</v>
      </c>
    </row>
    <row r="1625" spans="1:3" x14ac:dyDescent="0.3">
      <c r="A1625" s="2" t="s">
        <v>1671</v>
      </c>
      <c r="B1625" s="2" t="s">
        <v>25784</v>
      </c>
      <c r="C1625" s="2">
        <v>6.9</v>
      </c>
    </row>
    <row r="1626" spans="1:3" x14ac:dyDescent="0.3">
      <c r="A1626" s="2" t="s">
        <v>13307</v>
      </c>
      <c r="B1626" s="2" t="s">
        <v>25785</v>
      </c>
      <c r="C1626" s="2">
        <v>7.8</v>
      </c>
    </row>
    <row r="1627" spans="1:3" x14ac:dyDescent="0.3">
      <c r="A1627" s="2" t="s">
        <v>1671</v>
      </c>
      <c r="B1627" s="2" t="s">
        <v>25786</v>
      </c>
      <c r="C1627" s="2">
        <v>6.7</v>
      </c>
    </row>
    <row r="1628" spans="1:3" x14ac:dyDescent="0.3">
      <c r="A1628" s="2" t="s">
        <v>13307</v>
      </c>
      <c r="B1628" s="2" t="s">
        <v>25787</v>
      </c>
      <c r="C1628" s="2">
        <v>7.5</v>
      </c>
    </row>
    <row r="1629" spans="1:3" x14ac:dyDescent="0.3">
      <c r="A1629" s="2" t="s">
        <v>1325</v>
      </c>
      <c r="B1629" s="2" t="s">
        <v>25788</v>
      </c>
      <c r="C1629" s="2">
        <v>7.4</v>
      </c>
    </row>
    <row r="1630" spans="1:3" x14ac:dyDescent="0.3">
      <c r="A1630" s="2" t="s">
        <v>1671</v>
      </c>
      <c r="B1630" s="2" t="s">
        <v>25789</v>
      </c>
      <c r="C1630" s="2">
        <v>5.2</v>
      </c>
    </row>
    <row r="1631" spans="1:3" x14ac:dyDescent="0.3">
      <c r="A1631" s="2" t="s">
        <v>1671</v>
      </c>
      <c r="B1631" s="2" t="s">
        <v>25790</v>
      </c>
      <c r="C1631" s="2">
        <v>7.6</v>
      </c>
    </row>
    <row r="1632" spans="1:3" x14ac:dyDescent="0.3">
      <c r="A1632" s="2" t="s">
        <v>24162</v>
      </c>
      <c r="B1632" s="2" t="s">
        <v>25791</v>
      </c>
      <c r="C1632" s="2">
        <v>7.3</v>
      </c>
    </row>
    <row r="1633" spans="1:3" x14ac:dyDescent="0.3">
      <c r="A1633" s="2" t="s">
        <v>1671</v>
      </c>
      <c r="B1633" s="2" t="s">
        <v>25792</v>
      </c>
      <c r="C1633" s="2">
        <v>6.6</v>
      </c>
    </row>
    <row r="1634" spans="1:3" x14ac:dyDescent="0.3">
      <c r="A1634" s="2" t="s">
        <v>1325</v>
      </c>
      <c r="B1634" s="2" t="s">
        <v>25793</v>
      </c>
      <c r="C1634" s="2">
        <v>6.8</v>
      </c>
    </row>
    <row r="1635" spans="1:3" x14ac:dyDescent="0.3">
      <c r="A1635" s="2" t="s">
        <v>1671</v>
      </c>
      <c r="B1635" s="2" t="s">
        <v>25794</v>
      </c>
      <c r="C1635" s="2">
        <v>6.9</v>
      </c>
    </row>
    <row r="1636" spans="1:3" x14ac:dyDescent="0.3">
      <c r="A1636" s="2" t="s">
        <v>1325</v>
      </c>
      <c r="B1636" s="2" t="s">
        <v>25795</v>
      </c>
      <c r="C1636" s="2">
        <v>5.8</v>
      </c>
    </row>
    <row r="1637" spans="1:3" x14ac:dyDescent="0.3">
      <c r="A1637" s="2" t="s">
        <v>1671</v>
      </c>
      <c r="B1637" s="2" t="s">
        <v>25796</v>
      </c>
      <c r="C1637" s="2">
        <v>6.6</v>
      </c>
    </row>
    <row r="1638" spans="1:3" x14ac:dyDescent="0.3">
      <c r="A1638" s="2" t="s">
        <v>3409</v>
      </c>
      <c r="B1638" s="2" t="s">
        <v>25797</v>
      </c>
      <c r="C1638" s="2">
        <v>6.7</v>
      </c>
    </row>
    <row r="1639" spans="1:3" x14ac:dyDescent="0.3">
      <c r="A1639" s="2" t="s">
        <v>1671</v>
      </c>
      <c r="B1639" s="2" t="s">
        <v>25798</v>
      </c>
      <c r="C1639" s="2">
        <v>6.7</v>
      </c>
    </row>
    <row r="1640" spans="1:3" x14ac:dyDescent="0.3">
      <c r="A1640" s="2" t="s">
        <v>1671</v>
      </c>
      <c r="B1640" s="2" t="s">
        <v>25799</v>
      </c>
      <c r="C1640" s="2">
        <v>6.3</v>
      </c>
    </row>
    <row r="1641" spans="1:3" x14ac:dyDescent="0.3">
      <c r="A1641" s="2" t="s">
        <v>1325</v>
      </c>
      <c r="B1641" s="2" t="s">
        <v>25800</v>
      </c>
      <c r="C1641" s="2">
        <v>7.7</v>
      </c>
    </row>
    <row r="1642" spans="1:3" x14ac:dyDescent="0.3">
      <c r="A1642" s="2" t="s">
        <v>1325</v>
      </c>
      <c r="B1642" s="2" t="s">
        <v>25801</v>
      </c>
      <c r="C1642" s="2">
        <v>6.1</v>
      </c>
    </row>
    <row r="1643" spans="1:3" x14ac:dyDescent="0.3">
      <c r="A1643" s="2" t="s">
        <v>1325</v>
      </c>
      <c r="B1643" s="2" t="s">
        <v>25802</v>
      </c>
      <c r="C1643" s="2">
        <v>4.9000000000000004</v>
      </c>
    </row>
    <row r="1644" spans="1:3" x14ac:dyDescent="0.3">
      <c r="A1644" s="2" t="s">
        <v>1671</v>
      </c>
      <c r="B1644" s="2" t="s">
        <v>25803</v>
      </c>
      <c r="C1644" s="2">
        <v>6.2</v>
      </c>
    </row>
    <row r="1645" spans="1:3" x14ac:dyDescent="0.3">
      <c r="A1645" s="2" t="s">
        <v>3409</v>
      </c>
      <c r="B1645" s="2" t="s">
        <v>25804</v>
      </c>
      <c r="C1645" s="2">
        <v>7.8</v>
      </c>
    </row>
    <row r="1646" spans="1:3" x14ac:dyDescent="0.3">
      <c r="A1646" s="2" t="s">
        <v>12332</v>
      </c>
      <c r="B1646" s="2" t="s">
        <v>25805</v>
      </c>
      <c r="C1646" s="2">
        <v>8.1999999999999993</v>
      </c>
    </row>
    <row r="1647" spans="1:3" x14ac:dyDescent="0.3">
      <c r="A1647" s="2" t="s">
        <v>953</v>
      </c>
      <c r="B1647" s="2" t="s">
        <v>25806</v>
      </c>
      <c r="C1647" s="2">
        <v>6.9</v>
      </c>
    </row>
    <row r="1648" spans="1:3" x14ac:dyDescent="0.3">
      <c r="A1648" s="2" t="s">
        <v>1325</v>
      </c>
      <c r="B1648" s="2" t="s">
        <v>25807</v>
      </c>
      <c r="C1648" s="2">
        <v>6.2</v>
      </c>
    </row>
    <row r="1649" spans="1:3" x14ac:dyDescent="0.3">
      <c r="A1649" s="2" t="s">
        <v>24163</v>
      </c>
      <c r="B1649" s="2" t="s">
        <v>25808</v>
      </c>
      <c r="C1649" s="2">
        <v>6.9</v>
      </c>
    </row>
    <row r="1650" spans="1:3" x14ac:dyDescent="0.3">
      <c r="A1650" s="2" t="s">
        <v>3409</v>
      </c>
      <c r="B1650" s="2" t="s">
        <v>25809</v>
      </c>
      <c r="C1650" s="2">
        <v>4.8</v>
      </c>
    </row>
    <row r="1651" spans="1:3" x14ac:dyDescent="0.3">
      <c r="A1651" s="2" t="s">
        <v>1671</v>
      </c>
      <c r="B1651" s="2" t="s">
        <v>25810</v>
      </c>
      <c r="C1651" s="2">
        <v>5.3</v>
      </c>
    </row>
    <row r="1652" spans="1:3" x14ac:dyDescent="0.3">
      <c r="A1652" s="2" t="s">
        <v>1671</v>
      </c>
      <c r="B1652" s="2" t="s">
        <v>25811</v>
      </c>
      <c r="C1652" s="2">
        <v>6.7</v>
      </c>
    </row>
    <row r="1653" spans="1:3" x14ac:dyDescent="0.3">
      <c r="A1653" s="2" t="s">
        <v>1325</v>
      </c>
      <c r="B1653" s="2" t="s">
        <v>25812</v>
      </c>
      <c r="C1653" s="2">
        <v>5.4</v>
      </c>
    </row>
    <row r="1654" spans="1:3" x14ac:dyDescent="0.3">
      <c r="A1654" s="2" t="s">
        <v>1671</v>
      </c>
      <c r="B1654" s="2" t="s">
        <v>25813</v>
      </c>
      <c r="C1654" s="2">
        <v>5.4</v>
      </c>
    </row>
    <row r="1655" spans="1:3" x14ac:dyDescent="0.3">
      <c r="A1655" s="2" t="s">
        <v>1325</v>
      </c>
      <c r="B1655" s="2" t="s">
        <v>25814</v>
      </c>
      <c r="C1655" s="2">
        <v>4.9000000000000004</v>
      </c>
    </row>
    <row r="1656" spans="1:3" x14ac:dyDescent="0.3">
      <c r="A1656" s="2" t="s">
        <v>1671</v>
      </c>
      <c r="B1656" s="2" t="s">
        <v>25815</v>
      </c>
      <c r="C1656" s="2">
        <v>6.1</v>
      </c>
    </row>
    <row r="1657" spans="1:3" x14ac:dyDescent="0.3">
      <c r="A1657" s="2" t="s">
        <v>1325</v>
      </c>
      <c r="B1657" s="2" t="s">
        <v>25816</v>
      </c>
      <c r="C1657" s="2">
        <v>5.8</v>
      </c>
    </row>
    <row r="1658" spans="1:3" x14ac:dyDescent="0.3">
      <c r="A1658" s="2" t="s">
        <v>13307</v>
      </c>
      <c r="B1658" s="2" t="s">
        <v>25817</v>
      </c>
      <c r="C1658" s="2">
        <v>7</v>
      </c>
    </row>
    <row r="1659" spans="1:3" x14ac:dyDescent="0.3">
      <c r="A1659" s="2" t="s">
        <v>1671</v>
      </c>
      <c r="B1659" s="2" t="s">
        <v>25818</v>
      </c>
      <c r="C1659" s="2">
        <v>6.5</v>
      </c>
    </row>
    <row r="1660" spans="1:3" x14ac:dyDescent="0.3">
      <c r="A1660" s="2" t="s">
        <v>1325</v>
      </c>
      <c r="B1660" s="2" t="s">
        <v>25819</v>
      </c>
      <c r="C1660" s="2">
        <v>6.6</v>
      </c>
    </row>
    <row r="1661" spans="1:3" x14ac:dyDescent="0.3">
      <c r="A1661" s="2" t="s">
        <v>1325</v>
      </c>
      <c r="B1661" s="2" t="s">
        <v>25820</v>
      </c>
      <c r="C1661" s="2">
        <v>5.7</v>
      </c>
    </row>
    <row r="1662" spans="1:3" x14ac:dyDescent="0.3">
      <c r="A1662" s="2" t="s">
        <v>1325</v>
      </c>
      <c r="B1662" s="2" t="s">
        <v>25821</v>
      </c>
      <c r="C1662" s="2">
        <v>6.6</v>
      </c>
    </row>
    <row r="1663" spans="1:3" x14ac:dyDescent="0.3">
      <c r="A1663" s="2" t="s">
        <v>1671</v>
      </c>
      <c r="B1663" s="2" t="s">
        <v>25822</v>
      </c>
      <c r="C1663" s="2">
        <v>7</v>
      </c>
    </row>
    <row r="1664" spans="1:3" x14ac:dyDescent="0.3">
      <c r="A1664" s="2" t="s">
        <v>3409</v>
      </c>
      <c r="B1664" s="2" t="s">
        <v>25823</v>
      </c>
      <c r="C1664" s="2">
        <v>7.4</v>
      </c>
    </row>
    <row r="1665" spans="1:3" x14ac:dyDescent="0.3">
      <c r="A1665" s="2" t="s">
        <v>1671</v>
      </c>
      <c r="B1665" s="2" t="s">
        <v>25824</v>
      </c>
      <c r="C1665" s="2">
        <v>5.3</v>
      </c>
    </row>
    <row r="1666" spans="1:3" x14ac:dyDescent="0.3">
      <c r="A1666" s="2" t="s">
        <v>953</v>
      </c>
      <c r="B1666" s="2" t="s">
        <v>25825</v>
      </c>
      <c r="C1666" s="2">
        <v>7.4</v>
      </c>
    </row>
    <row r="1667" spans="1:3" x14ac:dyDescent="0.3">
      <c r="A1667" s="2" t="s">
        <v>24163</v>
      </c>
      <c r="B1667" s="2" t="s">
        <v>25826</v>
      </c>
      <c r="C1667" s="2">
        <v>7.4</v>
      </c>
    </row>
    <row r="1668" spans="1:3" x14ac:dyDescent="0.3">
      <c r="A1668" s="2" t="s">
        <v>3409</v>
      </c>
      <c r="B1668" s="2" t="s">
        <v>25827</v>
      </c>
      <c r="C1668" s="2">
        <v>6.8</v>
      </c>
    </row>
    <row r="1669" spans="1:3" x14ac:dyDescent="0.3">
      <c r="A1669" s="2" t="s">
        <v>1325</v>
      </c>
      <c r="B1669" s="2" t="s">
        <v>25828</v>
      </c>
      <c r="C1669" s="2">
        <v>7.2</v>
      </c>
    </row>
    <row r="1670" spans="1:3" x14ac:dyDescent="0.3">
      <c r="A1670" s="2" t="s">
        <v>3409</v>
      </c>
      <c r="B1670" s="2" t="s">
        <v>25829</v>
      </c>
      <c r="C1670" s="2">
        <v>6</v>
      </c>
    </row>
    <row r="1671" spans="1:3" x14ac:dyDescent="0.3">
      <c r="A1671" s="2" t="s">
        <v>953</v>
      </c>
      <c r="B1671" s="2" t="s">
        <v>24241</v>
      </c>
      <c r="C1671" s="2">
        <v>7.8</v>
      </c>
    </row>
    <row r="1672" spans="1:3" x14ac:dyDescent="0.3">
      <c r="A1672" s="2" t="s">
        <v>24163</v>
      </c>
      <c r="B1672" s="2" t="s">
        <v>25830</v>
      </c>
      <c r="C1672" s="2">
        <v>6.6</v>
      </c>
    </row>
    <row r="1673" spans="1:3" x14ac:dyDescent="0.3">
      <c r="A1673" s="2" t="s">
        <v>1325</v>
      </c>
      <c r="B1673" s="2" t="s">
        <v>25831</v>
      </c>
      <c r="C1673" s="2">
        <v>7.9</v>
      </c>
    </row>
    <row r="1674" spans="1:3" x14ac:dyDescent="0.3">
      <c r="A1674" s="2" t="s">
        <v>1671</v>
      </c>
      <c r="B1674" s="2" t="s">
        <v>25832</v>
      </c>
      <c r="C1674" s="2">
        <v>5.7</v>
      </c>
    </row>
    <row r="1675" spans="1:3" x14ac:dyDescent="0.3">
      <c r="A1675" s="2" t="s">
        <v>1671</v>
      </c>
      <c r="B1675" s="2" t="s">
        <v>25833</v>
      </c>
      <c r="C1675" s="2">
        <v>7.1</v>
      </c>
    </row>
    <row r="1676" spans="1:3" x14ac:dyDescent="0.3">
      <c r="A1676" s="2" t="s">
        <v>1325</v>
      </c>
      <c r="B1676" s="2" t="s">
        <v>25834</v>
      </c>
      <c r="C1676" s="2">
        <v>5.6</v>
      </c>
    </row>
    <row r="1677" spans="1:3" x14ac:dyDescent="0.3">
      <c r="A1677" s="2" t="s">
        <v>24163</v>
      </c>
      <c r="B1677" s="2" t="s">
        <v>25835</v>
      </c>
      <c r="C1677" s="2">
        <v>7.8</v>
      </c>
    </row>
    <row r="1678" spans="1:3" x14ac:dyDescent="0.3">
      <c r="A1678" s="2" t="s">
        <v>953</v>
      </c>
      <c r="B1678" s="2" t="s">
        <v>25836</v>
      </c>
      <c r="C1678" s="2">
        <v>7.9</v>
      </c>
    </row>
    <row r="1679" spans="1:3" x14ac:dyDescent="0.3">
      <c r="A1679" s="2" t="s">
        <v>3409</v>
      </c>
      <c r="B1679" s="2" t="s">
        <v>25837</v>
      </c>
      <c r="C1679" s="2">
        <v>6.9</v>
      </c>
    </row>
    <row r="1680" spans="1:3" x14ac:dyDescent="0.3">
      <c r="A1680" s="2" t="s">
        <v>1325</v>
      </c>
      <c r="B1680" s="2" t="s">
        <v>25838</v>
      </c>
      <c r="C1680" s="2">
        <v>7.7</v>
      </c>
    </row>
    <row r="1681" spans="1:3" x14ac:dyDescent="0.3">
      <c r="A1681" s="2" t="s">
        <v>13307</v>
      </c>
      <c r="B1681" s="2" t="s">
        <v>25839</v>
      </c>
      <c r="C1681" s="2">
        <v>6.9</v>
      </c>
    </row>
    <row r="1682" spans="1:3" x14ac:dyDescent="0.3">
      <c r="A1682" s="2" t="s">
        <v>1325</v>
      </c>
      <c r="B1682" s="2" t="s">
        <v>25840</v>
      </c>
      <c r="C1682" s="2">
        <v>6</v>
      </c>
    </row>
    <row r="1683" spans="1:3" x14ac:dyDescent="0.3">
      <c r="A1683" s="2" t="s">
        <v>6403</v>
      </c>
      <c r="B1683" s="2" t="s">
        <v>25841</v>
      </c>
      <c r="C1683" s="2">
        <v>6.2</v>
      </c>
    </row>
    <row r="1684" spans="1:3" x14ac:dyDescent="0.3">
      <c r="A1684" s="2" t="s">
        <v>24163</v>
      </c>
      <c r="B1684" s="2" t="s">
        <v>25842</v>
      </c>
      <c r="C1684" s="2">
        <v>5.9</v>
      </c>
    </row>
    <row r="1685" spans="1:3" x14ac:dyDescent="0.3">
      <c r="A1685" s="2" t="s">
        <v>1671</v>
      </c>
      <c r="B1685" s="2" t="s">
        <v>25843</v>
      </c>
      <c r="C1685" s="2">
        <v>6.8</v>
      </c>
    </row>
    <row r="1686" spans="1:3" x14ac:dyDescent="0.3">
      <c r="A1686" s="2" t="s">
        <v>1325</v>
      </c>
      <c r="B1686" s="2" t="s">
        <v>25844</v>
      </c>
      <c r="C1686" s="2">
        <v>3.6</v>
      </c>
    </row>
    <row r="1687" spans="1:3" x14ac:dyDescent="0.3">
      <c r="A1687" s="2" t="s">
        <v>24163</v>
      </c>
      <c r="B1687" s="2" t="s">
        <v>25845</v>
      </c>
      <c r="C1687" s="2">
        <v>6.7</v>
      </c>
    </row>
    <row r="1688" spans="1:3" x14ac:dyDescent="0.3">
      <c r="A1688" s="2" t="s">
        <v>1325</v>
      </c>
      <c r="B1688" s="2" t="s">
        <v>25846</v>
      </c>
      <c r="C1688" s="2">
        <v>6.3</v>
      </c>
    </row>
    <row r="1689" spans="1:3" x14ac:dyDescent="0.3">
      <c r="A1689" s="2" t="s">
        <v>1671</v>
      </c>
      <c r="B1689" s="2" t="s">
        <v>25847</v>
      </c>
      <c r="C1689" s="2">
        <v>6.4</v>
      </c>
    </row>
    <row r="1690" spans="1:3" x14ac:dyDescent="0.3">
      <c r="A1690" s="2" t="s">
        <v>24163</v>
      </c>
      <c r="B1690" s="2" t="s">
        <v>25848</v>
      </c>
      <c r="C1690" s="2">
        <v>6.4</v>
      </c>
    </row>
    <row r="1691" spans="1:3" x14ac:dyDescent="0.3">
      <c r="A1691" s="2" t="s">
        <v>1671</v>
      </c>
      <c r="B1691" s="2" t="s">
        <v>25849</v>
      </c>
      <c r="C1691" s="2">
        <v>5.7</v>
      </c>
    </row>
    <row r="1692" spans="1:3" x14ac:dyDescent="0.3">
      <c r="A1692" s="2" t="s">
        <v>3409</v>
      </c>
      <c r="B1692" s="2" t="s">
        <v>25850</v>
      </c>
      <c r="C1692" s="2">
        <v>6.2</v>
      </c>
    </row>
    <row r="1693" spans="1:3" x14ac:dyDescent="0.3">
      <c r="A1693" s="2" t="s">
        <v>1325</v>
      </c>
      <c r="B1693" s="2" t="s">
        <v>25851</v>
      </c>
      <c r="C1693" s="2">
        <v>5.2</v>
      </c>
    </row>
    <row r="1694" spans="1:3" x14ac:dyDescent="0.3">
      <c r="A1694" s="2" t="s">
        <v>1671</v>
      </c>
      <c r="B1694" s="2" t="s">
        <v>25852</v>
      </c>
      <c r="C1694" s="2">
        <v>6.1</v>
      </c>
    </row>
    <row r="1695" spans="1:3" x14ac:dyDescent="0.3">
      <c r="A1695" s="2" t="s">
        <v>1671</v>
      </c>
      <c r="B1695" s="2" t="s">
        <v>25853</v>
      </c>
      <c r="C1695" s="2">
        <v>7.1</v>
      </c>
    </row>
    <row r="1696" spans="1:3" x14ac:dyDescent="0.3">
      <c r="A1696" s="2" t="s">
        <v>1671</v>
      </c>
      <c r="B1696" s="2" t="s">
        <v>25854</v>
      </c>
      <c r="C1696" s="2">
        <v>7.2</v>
      </c>
    </row>
    <row r="1697" spans="1:3" x14ac:dyDescent="0.3">
      <c r="A1697" s="2" t="s">
        <v>24163</v>
      </c>
      <c r="B1697" s="2" t="s">
        <v>25855</v>
      </c>
      <c r="C1697" s="2">
        <v>6.5</v>
      </c>
    </row>
    <row r="1698" spans="1:3" x14ac:dyDescent="0.3">
      <c r="A1698" s="2" t="s">
        <v>1325</v>
      </c>
      <c r="B1698" s="2" t="s">
        <v>25856</v>
      </c>
      <c r="C1698" s="2">
        <v>6</v>
      </c>
    </row>
    <row r="1699" spans="1:3" x14ac:dyDescent="0.3">
      <c r="A1699" s="2" t="s">
        <v>1325</v>
      </c>
      <c r="B1699" s="2" t="s">
        <v>25857</v>
      </c>
      <c r="C1699" s="2">
        <v>7</v>
      </c>
    </row>
    <row r="1700" spans="1:3" x14ac:dyDescent="0.3">
      <c r="A1700" s="2" t="s">
        <v>1671</v>
      </c>
      <c r="B1700" s="2" t="s">
        <v>25858</v>
      </c>
      <c r="C1700" s="2">
        <v>7</v>
      </c>
    </row>
    <row r="1701" spans="1:3" x14ac:dyDescent="0.3">
      <c r="A1701" s="2" t="s">
        <v>3409</v>
      </c>
      <c r="B1701" s="2" t="s">
        <v>25859</v>
      </c>
      <c r="C1701" s="2">
        <v>7.5</v>
      </c>
    </row>
    <row r="1702" spans="1:3" x14ac:dyDescent="0.3">
      <c r="A1702" s="2" t="s">
        <v>3409</v>
      </c>
      <c r="B1702" s="2" t="s">
        <v>25860</v>
      </c>
      <c r="C1702" s="2">
        <v>6.6</v>
      </c>
    </row>
    <row r="1703" spans="1:3" x14ac:dyDescent="0.3">
      <c r="A1703" s="2" t="s">
        <v>3409</v>
      </c>
      <c r="B1703" s="2" t="s">
        <v>25861</v>
      </c>
      <c r="C1703" s="2">
        <v>7.4</v>
      </c>
    </row>
    <row r="1704" spans="1:3" x14ac:dyDescent="0.3">
      <c r="A1704" s="2" t="s">
        <v>24162</v>
      </c>
      <c r="B1704" s="2" t="s">
        <v>25862</v>
      </c>
      <c r="C1704" s="2">
        <v>6.5</v>
      </c>
    </row>
    <row r="1705" spans="1:3" x14ac:dyDescent="0.3">
      <c r="A1705" s="2" t="s">
        <v>6403</v>
      </c>
      <c r="B1705" s="2" t="s">
        <v>25863</v>
      </c>
      <c r="C1705" s="2">
        <v>6.2</v>
      </c>
    </row>
    <row r="1706" spans="1:3" x14ac:dyDescent="0.3">
      <c r="A1706" s="2" t="s">
        <v>953</v>
      </c>
      <c r="B1706" s="2" t="s">
        <v>25864</v>
      </c>
      <c r="C1706" s="2">
        <v>7.8</v>
      </c>
    </row>
    <row r="1707" spans="1:3" x14ac:dyDescent="0.3">
      <c r="A1707" s="2" t="s">
        <v>1325</v>
      </c>
      <c r="B1707" s="2" t="s">
        <v>25865</v>
      </c>
      <c r="C1707" s="2">
        <v>5.2</v>
      </c>
    </row>
    <row r="1708" spans="1:3" x14ac:dyDescent="0.3">
      <c r="A1708" s="2" t="s">
        <v>1671</v>
      </c>
      <c r="B1708" s="2" t="s">
        <v>25866</v>
      </c>
      <c r="C1708" s="2">
        <v>6.5</v>
      </c>
    </row>
    <row r="1709" spans="1:3" x14ac:dyDescent="0.3">
      <c r="A1709" s="2" t="s">
        <v>1671</v>
      </c>
      <c r="B1709" s="2" t="s">
        <v>25867</v>
      </c>
      <c r="C1709" s="2">
        <v>6.5</v>
      </c>
    </row>
    <row r="1710" spans="1:3" x14ac:dyDescent="0.3">
      <c r="A1710" s="2" t="s">
        <v>1325</v>
      </c>
      <c r="B1710" s="2" t="s">
        <v>25868</v>
      </c>
      <c r="C1710" s="2">
        <v>5.2</v>
      </c>
    </row>
    <row r="1711" spans="1:3" x14ac:dyDescent="0.3">
      <c r="A1711" s="2" t="s">
        <v>1325</v>
      </c>
      <c r="B1711" s="2" t="s">
        <v>25869</v>
      </c>
      <c r="C1711" s="2">
        <v>7.2</v>
      </c>
    </row>
    <row r="1712" spans="1:3" x14ac:dyDescent="0.3">
      <c r="A1712" s="2" t="s">
        <v>3409</v>
      </c>
      <c r="B1712" s="2" t="s">
        <v>25870</v>
      </c>
      <c r="C1712" s="2">
        <v>7.1</v>
      </c>
    </row>
    <row r="1713" spans="1:3" x14ac:dyDescent="0.3">
      <c r="A1713" s="2" t="s">
        <v>1325</v>
      </c>
      <c r="B1713" s="2" t="s">
        <v>25871</v>
      </c>
      <c r="C1713" s="2">
        <v>4.5</v>
      </c>
    </row>
    <row r="1714" spans="1:3" x14ac:dyDescent="0.3">
      <c r="A1714" s="2" t="s">
        <v>1671</v>
      </c>
      <c r="B1714" s="2" t="s">
        <v>25872</v>
      </c>
      <c r="C1714" s="2">
        <v>5.7</v>
      </c>
    </row>
    <row r="1715" spans="1:3" x14ac:dyDescent="0.3">
      <c r="A1715" s="2" t="s">
        <v>3409</v>
      </c>
      <c r="B1715" s="2" t="s">
        <v>25873</v>
      </c>
      <c r="C1715" s="2">
        <v>6</v>
      </c>
    </row>
    <row r="1716" spans="1:3" x14ac:dyDescent="0.3">
      <c r="A1716" s="2" t="s">
        <v>24163</v>
      </c>
      <c r="B1716" s="2" t="s">
        <v>25874</v>
      </c>
      <c r="C1716" s="2">
        <v>6.4</v>
      </c>
    </row>
    <row r="1717" spans="1:3" x14ac:dyDescent="0.3">
      <c r="A1717" s="2" t="s">
        <v>1671</v>
      </c>
      <c r="B1717" s="2" t="s">
        <v>25875</v>
      </c>
      <c r="C1717" s="2">
        <v>5.2</v>
      </c>
    </row>
    <row r="1718" spans="1:3" x14ac:dyDescent="0.3">
      <c r="A1718" s="2" t="s">
        <v>1325</v>
      </c>
      <c r="B1718" s="2" t="s">
        <v>25876</v>
      </c>
      <c r="C1718" s="2">
        <v>4.3</v>
      </c>
    </row>
    <row r="1719" spans="1:3" x14ac:dyDescent="0.3">
      <c r="A1719" s="2" t="s">
        <v>24163</v>
      </c>
      <c r="B1719" s="2" t="s">
        <v>25877</v>
      </c>
      <c r="C1719" s="2">
        <v>6.1</v>
      </c>
    </row>
    <row r="1720" spans="1:3" x14ac:dyDescent="0.3">
      <c r="A1720" s="2" t="s">
        <v>1671</v>
      </c>
      <c r="B1720" s="2" t="s">
        <v>25878</v>
      </c>
      <c r="C1720" s="2">
        <v>6.8</v>
      </c>
    </row>
    <row r="1721" spans="1:3" x14ac:dyDescent="0.3">
      <c r="A1721" s="2" t="s">
        <v>953</v>
      </c>
      <c r="B1721" s="2" t="s">
        <v>25879</v>
      </c>
      <c r="C1721" s="2">
        <v>5.2</v>
      </c>
    </row>
    <row r="1722" spans="1:3" x14ac:dyDescent="0.3">
      <c r="A1722" s="2" t="s">
        <v>1325</v>
      </c>
      <c r="B1722" s="2" t="s">
        <v>25880</v>
      </c>
      <c r="C1722" s="2">
        <v>6.5</v>
      </c>
    </row>
    <row r="1723" spans="1:3" x14ac:dyDescent="0.3">
      <c r="A1723" s="2" t="s">
        <v>3409</v>
      </c>
      <c r="B1723" s="2" t="s">
        <v>25881</v>
      </c>
      <c r="C1723" s="2">
        <v>7.5</v>
      </c>
    </row>
    <row r="1724" spans="1:3" x14ac:dyDescent="0.3">
      <c r="A1724" s="2" t="s">
        <v>3409</v>
      </c>
      <c r="B1724" s="2" t="s">
        <v>25882</v>
      </c>
      <c r="C1724" s="2">
        <v>7.1</v>
      </c>
    </row>
    <row r="1725" spans="1:3" x14ac:dyDescent="0.3">
      <c r="A1725" s="2" t="s">
        <v>1671</v>
      </c>
      <c r="B1725" s="2" t="s">
        <v>25883</v>
      </c>
      <c r="C1725" s="2">
        <v>6.9</v>
      </c>
    </row>
    <row r="1726" spans="1:3" x14ac:dyDescent="0.3">
      <c r="A1726" s="2" t="s">
        <v>3409</v>
      </c>
      <c r="B1726" s="2" t="s">
        <v>25884</v>
      </c>
      <c r="C1726" s="2">
        <v>8</v>
      </c>
    </row>
    <row r="1727" spans="1:3" x14ac:dyDescent="0.3">
      <c r="A1727" s="2" t="s">
        <v>3409</v>
      </c>
      <c r="B1727" s="2" t="s">
        <v>25885</v>
      </c>
      <c r="C1727" s="2">
        <v>8.1999999999999993</v>
      </c>
    </row>
    <row r="1728" spans="1:3" x14ac:dyDescent="0.3">
      <c r="A1728" s="2" t="s">
        <v>13307</v>
      </c>
      <c r="B1728" s="2" t="s">
        <v>25886</v>
      </c>
      <c r="C1728" s="2">
        <v>6.4</v>
      </c>
    </row>
    <row r="1729" spans="1:3" x14ac:dyDescent="0.3">
      <c r="A1729" s="2" t="s">
        <v>1325</v>
      </c>
      <c r="B1729" s="2" t="s">
        <v>25887</v>
      </c>
      <c r="C1729" s="2">
        <v>7.9</v>
      </c>
    </row>
    <row r="1730" spans="1:3" x14ac:dyDescent="0.3">
      <c r="A1730" s="2" t="s">
        <v>3409</v>
      </c>
      <c r="B1730" s="2" t="s">
        <v>25888</v>
      </c>
      <c r="C1730" s="2">
        <v>6.7</v>
      </c>
    </row>
    <row r="1731" spans="1:3" x14ac:dyDescent="0.3">
      <c r="A1731" s="2" t="s">
        <v>1325</v>
      </c>
      <c r="B1731" s="2" t="s">
        <v>25889</v>
      </c>
      <c r="C1731" s="2">
        <v>6.1</v>
      </c>
    </row>
    <row r="1732" spans="1:3" x14ac:dyDescent="0.3">
      <c r="A1732" s="2" t="s">
        <v>13307</v>
      </c>
      <c r="B1732" s="2" t="s">
        <v>25890</v>
      </c>
      <c r="C1732" s="2">
        <v>8.9</v>
      </c>
    </row>
    <row r="1733" spans="1:3" x14ac:dyDescent="0.3">
      <c r="A1733" s="2" t="s">
        <v>3409</v>
      </c>
      <c r="B1733" s="2" t="s">
        <v>25891</v>
      </c>
      <c r="C1733" s="2">
        <v>8.1</v>
      </c>
    </row>
    <row r="1734" spans="1:3" x14ac:dyDescent="0.3">
      <c r="A1734" s="2" t="s">
        <v>13307</v>
      </c>
      <c r="B1734" s="2" t="s">
        <v>25892</v>
      </c>
      <c r="C1734" s="2">
        <v>6.2</v>
      </c>
    </row>
    <row r="1735" spans="1:3" x14ac:dyDescent="0.3">
      <c r="A1735" s="2" t="s">
        <v>953</v>
      </c>
      <c r="B1735" s="2" t="s">
        <v>25893</v>
      </c>
      <c r="C1735" s="2">
        <v>4.9000000000000004</v>
      </c>
    </row>
    <row r="1736" spans="1:3" x14ac:dyDescent="0.3">
      <c r="A1736" s="2" t="s">
        <v>1325</v>
      </c>
      <c r="B1736" s="2" t="s">
        <v>25894</v>
      </c>
      <c r="C1736" s="2">
        <v>5.8</v>
      </c>
    </row>
    <row r="1737" spans="1:3" x14ac:dyDescent="0.3">
      <c r="A1737" s="2" t="s">
        <v>1325</v>
      </c>
      <c r="B1737" s="2" t="s">
        <v>25895</v>
      </c>
      <c r="C1737" s="2">
        <v>6</v>
      </c>
    </row>
    <row r="1738" spans="1:3" x14ac:dyDescent="0.3">
      <c r="A1738" s="2" t="s">
        <v>1325</v>
      </c>
      <c r="B1738" s="2" t="s">
        <v>25896</v>
      </c>
      <c r="C1738" s="2">
        <v>7</v>
      </c>
    </row>
    <row r="1739" spans="1:3" x14ac:dyDescent="0.3">
      <c r="A1739" s="2" t="s">
        <v>1325</v>
      </c>
      <c r="B1739" s="2" t="s">
        <v>25897</v>
      </c>
      <c r="C1739" s="2">
        <v>6</v>
      </c>
    </row>
    <row r="1740" spans="1:3" x14ac:dyDescent="0.3">
      <c r="A1740" s="2" t="s">
        <v>24163</v>
      </c>
      <c r="B1740" s="2" t="s">
        <v>25898</v>
      </c>
      <c r="C1740" s="2">
        <v>7.9</v>
      </c>
    </row>
    <row r="1741" spans="1:3" x14ac:dyDescent="0.3">
      <c r="A1741" s="2" t="s">
        <v>24163</v>
      </c>
      <c r="B1741" s="2" t="s">
        <v>25899</v>
      </c>
      <c r="C1741" s="2">
        <v>8.1</v>
      </c>
    </row>
    <row r="1742" spans="1:3" x14ac:dyDescent="0.3">
      <c r="A1742" s="2" t="s">
        <v>1325</v>
      </c>
      <c r="B1742" s="2" t="s">
        <v>25900</v>
      </c>
      <c r="C1742" s="2">
        <v>6.2</v>
      </c>
    </row>
    <row r="1743" spans="1:3" x14ac:dyDescent="0.3">
      <c r="A1743" s="2" t="s">
        <v>1671</v>
      </c>
      <c r="B1743" s="2" t="s">
        <v>25901</v>
      </c>
      <c r="C1743" s="2">
        <v>6.7</v>
      </c>
    </row>
    <row r="1744" spans="1:3" x14ac:dyDescent="0.3">
      <c r="A1744" s="2" t="s">
        <v>3409</v>
      </c>
      <c r="B1744" s="2" t="s">
        <v>25902</v>
      </c>
      <c r="C1744" s="2">
        <v>7.3</v>
      </c>
    </row>
    <row r="1745" spans="1:3" x14ac:dyDescent="0.3">
      <c r="A1745" s="2" t="s">
        <v>1671</v>
      </c>
      <c r="B1745" s="2" t="s">
        <v>25903</v>
      </c>
      <c r="C1745" s="2">
        <v>4.5999999999999996</v>
      </c>
    </row>
    <row r="1746" spans="1:3" x14ac:dyDescent="0.3">
      <c r="A1746" s="2" t="s">
        <v>1671</v>
      </c>
      <c r="B1746" s="2" t="s">
        <v>25904</v>
      </c>
      <c r="C1746" s="2">
        <v>6.1</v>
      </c>
    </row>
    <row r="1747" spans="1:3" x14ac:dyDescent="0.3">
      <c r="A1747" s="2" t="s">
        <v>1671</v>
      </c>
      <c r="B1747" s="2" t="s">
        <v>25905</v>
      </c>
      <c r="C1747" s="2">
        <v>6.2</v>
      </c>
    </row>
    <row r="1748" spans="1:3" x14ac:dyDescent="0.3">
      <c r="A1748" s="2" t="s">
        <v>1325</v>
      </c>
      <c r="B1748" s="2" t="s">
        <v>25906</v>
      </c>
      <c r="C1748" s="2">
        <v>7.8</v>
      </c>
    </row>
    <row r="1749" spans="1:3" x14ac:dyDescent="0.3">
      <c r="A1749" s="2" t="s">
        <v>1325</v>
      </c>
      <c r="B1749" s="2" t="s">
        <v>25907</v>
      </c>
      <c r="C1749" s="2">
        <v>6.1</v>
      </c>
    </row>
    <row r="1750" spans="1:3" x14ac:dyDescent="0.3">
      <c r="A1750" s="2" t="s">
        <v>6403</v>
      </c>
      <c r="B1750" s="2" t="s">
        <v>25908</v>
      </c>
      <c r="C1750" s="2">
        <v>5.8</v>
      </c>
    </row>
    <row r="1751" spans="1:3" x14ac:dyDescent="0.3">
      <c r="A1751" s="2" t="s">
        <v>3409</v>
      </c>
      <c r="B1751" s="2" t="s">
        <v>25909</v>
      </c>
      <c r="C1751" s="2">
        <v>6.5</v>
      </c>
    </row>
    <row r="1752" spans="1:3" x14ac:dyDescent="0.3">
      <c r="A1752" s="2" t="s">
        <v>953</v>
      </c>
      <c r="B1752" s="2" t="s">
        <v>25910</v>
      </c>
      <c r="C1752" s="2">
        <v>7.2</v>
      </c>
    </row>
    <row r="1753" spans="1:3" x14ac:dyDescent="0.3">
      <c r="A1753" s="2" t="s">
        <v>13307</v>
      </c>
      <c r="B1753" s="2" t="s">
        <v>25911</v>
      </c>
      <c r="C1753" s="2">
        <v>7.8</v>
      </c>
    </row>
    <row r="1754" spans="1:3" x14ac:dyDescent="0.3">
      <c r="A1754" s="2" t="s">
        <v>1671</v>
      </c>
      <c r="B1754" s="2" t="s">
        <v>25912</v>
      </c>
      <c r="C1754" s="2">
        <v>4.7</v>
      </c>
    </row>
    <row r="1755" spans="1:3" x14ac:dyDescent="0.3">
      <c r="A1755" s="2" t="s">
        <v>1325</v>
      </c>
      <c r="B1755" s="2" t="s">
        <v>25913</v>
      </c>
      <c r="C1755" s="2">
        <v>6.8</v>
      </c>
    </row>
    <row r="1756" spans="1:3" x14ac:dyDescent="0.3">
      <c r="A1756" s="2" t="s">
        <v>3409</v>
      </c>
      <c r="B1756" s="2" t="s">
        <v>25914</v>
      </c>
      <c r="C1756" s="2">
        <v>5.9</v>
      </c>
    </row>
    <row r="1757" spans="1:3" x14ac:dyDescent="0.3">
      <c r="A1757" s="2" t="s">
        <v>1671</v>
      </c>
      <c r="B1757" s="2" t="s">
        <v>25915</v>
      </c>
      <c r="C1757" s="2">
        <v>7.2</v>
      </c>
    </row>
    <row r="1758" spans="1:3" x14ac:dyDescent="0.3">
      <c r="A1758" s="2" t="s">
        <v>13307</v>
      </c>
      <c r="B1758" s="2" t="s">
        <v>25916</v>
      </c>
      <c r="C1758" s="2">
        <v>8.6999999999999993</v>
      </c>
    </row>
    <row r="1759" spans="1:3" x14ac:dyDescent="0.3">
      <c r="A1759" s="2" t="s">
        <v>1325</v>
      </c>
      <c r="B1759" s="2" t="s">
        <v>25917</v>
      </c>
      <c r="C1759" s="2">
        <v>5</v>
      </c>
    </row>
    <row r="1760" spans="1:3" x14ac:dyDescent="0.3">
      <c r="A1760" s="2" t="s">
        <v>1671</v>
      </c>
      <c r="B1760" s="2" t="s">
        <v>25918</v>
      </c>
      <c r="C1760" s="2">
        <v>6.6</v>
      </c>
    </row>
    <row r="1761" spans="1:3" x14ac:dyDescent="0.3">
      <c r="A1761" s="2" t="s">
        <v>24163</v>
      </c>
      <c r="B1761" s="2" t="s">
        <v>25919</v>
      </c>
      <c r="C1761" s="2">
        <v>8.3000000000000007</v>
      </c>
    </row>
    <row r="1762" spans="1:3" x14ac:dyDescent="0.3">
      <c r="A1762" s="2" t="s">
        <v>1325</v>
      </c>
      <c r="B1762" s="2" t="s">
        <v>25920</v>
      </c>
      <c r="C1762" s="2">
        <v>6.7</v>
      </c>
    </row>
    <row r="1763" spans="1:3" x14ac:dyDescent="0.3">
      <c r="A1763" s="2" t="s">
        <v>13307</v>
      </c>
      <c r="B1763" s="2" t="s">
        <v>25921</v>
      </c>
      <c r="C1763" s="2">
        <v>7.8</v>
      </c>
    </row>
    <row r="1764" spans="1:3" x14ac:dyDescent="0.3">
      <c r="A1764" s="2" t="s">
        <v>1325</v>
      </c>
      <c r="B1764" s="2" t="s">
        <v>25922</v>
      </c>
      <c r="C1764" s="2">
        <v>6.5</v>
      </c>
    </row>
    <row r="1765" spans="1:3" x14ac:dyDescent="0.3">
      <c r="A1765" s="2" t="s">
        <v>1325</v>
      </c>
      <c r="B1765" s="2" t="s">
        <v>25923</v>
      </c>
      <c r="C1765" s="2">
        <v>6.1</v>
      </c>
    </row>
    <row r="1766" spans="1:3" x14ac:dyDescent="0.3">
      <c r="A1766" s="2" t="s">
        <v>3409</v>
      </c>
      <c r="B1766" s="2" t="s">
        <v>25924</v>
      </c>
      <c r="C1766" s="2">
        <v>8.1</v>
      </c>
    </row>
    <row r="1767" spans="1:3" x14ac:dyDescent="0.3">
      <c r="A1767" s="2" t="s">
        <v>953</v>
      </c>
      <c r="B1767" s="2" t="s">
        <v>25925</v>
      </c>
      <c r="C1767" s="2">
        <v>5.2</v>
      </c>
    </row>
    <row r="1768" spans="1:3" x14ac:dyDescent="0.3">
      <c r="A1768" s="2" t="s">
        <v>953</v>
      </c>
      <c r="B1768" s="2" t="s">
        <v>25926</v>
      </c>
      <c r="C1768" s="2">
        <v>5.6</v>
      </c>
    </row>
    <row r="1769" spans="1:3" x14ac:dyDescent="0.3">
      <c r="A1769" s="2" t="s">
        <v>1325</v>
      </c>
      <c r="B1769" s="2" t="s">
        <v>25927</v>
      </c>
      <c r="C1769" s="2">
        <v>5.8</v>
      </c>
    </row>
    <row r="1770" spans="1:3" x14ac:dyDescent="0.3">
      <c r="A1770" s="2" t="s">
        <v>1671</v>
      </c>
      <c r="B1770" s="2" t="s">
        <v>25928</v>
      </c>
      <c r="C1770" s="2">
        <v>6.6</v>
      </c>
    </row>
    <row r="1771" spans="1:3" x14ac:dyDescent="0.3">
      <c r="A1771" s="2" t="s">
        <v>1325</v>
      </c>
      <c r="B1771" s="2" t="s">
        <v>25929</v>
      </c>
      <c r="C1771" s="2">
        <v>6.6</v>
      </c>
    </row>
    <row r="1772" spans="1:3" x14ac:dyDescent="0.3">
      <c r="A1772" s="2" t="s">
        <v>1671</v>
      </c>
      <c r="B1772" s="2" t="s">
        <v>25930</v>
      </c>
      <c r="C1772" s="2">
        <v>5.5</v>
      </c>
    </row>
    <row r="1773" spans="1:3" x14ac:dyDescent="0.3">
      <c r="A1773" s="2" t="s">
        <v>13307</v>
      </c>
      <c r="B1773" s="2" t="s">
        <v>25931</v>
      </c>
      <c r="C1773" s="2">
        <v>7</v>
      </c>
    </row>
    <row r="1774" spans="1:3" x14ac:dyDescent="0.3">
      <c r="A1774" s="2" t="s">
        <v>3409</v>
      </c>
      <c r="B1774" s="2" t="s">
        <v>25932</v>
      </c>
      <c r="C1774" s="2">
        <v>6.5</v>
      </c>
    </row>
    <row r="1775" spans="1:3" x14ac:dyDescent="0.3">
      <c r="A1775" s="2" t="s">
        <v>1671</v>
      </c>
      <c r="B1775" s="2" t="s">
        <v>25933</v>
      </c>
      <c r="C1775" s="2">
        <v>5.8</v>
      </c>
    </row>
    <row r="1776" spans="1:3" x14ac:dyDescent="0.3">
      <c r="A1776" s="2" t="s">
        <v>6403</v>
      </c>
      <c r="B1776" s="2" t="s">
        <v>25934</v>
      </c>
      <c r="C1776" s="2">
        <v>5.6</v>
      </c>
    </row>
    <row r="1777" spans="1:3" x14ac:dyDescent="0.3">
      <c r="A1777" s="2" t="s">
        <v>1671</v>
      </c>
      <c r="B1777" s="2" t="s">
        <v>25935</v>
      </c>
      <c r="C1777" s="2">
        <v>5.6</v>
      </c>
    </row>
    <row r="1778" spans="1:3" x14ac:dyDescent="0.3">
      <c r="A1778" s="2" t="s">
        <v>1325</v>
      </c>
      <c r="B1778" s="2" t="s">
        <v>25936</v>
      </c>
      <c r="C1778" s="2">
        <v>5.8</v>
      </c>
    </row>
    <row r="1779" spans="1:3" x14ac:dyDescent="0.3">
      <c r="A1779" s="2" t="s">
        <v>3409</v>
      </c>
      <c r="B1779" s="2" t="s">
        <v>25937</v>
      </c>
      <c r="C1779" s="2">
        <v>7.6</v>
      </c>
    </row>
    <row r="1780" spans="1:3" x14ac:dyDescent="0.3">
      <c r="A1780" s="2" t="s">
        <v>1671</v>
      </c>
      <c r="B1780" s="2" t="s">
        <v>25938</v>
      </c>
      <c r="C1780" s="2">
        <v>6.4</v>
      </c>
    </row>
    <row r="1781" spans="1:3" x14ac:dyDescent="0.3">
      <c r="A1781" s="2" t="s">
        <v>1671</v>
      </c>
      <c r="B1781" s="2" t="s">
        <v>25939</v>
      </c>
      <c r="C1781" s="2">
        <v>6.3</v>
      </c>
    </row>
    <row r="1782" spans="1:3" x14ac:dyDescent="0.3">
      <c r="A1782" s="2" t="s">
        <v>1325</v>
      </c>
      <c r="B1782" s="2" t="s">
        <v>25940</v>
      </c>
      <c r="C1782" s="2">
        <v>4.5999999999999996</v>
      </c>
    </row>
    <row r="1783" spans="1:3" x14ac:dyDescent="0.3">
      <c r="A1783" s="2" t="s">
        <v>24163</v>
      </c>
      <c r="B1783" s="2" t="s">
        <v>25941</v>
      </c>
      <c r="C1783" s="2">
        <v>6.5</v>
      </c>
    </row>
    <row r="1784" spans="1:3" x14ac:dyDescent="0.3">
      <c r="A1784" s="2" t="s">
        <v>3409</v>
      </c>
      <c r="B1784" s="2" t="s">
        <v>25942</v>
      </c>
      <c r="C1784" s="2">
        <v>7.5</v>
      </c>
    </row>
    <row r="1785" spans="1:3" x14ac:dyDescent="0.3">
      <c r="A1785" s="2" t="s">
        <v>13307</v>
      </c>
      <c r="B1785" s="2" t="s">
        <v>25943</v>
      </c>
      <c r="C1785" s="2">
        <v>7.5</v>
      </c>
    </row>
    <row r="1786" spans="1:3" x14ac:dyDescent="0.3">
      <c r="A1786" s="2" t="s">
        <v>1671</v>
      </c>
      <c r="B1786" s="2" t="s">
        <v>25944</v>
      </c>
      <c r="C1786" s="2">
        <v>5.3</v>
      </c>
    </row>
    <row r="1787" spans="1:3" x14ac:dyDescent="0.3">
      <c r="A1787" s="2" t="s">
        <v>1325</v>
      </c>
      <c r="B1787" s="2" t="s">
        <v>25945</v>
      </c>
      <c r="C1787" s="2">
        <v>7.5</v>
      </c>
    </row>
    <row r="1788" spans="1:3" x14ac:dyDescent="0.3">
      <c r="A1788" s="2" t="s">
        <v>1671</v>
      </c>
      <c r="B1788" s="2" t="s">
        <v>25946</v>
      </c>
      <c r="C1788" s="2">
        <v>3.3</v>
      </c>
    </row>
    <row r="1789" spans="1:3" x14ac:dyDescent="0.3">
      <c r="A1789" s="2" t="s">
        <v>1325</v>
      </c>
      <c r="B1789" s="2" t="s">
        <v>25947</v>
      </c>
      <c r="C1789" s="2">
        <v>3.5</v>
      </c>
    </row>
    <row r="1790" spans="1:3" x14ac:dyDescent="0.3">
      <c r="A1790" s="2" t="s">
        <v>24163</v>
      </c>
      <c r="B1790" s="2" t="s">
        <v>25948</v>
      </c>
      <c r="C1790" s="2">
        <v>9.3000000000000007</v>
      </c>
    </row>
    <row r="1791" spans="1:3" x14ac:dyDescent="0.3">
      <c r="A1791" s="2" t="s">
        <v>953</v>
      </c>
      <c r="B1791" s="2" t="s">
        <v>25949</v>
      </c>
      <c r="C1791" s="2">
        <v>4.8</v>
      </c>
    </row>
    <row r="1792" spans="1:3" x14ac:dyDescent="0.3">
      <c r="A1792" s="2" t="s">
        <v>1671</v>
      </c>
      <c r="B1792" s="2" t="s">
        <v>25950</v>
      </c>
      <c r="C1792" s="2">
        <v>6.9</v>
      </c>
    </row>
    <row r="1793" spans="1:3" x14ac:dyDescent="0.3">
      <c r="A1793" s="2" t="s">
        <v>24163</v>
      </c>
      <c r="B1793" s="2" t="s">
        <v>25951</v>
      </c>
      <c r="C1793" s="2">
        <v>6</v>
      </c>
    </row>
    <row r="1794" spans="1:3" x14ac:dyDescent="0.3">
      <c r="A1794" s="2" t="s">
        <v>3409</v>
      </c>
      <c r="B1794" s="2" t="s">
        <v>25952</v>
      </c>
      <c r="C1794" s="2">
        <v>7.3</v>
      </c>
    </row>
    <row r="1795" spans="1:3" x14ac:dyDescent="0.3">
      <c r="A1795" s="2" t="s">
        <v>1671</v>
      </c>
      <c r="B1795" s="2" t="s">
        <v>25953</v>
      </c>
      <c r="C1795" s="2">
        <v>6.6</v>
      </c>
    </row>
    <row r="1796" spans="1:3" x14ac:dyDescent="0.3">
      <c r="A1796" s="2" t="s">
        <v>13307</v>
      </c>
      <c r="B1796" s="2" t="s">
        <v>25954</v>
      </c>
      <c r="C1796" s="2">
        <v>7.5</v>
      </c>
    </row>
    <row r="1797" spans="1:3" x14ac:dyDescent="0.3">
      <c r="A1797" s="2" t="s">
        <v>3409</v>
      </c>
      <c r="B1797" s="2" t="s">
        <v>25955</v>
      </c>
      <c r="C1797" s="2">
        <v>6.9</v>
      </c>
    </row>
    <row r="1798" spans="1:3" x14ac:dyDescent="0.3">
      <c r="A1798" s="2" t="s">
        <v>1671</v>
      </c>
      <c r="B1798" s="2" t="s">
        <v>25956</v>
      </c>
      <c r="C1798" s="2">
        <v>6.8</v>
      </c>
    </row>
    <row r="1799" spans="1:3" x14ac:dyDescent="0.3">
      <c r="A1799" s="2" t="s">
        <v>1325</v>
      </c>
      <c r="B1799" s="2" t="s">
        <v>25957</v>
      </c>
      <c r="C1799" s="2">
        <v>6.4</v>
      </c>
    </row>
    <row r="1800" spans="1:3" x14ac:dyDescent="0.3">
      <c r="A1800" s="2" t="s">
        <v>1266</v>
      </c>
      <c r="B1800" s="2" t="s">
        <v>25958</v>
      </c>
      <c r="C1800" s="2">
        <v>5.6</v>
      </c>
    </row>
    <row r="1801" spans="1:3" x14ac:dyDescent="0.3">
      <c r="A1801" s="2" t="s">
        <v>1325</v>
      </c>
      <c r="B1801" s="2" t="s">
        <v>25959</v>
      </c>
      <c r="C1801" s="2">
        <v>6.3</v>
      </c>
    </row>
    <row r="1802" spans="1:3" x14ac:dyDescent="0.3">
      <c r="A1802" s="2" t="s">
        <v>1671</v>
      </c>
      <c r="B1802" s="2" t="s">
        <v>25960</v>
      </c>
      <c r="C1802" s="2">
        <v>7.3</v>
      </c>
    </row>
    <row r="1803" spans="1:3" x14ac:dyDescent="0.3">
      <c r="A1803" s="2" t="s">
        <v>1671</v>
      </c>
      <c r="B1803" s="2" t="s">
        <v>25961</v>
      </c>
      <c r="C1803" s="2">
        <v>6.6</v>
      </c>
    </row>
    <row r="1804" spans="1:3" x14ac:dyDescent="0.3">
      <c r="A1804" s="2" t="s">
        <v>1325</v>
      </c>
      <c r="B1804" s="2" t="s">
        <v>25962</v>
      </c>
      <c r="C1804" s="2">
        <v>4.5999999999999996</v>
      </c>
    </row>
    <row r="1805" spans="1:3" x14ac:dyDescent="0.3">
      <c r="A1805" s="2" t="s">
        <v>953</v>
      </c>
      <c r="B1805" s="2" t="s">
        <v>25963</v>
      </c>
      <c r="C1805" s="2">
        <v>5.0999999999999996</v>
      </c>
    </row>
    <row r="1806" spans="1:3" x14ac:dyDescent="0.3">
      <c r="A1806" s="2" t="s">
        <v>3409</v>
      </c>
      <c r="B1806" s="2" t="s">
        <v>25964</v>
      </c>
      <c r="C1806" s="2">
        <v>5.6</v>
      </c>
    </row>
    <row r="1807" spans="1:3" x14ac:dyDescent="0.3">
      <c r="A1807" s="2" t="s">
        <v>953</v>
      </c>
      <c r="B1807" s="2" t="s">
        <v>25965</v>
      </c>
      <c r="C1807" s="2">
        <v>5.3</v>
      </c>
    </row>
    <row r="1808" spans="1:3" x14ac:dyDescent="0.3">
      <c r="A1808" s="2" t="s">
        <v>3409</v>
      </c>
      <c r="B1808" s="2" t="s">
        <v>25966</v>
      </c>
      <c r="C1808" s="2">
        <v>5.6</v>
      </c>
    </row>
    <row r="1809" spans="1:3" x14ac:dyDescent="0.3">
      <c r="A1809" s="2" t="s">
        <v>6403</v>
      </c>
      <c r="B1809" s="2" t="s">
        <v>25967</v>
      </c>
      <c r="C1809" s="2">
        <v>5.9</v>
      </c>
    </row>
    <row r="1810" spans="1:3" x14ac:dyDescent="0.3">
      <c r="A1810" s="2" t="s">
        <v>1671</v>
      </c>
      <c r="B1810" s="2" t="s">
        <v>25968</v>
      </c>
      <c r="C1810" s="2">
        <v>4.7</v>
      </c>
    </row>
    <row r="1811" spans="1:3" x14ac:dyDescent="0.3">
      <c r="A1811" s="2" t="s">
        <v>6403</v>
      </c>
      <c r="B1811" s="2" t="s">
        <v>25969</v>
      </c>
      <c r="C1811" s="2">
        <v>4.8</v>
      </c>
    </row>
    <row r="1812" spans="1:3" x14ac:dyDescent="0.3">
      <c r="A1812" s="2" t="s">
        <v>1671</v>
      </c>
      <c r="B1812" s="2" t="s">
        <v>25970</v>
      </c>
      <c r="C1812" s="2">
        <v>6.8</v>
      </c>
    </row>
    <row r="1813" spans="1:3" x14ac:dyDescent="0.3">
      <c r="A1813" s="2" t="s">
        <v>1325</v>
      </c>
      <c r="B1813" s="2" t="s">
        <v>25971</v>
      </c>
      <c r="C1813" s="2">
        <v>5.4</v>
      </c>
    </row>
    <row r="1814" spans="1:3" x14ac:dyDescent="0.3">
      <c r="A1814" s="2" t="s">
        <v>1671</v>
      </c>
      <c r="B1814" s="2" t="s">
        <v>25972</v>
      </c>
      <c r="C1814" s="2">
        <v>5.0999999999999996</v>
      </c>
    </row>
    <row r="1815" spans="1:3" x14ac:dyDescent="0.3">
      <c r="A1815" s="2" t="s">
        <v>13307</v>
      </c>
      <c r="B1815" s="2" t="s">
        <v>25973</v>
      </c>
      <c r="C1815" s="2">
        <v>7</v>
      </c>
    </row>
    <row r="1816" spans="1:3" x14ac:dyDescent="0.3">
      <c r="A1816" s="2" t="s">
        <v>6403</v>
      </c>
      <c r="B1816" s="2" t="s">
        <v>25974</v>
      </c>
      <c r="C1816" s="2">
        <v>4</v>
      </c>
    </row>
    <row r="1817" spans="1:3" x14ac:dyDescent="0.3">
      <c r="A1817" s="2" t="s">
        <v>3409</v>
      </c>
      <c r="B1817" s="2" t="s">
        <v>25975</v>
      </c>
      <c r="C1817" s="2">
        <v>7.3</v>
      </c>
    </row>
    <row r="1818" spans="1:3" x14ac:dyDescent="0.3">
      <c r="A1818" s="2" t="s">
        <v>3409</v>
      </c>
      <c r="B1818" s="2" t="s">
        <v>25976</v>
      </c>
      <c r="C1818" s="2">
        <v>6.8</v>
      </c>
    </row>
    <row r="1819" spans="1:3" x14ac:dyDescent="0.3">
      <c r="A1819" s="2" t="s">
        <v>24163</v>
      </c>
      <c r="B1819" s="2" t="s">
        <v>25977</v>
      </c>
      <c r="C1819" s="2">
        <v>7</v>
      </c>
    </row>
    <row r="1820" spans="1:3" x14ac:dyDescent="0.3">
      <c r="A1820" s="2" t="s">
        <v>13307</v>
      </c>
      <c r="B1820" s="2" t="s">
        <v>25978</v>
      </c>
      <c r="C1820" s="2">
        <v>7.1</v>
      </c>
    </row>
    <row r="1821" spans="1:3" x14ac:dyDescent="0.3">
      <c r="A1821" s="2" t="s">
        <v>13307</v>
      </c>
      <c r="B1821" s="2" t="s">
        <v>25979</v>
      </c>
      <c r="C1821" s="2">
        <v>6.9</v>
      </c>
    </row>
    <row r="1822" spans="1:3" x14ac:dyDescent="0.3">
      <c r="A1822" s="2" t="s">
        <v>1325</v>
      </c>
      <c r="B1822" s="2" t="s">
        <v>25980</v>
      </c>
      <c r="C1822" s="2">
        <v>7.3</v>
      </c>
    </row>
    <row r="1823" spans="1:3" x14ac:dyDescent="0.3">
      <c r="A1823" s="2" t="s">
        <v>3409</v>
      </c>
      <c r="B1823" s="2" t="s">
        <v>25981</v>
      </c>
      <c r="C1823" s="2">
        <v>8.1999999999999993</v>
      </c>
    </row>
    <row r="1824" spans="1:3" x14ac:dyDescent="0.3">
      <c r="A1824" s="2" t="s">
        <v>13307</v>
      </c>
      <c r="B1824" s="2" t="s">
        <v>25982</v>
      </c>
      <c r="C1824" s="2">
        <v>7.1</v>
      </c>
    </row>
    <row r="1825" spans="1:3" x14ac:dyDescent="0.3">
      <c r="A1825" s="2" t="s">
        <v>3409</v>
      </c>
      <c r="B1825" s="2" t="s">
        <v>25983</v>
      </c>
      <c r="C1825" s="2">
        <v>7.7</v>
      </c>
    </row>
    <row r="1826" spans="1:3" x14ac:dyDescent="0.3">
      <c r="A1826" s="2" t="s">
        <v>3409</v>
      </c>
      <c r="B1826" s="2" t="s">
        <v>25984</v>
      </c>
      <c r="C1826" s="2">
        <v>6.5</v>
      </c>
    </row>
    <row r="1827" spans="1:3" x14ac:dyDescent="0.3">
      <c r="A1827" s="2" t="s">
        <v>3409</v>
      </c>
      <c r="B1827" s="2" t="s">
        <v>25985</v>
      </c>
      <c r="C1827" s="2">
        <v>4.9000000000000004</v>
      </c>
    </row>
    <row r="1828" spans="1:3" x14ac:dyDescent="0.3">
      <c r="A1828" s="2" t="s">
        <v>3409</v>
      </c>
      <c r="B1828" s="2" t="s">
        <v>25986</v>
      </c>
      <c r="C1828" s="2">
        <v>6.4</v>
      </c>
    </row>
    <row r="1829" spans="1:3" x14ac:dyDescent="0.3">
      <c r="A1829" s="2" t="s">
        <v>6403</v>
      </c>
      <c r="B1829" s="2" t="s">
        <v>25987</v>
      </c>
      <c r="C1829" s="2">
        <v>5.9</v>
      </c>
    </row>
    <row r="1830" spans="1:3" x14ac:dyDescent="0.3">
      <c r="A1830" s="2" t="s">
        <v>1671</v>
      </c>
      <c r="B1830" s="2" t="s">
        <v>25988</v>
      </c>
      <c r="C1830" s="2">
        <v>6.2</v>
      </c>
    </row>
    <row r="1831" spans="1:3" x14ac:dyDescent="0.3">
      <c r="A1831" s="2" t="s">
        <v>1325</v>
      </c>
      <c r="B1831" s="2" t="s">
        <v>25989</v>
      </c>
      <c r="C1831" s="2">
        <v>5.8</v>
      </c>
    </row>
    <row r="1832" spans="1:3" x14ac:dyDescent="0.3">
      <c r="A1832" s="2" t="s">
        <v>1671</v>
      </c>
      <c r="B1832" s="2" t="s">
        <v>25990</v>
      </c>
      <c r="C1832" s="2">
        <v>6.7</v>
      </c>
    </row>
    <row r="1833" spans="1:3" x14ac:dyDescent="0.3">
      <c r="A1833" s="2" t="s">
        <v>1325</v>
      </c>
      <c r="B1833" s="2" t="s">
        <v>25991</v>
      </c>
      <c r="C1833" s="2">
        <v>5.9</v>
      </c>
    </row>
    <row r="1834" spans="1:3" x14ac:dyDescent="0.3">
      <c r="A1834" s="2" t="s">
        <v>953</v>
      </c>
      <c r="B1834" s="2" t="s">
        <v>25992</v>
      </c>
      <c r="C1834" s="2">
        <v>7.3</v>
      </c>
    </row>
    <row r="1835" spans="1:3" x14ac:dyDescent="0.3">
      <c r="A1835" s="2" t="s">
        <v>1325</v>
      </c>
      <c r="B1835" s="2" t="s">
        <v>25993</v>
      </c>
      <c r="C1835" s="2">
        <v>4.0999999999999996</v>
      </c>
    </row>
    <row r="1836" spans="1:3" x14ac:dyDescent="0.3">
      <c r="A1836" s="2" t="s">
        <v>1671</v>
      </c>
      <c r="B1836" s="2" t="s">
        <v>25994</v>
      </c>
      <c r="C1836" s="2">
        <v>4.9000000000000004</v>
      </c>
    </row>
    <row r="1837" spans="1:3" x14ac:dyDescent="0.3">
      <c r="A1837" s="2" t="s">
        <v>13307</v>
      </c>
      <c r="B1837" s="2" t="s">
        <v>25995</v>
      </c>
      <c r="C1837" s="2">
        <v>7.9</v>
      </c>
    </row>
    <row r="1838" spans="1:3" x14ac:dyDescent="0.3">
      <c r="A1838" s="2" t="s">
        <v>1325</v>
      </c>
      <c r="B1838" s="2" t="s">
        <v>25585</v>
      </c>
      <c r="C1838" s="2">
        <v>5.6</v>
      </c>
    </row>
    <row r="1839" spans="1:3" x14ac:dyDescent="0.3">
      <c r="A1839" s="2" t="s">
        <v>1325</v>
      </c>
      <c r="B1839" s="2" t="s">
        <v>25996</v>
      </c>
      <c r="C1839" s="2">
        <v>5.2</v>
      </c>
    </row>
    <row r="1840" spans="1:3" x14ac:dyDescent="0.3">
      <c r="A1840" s="2" t="s">
        <v>1671</v>
      </c>
      <c r="B1840" s="2" t="s">
        <v>25997</v>
      </c>
      <c r="C1840" s="2">
        <v>4.0999999999999996</v>
      </c>
    </row>
    <row r="1841" spans="1:3" x14ac:dyDescent="0.3">
      <c r="A1841" s="2" t="s">
        <v>3409</v>
      </c>
      <c r="B1841" s="2" t="s">
        <v>25998</v>
      </c>
      <c r="C1841" s="2">
        <v>6.6</v>
      </c>
    </row>
    <row r="1842" spans="1:3" x14ac:dyDescent="0.3">
      <c r="A1842" s="2" t="s">
        <v>1325</v>
      </c>
      <c r="B1842" s="2" t="s">
        <v>25999</v>
      </c>
      <c r="C1842" s="2">
        <v>2.9</v>
      </c>
    </row>
    <row r="1843" spans="1:3" x14ac:dyDescent="0.3">
      <c r="A1843" s="2" t="s">
        <v>24163</v>
      </c>
      <c r="B1843" s="2" t="s">
        <v>26000</v>
      </c>
      <c r="C1843" s="2">
        <v>6.5</v>
      </c>
    </row>
    <row r="1844" spans="1:3" x14ac:dyDescent="0.3">
      <c r="A1844" s="2" t="s">
        <v>13307</v>
      </c>
      <c r="B1844" s="2" t="s">
        <v>26001</v>
      </c>
      <c r="C1844" s="2">
        <v>7.2</v>
      </c>
    </row>
    <row r="1845" spans="1:3" x14ac:dyDescent="0.3">
      <c r="A1845" s="2" t="s">
        <v>3409</v>
      </c>
      <c r="B1845" s="2" t="s">
        <v>26002</v>
      </c>
      <c r="C1845" s="2">
        <v>6.8</v>
      </c>
    </row>
    <row r="1846" spans="1:3" x14ac:dyDescent="0.3">
      <c r="A1846" s="2" t="s">
        <v>24163</v>
      </c>
      <c r="B1846" s="2" t="s">
        <v>26003</v>
      </c>
      <c r="C1846" s="2">
        <v>7.8</v>
      </c>
    </row>
    <row r="1847" spans="1:3" x14ac:dyDescent="0.3">
      <c r="A1847" s="2" t="s">
        <v>24163</v>
      </c>
      <c r="B1847" s="2" t="s">
        <v>26004</v>
      </c>
      <c r="C1847" s="2">
        <v>6.7</v>
      </c>
    </row>
    <row r="1848" spans="1:3" x14ac:dyDescent="0.3">
      <c r="A1848" s="2" t="s">
        <v>1671</v>
      </c>
      <c r="B1848" s="2" t="s">
        <v>26005</v>
      </c>
      <c r="C1848" s="2">
        <v>7.1</v>
      </c>
    </row>
    <row r="1849" spans="1:3" x14ac:dyDescent="0.3">
      <c r="A1849" s="2" t="s">
        <v>1671</v>
      </c>
      <c r="B1849" s="2" t="s">
        <v>26006</v>
      </c>
      <c r="C1849" s="2">
        <v>5.7</v>
      </c>
    </row>
    <row r="1850" spans="1:3" x14ac:dyDescent="0.3">
      <c r="A1850" s="2" t="s">
        <v>24163</v>
      </c>
      <c r="B1850" s="2" t="s">
        <v>26007</v>
      </c>
      <c r="C1850" s="2">
        <v>5.3</v>
      </c>
    </row>
    <row r="1851" spans="1:3" x14ac:dyDescent="0.3">
      <c r="A1851" s="2" t="s">
        <v>3409</v>
      </c>
      <c r="B1851" s="2" t="s">
        <v>26008</v>
      </c>
      <c r="C1851" s="2">
        <v>7.7</v>
      </c>
    </row>
    <row r="1852" spans="1:3" x14ac:dyDescent="0.3">
      <c r="A1852" s="2" t="s">
        <v>953</v>
      </c>
      <c r="B1852" s="2" t="s">
        <v>26009</v>
      </c>
      <c r="C1852" s="2">
        <v>6.1</v>
      </c>
    </row>
    <row r="1853" spans="1:3" x14ac:dyDescent="0.3">
      <c r="A1853" s="2" t="s">
        <v>953</v>
      </c>
      <c r="B1853" s="2" t="s">
        <v>26010</v>
      </c>
      <c r="C1853" s="2">
        <v>7.3</v>
      </c>
    </row>
    <row r="1854" spans="1:3" x14ac:dyDescent="0.3">
      <c r="A1854" s="2" t="s">
        <v>3409</v>
      </c>
      <c r="B1854" s="2" t="s">
        <v>26011</v>
      </c>
      <c r="C1854" s="2">
        <v>7.2</v>
      </c>
    </row>
    <row r="1855" spans="1:3" x14ac:dyDescent="0.3">
      <c r="A1855" s="2" t="s">
        <v>1325</v>
      </c>
      <c r="B1855" s="2" t="s">
        <v>24466</v>
      </c>
      <c r="C1855" s="2">
        <v>5.3</v>
      </c>
    </row>
    <row r="1856" spans="1:3" x14ac:dyDescent="0.3">
      <c r="A1856" s="2" t="s">
        <v>6403</v>
      </c>
      <c r="B1856" s="2" t="s">
        <v>26012</v>
      </c>
      <c r="C1856" s="2">
        <v>6.1</v>
      </c>
    </row>
    <row r="1857" spans="1:3" x14ac:dyDescent="0.3">
      <c r="A1857" s="2" t="s">
        <v>1325</v>
      </c>
      <c r="B1857" s="2" t="s">
        <v>26013</v>
      </c>
      <c r="C1857" s="2">
        <v>5.8</v>
      </c>
    </row>
    <row r="1858" spans="1:3" x14ac:dyDescent="0.3">
      <c r="A1858" s="2" t="s">
        <v>1671</v>
      </c>
      <c r="B1858" s="2" t="s">
        <v>26014</v>
      </c>
      <c r="C1858" s="2">
        <v>5.7</v>
      </c>
    </row>
    <row r="1859" spans="1:3" x14ac:dyDescent="0.3">
      <c r="A1859" s="2" t="s">
        <v>1671</v>
      </c>
      <c r="B1859" s="2" t="s">
        <v>26015</v>
      </c>
      <c r="C1859" s="2">
        <v>6.7</v>
      </c>
    </row>
    <row r="1860" spans="1:3" x14ac:dyDescent="0.3">
      <c r="A1860" s="2" t="s">
        <v>3409</v>
      </c>
      <c r="B1860" s="2" t="s">
        <v>26016</v>
      </c>
      <c r="C1860" s="2">
        <v>6.5</v>
      </c>
    </row>
    <row r="1861" spans="1:3" x14ac:dyDescent="0.3">
      <c r="A1861" s="2" t="s">
        <v>1671</v>
      </c>
      <c r="B1861" s="2" t="s">
        <v>26017</v>
      </c>
      <c r="C1861" s="2">
        <v>7.2</v>
      </c>
    </row>
    <row r="1862" spans="1:3" x14ac:dyDescent="0.3">
      <c r="A1862" s="2" t="s">
        <v>1671</v>
      </c>
      <c r="B1862" s="2" t="s">
        <v>26018</v>
      </c>
      <c r="C1862" s="2">
        <v>7.6</v>
      </c>
    </row>
    <row r="1863" spans="1:3" x14ac:dyDescent="0.3">
      <c r="A1863" s="2" t="s">
        <v>6403</v>
      </c>
      <c r="B1863" s="2" t="s">
        <v>26019</v>
      </c>
      <c r="C1863" s="2">
        <v>4.5999999999999996</v>
      </c>
    </row>
    <row r="1864" spans="1:3" x14ac:dyDescent="0.3">
      <c r="A1864" s="2" t="s">
        <v>1671</v>
      </c>
      <c r="B1864" s="2" t="s">
        <v>26020</v>
      </c>
      <c r="C1864" s="2">
        <v>6.9</v>
      </c>
    </row>
    <row r="1865" spans="1:3" x14ac:dyDescent="0.3">
      <c r="A1865" s="2" t="s">
        <v>1671</v>
      </c>
      <c r="B1865" s="2" t="s">
        <v>26021</v>
      </c>
      <c r="C1865" s="2">
        <v>6.6</v>
      </c>
    </row>
    <row r="1866" spans="1:3" x14ac:dyDescent="0.3">
      <c r="A1866" s="2" t="s">
        <v>1671</v>
      </c>
      <c r="B1866" s="2" t="s">
        <v>26022</v>
      </c>
      <c r="C1866" s="2">
        <v>6.3</v>
      </c>
    </row>
    <row r="1867" spans="1:3" x14ac:dyDescent="0.3">
      <c r="A1867" s="2" t="s">
        <v>1671</v>
      </c>
      <c r="B1867" s="2" t="s">
        <v>26023</v>
      </c>
      <c r="C1867" s="2">
        <v>6.2</v>
      </c>
    </row>
    <row r="1868" spans="1:3" x14ac:dyDescent="0.3">
      <c r="A1868" s="2" t="s">
        <v>1325</v>
      </c>
      <c r="B1868" s="2" t="s">
        <v>26024</v>
      </c>
      <c r="C1868" s="2">
        <v>5.3</v>
      </c>
    </row>
    <row r="1869" spans="1:3" x14ac:dyDescent="0.3">
      <c r="A1869" s="2" t="s">
        <v>13307</v>
      </c>
      <c r="B1869" s="2" t="s">
        <v>26025</v>
      </c>
      <c r="C1869" s="2">
        <v>7.3</v>
      </c>
    </row>
    <row r="1870" spans="1:3" x14ac:dyDescent="0.3">
      <c r="A1870" s="2" t="s">
        <v>1671</v>
      </c>
      <c r="B1870" s="2" t="s">
        <v>26026</v>
      </c>
      <c r="C1870" s="2">
        <v>5.6</v>
      </c>
    </row>
    <row r="1871" spans="1:3" x14ac:dyDescent="0.3">
      <c r="A1871" s="2" t="s">
        <v>953</v>
      </c>
      <c r="B1871" s="2" t="s">
        <v>26027</v>
      </c>
      <c r="C1871" s="2">
        <v>6.2</v>
      </c>
    </row>
    <row r="1872" spans="1:3" x14ac:dyDescent="0.3">
      <c r="A1872" s="2" t="s">
        <v>953</v>
      </c>
      <c r="B1872" s="2" t="s">
        <v>26028</v>
      </c>
      <c r="C1872" s="2">
        <v>5.2</v>
      </c>
    </row>
    <row r="1873" spans="1:3" x14ac:dyDescent="0.3">
      <c r="A1873" s="2" t="s">
        <v>1671</v>
      </c>
      <c r="B1873" s="2" t="s">
        <v>26029</v>
      </c>
      <c r="C1873" s="2">
        <v>5.3</v>
      </c>
    </row>
    <row r="1874" spans="1:3" x14ac:dyDescent="0.3">
      <c r="A1874" s="2" t="s">
        <v>1671</v>
      </c>
      <c r="B1874" s="2" t="s">
        <v>26030</v>
      </c>
      <c r="C1874" s="2">
        <v>5.4</v>
      </c>
    </row>
    <row r="1875" spans="1:3" x14ac:dyDescent="0.3">
      <c r="A1875" s="2" t="s">
        <v>1671</v>
      </c>
      <c r="B1875" s="2" t="s">
        <v>26031</v>
      </c>
      <c r="C1875" s="2">
        <v>4.9000000000000004</v>
      </c>
    </row>
    <row r="1876" spans="1:3" x14ac:dyDescent="0.3">
      <c r="A1876" s="2" t="s">
        <v>1671</v>
      </c>
      <c r="B1876" s="2" t="s">
        <v>26032</v>
      </c>
      <c r="C1876" s="2">
        <v>5.5</v>
      </c>
    </row>
    <row r="1877" spans="1:3" x14ac:dyDescent="0.3">
      <c r="A1877" s="2" t="s">
        <v>13307</v>
      </c>
      <c r="B1877" s="2" t="s">
        <v>26033</v>
      </c>
      <c r="C1877" s="2">
        <v>6.7</v>
      </c>
    </row>
    <row r="1878" spans="1:3" x14ac:dyDescent="0.3">
      <c r="A1878" s="2" t="s">
        <v>1325</v>
      </c>
      <c r="B1878" s="2" t="s">
        <v>26034</v>
      </c>
      <c r="C1878" s="2">
        <v>7.2</v>
      </c>
    </row>
    <row r="1879" spans="1:3" x14ac:dyDescent="0.3">
      <c r="A1879" s="2" t="s">
        <v>3409</v>
      </c>
      <c r="B1879" s="2" t="s">
        <v>26035</v>
      </c>
      <c r="C1879" s="2">
        <v>5.0999999999999996</v>
      </c>
    </row>
    <row r="1880" spans="1:3" x14ac:dyDescent="0.3">
      <c r="A1880" s="2" t="s">
        <v>1325</v>
      </c>
      <c r="B1880" s="2" t="s">
        <v>26036</v>
      </c>
      <c r="C1880" s="2">
        <v>6.5</v>
      </c>
    </row>
    <row r="1881" spans="1:3" x14ac:dyDescent="0.3">
      <c r="A1881" s="2" t="s">
        <v>953</v>
      </c>
      <c r="B1881" s="2" t="s">
        <v>26037</v>
      </c>
      <c r="C1881" s="2">
        <v>8.1999999999999993</v>
      </c>
    </row>
    <row r="1882" spans="1:3" x14ac:dyDescent="0.3">
      <c r="A1882" s="2" t="s">
        <v>953</v>
      </c>
      <c r="B1882" s="2" t="s">
        <v>26038</v>
      </c>
      <c r="C1882" s="2">
        <v>7.7</v>
      </c>
    </row>
    <row r="1883" spans="1:3" x14ac:dyDescent="0.3">
      <c r="A1883" s="2" t="s">
        <v>1325</v>
      </c>
      <c r="B1883" s="2" t="s">
        <v>24188</v>
      </c>
      <c r="C1883" s="2">
        <v>7.2</v>
      </c>
    </row>
    <row r="1884" spans="1:3" x14ac:dyDescent="0.3">
      <c r="A1884" s="2" t="s">
        <v>1671</v>
      </c>
      <c r="B1884" s="2" t="s">
        <v>26039</v>
      </c>
      <c r="C1884" s="2">
        <v>6.1</v>
      </c>
    </row>
    <row r="1885" spans="1:3" x14ac:dyDescent="0.3">
      <c r="A1885" s="2" t="s">
        <v>1325</v>
      </c>
      <c r="B1885" s="2" t="s">
        <v>26040</v>
      </c>
      <c r="C1885" s="2">
        <v>8.8000000000000007</v>
      </c>
    </row>
    <row r="1886" spans="1:3" x14ac:dyDescent="0.3">
      <c r="A1886" s="2" t="s">
        <v>1325</v>
      </c>
      <c r="B1886" s="2" t="s">
        <v>26041</v>
      </c>
      <c r="C1886" s="2">
        <v>6.8</v>
      </c>
    </row>
    <row r="1887" spans="1:3" x14ac:dyDescent="0.3">
      <c r="A1887" s="2" t="s">
        <v>1671</v>
      </c>
      <c r="B1887" s="2" t="s">
        <v>26042</v>
      </c>
      <c r="C1887" s="2">
        <v>6.8</v>
      </c>
    </row>
    <row r="1888" spans="1:3" x14ac:dyDescent="0.3">
      <c r="A1888" s="2" t="s">
        <v>6403</v>
      </c>
      <c r="B1888" s="2" t="s">
        <v>26043</v>
      </c>
      <c r="C1888" s="2">
        <v>6.7</v>
      </c>
    </row>
    <row r="1889" spans="1:3" x14ac:dyDescent="0.3">
      <c r="A1889" s="2" t="s">
        <v>3409</v>
      </c>
      <c r="B1889" s="2" t="s">
        <v>26044</v>
      </c>
      <c r="C1889" s="2">
        <v>7.1</v>
      </c>
    </row>
    <row r="1890" spans="1:3" x14ac:dyDescent="0.3">
      <c r="A1890" s="2" t="s">
        <v>6403</v>
      </c>
      <c r="B1890" s="2" t="s">
        <v>26045</v>
      </c>
      <c r="C1890" s="2">
        <v>7.1</v>
      </c>
    </row>
    <row r="1891" spans="1:3" x14ac:dyDescent="0.3">
      <c r="A1891" s="2" t="s">
        <v>1671</v>
      </c>
      <c r="B1891" s="2" t="s">
        <v>26046</v>
      </c>
      <c r="C1891" s="2">
        <v>6.1</v>
      </c>
    </row>
    <row r="1892" spans="1:3" x14ac:dyDescent="0.3">
      <c r="A1892" s="2" t="s">
        <v>3409</v>
      </c>
      <c r="B1892" s="2" t="s">
        <v>26047</v>
      </c>
      <c r="C1892" s="2">
        <v>8</v>
      </c>
    </row>
    <row r="1893" spans="1:3" x14ac:dyDescent="0.3">
      <c r="A1893" s="2" t="s">
        <v>13307</v>
      </c>
      <c r="B1893" s="2" t="s">
        <v>25954</v>
      </c>
      <c r="C1893" s="2">
        <v>7.5</v>
      </c>
    </row>
    <row r="1894" spans="1:3" x14ac:dyDescent="0.3">
      <c r="A1894" s="2" t="s">
        <v>24162</v>
      </c>
      <c r="B1894" s="2" t="s">
        <v>26048</v>
      </c>
      <c r="C1894" s="2">
        <v>6.6</v>
      </c>
    </row>
    <row r="1895" spans="1:3" x14ac:dyDescent="0.3">
      <c r="A1895" s="2" t="s">
        <v>953</v>
      </c>
      <c r="B1895" s="2" t="s">
        <v>26049</v>
      </c>
      <c r="C1895" s="2">
        <v>5.4</v>
      </c>
    </row>
    <row r="1896" spans="1:3" x14ac:dyDescent="0.3">
      <c r="A1896" s="2" t="s">
        <v>1671</v>
      </c>
      <c r="B1896" s="2" t="s">
        <v>26050</v>
      </c>
      <c r="C1896" s="2">
        <v>6.1</v>
      </c>
    </row>
    <row r="1897" spans="1:3" x14ac:dyDescent="0.3">
      <c r="A1897" s="2" t="s">
        <v>1671</v>
      </c>
      <c r="B1897" s="2" t="s">
        <v>25749</v>
      </c>
      <c r="C1897" s="2">
        <v>6.1</v>
      </c>
    </row>
    <row r="1898" spans="1:3" x14ac:dyDescent="0.3">
      <c r="A1898" s="2" t="s">
        <v>1671</v>
      </c>
      <c r="B1898" s="2" t="s">
        <v>26051</v>
      </c>
      <c r="C1898" s="2">
        <v>5.6</v>
      </c>
    </row>
    <row r="1899" spans="1:3" x14ac:dyDescent="0.3">
      <c r="A1899" s="2" t="s">
        <v>1325</v>
      </c>
      <c r="B1899" s="2" t="s">
        <v>26052</v>
      </c>
      <c r="C1899" s="2">
        <v>5.8</v>
      </c>
    </row>
    <row r="1900" spans="1:3" x14ac:dyDescent="0.3">
      <c r="A1900" s="2" t="s">
        <v>953</v>
      </c>
      <c r="B1900" s="2" t="s">
        <v>26053</v>
      </c>
      <c r="C1900" s="2">
        <v>2.8</v>
      </c>
    </row>
    <row r="1901" spans="1:3" x14ac:dyDescent="0.3">
      <c r="A1901" s="2" t="s">
        <v>3409</v>
      </c>
      <c r="B1901" s="2" t="s">
        <v>26054</v>
      </c>
      <c r="C1901" s="2">
        <v>6.7</v>
      </c>
    </row>
    <row r="1902" spans="1:3" x14ac:dyDescent="0.3">
      <c r="A1902" s="2" t="s">
        <v>13307</v>
      </c>
      <c r="B1902" s="2" t="s">
        <v>26055</v>
      </c>
      <c r="C1902" s="2">
        <v>5.0999999999999996</v>
      </c>
    </row>
    <row r="1903" spans="1:3" x14ac:dyDescent="0.3">
      <c r="A1903" s="2" t="s">
        <v>3409</v>
      </c>
      <c r="B1903" s="2" t="s">
        <v>26056</v>
      </c>
      <c r="C1903" s="2">
        <v>7.2</v>
      </c>
    </row>
    <row r="1904" spans="1:3" x14ac:dyDescent="0.3">
      <c r="A1904" s="2" t="s">
        <v>1325</v>
      </c>
      <c r="B1904" s="2" t="s">
        <v>26057</v>
      </c>
      <c r="C1904" s="2">
        <v>6</v>
      </c>
    </row>
    <row r="1905" spans="1:3" x14ac:dyDescent="0.3">
      <c r="A1905" s="2" t="s">
        <v>13307</v>
      </c>
      <c r="B1905" s="2" t="s">
        <v>26058</v>
      </c>
      <c r="C1905" s="2">
        <v>6.7</v>
      </c>
    </row>
    <row r="1906" spans="1:3" x14ac:dyDescent="0.3">
      <c r="A1906" s="2" t="s">
        <v>1671</v>
      </c>
      <c r="B1906" s="2" t="s">
        <v>26059</v>
      </c>
      <c r="C1906" s="2">
        <v>6.2</v>
      </c>
    </row>
    <row r="1907" spans="1:3" x14ac:dyDescent="0.3">
      <c r="A1907" s="2" t="s">
        <v>3409</v>
      </c>
      <c r="B1907" s="2" t="s">
        <v>26060</v>
      </c>
      <c r="C1907" s="2">
        <v>6.2</v>
      </c>
    </row>
    <row r="1908" spans="1:3" x14ac:dyDescent="0.3">
      <c r="A1908" s="2" t="s">
        <v>1266</v>
      </c>
      <c r="B1908" s="2" t="s">
        <v>26061</v>
      </c>
      <c r="C1908" s="2">
        <v>6.8</v>
      </c>
    </row>
    <row r="1909" spans="1:3" x14ac:dyDescent="0.3">
      <c r="A1909" s="2" t="s">
        <v>953</v>
      </c>
      <c r="B1909" s="2" t="s">
        <v>26062</v>
      </c>
      <c r="C1909" s="2">
        <v>7.1</v>
      </c>
    </row>
    <row r="1910" spans="1:3" x14ac:dyDescent="0.3">
      <c r="A1910" s="2" t="s">
        <v>3409</v>
      </c>
      <c r="B1910" s="2" t="s">
        <v>26063</v>
      </c>
      <c r="C1910" s="2">
        <v>7.1</v>
      </c>
    </row>
    <row r="1911" spans="1:3" x14ac:dyDescent="0.3">
      <c r="A1911" s="2" t="s">
        <v>3409</v>
      </c>
      <c r="B1911" s="2" t="s">
        <v>26064</v>
      </c>
      <c r="C1911" s="2">
        <v>7</v>
      </c>
    </row>
    <row r="1912" spans="1:3" x14ac:dyDescent="0.3">
      <c r="A1912" s="2" t="s">
        <v>1671</v>
      </c>
      <c r="B1912" s="2" t="s">
        <v>26065</v>
      </c>
      <c r="C1912" s="2">
        <v>7.1</v>
      </c>
    </row>
    <row r="1913" spans="1:3" x14ac:dyDescent="0.3">
      <c r="A1913" s="2" t="s">
        <v>1671</v>
      </c>
      <c r="B1913" s="2" t="s">
        <v>26066</v>
      </c>
      <c r="C1913" s="2">
        <v>6.4</v>
      </c>
    </row>
    <row r="1914" spans="1:3" x14ac:dyDescent="0.3">
      <c r="A1914" s="2" t="s">
        <v>3409</v>
      </c>
      <c r="B1914" s="2" t="s">
        <v>26067</v>
      </c>
      <c r="C1914" s="2">
        <v>7</v>
      </c>
    </row>
    <row r="1915" spans="1:3" x14ac:dyDescent="0.3">
      <c r="A1915" s="2" t="s">
        <v>1671</v>
      </c>
      <c r="B1915" s="2" t="s">
        <v>26068</v>
      </c>
      <c r="C1915" s="2">
        <v>6.2</v>
      </c>
    </row>
    <row r="1916" spans="1:3" x14ac:dyDescent="0.3">
      <c r="A1916" s="2" t="s">
        <v>3409</v>
      </c>
      <c r="B1916" s="2" t="s">
        <v>26069</v>
      </c>
      <c r="C1916" s="2">
        <v>7.5</v>
      </c>
    </row>
    <row r="1917" spans="1:3" x14ac:dyDescent="0.3">
      <c r="A1917" s="2" t="s">
        <v>1671</v>
      </c>
      <c r="B1917" s="2" t="s">
        <v>26070</v>
      </c>
      <c r="C1917" s="2">
        <v>4.8</v>
      </c>
    </row>
    <row r="1918" spans="1:3" x14ac:dyDescent="0.3">
      <c r="A1918" s="2" t="s">
        <v>1671</v>
      </c>
      <c r="B1918" s="2" t="s">
        <v>26071</v>
      </c>
      <c r="C1918" s="2">
        <v>7.3</v>
      </c>
    </row>
    <row r="1919" spans="1:3" x14ac:dyDescent="0.3">
      <c r="A1919" s="2" t="s">
        <v>1325</v>
      </c>
      <c r="B1919" s="2" t="s">
        <v>26072</v>
      </c>
      <c r="C1919" s="2">
        <v>5.8</v>
      </c>
    </row>
    <row r="1920" spans="1:3" x14ac:dyDescent="0.3">
      <c r="A1920" s="2" t="s">
        <v>3409</v>
      </c>
      <c r="B1920" s="2" t="s">
        <v>26073</v>
      </c>
      <c r="C1920" s="2">
        <v>7.6</v>
      </c>
    </row>
    <row r="1921" spans="1:3" x14ac:dyDescent="0.3">
      <c r="A1921" s="2" t="s">
        <v>13307</v>
      </c>
      <c r="B1921" s="2" t="s">
        <v>26074</v>
      </c>
      <c r="C1921" s="2">
        <v>5.6</v>
      </c>
    </row>
    <row r="1922" spans="1:3" x14ac:dyDescent="0.3">
      <c r="A1922" s="2" t="s">
        <v>1325</v>
      </c>
      <c r="B1922" s="2" t="s">
        <v>26075</v>
      </c>
      <c r="C1922" s="2">
        <v>7</v>
      </c>
    </row>
    <row r="1923" spans="1:3" x14ac:dyDescent="0.3">
      <c r="A1923" s="2" t="s">
        <v>3409</v>
      </c>
      <c r="B1923" s="2" t="s">
        <v>26076</v>
      </c>
      <c r="C1923" s="2">
        <v>6.6</v>
      </c>
    </row>
    <row r="1924" spans="1:3" x14ac:dyDescent="0.3">
      <c r="A1924" s="2" t="s">
        <v>1671</v>
      </c>
      <c r="B1924" s="2" t="s">
        <v>26077</v>
      </c>
      <c r="C1924" s="2">
        <v>6.5</v>
      </c>
    </row>
    <row r="1925" spans="1:3" x14ac:dyDescent="0.3">
      <c r="A1925" s="2" t="s">
        <v>13307</v>
      </c>
      <c r="B1925" s="2" t="s">
        <v>26078</v>
      </c>
      <c r="C1925" s="2">
        <v>7.4</v>
      </c>
    </row>
    <row r="1926" spans="1:3" x14ac:dyDescent="0.3">
      <c r="A1926" s="2" t="s">
        <v>1671</v>
      </c>
      <c r="B1926" s="2" t="s">
        <v>26079</v>
      </c>
      <c r="C1926" s="2">
        <v>4.5999999999999996</v>
      </c>
    </row>
    <row r="1927" spans="1:3" x14ac:dyDescent="0.3">
      <c r="A1927" s="2" t="s">
        <v>1671</v>
      </c>
      <c r="B1927" s="2" t="s">
        <v>26080</v>
      </c>
      <c r="C1927" s="2">
        <v>6.4</v>
      </c>
    </row>
    <row r="1928" spans="1:3" x14ac:dyDescent="0.3">
      <c r="A1928" s="2" t="s">
        <v>3409</v>
      </c>
      <c r="B1928" s="2" t="s">
        <v>25235</v>
      </c>
      <c r="C1928" s="2">
        <v>6</v>
      </c>
    </row>
    <row r="1929" spans="1:3" x14ac:dyDescent="0.3">
      <c r="A1929" s="2" t="s">
        <v>1671</v>
      </c>
      <c r="B1929" s="2" t="s">
        <v>26081</v>
      </c>
      <c r="C1929" s="2">
        <v>5.9</v>
      </c>
    </row>
    <row r="1930" spans="1:3" x14ac:dyDescent="0.3">
      <c r="A1930" s="2" t="s">
        <v>1671</v>
      </c>
      <c r="B1930" s="2" t="s">
        <v>26082</v>
      </c>
      <c r="C1930" s="2">
        <v>6.4</v>
      </c>
    </row>
    <row r="1931" spans="1:3" x14ac:dyDescent="0.3">
      <c r="A1931" s="2" t="s">
        <v>24163</v>
      </c>
      <c r="B1931" s="2" t="s">
        <v>26083</v>
      </c>
      <c r="C1931" s="2">
        <v>6.6</v>
      </c>
    </row>
    <row r="1932" spans="1:3" x14ac:dyDescent="0.3">
      <c r="A1932" s="2" t="s">
        <v>1671</v>
      </c>
      <c r="B1932" s="2" t="s">
        <v>26084</v>
      </c>
      <c r="C1932" s="2">
        <v>6.9</v>
      </c>
    </row>
    <row r="1933" spans="1:3" x14ac:dyDescent="0.3">
      <c r="A1933" s="2" t="s">
        <v>1325</v>
      </c>
      <c r="B1933" s="2" t="s">
        <v>24429</v>
      </c>
      <c r="C1933" s="2">
        <v>6.9</v>
      </c>
    </row>
    <row r="1934" spans="1:3" x14ac:dyDescent="0.3">
      <c r="A1934" s="2" t="s">
        <v>24163</v>
      </c>
      <c r="B1934" s="2" t="s">
        <v>26085</v>
      </c>
      <c r="C1934" s="2">
        <v>5.8</v>
      </c>
    </row>
    <row r="1935" spans="1:3" x14ac:dyDescent="0.3">
      <c r="A1935" s="2" t="s">
        <v>1671</v>
      </c>
      <c r="B1935" s="2" t="s">
        <v>26086</v>
      </c>
      <c r="C1935" s="2">
        <v>6.4</v>
      </c>
    </row>
    <row r="1936" spans="1:3" x14ac:dyDescent="0.3">
      <c r="A1936" s="2" t="s">
        <v>1671</v>
      </c>
      <c r="B1936" s="2" t="s">
        <v>26087</v>
      </c>
      <c r="C1936" s="2">
        <v>5.3</v>
      </c>
    </row>
    <row r="1937" spans="1:3" x14ac:dyDescent="0.3">
      <c r="A1937" s="2" t="s">
        <v>1325</v>
      </c>
      <c r="B1937" s="2" t="s">
        <v>26088</v>
      </c>
      <c r="C1937" s="2">
        <v>6.5</v>
      </c>
    </row>
    <row r="1938" spans="1:3" x14ac:dyDescent="0.3">
      <c r="A1938" s="2" t="s">
        <v>953</v>
      </c>
      <c r="B1938" s="2" t="s">
        <v>26089</v>
      </c>
      <c r="C1938" s="2">
        <v>5.7</v>
      </c>
    </row>
    <row r="1939" spans="1:3" x14ac:dyDescent="0.3">
      <c r="A1939" s="2" t="s">
        <v>1671</v>
      </c>
      <c r="B1939" s="2" t="s">
        <v>26090</v>
      </c>
      <c r="C1939" s="2">
        <v>6.7</v>
      </c>
    </row>
    <row r="1940" spans="1:3" x14ac:dyDescent="0.3">
      <c r="A1940" s="2" t="s">
        <v>1325</v>
      </c>
      <c r="B1940" s="2" t="s">
        <v>26091</v>
      </c>
      <c r="C1940" s="2">
        <v>3.9</v>
      </c>
    </row>
    <row r="1941" spans="1:3" x14ac:dyDescent="0.3">
      <c r="A1941" s="2" t="s">
        <v>1325</v>
      </c>
      <c r="B1941" s="2" t="s">
        <v>26092</v>
      </c>
      <c r="C1941" s="2">
        <v>4.0999999999999996</v>
      </c>
    </row>
    <row r="1942" spans="1:3" x14ac:dyDescent="0.3">
      <c r="A1942" s="2" t="s">
        <v>1671</v>
      </c>
      <c r="B1942" s="2" t="s">
        <v>26093</v>
      </c>
      <c r="C1942" s="2">
        <v>6.2</v>
      </c>
    </row>
    <row r="1943" spans="1:3" x14ac:dyDescent="0.3">
      <c r="A1943" s="2" t="s">
        <v>1671</v>
      </c>
      <c r="B1943" s="2" t="s">
        <v>26094</v>
      </c>
      <c r="C1943" s="2">
        <v>3.8</v>
      </c>
    </row>
    <row r="1944" spans="1:3" x14ac:dyDescent="0.3">
      <c r="A1944" s="2" t="s">
        <v>1325</v>
      </c>
      <c r="B1944" s="2" t="s">
        <v>26095</v>
      </c>
      <c r="C1944" s="2">
        <v>5.0999999999999996</v>
      </c>
    </row>
    <row r="1945" spans="1:3" x14ac:dyDescent="0.3">
      <c r="A1945" s="2" t="s">
        <v>3409</v>
      </c>
      <c r="B1945" s="2" t="s">
        <v>26096</v>
      </c>
      <c r="C1945" s="2">
        <v>7.8</v>
      </c>
    </row>
    <row r="1946" spans="1:3" x14ac:dyDescent="0.3">
      <c r="A1946" s="2" t="s">
        <v>3409</v>
      </c>
      <c r="B1946" s="2" t="s">
        <v>26097</v>
      </c>
      <c r="C1946" s="2">
        <v>7.8</v>
      </c>
    </row>
    <row r="1947" spans="1:3" x14ac:dyDescent="0.3">
      <c r="A1947" s="2" t="s">
        <v>1325</v>
      </c>
      <c r="B1947" s="2" t="s">
        <v>26098</v>
      </c>
      <c r="C1947" s="2">
        <v>6.1</v>
      </c>
    </row>
    <row r="1948" spans="1:3" x14ac:dyDescent="0.3">
      <c r="A1948" s="2" t="s">
        <v>1671</v>
      </c>
      <c r="B1948" s="2" t="s">
        <v>26099</v>
      </c>
      <c r="C1948" s="2">
        <v>5.8</v>
      </c>
    </row>
    <row r="1949" spans="1:3" x14ac:dyDescent="0.3">
      <c r="A1949" s="2" t="s">
        <v>3409</v>
      </c>
      <c r="B1949" s="2" t="s">
        <v>26100</v>
      </c>
      <c r="C1949" s="2">
        <v>6.3</v>
      </c>
    </row>
    <row r="1950" spans="1:3" x14ac:dyDescent="0.3">
      <c r="A1950" s="2" t="s">
        <v>3409</v>
      </c>
      <c r="B1950" s="2" t="s">
        <v>26101</v>
      </c>
      <c r="C1950" s="2">
        <v>5.4</v>
      </c>
    </row>
    <row r="1951" spans="1:3" x14ac:dyDescent="0.3">
      <c r="A1951" s="2" t="s">
        <v>1671</v>
      </c>
      <c r="B1951" s="2" t="s">
        <v>26102</v>
      </c>
      <c r="C1951" s="2">
        <v>7.3</v>
      </c>
    </row>
    <row r="1952" spans="1:3" x14ac:dyDescent="0.3">
      <c r="A1952" s="2" t="s">
        <v>24163</v>
      </c>
      <c r="B1952" s="2" t="s">
        <v>26103</v>
      </c>
      <c r="C1952" s="2">
        <v>6.8</v>
      </c>
    </row>
    <row r="1953" spans="1:3" x14ac:dyDescent="0.3">
      <c r="A1953" s="2" t="s">
        <v>24163</v>
      </c>
      <c r="B1953" s="2" t="s">
        <v>26104</v>
      </c>
      <c r="C1953" s="2">
        <v>7.3</v>
      </c>
    </row>
    <row r="1954" spans="1:3" x14ac:dyDescent="0.3">
      <c r="A1954" s="2" t="s">
        <v>953</v>
      </c>
      <c r="B1954" s="2" t="s">
        <v>26105</v>
      </c>
      <c r="C1954" s="2">
        <v>6.5</v>
      </c>
    </row>
    <row r="1955" spans="1:3" x14ac:dyDescent="0.3">
      <c r="A1955" s="2" t="s">
        <v>24163</v>
      </c>
      <c r="B1955" s="2" t="s">
        <v>26106</v>
      </c>
      <c r="C1955" s="2">
        <v>7.2</v>
      </c>
    </row>
    <row r="1956" spans="1:3" x14ac:dyDescent="0.3">
      <c r="A1956" s="2" t="s">
        <v>1671</v>
      </c>
      <c r="B1956" s="2" t="s">
        <v>26107</v>
      </c>
      <c r="C1956" s="2">
        <v>6.3</v>
      </c>
    </row>
    <row r="1957" spans="1:3" x14ac:dyDescent="0.3">
      <c r="A1957" s="2" t="s">
        <v>1325</v>
      </c>
      <c r="B1957" s="2" t="s">
        <v>26108</v>
      </c>
      <c r="C1957" s="2">
        <v>5.9</v>
      </c>
    </row>
    <row r="1958" spans="1:3" x14ac:dyDescent="0.3">
      <c r="A1958" s="2" t="s">
        <v>11526</v>
      </c>
      <c r="B1958" s="2" t="s">
        <v>26109</v>
      </c>
      <c r="C1958" s="2">
        <v>7.8</v>
      </c>
    </row>
    <row r="1959" spans="1:3" x14ac:dyDescent="0.3">
      <c r="A1959" s="2" t="s">
        <v>1671</v>
      </c>
      <c r="B1959" s="2" t="s">
        <v>26110</v>
      </c>
      <c r="C1959" s="2">
        <v>7.4</v>
      </c>
    </row>
    <row r="1960" spans="1:3" x14ac:dyDescent="0.3">
      <c r="A1960" s="2" t="s">
        <v>1325</v>
      </c>
      <c r="B1960" s="2" t="s">
        <v>26111</v>
      </c>
      <c r="C1960" s="2">
        <v>4.8</v>
      </c>
    </row>
    <row r="1961" spans="1:3" x14ac:dyDescent="0.3">
      <c r="A1961" s="2" t="s">
        <v>3409</v>
      </c>
      <c r="B1961" s="2" t="s">
        <v>26112</v>
      </c>
      <c r="C1961" s="2">
        <v>6.3</v>
      </c>
    </row>
    <row r="1962" spans="1:3" x14ac:dyDescent="0.3">
      <c r="A1962" s="2" t="s">
        <v>1671</v>
      </c>
      <c r="B1962" s="2" t="s">
        <v>26113</v>
      </c>
      <c r="C1962" s="2">
        <v>7.8</v>
      </c>
    </row>
    <row r="1963" spans="1:3" x14ac:dyDescent="0.3">
      <c r="A1963" s="2" t="s">
        <v>13307</v>
      </c>
      <c r="B1963" s="2" t="s">
        <v>26114</v>
      </c>
      <c r="C1963" s="2">
        <v>7.5</v>
      </c>
    </row>
    <row r="1964" spans="1:3" x14ac:dyDescent="0.3">
      <c r="A1964" s="2" t="s">
        <v>1325</v>
      </c>
      <c r="B1964" s="2" t="s">
        <v>26115</v>
      </c>
      <c r="C1964" s="2">
        <v>6.8</v>
      </c>
    </row>
    <row r="1965" spans="1:3" x14ac:dyDescent="0.3">
      <c r="A1965" s="2" t="s">
        <v>1325</v>
      </c>
      <c r="B1965" s="2" t="s">
        <v>26116</v>
      </c>
      <c r="C1965" s="2">
        <v>6.6</v>
      </c>
    </row>
    <row r="1966" spans="1:3" x14ac:dyDescent="0.3">
      <c r="A1966" s="2" t="s">
        <v>6403</v>
      </c>
      <c r="B1966" s="2" t="s">
        <v>26117</v>
      </c>
      <c r="C1966" s="2">
        <v>4.5999999999999996</v>
      </c>
    </row>
    <row r="1967" spans="1:3" x14ac:dyDescent="0.3">
      <c r="A1967" s="2" t="s">
        <v>1671</v>
      </c>
      <c r="B1967" s="2" t="s">
        <v>26118</v>
      </c>
      <c r="C1967" s="2">
        <v>7.1</v>
      </c>
    </row>
    <row r="1968" spans="1:3" x14ac:dyDescent="0.3">
      <c r="A1968" s="2" t="s">
        <v>1671</v>
      </c>
      <c r="B1968" s="2" t="s">
        <v>26119</v>
      </c>
      <c r="C1968" s="2">
        <v>6.1</v>
      </c>
    </row>
    <row r="1969" spans="1:3" x14ac:dyDescent="0.3">
      <c r="A1969" s="2" t="s">
        <v>3409</v>
      </c>
      <c r="B1969" s="2" t="s">
        <v>26120</v>
      </c>
      <c r="C1969" s="2">
        <v>6.7</v>
      </c>
    </row>
    <row r="1970" spans="1:3" x14ac:dyDescent="0.3">
      <c r="A1970" s="2" t="s">
        <v>3409</v>
      </c>
      <c r="B1970" s="2" t="s">
        <v>26121</v>
      </c>
      <c r="C1970" s="2">
        <v>7.1</v>
      </c>
    </row>
    <row r="1971" spans="1:3" x14ac:dyDescent="0.3">
      <c r="A1971" s="2" t="s">
        <v>1671</v>
      </c>
      <c r="B1971" s="2" t="s">
        <v>26122</v>
      </c>
      <c r="C1971" s="2">
        <v>5.8</v>
      </c>
    </row>
    <row r="1972" spans="1:3" x14ac:dyDescent="0.3">
      <c r="A1972" s="2" t="s">
        <v>3409</v>
      </c>
      <c r="B1972" s="2" t="s">
        <v>26123</v>
      </c>
      <c r="C1972" s="2">
        <v>6.7</v>
      </c>
    </row>
    <row r="1973" spans="1:3" x14ac:dyDescent="0.3">
      <c r="A1973" s="2" t="s">
        <v>1671</v>
      </c>
      <c r="B1973" s="2" t="s">
        <v>26124</v>
      </c>
      <c r="C1973" s="2">
        <v>5.8</v>
      </c>
    </row>
    <row r="1974" spans="1:3" x14ac:dyDescent="0.3">
      <c r="A1974" s="2" t="s">
        <v>6403</v>
      </c>
      <c r="B1974" s="2" t="s">
        <v>26125</v>
      </c>
      <c r="C1974" s="2">
        <v>6.8</v>
      </c>
    </row>
    <row r="1975" spans="1:3" x14ac:dyDescent="0.3">
      <c r="A1975" s="2" t="s">
        <v>1325</v>
      </c>
      <c r="B1975" s="2" t="s">
        <v>26126</v>
      </c>
      <c r="C1975" s="2">
        <v>8.5</v>
      </c>
    </row>
    <row r="1976" spans="1:3" x14ac:dyDescent="0.3">
      <c r="A1976" s="2" t="s">
        <v>953</v>
      </c>
      <c r="B1976" s="2" t="s">
        <v>26127</v>
      </c>
      <c r="C1976" s="2">
        <v>6.6</v>
      </c>
    </row>
    <row r="1977" spans="1:3" x14ac:dyDescent="0.3">
      <c r="A1977" s="2" t="s">
        <v>3409</v>
      </c>
      <c r="B1977" s="2" t="s">
        <v>26128</v>
      </c>
      <c r="C1977" s="2">
        <v>7.7</v>
      </c>
    </row>
    <row r="1978" spans="1:3" x14ac:dyDescent="0.3">
      <c r="A1978" s="2" t="s">
        <v>3409</v>
      </c>
      <c r="B1978" s="2" t="s">
        <v>26129</v>
      </c>
      <c r="C1978" s="2">
        <v>4.7</v>
      </c>
    </row>
    <row r="1979" spans="1:3" x14ac:dyDescent="0.3">
      <c r="A1979" s="2" t="s">
        <v>1325</v>
      </c>
      <c r="B1979" s="2" t="s">
        <v>26130</v>
      </c>
      <c r="C1979" s="2">
        <v>6.4</v>
      </c>
    </row>
    <row r="1980" spans="1:3" x14ac:dyDescent="0.3">
      <c r="A1980" s="2" t="s">
        <v>1671</v>
      </c>
      <c r="B1980" s="2" t="s">
        <v>26131</v>
      </c>
      <c r="C1980" s="2">
        <v>5.5</v>
      </c>
    </row>
    <row r="1981" spans="1:3" x14ac:dyDescent="0.3">
      <c r="A1981" s="2" t="s">
        <v>24163</v>
      </c>
      <c r="B1981" s="2" t="s">
        <v>26132</v>
      </c>
      <c r="C1981" s="2">
        <v>8.6</v>
      </c>
    </row>
    <row r="1982" spans="1:3" x14ac:dyDescent="0.3">
      <c r="A1982" s="2" t="s">
        <v>1671</v>
      </c>
      <c r="B1982" s="2" t="s">
        <v>26133</v>
      </c>
      <c r="C1982" s="2">
        <v>7</v>
      </c>
    </row>
    <row r="1983" spans="1:3" x14ac:dyDescent="0.3">
      <c r="A1983" s="2" t="s">
        <v>1325</v>
      </c>
      <c r="B1983" s="2" t="s">
        <v>26134</v>
      </c>
      <c r="C1983" s="2">
        <v>7.1</v>
      </c>
    </row>
    <row r="1984" spans="1:3" x14ac:dyDescent="0.3">
      <c r="A1984" s="2" t="s">
        <v>953</v>
      </c>
      <c r="B1984" s="2" t="s">
        <v>26135</v>
      </c>
      <c r="C1984" s="2">
        <v>5.7</v>
      </c>
    </row>
    <row r="1985" spans="1:3" x14ac:dyDescent="0.3">
      <c r="A1985" s="2" t="s">
        <v>953</v>
      </c>
      <c r="B1985" s="2" t="s">
        <v>26136</v>
      </c>
      <c r="C1985" s="2">
        <v>3.7</v>
      </c>
    </row>
    <row r="1986" spans="1:3" x14ac:dyDescent="0.3">
      <c r="A1986" s="2" t="s">
        <v>6403</v>
      </c>
      <c r="B1986" s="2" t="s">
        <v>26137</v>
      </c>
      <c r="C1986" s="2">
        <v>7.5</v>
      </c>
    </row>
    <row r="1987" spans="1:3" x14ac:dyDescent="0.3">
      <c r="A1987" s="2" t="s">
        <v>953</v>
      </c>
      <c r="B1987" s="2" t="s">
        <v>26138</v>
      </c>
      <c r="C1987" s="2">
        <v>4.5999999999999996</v>
      </c>
    </row>
    <row r="1988" spans="1:3" x14ac:dyDescent="0.3">
      <c r="A1988" s="2" t="s">
        <v>1671</v>
      </c>
      <c r="B1988" s="2" t="s">
        <v>26139</v>
      </c>
      <c r="C1988" s="2">
        <v>4.9000000000000004</v>
      </c>
    </row>
    <row r="1989" spans="1:3" x14ac:dyDescent="0.3">
      <c r="A1989" s="2" t="s">
        <v>3409</v>
      </c>
      <c r="B1989" s="2" t="s">
        <v>25400</v>
      </c>
      <c r="C1989" s="2">
        <v>6.9</v>
      </c>
    </row>
    <row r="1990" spans="1:3" x14ac:dyDescent="0.3">
      <c r="A1990" s="2" t="s">
        <v>1671</v>
      </c>
      <c r="B1990" s="2" t="s">
        <v>26140</v>
      </c>
      <c r="C1990" s="2">
        <v>7.1</v>
      </c>
    </row>
    <row r="1991" spans="1:3" x14ac:dyDescent="0.3">
      <c r="A1991" s="2" t="s">
        <v>1325</v>
      </c>
      <c r="B1991" s="2" t="s">
        <v>26141</v>
      </c>
      <c r="C1991" s="2">
        <v>5.8</v>
      </c>
    </row>
    <row r="1992" spans="1:3" x14ac:dyDescent="0.3">
      <c r="A1992" s="2" t="s">
        <v>1671</v>
      </c>
      <c r="B1992" s="2" t="s">
        <v>26142</v>
      </c>
      <c r="C1992" s="2">
        <v>5.4</v>
      </c>
    </row>
    <row r="1993" spans="1:3" x14ac:dyDescent="0.3">
      <c r="A1993" s="2" t="s">
        <v>1671</v>
      </c>
      <c r="B1993" s="2" t="s">
        <v>26143</v>
      </c>
      <c r="C1993" s="2">
        <v>7.3</v>
      </c>
    </row>
    <row r="1994" spans="1:3" x14ac:dyDescent="0.3">
      <c r="A1994" s="2" t="s">
        <v>953</v>
      </c>
      <c r="B1994" s="2" t="s">
        <v>26144</v>
      </c>
      <c r="C1994" s="2">
        <v>7.1</v>
      </c>
    </row>
    <row r="1995" spans="1:3" x14ac:dyDescent="0.3">
      <c r="A1995" s="2" t="s">
        <v>3409</v>
      </c>
      <c r="B1995" s="2" t="s">
        <v>26145</v>
      </c>
      <c r="C1995" s="2">
        <v>5.8</v>
      </c>
    </row>
    <row r="1996" spans="1:3" x14ac:dyDescent="0.3">
      <c r="A1996" s="2" t="s">
        <v>13307</v>
      </c>
      <c r="B1996" s="2" t="s">
        <v>26146</v>
      </c>
      <c r="C1996" s="2">
        <v>8.1</v>
      </c>
    </row>
    <row r="1997" spans="1:3" x14ac:dyDescent="0.3">
      <c r="A1997" s="2" t="s">
        <v>1671</v>
      </c>
      <c r="B1997" s="2" t="s">
        <v>26147</v>
      </c>
      <c r="C1997" s="2">
        <v>5.7</v>
      </c>
    </row>
    <row r="1998" spans="1:3" x14ac:dyDescent="0.3">
      <c r="A1998" s="2" t="s">
        <v>1671</v>
      </c>
      <c r="B1998" s="2" t="s">
        <v>26148</v>
      </c>
      <c r="C1998" s="2">
        <v>4.4000000000000004</v>
      </c>
    </row>
    <row r="1999" spans="1:3" x14ac:dyDescent="0.3">
      <c r="A1999" s="2" t="s">
        <v>1266</v>
      </c>
      <c r="B1999" s="2" t="s">
        <v>26149</v>
      </c>
      <c r="C1999" s="2">
        <v>7.9</v>
      </c>
    </row>
    <row r="2000" spans="1:3" x14ac:dyDescent="0.3">
      <c r="A2000" s="2" t="s">
        <v>3409</v>
      </c>
      <c r="B2000" s="2" t="s">
        <v>26150</v>
      </c>
      <c r="C2000" s="2">
        <v>7.6</v>
      </c>
    </row>
    <row r="2001" spans="1:3" x14ac:dyDescent="0.3">
      <c r="A2001" s="2" t="s">
        <v>1671</v>
      </c>
      <c r="B2001" s="2" t="s">
        <v>26151</v>
      </c>
      <c r="C2001" s="2">
        <v>4.8</v>
      </c>
    </row>
    <row r="2002" spans="1:3" x14ac:dyDescent="0.3">
      <c r="A2002" s="2" t="s">
        <v>1671</v>
      </c>
      <c r="B2002" s="2" t="s">
        <v>26152</v>
      </c>
      <c r="C2002" s="2">
        <v>2.7</v>
      </c>
    </row>
    <row r="2003" spans="1:3" x14ac:dyDescent="0.3">
      <c r="A2003" s="2" t="s">
        <v>953</v>
      </c>
      <c r="B2003" s="2" t="s">
        <v>26153</v>
      </c>
      <c r="C2003" s="2">
        <v>5.8</v>
      </c>
    </row>
    <row r="2004" spans="1:3" x14ac:dyDescent="0.3">
      <c r="A2004" s="2" t="s">
        <v>13307</v>
      </c>
      <c r="B2004" s="2" t="s">
        <v>26154</v>
      </c>
      <c r="C2004" s="2">
        <v>7.5</v>
      </c>
    </row>
    <row r="2005" spans="1:3" x14ac:dyDescent="0.3">
      <c r="A2005" s="2" t="s">
        <v>953</v>
      </c>
      <c r="B2005" s="2" t="s">
        <v>26155</v>
      </c>
      <c r="C2005" s="2">
        <v>5.4</v>
      </c>
    </row>
    <row r="2006" spans="1:3" x14ac:dyDescent="0.3">
      <c r="A2006" s="2" t="s">
        <v>3409</v>
      </c>
      <c r="B2006" s="2" t="s">
        <v>26156</v>
      </c>
      <c r="C2006" s="2">
        <v>4.0999999999999996</v>
      </c>
    </row>
    <row r="2007" spans="1:3" x14ac:dyDescent="0.3">
      <c r="A2007" s="2" t="s">
        <v>3409</v>
      </c>
      <c r="B2007" s="2" t="s">
        <v>26157</v>
      </c>
      <c r="C2007" s="2">
        <v>5.9</v>
      </c>
    </row>
    <row r="2008" spans="1:3" x14ac:dyDescent="0.3">
      <c r="A2008" s="2" t="s">
        <v>11526</v>
      </c>
      <c r="B2008" s="2" t="s">
        <v>26158</v>
      </c>
      <c r="C2008" s="2">
        <v>6.3</v>
      </c>
    </row>
    <row r="2009" spans="1:3" x14ac:dyDescent="0.3">
      <c r="A2009" s="2" t="s">
        <v>953</v>
      </c>
      <c r="B2009" s="2" t="s">
        <v>26159</v>
      </c>
      <c r="C2009" s="2">
        <v>6.8</v>
      </c>
    </row>
    <row r="2010" spans="1:3" x14ac:dyDescent="0.3">
      <c r="A2010" s="2" t="s">
        <v>953</v>
      </c>
      <c r="B2010" s="2" t="s">
        <v>26160</v>
      </c>
      <c r="C2010" s="2">
        <v>2.2999999999999998</v>
      </c>
    </row>
    <row r="2011" spans="1:3" x14ac:dyDescent="0.3">
      <c r="A2011" s="2" t="s">
        <v>953</v>
      </c>
      <c r="B2011" s="2" t="s">
        <v>24536</v>
      </c>
      <c r="C2011" s="2">
        <v>6.9</v>
      </c>
    </row>
    <row r="2012" spans="1:3" x14ac:dyDescent="0.3">
      <c r="A2012" s="2" t="s">
        <v>13307</v>
      </c>
      <c r="B2012" s="2" t="s">
        <v>26161</v>
      </c>
      <c r="C2012" s="2">
        <v>8.1</v>
      </c>
    </row>
    <row r="2013" spans="1:3" x14ac:dyDescent="0.3">
      <c r="A2013" s="2" t="s">
        <v>24163</v>
      </c>
      <c r="B2013" s="2" t="s">
        <v>26162</v>
      </c>
      <c r="C2013" s="2">
        <v>6.1</v>
      </c>
    </row>
    <row r="2014" spans="1:3" x14ac:dyDescent="0.3">
      <c r="A2014" s="2" t="s">
        <v>6403</v>
      </c>
      <c r="B2014" s="2" t="s">
        <v>26163</v>
      </c>
      <c r="C2014" s="2">
        <v>5</v>
      </c>
    </row>
    <row r="2015" spans="1:3" x14ac:dyDescent="0.3">
      <c r="A2015" s="2" t="s">
        <v>1671</v>
      </c>
      <c r="B2015" s="2" t="s">
        <v>26164</v>
      </c>
      <c r="C2015" s="2">
        <v>5.5</v>
      </c>
    </row>
    <row r="2016" spans="1:3" x14ac:dyDescent="0.3">
      <c r="A2016" s="2" t="s">
        <v>953</v>
      </c>
      <c r="B2016" s="2" t="s">
        <v>26165</v>
      </c>
      <c r="C2016" s="2">
        <v>6.2</v>
      </c>
    </row>
    <row r="2017" spans="1:3" x14ac:dyDescent="0.3">
      <c r="A2017" s="2" t="s">
        <v>1671</v>
      </c>
      <c r="B2017" s="2" t="s">
        <v>26166</v>
      </c>
      <c r="C2017" s="2">
        <v>6.2</v>
      </c>
    </row>
    <row r="2018" spans="1:3" x14ac:dyDescent="0.3">
      <c r="A2018" s="2" t="s">
        <v>24163</v>
      </c>
      <c r="B2018" s="2" t="s">
        <v>26167</v>
      </c>
      <c r="C2018" s="2">
        <v>6.3</v>
      </c>
    </row>
    <row r="2019" spans="1:3" x14ac:dyDescent="0.3">
      <c r="A2019" s="2" t="s">
        <v>13307</v>
      </c>
      <c r="B2019" s="2" t="s">
        <v>26168</v>
      </c>
      <c r="C2019" s="2">
        <v>6.7</v>
      </c>
    </row>
    <row r="2020" spans="1:3" x14ac:dyDescent="0.3">
      <c r="A2020" s="2" t="s">
        <v>1671</v>
      </c>
      <c r="B2020" s="2" t="s">
        <v>26169</v>
      </c>
      <c r="C2020" s="2">
        <v>3.5</v>
      </c>
    </row>
    <row r="2021" spans="1:3" x14ac:dyDescent="0.3">
      <c r="A2021" s="2" t="s">
        <v>3409</v>
      </c>
      <c r="B2021" s="2" t="s">
        <v>26170</v>
      </c>
      <c r="C2021" s="2">
        <v>7.5</v>
      </c>
    </row>
    <row r="2022" spans="1:3" x14ac:dyDescent="0.3">
      <c r="A2022" s="2" t="s">
        <v>1671</v>
      </c>
      <c r="B2022" s="2" t="s">
        <v>26171</v>
      </c>
      <c r="C2022" s="2">
        <v>6.6</v>
      </c>
    </row>
    <row r="2023" spans="1:3" x14ac:dyDescent="0.3">
      <c r="A2023" s="2" t="s">
        <v>3409</v>
      </c>
      <c r="B2023" s="2" t="s">
        <v>26172</v>
      </c>
      <c r="C2023" s="2">
        <v>7.5</v>
      </c>
    </row>
    <row r="2024" spans="1:3" x14ac:dyDescent="0.3">
      <c r="A2024" s="2" t="s">
        <v>1325</v>
      </c>
      <c r="B2024" s="2" t="s">
        <v>26173</v>
      </c>
      <c r="C2024" s="2">
        <v>7.2</v>
      </c>
    </row>
    <row r="2025" spans="1:3" x14ac:dyDescent="0.3">
      <c r="A2025" s="2" t="s">
        <v>6403</v>
      </c>
      <c r="B2025" s="2" t="s">
        <v>26174</v>
      </c>
      <c r="C2025" s="2">
        <v>4.8</v>
      </c>
    </row>
    <row r="2026" spans="1:3" x14ac:dyDescent="0.3">
      <c r="A2026" s="2" t="s">
        <v>24163</v>
      </c>
      <c r="B2026" s="2" t="s">
        <v>26175</v>
      </c>
      <c r="C2026" s="2">
        <v>6.6</v>
      </c>
    </row>
    <row r="2027" spans="1:3" x14ac:dyDescent="0.3">
      <c r="A2027" s="2" t="s">
        <v>1671</v>
      </c>
      <c r="B2027" s="2" t="s">
        <v>26176</v>
      </c>
      <c r="C2027" s="2">
        <v>3.5</v>
      </c>
    </row>
    <row r="2028" spans="1:3" x14ac:dyDescent="0.3">
      <c r="A2028" s="2" t="s">
        <v>13307</v>
      </c>
      <c r="B2028" s="2" t="s">
        <v>26177</v>
      </c>
      <c r="C2028" s="2">
        <v>7.6</v>
      </c>
    </row>
    <row r="2029" spans="1:3" x14ac:dyDescent="0.3">
      <c r="A2029" s="2" t="s">
        <v>1325</v>
      </c>
      <c r="B2029" s="2" t="s">
        <v>26178</v>
      </c>
      <c r="C2029" s="2">
        <v>6.3</v>
      </c>
    </row>
    <row r="2030" spans="1:3" x14ac:dyDescent="0.3">
      <c r="A2030" s="2" t="s">
        <v>6403</v>
      </c>
      <c r="B2030" s="2" t="s">
        <v>26179</v>
      </c>
      <c r="C2030" s="2">
        <v>5.5</v>
      </c>
    </row>
    <row r="2031" spans="1:3" x14ac:dyDescent="0.3">
      <c r="A2031" s="2" t="s">
        <v>953</v>
      </c>
      <c r="B2031" s="2" t="s">
        <v>26180</v>
      </c>
      <c r="C2031" s="2">
        <v>6.3</v>
      </c>
    </row>
    <row r="2032" spans="1:3" x14ac:dyDescent="0.3">
      <c r="A2032" s="2" t="s">
        <v>24163</v>
      </c>
      <c r="B2032" s="2" t="s">
        <v>26181</v>
      </c>
      <c r="C2032" s="2">
        <v>6.5</v>
      </c>
    </row>
    <row r="2033" spans="1:3" x14ac:dyDescent="0.3">
      <c r="A2033" s="2" t="s">
        <v>3409</v>
      </c>
      <c r="B2033" s="2" t="s">
        <v>26182</v>
      </c>
      <c r="C2033" s="2">
        <v>6.9</v>
      </c>
    </row>
    <row r="2034" spans="1:3" x14ac:dyDescent="0.3">
      <c r="A2034" s="2" t="s">
        <v>1671</v>
      </c>
      <c r="B2034" s="2" t="s">
        <v>26183</v>
      </c>
      <c r="C2034" s="2">
        <v>7.6</v>
      </c>
    </row>
    <row r="2035" spans="1:3" x14ac:dyDescent="0.3">
      <c r="A2035" s="2" t="s">
        <v>6403</v>
      </c>
      <c r="B2035" s="2" t="s">
        <v>26184</v>
      </c>
      <c r="C2035" s="2">
        <v>3.9</v>
      </c>
    </row>
    <row r="2036" spans="1:3" x14ac:dyDescent="0.3">
      <c r="A2036" s="2" t="s">
        <v>24163</v>
      </c>
      <c r="B2036" s="2" t="s">
        <v>26185</v>
      </c>
      <c r="C2036" s="2">
        <v>6.1</v>
      </c>
    </row>
    <row r="2037" spans="1:3" x14ac:dyDescent="0.3">
      <c r="A2037" s="2" t="s">
        <v>24163</v>
      </c>
      <c r="B2037" s="2" t="s">
        <v>26186</v>
      </c>
      <c r="C2037" s="2">
        <v>7.3</v>
      </c>
    </row>
    <row r="2038" spans="1:3" x14ac:dyDescent="0.3">
      <c r="A2038" s="2" t="s">
        <v>3409</v>
      </c>
      <c r="B2038" s="2" t="s">
        <v>26187</v>
      </c>
      <c r="C2038" s="2">
        <v>8.3000000000000007</v>
      </c>
    </row>
    <row r="2039" spans="1:3" x14ac:dyDescent="0.3">
      <c r="A2039" s="2" t="s">
        <v>1671</v>
      </c>
      <c r="B2039" s="2" t="s">
        <v>26188</v>
      </c>
      <c r="C2039" s="2">
        <v>5.8</v>
      </c>
    </row>
    <row r="2040" spans="1:3" x14ac:dyDescent="0.3">
      <c r="A2040" s="2" t="s">
        <v>1325</v>
      </c>
      <c r="B2040" s="2" t="s">
        <v>26189</v>
      </c>
      <c r="C2040" s="2">
        <v>6.8</v>
      </c>
    </row>
    <row r="2041" spans="1:3" x14ac:dyDescent="0.3">
      <c r="A2041" s="2" t="s">
        <v>1325</v>
      </c>
      <c r="B2041" s="2" t="s">
        <v>26190</v>
      </c>
      <c r="C2041" s="2">
        <v>7</v>
      </c>
    </row>
    <row r="2042" spans="1:3" x14ac:dyDescent="0.3">
      <c r="A2042" s="2" t="s">
        <v>1671</v>
      </c>
      <c r="B2042" s="2" t="s">
        <v>26191</v>
      </c>
      <c r="C2042" s="2">
        <v>5.9</v>
      </c>
    </row>
    <row r="2043" spans="1:3" x14ac:dyDescent="0.3">
      <c r="A2043" s="2" t="s">
        <v>1325</v>
      </c>
      <c r="B2043" s="2" t="s">
        <v>26192</v>
      </c>
      <c r="C2043" s="2">
        <v>6.5</v>
      </c>
    </row>
    <row r="2044" spans="1:3" x14ac:dyDescent="0.3">
      <c r="A2044" s="2" t="s">
        <v>1671</v>
      </c>
      <c r="B2044" s="2" t="s">
        <v>26193</v>
      </c>
      <c r="C2044" s="2">
        <v>6.4</v>
      </c>
    </row>
    <row r="2045" spans="1:3" x14ac:dyDescent="0.3">
      <c r="A2045" s="2" t="s">
        <v>953</v>
      </c>
      <c r="B2045" s="2" t="s">
        <v>26194</v>
      </c>
      <c r="C2045" s="2">
        <v>5.8</v>
      </c>
    </row>
    <row r="2046" spans="1:3" x14ac:dyDescent="0.3">
      <c r="A2046" s="2" t="s">
        <v>6403</v>
      </c>
      <c r="B2046" s="2" t="s">
        <v>26195</v>
      </c>
      <c r="C2046" s="2">
        <v>5.0999999999999996</v>
      </c>
    </row>
    <row r="2047" spans="1:3" x14ac:dyDescent="0.3">
      <c r="A2047" s="2" t="s">
        <v>1325</v>
      </c>
      <c r="B2047" s="2" t="s">
        <v>26196</v>
      </c>
      <c r="C2047" s="2">
        <v>6.8</v>
      </c>
    </row>
    <row r="2048" spans="1:3" x14ac:dyDescent="0.3">
      <c r="A2048" s="2" t="s">
        <v>953</v>
      </c>
      <c r="B2048" s="2" t="s">
        <v>26197</v>
      </c>
      <c r="C2048" s="2">
        <v>5.3</v>
      </c>
    </row>
    <row r="2049" spans="1:3" x14ac:dyDescent="0.3">
      <c r="A2049" s="2" t="s">
        <v>1325</v>
      </c>
      <c r="B2049" s="2" t="s">
        <v>26198</v>
      </c>
      <c r="C2049" s="2">
        <v>5.3</v>
      </c>
    </row>
    <row r="2050" spans="1:3" x14ac:dyDescent="0.3">
      <c r="A2050" s="2" t="s">
        <v>1671</v>
      </c>
      <c r="B2050" s="2" t="s">
        <v>26199</v>
      </c>
      <c r="C2050" s="2">
        <v>4.9000000000000004</v>
      </c>
    </row>
    <row r="2051" spans="1:3" x14ac:dyDescent="0.3">
      <c r="A2051" s="2" t="s">
        <v>1671</v>
      </c>
      <c r="B2051" s="2" t="s">
        <v>26200</v>
      </c>
      <c r="C2051" s="2">
        <v>6.8</v>
      </c>
    </row>
    <row r="2052" spans="1:3" x14ac:dyDescent="0.3">
      <c r="A2052" s="2" t="s">
        <v>1325</v>
      </c>
      <c r="B2052" s="2" t="s">
        <v>26201</v>
      </c>
      <c r="C2052" s="2">
        <v>6.1</v>
      </c>
    </row>
    <row r="2053" spans="1:3" x14ac:dyDescent="0.3">
      <c r="A2053" s="2" t="s">
        <v>6403</v>
      </c>
      <c r="B2053" s="2" t="s">
        <v>26202</v>
      </c>
      <c r="C2053" s="2">
        <v>8.5</v>
      </c>
    </row>
    <row r="2054" spans="1:3" x14ac:dyDescent="0.3">
      <c r="A2054" s="2" t="s">
        <v>1671</v>
      </c>
      <c r="B2054" s="2" t="s">
        <v>26203</v>
      </c>
      <c r="C2054" s="2">
        <v>5.9</v>
      </c>
    </row>
    <row r="2055" spans="1:3" x14ac:dyDescent="0.3">
      <c r="A2055" s="2" t="s">
        <v>3409</v>
      </c>
      <c r="B2055" s="2" t="s">
        <v>26204</v>
      </c>
      <c r="C2055" s="2">
        <v>6.3</v>
      </c>
    </row>
    <row r="2056" spans="1:3" x14ac:dyDescent="0.3">
      <c r="A2056" s="2" t="s">
        <v>1671</v>
      </c>
      <c r="B2056" s="2" t="s">
        <v>26205</v>
      </c>
      <c r="C2056" s="2">
        <v>5.9</v>
      </c>
    </row>
    <row r="2057" spans="1:3" x14ac:dyDescent="0.3">
      <c r="A2057" s="2" t="s">
        <v>1671</v>
      </c>
      <c r="B2057" s="2" t="s">
        <v>26206</v>
      </c>
      <c r="C2057" s="2">
        <v>5.4</v>
      </c>
    </row>
    <row r="2058" spans="1:3" x14ac:dyDescent="0.3">
      <c r="A2058" s="2" t="s">
        <v>1671</v>
      </c>
      <c r="B2058" s="2" t="s">
        <v>26207</v>
      </c>
      <c r="C2058" s="2">
        <v>6.9</v>
      </c>
    </row>
    <row r="2059" spans="1:3" x14ac:dyDescent="0.3">
      <c r="A2059" s="2" t="s">
        <v>3409</v>
      </c>
      <c r="B2059" s="2" t="s">
        <v>26208</v>
      </c>
      <c r="C2059" s="2">
        <v>7.5</v>
      </c>
    </row>
    <row r="2060" spans="1:3" x14ac:dyDescent="0.3">
      <c r="A2060" s="2" t="s">
        <v>953</v>
      </c>
      <c r="B2060" s="2" t="s">
        <v>26209</v>
      </c>
      <c r="C2060" s="2">
        <v>8.1999999999999993</v>
      </c>
    </row>
    <row r="2061" spans="1:3" x14ac:dyDescent="0.3">
      <c r="A2061" s="2" t="s">
        <v>1671</v>
      </c>
      <c r="B2061" s="2" t="s">
        <v>26210</v>
      </c>
      <c r="C2061" s="2">
        <v>5.9</v>
      </c>
    </row>
    <row r="2062" spans="1:3" x14ac:dyDescent="0.3">
      <c r="A2062" s="2" t="s">
        <v>953</v>
      </c>
      <c r="B2062" s="2" t="s">
        <v>26211</v>
      </c>
      <c r="C2062" s="2">
        <v>5</v>
      </c>
    </row>
    <row r="2063" spans="1:3" x14ac:dyDescent="0.3">
      <c r="A2063" s="2" t="s">
        <v>24163</v>
      </c>
      <c r="B2063" s="2" t="s">
        <v>26212</v>
      </c>
      <c r="C2063" s="2">
        <v>7.3</v>
      </c>
    </row>
    <row r="2064" spans="1:3" x14ac:dyDescent="0.3">
      <c r="A2064" s="2" t="s">
        <v>11526</v>
      </c>
      <c r="B2064" s="2" t="s">
        <v>26213</v>
      </c>
      <c r="C2064" s="2">
        <v>6.4</v>
      </c>
    </row>
    <row r="2065" spans="1:3" x14ac:dyDescent="0.3">
      <c r="A2065" s="2" t="s">
        <v>1671</v>
      </c>
      <c r="B2065" s="2" t="s">
        <v>26214</v>
      </c>
      <c r="C2065" s="2">
        <v>6.6</v>
      </c>
    </row>
    <row r="2066" spans="1:3" x14ac:dyDescent="0.3">
      <c r="A2066" s="2" t="s">
        <v>1325</v>
      </c>
      <c r="B2066" s="2" t="s">
        <v>26215</v>
      </c>
      <c r="C2066" s="2">
        <v>7.8</v>
      </c>
    </row>
    <row r="2067" spans="1:3" x14ac:dyDescent="0.3">
      <c r="A2067" s="2" t="s">
        <v>1671</v>
      </c>
      <c r="B2067" s="2" t="s">
        <v>26216</v>
      </c>
      <c r="C2067" s="2">
        <v>4</v>
      </c>
    </row>
    <row r="2068" spans="1:3" x14ac:dyDescent="0.3">
      <c r="A2068" s="2" t="s">
        <v>3409</v>
      </c>
      <c r="B2068" s="2" t="s">
        <v>26217</v>
      </c>
      <c r="C2068" s="2">
        <v>7.6</v>
      </c>
    </row>
    <row r="2069" spans="1:3" x14ac:dyDescent="0.3">
      <c r="A2069" s="2" t="s">
        <v>3409</v>
      </c>
      <c r="B2069" s="2" t="s">
        <v>26218</v>
      </c>
      <c r="C2069" s="2">
        <v>7.7</v>
      </c>
    </row>
    <row r="2070" spans="1:3" x14ac:dyDescent="0.3">
      <c r="A2070" s="2" t="s">
        <v>1325</v>
      </c>
      <c r="B2070" s="2" t="s">
        <v>26219</v>
      </c>
      <c r="C2070" s="2">
        <v>5.8</v>
      </c>
    </row>
    <row r="2071" spans="1:3" x14ac:dyDescent="0.3">
      <c r="A2071" s="2" t="s">
        <v>3409</v>
      </c>
      <c r="B2071" s="2" t="s">
        <v>25451</v>
      </c>
      <c r="C2071" s="2">
        <v>5.2</v>
      </c>
    </row>
    <row r="2072" spans="1:3" x14ac:dyDescent="0.3">
      <c r="A2072" s="2" t="s">
        <v>1671</v>
      </c>
      <c r="B2072" s="2" t="s">
        <v>26220</v>
      </c>
      <c r="C2072" s="2">
        <v>5.6</v>
      </c>
    </row>
    <row r="2073" spans="1:3" x14ac:dyDescent="0.3">
      <c r="A2073" s="2" t="s">
        <v>1671</v>
      </c>
      <c r="B2073" s="2" t="s">
        <v>26221</v>
      </c>
      <c r="C2073" s="2">
        <v>5.3</v>
      </c>
    </row>
    <row r="2074" spans="1:3" x14ac:dyDescent="0.3">
      <c r="A2074" s="2" t="s">
        <v>13307</v>
      </c>
      <c r="B2074" s="2" t="s">
        <v>26222</v>
      </c>
      <c r="C2074" s="2">
        <v>6.6</v>
      </c>
    </row>
    <row r="2075" spans="1:3" x14ac:dyDescent="0.3">
      <c r="A2075" s="2" t="s">
        <v>1671</v>
      </c>
      <c r="B2075" s="2" t="s">
        <v>26223</v>
      </c>
      <c r="C2075" s="2">
        <v>1.9</v>
      </c>
    </row>
    <row r="2076" spans="1:3" x14ac:dyDescent="0.3">
      <c r="A2076" s="2" t="s">
        <v>1325</v>
      </c>
      <c r="B2076" s="2" t="s">
        <v>26224</v>
      </c>
      <c r="C2076" s="2">
        <v>5.7</v>
      </c>
    </row>
    <row r="2077" spans="1:3" x14ac:dyDescent="0.3">
      <c r="A2077" s="2" t="s">
        <v>1325</v>
      </c>
      <c r="B2077" s="2" t="s">
        <v>26225</v>
      </c>
      <c r="C2077" s="2">
        <v>6.6</v>
      </c>
    </row>
    <row r="2078" spans="1:3" x14ac:dyDescent="0.3">
      <c r="A2078" s="2" t="s">
        <v>1671</v>
      </c>
      <c r="B2078" s="2" t="s">
        <v>26226</v>
      </c>
      <c r="C2078" s="2">
        <v>6</v>
      </c>
    </row>
    <row r="2079" spans="1:3" x14ac:dyDescent="0.3">
      <c r="A2079" s="2" t="s">
        <v>1325</v>
      </c>
      <c r="B2079" s="2" t="s">
        <v>26227</v>
      </c>
      <c r="C2079" s="2">
        <v>6.1</v>
      </c>
    </row>
    <row r="2080" spans="1:3" x14ac:dyDescent="0.3">
      <c r="A2080" s="2" t="s">
        <v>1671</v>
      </c>
      <c r="B2080" s="2" t="s">
        <v>26228</v>
      </c>
      <c r="C2080" s="2">
        <v>4.8</v>
      </c>
    </row>
    <row r="2081" spans="1:3" x14ac:dyDescent="0.3">
      <c r="A2081" s="2" t="s">
        <v>1325</v>
      </c>
      <c r="B2081" s="2" t="s">
        <v>26229</v>
      </c>
      <c r="C2081" s="2">
        <v>6.2</v>
      </c>
    </row>
    <row r="2082" spans="1:3" x14ac:dyDescent="0.3">
      <c r="A2082" s="2" t="s">
        <v>1671</v>
      </c>
      <c r="B2082" s="2" t="s">
        <v>26230</v>
      </c>
      <c r="C2082" s="2">
        <v>7.5</v>
      </c>
    </row>
    <row r="2083" spans="1:3" x14ac:dyDescent="0.3">
      <c r="A2083" s="2" t="s">
        <v>13307</v>
      </c>
      <c r="B2083" s="2" t="s">
        <v>26231</v>
      </c>
      <c r="C2083" s="2">
        <v>6.3</v>
      </c>
    </row>
    <row r="2084" spans="1:3" x14ac:dyDescent="0.3">
      <c r="A2084" s="2" t="s">
        <v>3409</v>
      </c>
      <c r="B2084" s="2" t="s">
        <v>26232</v>
      </c>
      <c r="C2084" s="2">
        <v>7.1</v>
      </c>
    </row>
    <row r="2085" spans="1:3" x14ac:dyDescent="0.3">
      <c r="A2085" s="2" t="s">
        <v>1671</v>
      </c>
      <c r="B2085" s="2" t="s">
        <v>26233</v>
      </c>
      <c r="C2085" s="2">
        <v>6.6</v>
      </c>
    </row>
    <row r="2086" spans="1:3" x14ac:dyDescent="0.3">
      <c r="A2086" s="2" t="s">
        <v>1325</v>
      </c>
      <c r="B2086" s="2" t="s">
        <v>26234</v>
      </c>
      <c r="C2086" s="2">
        <v>6.1</v>
      </c>
    </row>
    <row r="2087" spans="1:3" x14ac:dyDescent="0.3">
      <c r="A2087" s="2" t="s">
        <v>1671</v>
      </c>
      <c r="B2087" s="2" t="s">
        <v>26235</v>
      </c>
      <c r="C2087" s="2">
        <v>6.7</v>
      </c>
    </row>
    <row r="2088" spans="1:3" x14ac:dyDescent="0.3">
      <c r="A2088" s="2" t="s">
        <v>1325</v>
      </c>
      <c r="B2088" s="2" t="s">
        <v>26236</v>
      </c>
      <c r="C2088" s="2">
        <v>5.6</v>
      </c>
    </row>
    <row r="2089" spans="1:3" x14ac:dyDescent="0.3">
      <c r="A2089" s="2" t="s">
        <v>3409</v>
      </c>
      <c r="B2089" s="2" t="s">
        <v>26237</v>
      </c>
      <c r="C2089" s="2">
        <v>7.2</v>
      </c>
    </row>
    <row r="2090" spans="1:3" x14ac:dyDescent="0.3">
      <c r="A2090" s="2" t="s">
        <v>1325</v>
      </c>
      <c r="B2090" s="2" t="s">
        <v>26238</v>
      </c>
      <c r="C2090" s="2">
        <v>4.3</v>
      </c>
    </row>
    <row r="2091" spans="1:3" x14ac:dyDescent="0.3">
      <c r="A2091" s="2" t="s">
        <v>1671</v>
      </c>
      <c r="B2091" s="2" t="s">
        <v>26239</v>
      </c>
      <c r="C2091" s="2">
        <v>6.4</v>
      </c>
    </row>
    <row r="2092" spans="1:3" x14ac:dyDescent="0.3">
      <c r="A2092" s="2" t="s">
        <v>1671</v>
      </c>
      <c r="B2092" s="2" t="s">
        <v>26240</v>
      </c>
      <c r="C2092" s="2">
        <v>7.1</v>
      </c>
    </row>
    <row r="2093" spans="1:3" x14ac:dyDescent="0.3">
      <c r="A2093" s="2" t="s">
        <v>1325</v>
      </c>
      <c r="B2093" s="2" t="s">
        <v>26241</v>
      </c>
      <c r="C2093" s="2">
        <v>6.3</v>
      </c>
    </row>
    <row r="2094" spans="1:3" x14ac:dyDescent="0.3">
      <c r="A2094" s="2" t="s">
        <v>1671</v>
      </c>
      <c r="B2094" s="2" t="s">
        <v>26242</v>
      </c>
      <c r="C2094" s="2">
        <v>7.4</v>
      </c>
    </row>
    <row r="2095" spans="1:3" x14ac:dyDescent="0.3">
      <c r="A2095" s="2" t="s">
        <v>1671</v>
      </c>
      <c r="B2095" s="2" t="s">
        <v>26243</v>
      </c>
      <c r="C2095" s="2">
        <v>6.1</v>
      </c>
    </row>
    <row r="2096" spans="1:3" x14ac:dyDescent="0.3">
      <c r="A2096" s="2" t="s">
        <v>1671</v>
      </c>
      <c r="B2096" s="2" t="s">
        <v>26244</v>
      </c>
      <c r="C2096" s="2">
        <v>6.6</v>
      </c>
    </row>
    <row r="2097" spans="1:3" x14ac:dyDescent="0.3">
      <c r="A2097" s="2" t="s">
        <v>1671</v>
      </c>
      <c r="B2097" s="2" t="s">
        <v>26245</v>
      </c>
      <c r="C2097" s="2">
        <v>6</v>
      </c>
    </row>
    <row r="2098" spans="1:3" x14ac:dyDescent="0.3">
      <c r="A2098" s="2" t="s">
        <v>1671</v>
      </c>
      <c r="B2098" s="2" t="s">
        <v>26246</v>
      </c>
      <c r="C2098" s="2">
        <v>6.8</v>
      </c>
    </row>
    <row r="2099" spans="1:3" x14ac:dyDescent="0.3">
      <c r="A2099" s="2" t="s">
        <v>1325</v>
      </c>
      <c r="B2099" s="2" t="s">
        <v>26247</v>
      </c>
      <c r="C2099" s="2">
        <v>6.8</v>
      </c>
    </row>
    <row r="2100" spans="1:3" x14ac:dyDescent="0.3">
      <c r="A2100" s="2" t="s">
        <v>953</v>
      </c>
      <c r="B2100" s="2" t="s">
        <v>26248</v>
      </c>
      <c r="C2100" s="2">
        <v>7.2</v>
      </c>
    </row>
    <row r="2101" spans="1:3" x14ac:dyDescent="0.3">
      <c r="A2101" s="2" t="s">
        <v>1671</v>
      </c>
      <c r="B2101" s="2" t="s">
        <v>26249</v>
      </c>
      <c r="C2101" s="2">
        <v>1.9</v>
      </c>
    </row>
    <row r="2102" spans="1:3" x14ac:dyDescent="0.3">
      <c r="A2102" s="2" t="s">
        <v>1325</v>
      </c>
      <c r="B2102" s="2" t="s">
        <v>26250</v>
      </c>
      <c r="C2102" s="2">
        <v>5.5</v>
      </c>
    </row>
    <row r="2103" spans="1:3" x14ac:dyDescent="0.3">
      <c r="A2103" s="2" t="s">
        <v>1325</v>
      </c>
      <c r="B2103" s="2" t="s">
        <v>26251</v>
      </c>
      <c r="C2103" s="2">
        <v>4.5</v>
      </c>
    </row>
    <row r="2104" spans="1:3" x14ac:dyDescent="0.3">
      <c r="A2104" s="2" t="s">
        <v>1671</v>
      </c>
      <c r="B2104" s="2" t="s">
        <v>26252</v>
      </c>
      <c r="C2104" s="2">
        <v>6.3</v>
      </c>
    </row>
    <row r="2105" spans="1:3" x14ac:dyDescent="0.3">
      <c r="A2105" s="2" t="s">
        <v>1671</v>
      </c>
      <c r="B2105" s="2" t="s">
        <v>26253</v>
      </c>
      <c r="C2105" s="2">
        <v>6.7</v>
      </c>
    </row>
    <row r="2106" spans="1:3" x14ac:dyDescent="0.3">
      <c r="A2106" s="2" t="s">
        <v>953</v>
      </c>
      <c r="B2106" s="2" t="s">
        <v>26254</v>
      </c>
      <c r="C2106" s="2">
        <v>2.8</v>
      </c>
    </row>
    <row r="2107" spans="1:3" x14ac:dyDescent="0.3">
      <c r="A2107" s="2" t="s">
        <v>3409</v>
      </c>
      <c r="B2107" s="2" t="s">
        <v>26255</v>
      </c>
      <c r="C2107" s="2">
        <v>5</v>
      </c>
    </row>
    <row r="2108" spans="1:3" x14ac:dyDescent="0.3">
      <c r="A2108" s="2" t="s">
        <v>1671</v>
      </c>
      <c r="B2108" s="2" t="s">
        <v>26256</v>
      </c>
      <c r="C2108" s="2">
        <v>4.3</v>
      </c>
    </row>
    <row r="2109" spans="1:3" x14ac:dyDescent="0.3">
      <c r="A2109" s="2" t="s">
        <v>1325</v>
      </c>
      <c r="B2109" s="2" t="s">
        <v>26257</v>
      </c>
      <c r="C2109" s="2">
        <v>5.6</v>
      </c>
    </row>
    <row r="2110" spans="1:3" x14ac:dyDescent="0.3">
      <c r="A2110" s="2" t="s">
        <v>3409</v>
      </c>
      <c r="B2110" s="2" t="s">
        <v>26258</v>
      </c>
      <c r="C2110" s="2">
        <v>6.2</v>
      </c>
    </row>
    <row r="2111" spans="1:3" x14ac:dyDescent="0.3">
      <c r="A2111" s="2" t="s">
        <v>953</v>
      </c>
      <c r="B2111" s="2" t="s">
        <v>26259</v>
      </c>
      <c r="C2111" s="2">
        <v>5.3</v>
      </c>
    </row>
    <row r="2112" spans="1:3" x14ac:dyDescent="0.3">
      <c r="A2112" s="2" t="s">
        <v>13307</v>
      </c>
      <c r="B2112" s="2" t="s">
        <v>26260</v>
      </c>
      <c r="C2112" s="2">
        <v>7.4</v>
      </c>
    </row>
    <row r="2113" spans="1:3" x14ac:dyDescent="0.3">
      <c r="A2113" s="2" t="s">
        <v>13307</v>
      </c>
      <c r="B2113" s="2" t="s">
        <v>26261</v>
      </c>
      <c r="C2113" s="2">
        <v>6.5</v>
      </c>
    </row>
    <row r="2114" spans="1:3" x14ac:dyDescent="0.3">
      <c r="A2114" s="2" t="s">
        <v>11526</v>
      </c>
      <c r="B2114" s="2" t="s">
        <v>26262</v>
      </c>
      <c r="C2114" s="2">
        <v>7.1</v>
      </c>
    </row>
    <row r="2115" spans="1:3" x14ac:dyDescent="0.3">
      <c r="A2115" s="2" t="s">
        <v>13307</v>
      </c>
      <c r="B2115" s="2" t="s">
        <v>26263</v>
      </c>
      <c r="C2115" s="2">
        <v>7.2</v>
      </c>
    </row>
    <row r="2116" spans="1:3" x14ac:dyDescent="0.3">
      <c r="A2116" s="2" t="s">
        <v>6403</v>
      </c>
      <c r="B2116" s="2" t="s">
        <v>26264</v>
      </c>
      <c r="C2116" s="2">
        <v>2.2999999999999998</v>
      </c>
    </row>
    <row r="2117" spans="1:3" x14ac:dyDescent="0.3">
      <c r="A2117" s="2" t="s">
        <v>1671</v>
      </c>
      <c r="B2117" s="2" t="s">
        <v>26265</v>
      </c>
      <c r="C2117" s="2">
        <v>6.4</v>
      </c>
    </row>
    <row r="2118" spans="1:3" x14ac:dyDescent="0.3">
      <c r="A2118" s="2" t="s">
        <v>3409</v>
      </c>
      <c r="B2118" s="2" t="s">
        <v>26266</v>
      </c>
      <c r="C2118" s="2">
        <v>6.1</v>
      </c>
    </row>
    <row r="2119" spans="1:3" x14ac:dyDescent="0.3">
      <c r="A2119" s="2" t="s">
        <v>1325</v>
      </c>
      <c r="B2119" s="2" t="s">
        <v>26267</v>
      </c>
      <c r="C2119" s="2">
        <v>7</v>
      </c>
    </row>
    <row r="2120" spans="1:3" x14ac:dyDescent="0.3">
      <c r="A2120" s="2" t="s">
        <v>13307</v>
      </c>
      <c r="B2120" s="2" t="s">
        <v>26268</v>
      </c>
      <c r="C2120" s="2">
        <v>7</v>
      </c>
    </row>
    <row r="2121" spans="1:3" x14ac:dyDescent="0.3">
      <c r="A2121" s="2" t="s">
        <v>13307</v>
      </c>
      <c r="B2121" s="2" t="s">
        <v>26269</v>
      </c>
      <c r="C2121" s="2">
        <v>7</v>
      </c>
    </row>
    <row r="2122" spans="1:3" x14ac:dyDescent="0.3">
      <c r="A2122" s="2" t="s">
        <v>1325</v>
      </c>
      <c r="B2122" s="2" t="s">
        <v>26270</v>
      </c>
      <c r="C2122" s="2">
        <v>4.9000000000000004</v>
      </c>
    </row>
    <row r="2123" spans="1:3" x14ac:dyDescent="0.3">
      <c r="A2123" s="2" t="s">
        <v>953</v>
      </c>
      <c r="B2123" s="2" t="s">
        <v>26271</v>
      </c>
      <c r="C2123" s="2">
        <v>6.9</v>
      </c>
    </row>
    <row r="2124" spans="1:3" x14ac:dyDescent="0.3">
      <c r="A2124" s="2" t="s">
        <v>1671</v>
      </c>
      <c r="B2124" s="2" t="s">
        <v>26272</v>
      </c>
      <c r="C2124" s="2">
        <v>7.5</v>
      </c>
    </row>
    <row r="2125" spans="1:3" x14ac:dyDescent="0.3">
      <c r="A2125" s="2" t="s">
        <v>953</v>
      </c>
      <c r="B2125" s="2" t="s">
        <v>26273</v>
      </c>
      <c r="C2125" s="2">
        <v>8.4</v>
      </c>
    </row>
    <row r="2126" spans="1:3" x14ac:dyDescent="0.3">
      <c r="A2126" s="2" t="s">
        <v>1671</v>
      </c>
      <c r="B2126" s="2" t="s">
        <v>26274</v>
      </c>
      <c r="C2126" s="2">
        <v>6.9</v>
      </c>
    </row>
    <row r="2127" spans="1:3" x14ac:dyDescent="0.3">
      <c r="A2127" s="2" t="s">
        <v>13307</v>
      </c>
      <c r="B2127" s="2" t="s">
        <v>26275</v>
      </c>
      <c r="C2127" s="2">
        <v>4.5</v>
      </c>
    </row>
    <row r="2128" spans="1:3" x14ac:dyDescent="0.3">
      <c r="A2128" s="2" t="s">
        <v>24163</v>
      </c>
      <c r="B2128" s="2" t="s">
        <v>26276</v>
      </c>
      <c r="C2128" s="2">
        <v>7.4</v>
      </c>
    </row>
    <row r="2129" spans="1:3" x14ac:dyDescent="0.3">
      <c r="A2129" s="2" t="s">
        <v>13307</v>
      </c>
      <c r="B2129" s="2" t="s">
        <v>26277</v>
      </c>
      <c r="C2129" s="2">
        <v>7</v>
      </c>
    </row>
    <row r="2130" spans="1:3" x14ac:dyDescent="0.3">
      <c r="A2130" s="2" t="s">
        <v>1671</v>
      </c>
      <c r="B2130" s="2" t="s">
        <v>26278</v>
      </c>
      <c r="C2130" s="2">
        <v>2.8</v>
      </c>
    </row>
    <row r="2131" spans="1:3" x14ac:dyDescent="0.3">
      <c r="A2131" s="2" t="s">
        <v>1325</v>
      </c>
      <c r="B2131" s="2" t="s">
        <v>26279</v>
      </c>
      <c r="C2131" s="2">
        <v>7.5</v>
      </c>
    </row>
    <row r="2132" spans="1:3" x14ac:dyDescent="0.3">
      <c r="A2132" s="2" t="s">
        <v>3409</v>
      </c>
      <c r="B2132" s="2" t="s">
        <v>26280</v>
      </c>
      <c r="C2132" s="2">
        <v>7.1</v>
      </c>
    </row>
    <row r="2133" spans="1:3" x14ac:dyDescent="0.3">
      <c r="A2133" s="2" t="s">
        <v>24163</v>
      </c>
      <c r="B2133" s="2" t="s">
        <v>26281</v>
      </c>
      <c r="C2133" s="2">
        <v>6.4</v>
      </c>
    </row>
    <row r="2134" spans="1:3" x14ac:dyDescent="0.3">
      <c r="A2134" s="2" t="s">
        <v>3409</v>
      </c>
      <c r="B2134" s="2" t="s">
        <v>26282</v>
      </c>
      <c r="C2134" s="2">
        <v>5.3</v>
      </c>
    </row>
    <row r="2135" spans="1:3" x14ac:dyDescent="0.3">
      <c r="A2135" s="2" t="s">
        <v>1325</v>
      </c>
      <c r="B2135" s="2" t="s">
        <v>26283</v>
      </c>
      <c r="C2135" s="2">
        <v>6.9</v>
      </c>
    </row>
    <row r="2136" spans="1:3" x14ac:dyDescent="0.3">
      <c r="A2136" s="2" t="s">
        <v>3409</v>
      </c>
      <c r="B2136" s="2" t="s">
        <v>26284</v>
      </c>
      <c r="C2136" s="2">
        <v>6.2</v>
      </c>
    </row>
    <row r="2137" spans="1:3" x14ac:dyDescent="0.3">
      <c r="A2137" s="2" t="s">
        <v>1325</v>
      </c>
      <c r="B2137" s="2" t="s">
        <v>26285</v>
      </c>
      <c r="C2137" s="2">
        <v>6.4</v>
      </c>
    </row>
    <row r="2138" spans="1:3" x14ac:dyDescent="0.3">
      <c r="A2138" s="2" t="s">
        <v>1325</v>
      </c>
      <c r="B2138" s="2" t="s">
        <v>26286</v>
      </c>
      <c r="C2138" s="2">
        <v>5.0999999999999996</v>
      </c>
    </row>
    <row r="2139" spans="1:3" x14ac:dyDescent="0.3">
      <c r="A2139" s="2" t="s">
        <v>24163</v>
      </c>
      <c r="B2139" s="2" t="s">
        <v>26287</v>
      </c>
      <c r="C2139" s="2">
        <v>5.5</v>
      </c>
    </row>
    <row r="2140" spans="1:3" x14ac:dyDescent="0.3">
      <c r="A2140" s="2" t="s">
        <v>1671</v>
      </c>
      <c r="B2140" s="2" t="s">
        <v>26288</v>
      </c>
      <c r="C2140" s="2">
        <v>5.4</v>
      </c>
    </row>
    <row r="2141" spans="1:3" x14ac:dyDescent="0.3">
      <c r="A2141" s="2" t="s">
        <v>3409</v>
      </c>
      <c r="B2141" s="2" t="s">
        <v>26289</v>
      </c>
      <c r="C2141" s="2">
        <v>7.5</v>
      </c>
    </row>
    <row r="2142" spans="1:3" x14ac:dyDescent="0.3">
      <c r="A2142" s="2" t="s">
        <v>1325</v>
      </c>
      <c r="B2142" s="2" t="s">
        <v>26290</v>
      </c>
      <c r="C2142" s="2">
        <v>7.4</v>
      </c>
    </row>
    <row r="2143" spans="1:3" x14ac:dyDescent="0.3">
      <c r="A2143" s="2" t="s">
        <v>953</v>
      </c>
      <c r="B2143" s="2" t="s">
        <v>26291</v>
      </c>
      <c r="C2143" s="2">
        <v>8</v>
      </c>
    </row>
    <row r="2144" spans="1:3" x14ac:dyDescent="0.3">
      <c r="A2144" s="2" t="s">
        <v>1671</v>
      </c>
      <c r="B2144" s="2" t="s">
        <v>26292</v>
      </c>
      <c r="C2144" s="2">
        <v>5.7</v>
      </c>
    </row>
    <row r="2145" spans="1:3" x14ac:dyDescent="0.3">
      <c r="A2145" s="2" t="s">
        <v>24163</v>
      </c>
      <c r="B2145" s="2" t="s">
        <v>26293</v>
      </c>
      <c r="C2145" s="2">
        <v>6.8</v>
      </c>
    </row>
    <row r="2146" spans="1:3" x14ac:dyDescent="0.3">
      <c r="A2146" s="2" t="s">
        <v>1671</v>
      </c>
      <c r="B2146" s="2" t="s">
        <v>26294</v>
      </c>
      <c r="C2146" s="2">
        <v>5.9</v>
      </c>
    </row>
    <row r="2147" spans="1:3" x14ac:dyDescent="0.3">
      <c r="A2147" s="2" t="s">
        <v>6403</v>
      </c>
      <c r="B2147" s="2" t="s">
        <v>26295</v>
      </c>
      <c r="C2147" s="2">
        <v>7.2</v>
      </c>
    </row>
    <row r="2148" spans="1:3" x14ac:dyDescent="0.3">
      <c r="A2148" s="2" t="s">
        <v>6403</v>
      </c>
      <c r="B2148" s="2" t="s">
        <v>26296</v>
      </c>
      <c r="C2148" s="2">
        <v>5.5</v>
      </c>
    </row>
    <row r="2149" spans="1:3" x14ac:dyDescent="0.3">
      <c r="A2149" s="2" t="s">
        <v>953</v>
      </c>
      <c r="B2149" s="2" t="s">
        <v>26297</v>
      </c>
      <c r="C2149" s="2">
        <v>8.5</v>
      </c>
    </row>
    <row r="2150" spans="1:3" x14ac:dyDescent="0.3">
      <c r="A2150" s="2" t="s">
        <v>6403</v>
      </c>
      <c r="B2150" s="2" t="s">
        <v>26298</v>
      </c>
      <c r="C2150" s="2">
        <v>5.6</v>
      </c>
    </row>
    <row r="2151" spans="1:3" x14ac:dyDescent="0.3">
      <c r="A2151" s="2" t="s">
        <v>1671</v>
      </c>
      <c r="B2151" s="2" t="s">
        <v>26299</v>
      </c>
      <c r="C2151" s="2">
        <v>4.0999999999999996</v>
      </c>
    </row>
    <row r="2152" spans="1:3" x14ac:dyDescent="0.3">
      <c r="A2152" s="2" t="s">
        <v>1671</v>
      </c>
      <c r="B2152" s="2" t="s">
        <v>26300</v>
      </c>
      <c r="C2152" s="2">
        <v>6.1</v>
      </c>
    </row>
    <row r="2153" spans="1:3" x14ac:dyDescent="0.3">
      <c r="A2153" s="2" t="s">
        <v>1671</v>
      </c>
      <c r="B2153" s="2" t="s">
        <v>26301</v>
      </c>
      <c r="C2153" s="2">
        <v>5.4</v>
      </c>
    </row>
    <row r="2154" spans="1:3" x14ac:dyDescent="0.3">
      <c r="A2154" s="2" t="s">
        <v>13307</v>
      </c>
      <c r="B2154" s="2" t="s">
        <v>26302</v>
      </c>
      <c r="C2154" s="2">
        <v>7.1</v>
      </c>
    </row>
    <row r="2155" spans="1:3" x14ac:dyDescent="0.3">
      <c r="A2155" s="2" t="s">
        <v>953</v>
      </c>
      <c r="B2155" s="2" t="s">
        <v>26303</v>
      </c>
      <c r="C2155" s="2">
        <v>3.6</v>
      </c>
    </row>
    <row r="2156" spans="1:3" x14ac:dyDescent="0.3">
      <c r="A2156" s="2" t="s">
        <v>6403</v>
      </c>
      <c r="B2156" s="2" t="s">
        <v>26304</v>
      </c>
      <c r="C2156" s="2">
        <v>6.5</v>
      </c>
    </row>
    <row r="2157" spans="1:3" x14ac:dyDescent="0.3">
      <c r="A2157" s="2" t="s">
        <v>953</v>
      </c>
      <c r="B2157" s="2" t="s">
        <v>26305</v>
      </c>
      <c r="C2157" s="2">
        <v>8.6</v>
      </c>
    </row>
    <row r="2158" spans="1:3" x14ac:dyDescent="0.3">
      <c r="A2158" s="2" t="s">
        <v>1325</v>
      </c>
      <c r="B2158" s="2" t="s">
        <v>26306</v>
      </c>
      <c r="C2158" s="2">
        <v>7</v>
      </c>
    </row>
    <row r="2159" spans="1:3" x14ac:dyDescent="0.3">
      <c r="A2159" s="2" t="s">
        <v>3409</v>
      </c>
      <c r="B2159" s="2" t="s">
        <v>26307</v>
      </c>
      <c r="C2159" s="2">
        <v>7.6</v>
      </c>
    </row>
    <row r="2160" spans="1:3" x14ac:dyDescent="0.3">
      <c r="A2160" s="2" t="s">
        <v>953</v>
      </c>
      <c r="B2160" s="2" t="s">
        <v>26308</v>
      </c>
      <c r="C2160" s="2">
        <v>6.5</v>
      </c>
    </row>
    <row r="2161" spans="1:3" x14ac:dyDescent="0.3">
      <c r="A2161" s="2" t="s">
        <v>1671</v>
      </c>
      <c r="B2161" s="2" t="s">
        <v>26309</v>
      </c>
      <c r="C2161" s="2">
        <v>6.4</v>
      </c>
    </row>
    <row r="2162" spans="1:3" x14ac:dyDescent="0.3">
      <c r="A2162" s="2" t="s">
        <v>1671</v>
      </c>
      <c r="B2162" s="2" t="s">
        <v>26310</v>
      </c>
      <c r="C2162" s="2">
        <v>6.3</v>
      </c>
    </row>
    <row r="2163" spans="1:3" x14ac:dyDescent="0.3">
      <c r="A2163" s="2" t="s">
        <v>18089</v>
      </c>
      <c r="B2163" s="2" t="s">
        <v>26311</v>
      </c>
      <c r="C2163" s="2">
        <v>5.7</v>
      </c>
    </row>
    <row r="2164" spans="1:3" x14ac:dyDescent="0.3">
      <c r="A2164" s="2" t="s">
        <v>24163</v>
      </c>
      <c r="B2164" s="2" t="s">
        <v>26312</v>
      </c>
      <c r="C2164" s="2">
        <v>6.3</v>
      </c>
    </row>
    <row r="2165" spans="1:3" x14ac:dyDescent="0.3">
      <c r="A2165" s="2" t="s">
        <v>3409</v>
      </c>
      <c r="B2165" s="2" t="s">
        <v>26313</v>
      </c>
      <c r="C2165" s="2">
        <v>6</v>
      </c>
    </row>
    <row r="2166" spans="1:3" x14ac:dyDescent="0.3">
      <c r="A2166" s="2" t="s">
        <v>1671</v>
      </c>
      <c r="B2166" s="2" t="s">
        <v>26314</v>
      </c>
      <c r="C2166" s="2">
        <v>7.7</v>
      </c>
    </row>
    <row r="2167" spans="1:3" x14ac:dyDescent="0.3">
      <c r="A2167" s="2" t="s">
        <v>6403</v>
      </c>
      <c r="B2167" s="2" t="s">
        <v>26315</v>
      </c>
      <c r="C2167" s="2">
        <v>6.2</v>
      </c>
    </row>
    <row r="2168" spans="1:3" x14ac:dyDescent="0.3">
      <c r="A2168" s="2" t="s">
        <v>953</v>
      </c>
      <c r="B2168" s="2" t="s">
        <v>26316</v>
      </c>
      <c r="C2168" s="2">
        <v>7.7</v>
      </c>
    </row>
    <row r="2169" spans="1:3" x14ac:dyDescent="0.3">
      <c r="A2169" s="2" t="s">
        <v>1671</v>
      </c>
      <c r="B2169" s="2" t="s">
        <v>26317</v>
      </c>
      <c r="C2169" s="2">
        <v>6.4</v>
      </c>
    </row>
    <row r="2170" spans="1:3" x14ac:dyDescent="0.3">
      <c r="A2170" s="2" t="s">
        <v>1671</v>
      </c>
      <c r="B2170" s="2" t="s">
        <v>26318</v>
      </c>
      <c r="C2170" s="2">
        <v>6.4</v>
      </c>
    </row>
    <row r="2171" spans="1:3" x14ac:dyDescent="0.3">
      <c r="A2171" s="2" t="s">
        <v>1325</v>
      </c>
      <c r="B2171" s="2" t="s">
        <v>26319</v>
      </c>
      <c r="C2171" s="2">
        <v>6.9</v>
      </c>
    </row>
    <row r="2172" spans="1:3" x14ac:dyDescent="0.3">
      <c r="A2172" s="2" t="s">
        <v>1671</v>
      </c>
      <c r="B2172" s="2" t="s">
        <v>26320</v>
      </c>
      <c r="C2172" s="2">
        <v>7.3</v>
      </c>
    </row>
    <row r="2173" spans="1:3" x14ac:dyDescent="0.3">
      <c r="A2173" s="2" t="s">
        <v>1671</v>
      </c>
      <c r="B2173" s="2" t="s">
        <v>26321</v>
      </c>
      <c r="C2173" s="2">
        <v>7.3</v>
      </c>
    </row>
    <row r="2174" spans="1:3" x14ac:dyDescent="0.3">
      <c r="A2174" s="2" t="s">
        <v>1671</v>
      </c>
      <c r="B2174" s="2" t="s">
        <v>26322</v>
      </c>
      <c r="C2174" s="2">
        <v>6.2</v>
      </c>
    </row>
    <row r="2175" spans="1:3" x14ac:dyDescent="0.3">
      <c r="A2175" s="2" t="s">
        <v>1325</v>
      </c>
      <c r="B2175" s="2" t="s">
        <v>26323</v>
      </c>
      <c r="C2175" s="2">
        <v>6.6</v>
      </c>
    </row>
    <row r="2176" spans="1:3" x14ac:dyDescent="0.3">
      <c r="A2176" s="2" t="s">
        <v>3409</v>
      </c>
      <c r="B2176" s="2" t="s">
        <v>26324</v>
      </c>
      <c r="C2176" s="2">
        <v>6.7</v>
      </c>
    </row>
    <row r="2177" spans="1:3" x14ac:dyDescent="0.3">
      <c r="A2177" s="2" t="s">
        <v>1671</v>
      </c>
      <c r="B2177" s="2" t="s">
        <v>26325</v>
      </c>
      <c r="C2177" s="2">
        <v>5.7</v>
      </c>
    </row>
    <row r="2178" spans="1:3" x14ac:dyDescent="0.3">
      <c r="A2178" s="2" t="s">
        <v>1325</v>
      </c>
      <c r="B2178" s="2" t="s">
        <v>26326</v>
      </c>
      <c r="C2178" s="2">
        <v>3.1</v>
      </c>
    </row>
    <row r="2179" spans="1:3" x14ac:dyDescent="0.3">
      <c r="A2179" s="2" t="s">
        <v>1671</v>
      </c>
      <c r="B2179" s="2" t="s">
        <v>26327</v>
      </c>
      <c r="C2179" s="2">
        <v>6.3</v>
      </c>
    </row>
    <row r="2180" spans="1:3" x14ac:dyDescent="0.3">
      <c r="A2180" s="2" t="s">
        <v>1671</v>
      </c>
      <c r="B2180" s="2" t="s">
        <v>26328</v>
      </c>
      <c r="C2180" s="2">
        <v>5.7</v>
      </c>
    </row>
    <row r="2181" spans="1:3" x14ac:dyDescent="0.3">
      <c r="A2181" s="2" t="s">
        <v>1671</v>
      </c>
      <c r="B2181" s="2" t="s">
        <v>26329</v>
      </c>
      <c r="C2181" s="2">
        <v>7.1</v>
      </c>
    </row>
    <row r="2182" spans="1:3" x14ac:dyDescent="0.3">
      <c r="A2182" s="2" t="s">
        <v>1671</v>
      </c>
      <c r="B2182" s="2" t="s">
        <v>26330</v>
      </c>
      <c r="C2182" s="2">
        <v>7</v>
      </c>
    </row>
    <row r="2183" spans="1:3" x14ac:dyDescent="0.3">
      <c r="A2183" s="2" t="s">
        <v>1671</v>
      </c>
      <c r="B2183" s="2" t="s">
        <v>26331</v>
      </c>
      <c r="C2183" s="2">
        <v>6.1</v>
      </c>
    </row>
    <row r="2184" spans="1:3" x14ac:dyDescent="0.3">
      <c r="A2184" s="2" t="s">
        <v>1671</v>
      </c>
      <c r="B2184" s="2" t="s">
        <v>26332</v>
      </c>
      <c r="C2184" s="2">
        <v>6.6</v>
      </c>
    </row>
    <row r="2185" spans="1:3" x14ac:dyDescent="0.3">
      <c r="A2185" s="2" t="s">
        <v>1325</v>
      </c>
      <c r="B2185" s="2" t="s">
        <v>26333</v>
      </c>
      <c r="C2185" s="2">
        <v>7.8</v>
      </c>
    </row>
    <row r="2186" spans="1:3" x14ac:dyDescent="0.3">
      <c r="A2186" s="2" t="s">
        <v>13307</v>
      </c>
      <c r="B2186" s="2" t="s">
        <v>26334</v>
      </c>
      <c r="C2186" s="2">
        <v>8.3000000000000007</v>
      </c>
    </row>
    <row r="2187" spans="1:3" x14ac:dyDescent="0.3">
      <c r="A2187" s="2" t="s">
        <v>6403</v>
      </c>
      <c r="B2187" s="2" t="s">
        <v>26335</v>
      </c>
      <c r="C2187" s="2">
        <v>3.9</v>
      </c>
    </row>
    <row r="2188" spans="1:3" x14ac:dyDescent="0.3">
      <c r="A2188" s="2" t="s">
        <v>1671</v>
      </c>
      <c r="B2188" s="2" t="s">
        <v>26336</v>
      </c>
      <c r="C2188" s="2">
        <v>7</v>
      </c>
    </row>
    <row r="2189" spans="1:3" x14ac:dyDescent="0.3">
      <c r="A2189" s="2" t="s">
        <v>1671</v>
      </c>
      <c r="B2189" s="2" t="s">
        <v>26337</v>
      </c>
      <c r="C2189" s="2">
        <v>6.7</v>
      </c>
    </row>
    <row r="2190" spans="1:3" x14ac:dyDescent="0.3">
      <c r="A2190" s="2" t="s">
        <v>3409</v>
      </c>
      <c r="B2190" s="2" t="s">
        <v>26338</v>
      </c>
      <c r="C2190" s="2">
        <v>7.3</v>
      </c>
    </row>
    <row r="2191" spans="1:3" x14ac:dyDescent="0.3">
      <c r="A2191" s="2" t="s">
        <v>1671</v>
      </c>
      <c r="B2191" s="2" t="s">
        <v>26339</v>
      </c>
      <c r="C2191" s="2">
        <v>6.3</v>
      </c>
    </row>
    <row r="2192" spans="1:3" x14ac:dyDescent="0.3">
      <c r="A2192" s="2" t="s">
        <v>1671</v>
      </c>
      <c r="B2192" s="2" t="s">
        <v>26340</v>
      </c>
      <c r="C2192" s="2">
        <v>7.8</v>
      </c>
    </row>
    <row r="2193" spans="1:3" x14ac:dyDescent="0.3">
      <c r="A2193" s="2" t="s">
        <v>3409</v>
      </c>
      <c r="B2193" s="2" t="s">
        <v>26341</v>
      </c>
      <c r="C2193" s="2">
        <v>7.3</v>
      </c>
    </row>
    <row r="2194" spans="1:3" x14ac:dyDescent="0.3">
      <c r="A2194" s="2" t="s">
        <v>3409</v>
      </c>
      <c r="B2194" s="2" t="s">
        <v>26342</v>
      </c>
      <c r="C2194" s="2">
        <v>7.6</v>
      </c>
    </row>
    <row r="2195" spans="1:3" x14ac:dyDescent="0.3">
      <c r="A2195" s="2" t="s">
        <v>3409</v>
      </c>
      <c r="B2195" s="2" t="s">
        <v>26343</v>
      </c>
      <c r="C2195" s="2">
        <v>5.3</v>
      </c>
    </row>
    <row r="2196" spans="1:3" x14ac:dyDescent="0.3">
      <c r="A2196" s="2" t="s">
        <v>3409</v>
      </c>
      <c r="B2196" s="2" t="s">
        <v>25755</v>
      </c>
      <c r="C2196" s="2">
        <v>7.9</v>
      </c>
    </row>
    <row r="2197" spans="1:3" x14ac:dyDescent="0.3">
      <c r="A2197" s="2" t="s">
        <v>1325</v>
      </c>
      <c r="B2197" s="2" t="s">
        <v>26344</v>
      </c>
      <c r="C2197" s="2">
        <v>5.3</v>
      </c>
    </row>
    <row r="2198" spans="1:3" x14ac:dyDescent="0.3">
      <c r="A2198" s="2" t="s">
        <v>1266</v>
      </c>
      <c r="B2198" s="2" t="s">
        <v>26345</v>
      </c>
      <c r="C2198" s="2">
        <v>6.8</v>
      </c>
    </row>
    <row r="2199" spans="1:3" x14ac:dyDescent="0.3">
      <c r="A2199" s="2" t="s">
        <v>13307</v>
      </c>
      <c r="B2199" s="2" t="s">
        <v>26346</v>
      </c>
      <c r="C2199" s="2">
        <v>7.1</v>
      </c>
    </row>
    <row r="2200" spans="1:3" x14ac:dyDescent="0.3">
      <c r="A2200" s="2" t="s">
        <v>1671</v>
      </c>
      <c r="B2200" s="2" t="s">
        <v>26347</v>
      </c>
      <c r="C2200" s="2">
        <v>5.8</v>
      </c>
    </row>
    <row r="2201" spans="1:3" x14ac:dyDescent="0.3">
      <c r="A2201" s="2" t="s">
        <v>1325</v>
      </c>
      <c r="B2201" s="2" t="s">
        <v>26348</v>
      </c>
      <c r="C2201" s="2">
        <v>5.8</v>
      </c>
    </row>
    <row r="2202" spans="1:3" x14ac:dyDescent="0.3">
      <c r="A2202" s="2" t="s">
        <v>13307</v>
      </c>
      <c r="B2202" s="2" t="s">
        <v>26349</v>
      </c>
      <c r="C2202" s="2">
        <v>8.3000000000000007</v>
      </c>
    </row>
    <row r="2203" spans="1:3" x14ac:dyDescent="0.3">
      <c r="A2203" s="2" t="s">
        <v>3409</v>
      </c>
      <c r="B2203" s="2" t="s">
        <v>26350</v>
      </c>
      <c r="C2203" s="2">
        <v>5.6</v>
      </c>
    </row>
    <row r="2204" spans="1:3" x14ac:dyDescent="0.3">
      <c r="A2204" s="2" t="s">
        <v>953</v>
      </c>
      <c r="B2204" s="2" t="s">
        <v>26351</v>
      </c>
      <c r="C2204" s="2">
        <v>6.8</v>
      </c>
    </row>
    <row r="2205" spans="1:3" x14ac:dyDescent="0.3">
      <c r="A2205" s="2" t="s">
        <v>1671</v>
      </c>
      <c r="B2205" s="2" t="s">
        <v>26352</v>
      </c>
      <c r="C2205" s="2">
        <v>5</v>
      </c>
    </row>
    <row r="2206" spans="1:3" x14ac:dyDescent="0.3">
      <c r="A2206" s="2" t="s">
        <v>953</v>
      </c>
      <c r="B2206" s="2" t="s">
        <v>26353</v>
      </c>
      <c r="C2206" s="2">
        <v>7.6</v>
      </c>
    </row>
    <row r="2207" spans="1:3" x14ac:dyDescent="0.3">
      <c r="A2207" s="2" t="s">
        <v>1671</v>
      </c>
      <c r="B2207" s="2" t="s">
        <v>26354</v>
      </c>
      <c r="C2207" s="2">
        <v>6.7</v>
      </c>
    </row>
    <row r="2208" spans="1:3" x14ac:dyDescent="0.3">
      <c r="A2208" s="2" t="s">
        <v>3409</v>
      </c>
      <c r="B2208" s="2" t="s">
        <v>26355</v>
      </c>
      <c r="C2208" s="2">
        <v>6.7</v>
      </c>
    </row>
    <row r="2209" spans="1:3" x14ac:dyDescent="0.3">
      <c r="A2209" s="2" t="s">
        <v>1671</v>
      </c>
      <c r="B2209" s="2" t="s">
        <v>26356</v>
      </c>
      <c r="C2209" s="2">
        <v>5.7</v>
      </c>
    </row>
    <row r="2210" spans="1:3" x14ac:dyDescent="0.3">
      <c r="A2210" s="2" t="s">
        <v>1671</v>
      </c>
      <c r="B2210" s="2" t="s">
        <v>26357</v>
      </c>
      <c r="C2210" s="2">
        <v>5.2</v>
      </c>
    </row>
    <row r="2211" spans="1:3" x14ac:dyDescent="0.3">
      <c r="A2211" s="2" t="s">
        <v>3409</v>
      </c>
      <c r="B2211" s="2" t="s">
        <v>26358</v>
      </c>
      <c r="C2211" s="2">
        <v>7.5</v>
      </c>
    </row>
    <row r="2212" spans="1:3" x14ac:dyDescent="0.3">
      <c r="A2212" s="2" t="s">
        <v>13307</v>
      </c>
      <c r="B2212" s="2" t="s">
        <v>26359</v>
      </c>
      <c r="C2212" s="2">
        <v>7.2</v>
      </c>
    </row>
    <row r="2213" spans="1:3" x14ac:dyDescent="0.3">
      <c r="A2213" s="2" t="s">
        <v>1671</v>
      </c>
      <c r="B2213" s="2" t="s">
        <v>26360</v>
      </c>
      <c r="C2213" s="2">
        <v>5.3</v>
      </c>
    </row>
    <row r="2214" spans="1:3" x14ac:dyDescent="0.3">
      <c r="A2214" s="2" t="s">
        <v>1671</v>
      </c>
      <c r="B2214" s="2" t="s">
        <v>26361</v>
      </c>
      <c r="C2214" s="2">
        <v>6.5</v>
      </c>
    </row>
    <row r="2215" spans="1:3" x14ac:dyDescent="0.3">
      <c r="A2215" s="2" t="s">
        <v>1325</v>
      </c>
      <c r="B2215" s="2" t="s">
        <v>26362</v>
      </c>
      <c r="C2215" s="2">
        <v>5</v>
      </c>
    </row>
    <row r="2216" spans="1:3" x14ac:dyDescent="0.3">
      <c r="A2216" s="2" t="s">
        <v>3409</v>
      </c>
      <c r="B2216" s="2" t="s">
        <v>26363</v>
      </c>
      <c r="C2216" s="2">
        <v>6.1</v>
      </c>
    </row>
    <row r="2217" spans="1:3" x14ac:dyDescent="0.3">
      <c r="A2217" s="2" t="s">
        <v>1325</v>
      </c>
      <c r="B2217" s="2" t="s">
        <v>26364</v>
      </c>
      <c r="C2217" s="2">
        <v>4.4000000000000004</v>
      </c>
    </row>
    <row r="2218" spans="1:3" x14ac:dyDescent="0.3">
      <c r="A2218" s="2" t="s">
        <v>3409</v>
      </c>
      <c r="B2218" s="2" t="s">
        <v>26365</v>
      </c>
      <c r="C2218" s="2">
        <v>7.5</v>
      </c>
    </row>
    <row r="2219" spans="1:3" x14ac:dyDescent="0.3">
      <c r="A2219" s="2" t="s">
        <v>1671</v>
      </c>
      <c r="B2219" s="2" t="s">
        <v>26366</v>
      </c>
      <c r="C2219" s="2">
        <v>5.7</v>
      </c>
    </row>
    <row r="2220" spans="1:3" x14ac:dyDescent="0.3">
      <c r="A2220" s="2" t="s">
        <v>953</v>
      </c>
      <c r="B2220" s="2" t="s">
        <v>26367</v>
      </c>
      <c r="C2220" s="2">
        <v>5.5</v>
      </c>
    </row>
    <row r="2221" spans="1:3" x14ac:dyDescent="0.3">
      <c r="A2221" s="2" t="s">
        <v>1671</v>
      </c>
      <c r="B2221" s="2" t="s">
        <v>26368</v>
      </c>
      <c r="C2221" s="2">
        <v>7.1</v>
      </c>
    </row>
    <row r="2222" spans="1:3" x14ac:dyDescent="0.3">
      <c r="A2222" s="2" t="s">
        <v>3409</v>
      </c>
      <c r="B2222" s="2" t="s">
        <v>26369</v>
      </c>
      <c r="C2222" s="2">
        <v>5.9</v>
      </c>
    </row>
    <row r="2223" spans="1:3" x14ac:dyDescent="0.3">
      <c r="A2223" s="2" t="s">
        <v>1325</v>
      </c>
      <c r="B2223" s="2" t="s">
        <v>26370</v>
      </c>
      <c r="C2223" s="2">
        <v>6.7</v>
      </c>
    </row>
    <row r="2224" spans="1:3" x14ac:dyDescent="0.3">
      <c r="A2224" s="2" t="s">
        <v>13307</v>
      </c>
      <c r="B2224" s="2" t="s">
        <v>26371</v>
      </c>
      <c r="C2224" s="2">
        <v>7</v>
      </c>
    </row>
    <row r="2225" spans="1:3" x14ac:dyDescent="0.3">
      <c r="A2225" s="2" t="s">
        <v>13307</v>
      </c>
      <c r="B2225" s="2" t="s">
        <v>26372</v>
      </c>
      <c r="C2225" s="2">
        <v>7.9</v>
      </c>
    </row>
    <row r="2226" spans="1:3" x14ac:dyDescent="0.3">
      <c r="A2226" s="2" t="s">
        <v>3409</v>
      </c>
      <c r="B2226" s="2" t="s">
        <v>26373</v>
      </c>
      <c r="C2226" s="2">
        <v>6.9</v>
      </c>
    </row>
    <row r="2227" spans="1:3" x14ac:dyDescent="0.3">
      <c r="A2227" s="2" t="s">
        <v>953</v>
      </c>
      <c r="B2227" s="2" t="s">
        <v>26374</v>
      </c>
      <c r="C2227" s="2">
        <v>7.3</v>
      </c>
    </row>
    <row r="2228" spans="1:3" x14ac:dyDescent="0.3">
      <c r="A2228" s="2" t="s">
        <v>1325</v>
      </c>
      <c r="B2228" s="2" t="s">
        <v>26375</v>
      </c>
      <c r="C2228" s="2">
        <v>7.3</v>
      </c>
    </row>
    <row r="2229" spans="1:3" x14ac:dyDescent="0.3">
      <c r="A2229" s="2" t="s">
        <v>1325</v>
      </c>
      <c r="B2229" s="2" t="s">
        <v>26376</v>
      </c>
      <c r="C2229" s="2">
        <v>3.5</v>
      </c>
    </row>
    <row r="2230" spans="1:3" x14ac:dyDescent="0.3">
      <c r="A2230" s="2" t="s">
        <v>3409</v>
      </c>
      <c r="B2230" s="2" t="s">
        <v>26377</v>
      </c>
      <c r="C2230" s="2">
        <v>7.8</v>
      </c>
    </row>
    <row r="2231" spans="1:3" x14ac:dyDescent="0.3">
      <c r="A2231" s="2" t="s">
        <v>953</v>
      </c>
      <c r="B2231" s="2" t="s">
        <v>26378</v>
      </c>
      <c r="C2231" s="2">
        <v>6.7</v>
      </c>
    </row>
    <row r="2232" spans="1:3" x14ac:dyDescent="0.3">
      <c r="A2232" s="2" t="s">
        <v>1671</v>
      </c>
      <c r="B2232" s="2" t="s">
        <v>26379</v>
      </c>
      <c r="C2232" s="2">
        <v>6.4</v>
      </c>
    </row>
    <row r="2233" spans="1:3" x14ac:dyDescent="0.3">
      <c r="A2233" s="2" t="s">
        <v>13307</v>
      </c>
      <c r="B2233" s="2" t="s">
        <v>26380</v>
      </c>
      <c r="C2233" s="2">
        <v>7.1</v>
      </c>
    </row>
    <row r="2234" spans="1:3" x14ac:dyDescent="0.3">
      <c r="A2234" s="2" t="s">
        <v>3409</v>
      </c>
      <c r="B2234" s="2" t="s">
        <v>26381</v>
      </c>
      <c r="C2234" s="2">
        <v>7.8</v>
      </c>
    </row>
    <row r="2235" spans="1:3" x14ac:dyDescent="0.3">
      <c r="A2235" s="2" t="s">
        <v>1325</v>
      </c>
      <c r="B2235" s="2" t="s">
        <v>26382</v>
      </c>
      <c r="C2235" s="2">
        <v>5.9</v>
      </c>
    </row>
    <row r="2236" spans="1:3" x14ac:dyDescent="0.3">
      <c r="A2236" s="2" t="s">
        <v>24163</v>
      </c>
      <c r="B2236" s="2" t="s">
        <v>26383</v>
      </c>
      <c r="C2236" s="2">
        <v>7.2</v>
      </c>
    </row>
    <row r="2237" spans="1:3" x14ac:dyDescent="0.3">
      <c r="A2237" s="2" t="s">
        <v>1325</v>
      </c>
      <c r="B2237" s="2" t="s">
        <v>26384</v>
      </c>
      <c r="C2237" s="2">
        <v>6.2</v>
      </c>
    </row>
    <row r="2238" spans="1:3" x14ac:dyDescent="0.3">
      <c r="A2238" s="2" t="s">
        <v>1325</v>
      </c>
      <c r="B2238" s="2" t="s">
        <v>26385</v>
      </c>
      <c r="C2238" s="2">
        <v>6.7</v>
      </c>
    </row>
    <row r="2239" spans="1:3" x14ac:dyDescent="0.3">
      <c r="A2239" s="2" t="s">
        <v>1671</v>
      </c>
      <c r="B2239" s="2" t="s">
        <v>26386</v>
      </c>
      <c r="C2239" s="2">
        <v>7.6</v>
      </c>
    </row>
    <row r="2240" spans="1:3" x14ac:dyDescent="0.3">
      <c r="A2240" s="2" t="s">
        <v>3409</v>
      </c>
      <c r="B2240" s="2" t="s">
        <v>26387</v>
      </c>
      <c r="C2240" s="2">
        <v>6.2</v>
      </c>
    </row>
    <row r="2241" spans="1:3" x14ac:dyDescent="0.3">
      <c r="A2241" s="2" t="s">
        <v>1325</v>
      </c>
      <c r="B2241" s="2" t="s">
        <v>26388</v>
      </c>
      <c r="C2241" s="2">
        <v>6.5</v>
      </c>
    </row>
    <row r="2242" spans="1:3" x14ac:dyDescent="0.3">
      <c r="A2242" s="2" t="s">
        <v>3409</v>
      </c>
      <c r="B2242" s="2" t="s">
        <v>26389</v>
      </c>
      <c r="C2242" s="2">
        <v>8.1</v>
      </c>
    </row>
    <row r="2243" spans="1:3" x14ac:dyDescent="0.3">
      <c r="A2243" s="2" t="s">
        <v>1325</v>
      </c>
      <c r="B2243" s="2" t="s">
        <v>26390</v>
      </c>
      <c r="C2243" s="2">
        <v>6.3</v>
      </c>
    </row>
    <row r="2244" spans="1:3" x14ac:dyDescent="0.3">
      <c r="A2244" s="2" t="s">
        <v>3409</v>
      </c>
      <c r="B2244" s="2" t="s">
        <v>26391</v>
      </c>
      <c r="C2244" s="2">
        <v>4.4000000000000004</v>
      </c>
    </row>
    <row r="2245" spans="1:3" x14ac:dyDescent="0.3">
      <c r="A2245" s="2" t="s">
        <v>24163</v>
      </c>
      <c r="B2245" s="2" t="s">
        <v>26392</v>
      </c>
      <c r="C2245" s="2">
        <v>6</v>
      </c>
    </row>
    <row r="2246" spans="1:3" x14ac:dyDescent="0.3">
      <c r="A2246" s="2" t="s">
        <v>1266</v>
      </c>
      <c r="B2246" s="2" t="s">
        <v>26393</v>
      </c>
      <c r="C2246" s="2">
        <v>7.6</v>
      </c>
    </row>
    <row r="2247" spans="1:3" x14ac:dyDescent="0.3">
      <c r="A2247" s="2" t="s">
        <v>1325</v>
      </c>
      <c r="B2247" s="2" t="s">
        <v>26394</v>
      </c>
      <c r="C2247" s="2">
        <v>8.4</v>
      </c>
    </row>
    <row r="2248" spans="1:3" x14ac:dyDescent="0.3">
      <c r="A2248" s="2" t="s">
        <v>3409</v>
      </c>
      <c r="B2248" s="2" t="s">
        <v>26395</v>
      </c>
      <c r="C2248" s="2">
        <v>7.9</v>
      </c>
    </row>
    <row r="2249" spans="1:3" x14ac:dyDescent="0.3">
      <c r="A2249" s="2" t="s">
        <v>6403</v>
      </c>
      <c r="B2249" s="2" t="s">
        <v>26396</v>
      </c>
      <c r="C2249" s="2">
        <v>5.6</v>
      </c>
    </row>
    <row r="2250" spans="1:3" x14ac:dyDescent="0.3">
      <c r="A2250" s="2" t="s">
        <v>1671</v>
      </c>
      <c r="B2250" s="2" t="s">
        <v>26397</v>
      </c>
      <c r="C2250" s="2">
        <v>6.5</v>
      </c>
    </row>
    <row r="2251" spans="1:3" x14ac:dyDescent="0.3">
      <c r="A2251" s="2" t="s">
        <v>953</v>
      </c>
      <c r="B2251" s="2" t="s">
        <v>26398</v>
      </c>
      <c r="C2251" s="2">
        <v>7.5</v>
      </c>
    </row>
    <row r="2252" spans="1:3" x14ac:dyDescent="0.3">
      <c r="A2252" s="2" t="s">
        <v>1671</v>
      </c>
      <c r="B2252" s="2" t="s">
        <v>26399</v>
      </c>
      <c r="C2252" s="2">
        <v>6.3</v>
      </c>
    </row>
    <row r="2253" spans="1:3" x14ac:dyDescent="0.3">
      <c r="A2253" s="2" t="s">
        <v>6403</v>
      </c>
      <c r="B2253" s="2" t="s">
        <v>26400</v>
      </c>
      <c r="C2253" s="2">
        <v>7.9</v>
      </c>
    </row>
    <row r="2254" spans="1:3" x14ac:dyDescent="0.3">
      <c r="A2254" s="2" t="s">
        <v>1671</v>
      </c>
      <c r="B2254" s="2" t="s">
        <v>26401</v>
      </c>
      <c r="C2254" s="2">
        <v>5.0999999999999996</v>
      </c>
    </row>
    <row r="2255" spans="1:3" x14ac:dyDescent="0.3">
      <c r="A2255" s="2" t="s">
        <v>1671</v>
      </c>
      <c r="B2255" s="2" t="s">
        <v>26402</v>
      </c>
      <c r="C2255" s="2">
        <v>6.7</v>
      </c>
    </row>
    <row r="2256" spans="1:3" x14ac:dyDescent="0.3">
      <c r="A2256" s="2" t="s">
        <v>1325</v>
      </c>
      <c r="B2256" s="2" t="s">
        <v>26403</v>
      </c>
      <c r="C2256" s="2">
        <v>6.7</v>
      </c>
    </row>
    <row r="2257" spans="1:3" x14ac:dyDescent="0.3">
      <c r="A2257" s="2" t="s">
        <v>6403</v>
      </c>
      <c r="B2257" s="2" t="s">
        <v>26404</v>
      </c>
      <c r="C2257" s="2">
        <v>5.6</v>
      </c>
    </row>
    <row r="2258" spans="1:3" x14ac:dyDescent="0.3">
      <c r="A2258" s="2" t="s">
        <v>1671</v>
      </c>
      <c r="B2258" s="2" t="s">
        <v>26405</v>
      </c>
      <c r="C2258" s="2">
        <v>5.6</v>
      </c>
    </row>
    <row r="2259" spans="1:3" x14ac:dyDescent="0.3">
      <c r="A2259" s="2" t="s">
        <v>1325</v>
      </c>
      <c r="B2259" s="2" t="s">
        <v>24203</v>
      </c>
      <c r="C2259" s="2">
        <v>6.8</v>
      </c>
    </row>
    <row r="2260" spans="1:3" x14ac:dyDescent="0.3">
      <c r="A2260" s="2" t="s">
        <v>1671</v>
      </c>
      <c r="B2260" s="2" t="s">
        <v>26406</v>
      </c>
      <c r="C2260" s="2">
        <v>6.2</v>
      </c>
    </row>
    <row r="2261" spans="1:3" x14ac:dyDescent="0.3">
      <c r="A2261" s="2" t="s">
        <v>3409</v>
      </c>
      <c r="B2261" s="2" t="s">
        <v>26407</v>
      </c>
      <c r="C2261" s="2">
        <v>5.6</v>
      </c>
    </row>
    <row r="2262" spans="1:3" x14ac:dyDescent="0.3">
      <c r="A2262" s="2" t="s">
        <v>6403</v>
      </c>
      <c r="B2262" s="2" t="s">
        <v>26408</v>
      </c>
      <c r="C2262" s="2">
        <v>6.4</v>
      </c>
    </row>
    <row r="2263" spans="1:3" x14ac:dyDescent="0.3">
      <c r="A2263" s="2" t="s">
        <v>1671</v>
      </c>
      <c r="B2263" s="2" t="s">
        <v>26409</v>
      </c>
      <c r="C2263" s="2">
        <v>5.6</v>
      </c>
    </row>
    <row r="2264" spans="1:3" x14ac:dyDescent="0.3">
      <c r="A2264" s="2" t="s">
        <v>13307</v>
      </c>
      <c r="B2264" s="2" t="s">
        <v>26410</v>
      </c>
      <c r="C2264" s="2">
        <v>7.4</v>
      </c>
    </row>
    <row r="2265" spans="1:3" x14ac:dyDescent="0.3">
      <c r="A2265" s="2" t="s">
        <v>1671</v>
      </c>
      <c r="B2265" s="2" t="s">
        <v>26411</v>
      </c>
      <c r="C2265" s="2">
        <v>7.2</v>
      </c>
    </row>
    <row r="2266" spans="1:3" x14ac:dyDescent="0.3">
      <c r="A2266" s="2" t="s">
        <v>1671</v>
      </c>
      <c r="B2266" s="2" t="s">
        <v>26412</v>
      </c>
      <c r="C2266" s="2">
        <v>4.9000000000000004</v>
      </c>
    </row>
    <row r="2267" spans="1:3" x14ac:dyDescent="0.3">
      <c r="A2267" s="2" t="s">
        <v>24163</v>
      </c>
      <c r="B2267" s="2" t="s">
        <v>26413</v>
      </c>
      <c r="C2267" s="2">
        <v>7.5</v>
      </c>
    </row>
    <row r="2268" spans="1:3" x14ac:dyDescent="0.3">
      <c r="A2268" s="2" t="s">
        <v>6403</v>
      </c>
      <c r="B2268" s="2" t="s">
        <v>26414</v>
      </c>
      <c r="C2268" s="2">
        <v>4.8</v>
      </c>
    </row>
    <row r="2269" spans="1:3" x14ac:dyDescent="0.3">
      <c r="A2269" s="2" t="s">
        <v>1671</v>
      </c>
      <c r="B2269" s="2" t="s">
        <v>26415</v>
      </c>
      <c r="C2269" s="2">
        <v>3.1</v>
      </c>
    </row>
    <row r="2270" spans="1:3" x14ac:dyDescent="0.3">
      <c r="A2270" s="2" t="s">
        <v>953</v>
      </c>
      <c r="B2270" s="2" t="s">
        <v>26416</v>
      </c>
      <c r="C2270" s="2">
        <v>5.8</v>
      </c>
    </row>
    <row r="2271" spans="1:3" x14ac:dyDescent="0.3">
      <c r="A2271" s="2" t="s">
        <v>24163</v>
      </c>
      <c r="B2271" s="2" t="s">
        <v>26417</v>
      </c>
      <c r="C2271" s="2">
        <v>6.7</v>
      </c>
    </row>
    <row r="2272" spans="1:3" x14ac:dyDescent="0.3">
      <c r="A2272" s="2" t="s">
        <v>6403</v>
      </c>
      <c r="B2272" s="2" t="s">
        <v>26418</v>
      </c>
      <c r="C2272" s="2">
        <v>6.5</v>
      </c>
    </row>
    <row r="2273" spans="1:3" x14ac:dyDescent="0.3">
      <c r="A2273" s="2" t="s">
        <v>1671</v>
      </c>
      <c r="B2273" s="2" t="s">
        <v>26419</v>
      </c>
      <c r="C2273" s="2">
        <v>5.9</v>
      </c>
    </row>
    <row r="2274" spans="1:3" x14ac:dyDescent="0.3">
      <c r="A2274" s="2" t="s">
        <v>1671</v>
      </c>
      <c r="B2274" s="2" t="s">
        <v>26420</v>
      </c>
      <c r="C2274" s="2">
        <v>5.5</v>
      </c>
    </row>
    <row r="2275" spans="1:3" x14ac:dyDescent="0.3">
      <c r="A2275" s="2" t="s">
        <v>1325</v>
      </c>
      <c r="B2275" s="2" t="s">
        <v>26421</v>
      </c>
      <c r="C2275" s="2">
        <v>3.6</v>
      </c>
    </row>
    <row r="2276" spans="1:3" x14ac:dyDescent="0.3">
      <c r="A2276" s="2" t="s">
        <v>1325</v>
      </c>
      <c r="B2276" s="2" t="s">
        <v>26422</v>
      </c>
      <c r="C2276" s="2">
        <v>7.4</v>
      </c>
    </row>
    <row r="2277" spans="1:3" x14ac:dyDescent="0.3">
      <c r="A2277" s="2" t="s">
        <v>953</v>
      </c>
      <c r="B2277" s="2" t="s">
        <v>26423</v>
      </c>
      <c r="C2277" s="2">
        <v>3</v>
      </c>
    </row>
    <row r="2278" spans="1:3" x14ac:dyDescent="0.3">
      <c r="A2278" s="2" t="s">
        <v>3409</v>
      </c>
      <c r="B2278" s="2" t="s">
        <v>26424</v>
      </c>
      <c r="C2278" s="2">
        <v>7.6</v>
      </c>
    </row>
    <row r="2279" spans="1:3" x14ac:dyDescent="0.3">
      <c r="A2279" s="2" t="s">
        <v>953</v>
      </c>
      <c r="B2279" s="2" t="s">
        <v>26425</v>
      </c>
      <c r="C2279" s="2">
        <v>6.4</v>
      </c>
    </row>
    <row r="2280" spans="1:3" x14ac:dyDescent="0.3">
      <c r="A2280" s="2" t="s">
        <v>13307</v>
      </c>
      <c r="B2280" s="2" t="s">
        <v>26426</v>
      </c>
      <c r="C2280" s="2">
        <v>6.9</v>
      </c>
    </row>
    <row r="2281" spans="1:3" x14ac:dyDescent="0.3">
      <c r="A2281" s="2" t="s">
        <v>1671</v>
      </c>
      <c r="B2281" s="2" t="s">
        <v>26427</v>
      </c>
      <c r="C2281" s="2">
        <v>5.5</v>
      </c>
    </row>
    <row r="2282" spans="1:3" x14ac:dyDescent="0.3">
      <c r="A2282" s="2" t="s">
        <v>6403</v>
      </c>
      <c r="B2282" s="2" t="s">
        <v>26428</v>
      </c>
      <c r="C2282" s="2">
        <v>4.0999999999999996</v>
      </c>
    </row>
    <row r="2283" spans="1:3" x14ac:dyDescent="0.3">
      <c r="A2283" s="2" t="s">
        <v>1671</v>
      </c>
      <c r="B2283" s="2" t="s">
        <v>26429</v>
      </c>
      <c r="C2283" s="2">
        <v>6.8</v>
      </c>
    </row>
    <row r="2284" spans="1:3" x14ac:dyDescent="0.3">
      <c r="A2284" s="2" t="s">
        <v>13307</v>
      </c>
      <c r="B2284" s="2" t="s">
        <v>26430</v>
      </c>
      <c r="C2284" s="2">
        <v>6.5</v>
      </c>
    </row>
    <row r="2285" spans="1:3" x14ac:dyDescent="0.3">
      <c r="A2285" s="2" t="s">
        <v>24163</v>
      </c>
      <c r="B2285" s="2" t="s">
        <v>26431</v>
      </c>
      <c r="C2285" s="2">
        <v>7.4</v>
      </c>
    </row>
    <row r="2286" spans="1:3" x14ac:dyDescent="0.3">
      <c r="A2286" s="2" t="s">
        <v>3409</v>
      </c>
      <c r="B2286" s="2" t="s">
        <v>26432</v>
      </c>
      <c r="C2286" s="2">
        <v>7.7</v>
      </c>
    </row>
    <row r="2287" spans="1:3" x14ac:dyDescent="0.3">
      <c r="A2287" s="2" t="s">
        <v>13307</v>
      </c>
      <c r="B2287" s="2" t="s">
        <v>26433</v>
      </c>
      <c r="C2287" s="2">
        <v>7.1</v>
      </c>
    </row>
    <row r="2288" spans="1:3" x14ac:dyDescent="0.3">
      <c r="A2288" s="2" t="s">
        <v>1671</v>
      </c>
      <c r="B2288" s="2" t="s">
        <v>26434</v>
      </c>
      <c r="C2288" s="2">
        <v>6.3</v>
      </c>
    </row>
    <row r="2289" spans="1:3" x14ac:dyDescent="0.3">
      <c r="A2289" s="2" t="s">
        <v>3409</v>
      </c>
      <c r="B2289" s="2" t="s">
        <v>26435</v>
      </c>
      <c r="C2289" s="2">
        <v>7.6</v>
      </c>
    </row>
    <row r="2290" spans="1:3" x14ac:dyDescent="0.3">
      <c r="A2290" s="2" t="s">
        <v>1671</v>
      </c>
      <c r="B2290" s="2" t="s">
        <v>26436</v>
      </c>
      <c r="C2290" s="2">
        <v>8</v>
      </c>
    </row>
    <row r="2291" spans="1:3" x14ac:dyDescent="0.3">
      <c r="A2291" s="2" t="s">
        <v>1671</v>
      </c>
      <c r="B2291" s="2" t="s">
        <v>26437</v>
      </c>
      <c r="C2291" s="2">
        <v>7.3</v>
      </c>
    </row>
    <row r="2292" spans="1:3" x14ac:dyDescent="0.3">
      <c r="A2292" s="2" t="s">
        <v>1671</v>
      </c>
      <c r="B2292" s="2" t="s">
        <v>26438</v>
      </c>
      <c r="C2292" s="2">
        <v>7.6</v>
      </c>
    </row>
    <row r="2293" spans="1:3" x14ac:dyDescent="0.3">
      <c r="A2293" s="2" t="s">
        <v>3409</v>
      </c>
      <c r="B2293" s="2" t="s">
        <v>26439</v>
      </c>
      <c r="C2293" s="2">
        <v>7.8</v>
      </c>
    </row>
    <row r="2294" spans="1:3" x14ac:dyDescent="0.3">
      <c r="A2294" s="2" t="s">
        <v>1671</v>
      </c>
      <c r="B2294" s="2" t="s">
        <v>26440</v>
      </c>
      <c r="C2294" s="2">
        <v>6.5</v>
      </c>
    </row>
    <row r="2295" spans="1:3" x14ac:dyDescent="0.3">
      <c r="A2295" s="2" t="s">
        <v>1671</v>
      </c>
      <c r="B2295" s="2" t="s">
        <v>26441</v>
      </c>
      <c r="C2295" s="2">
        <v>6.4</v>
      </c>
    </row>
    <row r="2296" spans="1:3" x14ac:dyDescent="0.3">
      <c r="A2296" s="2" t="s">
        <v>1671</v>
      </c>
      <c r="B2296" s="2" t="s">
        <v>26442</v>
      </c>
      <c r="C2296" s="2">
        <v>8</v>
      </c>
    </row>
    <row r="2297" spans="1:3" x14ac:dyDescent="0.3">
      <c r="A2297" s="2" t="s">
        <v>3409</v>
      </c>
      <c r="B2297" s="2" t="s">
        <v>26443</v>
      </c>
      <c r="C2297" s="2">
        <v>4.8</v>
      </c>
    </row>
    <row r="2298" spans="1:3" x14ac:dyDescent="0.3">
      <c r="A2298" s="2" t="s">
        <v>953</v>
      </c>
      <c r="B2298" s="2" t="s">
        <v>26444</v>
      </c>
      <c r="C2298" s="2">
        <v>7.8</v>
      </c>
    </row>
    <row r="2299" spans="1:3" x14ac:dyDescent="0.3">
      <c r="A2299" s="2" t="s">
        <v>6403</v>
      </c>
      <c r="B2299" s="2" t="s">
        <v>26445</v>
      </c>
      <c r="C2299" s="2">
        <v>5.9</v>
      </c>
    </row>
    <row r="2300" spans="1:3" x14ac:dyDescent="0.3">
      <c r="A2300" s="2" t="s">
        <v>3409</v>
      </c>
      <c r="B2300" s="2" t="s">
        <v>26446</v>
      </c>
      <c r="C2300" s="2">
        <v>5.4</v>
      </c>
    </row>
    <row r="2301" spans="1:3" x14ac:dyDescent="0.3">
      <c r="A2301" s="2" t="s">
        <v>1671</v>
      </c>
      <c r="B2301" s="2" t="s">
        <v>26447</v>
      </c>
      <c r="C2301" s="2">
        <v>3.3</v>
      </c>
    </row>
    <row r="2302" spans="1:3" x14ac:dyDescent="0.3">
      <c r="A2302" s="2" t="s">
        <v>3409</v>
      </c>
      <c r="B2302" s="2" t="s">
        <v>26448</v>
      </c>
      <c r="C2302" s="2">
        <v>8.1999999999999993</v>
      </c>
    </row>
    <row r="2303" spans="1:3" x14ac:dyDescent="0.3">
      <c r="A2303" s="2" t="s">
        <v>1325</v>
      </c>
      <c r="B2303" s="2" t="s">
        <v>26449</v>
      </c>
      <c r="C2303" s="2">
        <v>5.4</v>
      </c>
    </row>
    <row r="2304" spans="1:3" x14ac:dyDescent="0.3">
      <c r="A2304" s="2" t="s">
        <v>24163</v>
      </c>
      <c r="B2304" s="2" t="s">
        <v>26450</v>
      </c>
      <c r="C2304" s="2">
        <v>6.4</v>
      </c>
    </row>
    <row r="2305" spans="1:3" x14ac:dyDescent="0.3">
      <c r="A2305" s="2" t="s">
        <v>3409</v>
      </c>
      <c r="B2305" s="2" t="s">
        <v>26451</v>
      </c>
      <c r="C2305" s="2">
        <v>4.8</v>
      </c>
    </row>
    <row r="2306" spans="1:3" x14ac:dyDescent="0.3">
      <c r="A2306" s="2" t="s">
        <v>953</v>
      </c>
      <c r="B2306" s="2" t="s">
        <v>26452</v>
      </c>
      <c r="C2306" s="2">
        <v>5.9</v>
      </c>
    </row>
    <row r="2307" spans="1:3" x14ac:dyDescent="0.3">
      <c r="A2307" s="2" t="s">
        <v>1325</v>
      </c>
      <c r="B2307" s="2" t="s">
        <v>26453</v>
      </c>
      <c r="C2307" s="2">
        <v>5.5</v>
      </c>
    </row>
    <row r="2308" spans="1:3" x14ac:dyDescent="0.3">
      <c r="A2308" s="2" t="s">
        <v>1325</v>
      </c>
      <c r="B2308" s="2" t="s">
        <v>26454</v>
      </c>
      <c r="C2308" s="2">
        <v>7.9</v>
      </c>
    </row>
    <row r="2309" spans="1:3" x14ac:dyDescent="0.3">
      <c r="A2309" s="2" t="s">
        <v>1671</v>
      </c>
      <c r="B2309" s="2" t="s">
        <v>26455</v>
      </c>
      <c r="C2309" s="2">
        <v>4.9000000000000004</v>
      </c>
    </row>
    <row r="2310" spans="1:3" x14ac:dyDescent="0.3">
      <c r="A2310" s="2" t="s">
        <v>3409</v>
      </c>
      <c r="B2310" s="2" t="s">
        <v>26456</v>
      </c>
      <c r="C2310" s="2">
        <v>7.2</v>
      </c>
    </row>
    <row r="2311" spans="1:3" x14ac:dyDescent="0.3">
      <c r="A2311" s="2" t="s">
        <v>1671</v>
      </c>
      <c r="B2311" s="2" t="s">
        <v>26457</v>
      </c>
      <c r="C2311" s="2">
        <v>5.3</v>
      </c>
    </row>
    <row r="2312" spans="1:3" x14ac:dyDescent="0.3">
      <c r="A2312" s="2" t="s">
        <v>3409</v>
      </c>
      <c r="B2312" s="2" t="s">
        <v>26458</v>
      </c>
      <c r="C2312" s="2">
        <v>7.2</v>
      </c>
    </row>
    <row r="2313" spans="1:3" x14ac:dyDescent="0.3">
      <c r="A2313" s="2" t="s">
        <v>1671</v>
      </c>
      <c r="B2313" s="2" t="s">
        <v>26459</v>
      </c>
      <c r="C2313" s="2">
        <v>5.0999999999999996</v>
      </c>
    </row>
    <row r="2314" spans="1:3" x14ac:dyDescent="0.3">
      <c r="A2314" s="2" t="s">
        <v>1671</v>
      </c>
      <c r="B2314" s="2" t="s">
        <v>26460</v>
      </c>
      <c r="C2314" s="2">
        <v>5.6</v>
      </c>
    </row>
    <row r="2315" spans="1:3" x14ac:dyDescent="0.3">
      <c r="A2315" s="2" t="s">
        <v>1671</v>
      </c>
      <c r="B2315" s="2" t="s">
        <v>26461</v>
      </c>
      <c r="C2315" s="2">
        <v>7.6</v>
      </c>
    </row>
    <row r="2316" spans="1:3" x14ac:dyDescent="0.3">
      <c r="A2316" s="2" t="s">
        <v>3409</v>
      </c>
      <c r="B2316" s="2" t="s">
        <v>26462</v>
      </c>
      <c r="C2316" s="2">
        <v>7.2</v>
      </c>
    </row>
    <row r="2317" spans="1:3" x14ac:dyDescent="0.3">
      <c r="A2317" s="2" t="s">
        <v>1671</v>
      </c>
      <c r="B2317" s="2" t="s">
        <v>26463</v>
      </c>
      <c r="C2317" s="2">
        <v>5.7</v>
      </c>
    </row>
    <row r="2318" spans="1:3" x14ac:dyDescent="0.3">
      <c r="A2318" s="2" t="s">
        <v>1671</v>
      </c>
      <c r="B2318" s="2" t="s">
        <v>26464</v>
      </c>
      <c r="C2318" s="2">
        <v>5.2</v>
      </c>
    </row>
    <row r="2319" spans="1:3" x14ac:dyDescent="0.3">
      <c r="A2319" s="2" t="s">
        <v>3409</v>
      </c>
      <c r="B2319" s="2" t="s">
        <v>26465</v>
      </c>
      <c r="C2319" s="2">
        <v>7.7</v>
      </c>
    </row>
    <row r="2320" spans="1:3" x14ac:dyDescent="0.3">
      <c r="A2320" s="2" t="s">
        <v>24162</v>
      </c>
      <c r="B2320" s="2" t="s">
        <v>26466</v>
      </c>
      <c r="C2320" s="2">
        <v>7</v>
      </c>
    </row>
    <row r="2321" spans="1:3" x14ac:dyDescent="0.3">
      <c r="A2321" s="2" t="s">
        <v>1671</v>
      </c>
      <c r="B2321" s="2" t="s">
        <v>26467</v>
      </c>
      <c r="C2321" s="2">
        <v>6</v>
      </c>
    </row>
    <row r="2322" spans="1:3" x14ac:dyDescent="0.3">
      <c r="A2322" s="2" t="s">
        <v>1671</v>
      </c>
      <c r="B2322" s="2" t="s">
        <v>26468</v>
      </c>
      <c r="C2322" s="2">
        <v>6.6</v>
      </c>
    </row>
    <row r="2323" spans="1:3" x14ac:dyDescent="0.3">
      <c r="A2323" s="2" t="s">
        <v>1671</v>
      </c>
      <c r="B2323" s="2" t="s">
        <v>26469</v>
      </c>
      <c r="C2323" s="2">
        <v>6.8</v>
      </c>
    </row>
    <row r="2324" spans="1:3" x14ac:dyDescent="0.3">
      <c r="A2324" s="2" t="s">
        <v>1325</v>
      </c>
      <c r="B2324" s="2" t="s">
        <v>26470</v>
      </c>
      <c r="C2324" s="2">
        <v>7.2</v>
      </c>
    </row>
    <row r="2325" spans="1:3" x14ac:dyDescent="0.3">
      <c r="A2325" s="2" t="s">
        <v>3409</v>
      </c>
      <c r="B2325" s="2" t="s">
        <v>26471</v>
      </c>
      <c r="C2325" s="2">
        <v>7.2</v>
      </c>
    </row>
    <row r="2326" spans="1:3" x14ac:dyDescent="0.3">
      <c r="A2326" s="2" t="s">
        <v>1325</v>
      </c>
      <c r="B2326" s="2" t="s">
        <v>26472</v>
      </c>
      <c r="C2326" s="2">
        <v>2.8</v>
      </c>
    </row>
    <row r="2327" spans="1:3" x14ac:dyDescent="0.3">
      <c r="A2327" s="2" t="s">
        <v>3409</v>
      </c>
      <c r="B2327" s="2" t="s">
        <v>26473</v>
      </c>
      <c r="C2327" s="2">
        <v>6.6</v>
      </c>
    </row>
    <row r="2328" spans="1:3" x14ac:dyDescent="0.3">
      <c r="A2328" s="2" t="s">
        <v>3409</v>
      </c>
      <c r="B2328" s="2" t="s">
        <v>26474</v>
      </c>
      <c r="C2328" s="2">
        <v>6.7</v>
      </c>
    </row>
    <row r="2329" spans="1:3" x14ac:dyDescent="0.3">
      <c r="A2329" s="2" t="s">
        <v>24163</v>
      </c>
      <c r="B2329" s="2" t="s">
        <v>26475</v>
      </c>
      <c r="C2329" s="2">
        <v>7</v>
      </c>
    </row>
    <row r="2330" spans="1:3" x14ac:dyDescent="0.3">
      <c r="A2330" s="2" t="s">
        <v>1671</v>
      </c>
      <c r="B2330" s="2" t="s">
        <v>26476</v>
      </c>
      <c r="C2330" s="2">
        <v>4.4000000000000004</v>
      </c>
    </row>
    <row r="2331" spans="1:3" x14ac:dyDescent="0.3">
      <c r="A2331" s="2" t="s">
        <v>3409</v>
      </c>
      <c r="B2331" s="2" t="s">
        <v>26477</v>
      </c>
      <c r="C2331" s="2">
        <v>6.2</v>
      </c>
    </row>
    <row r="2332" spans="1:3" x14ac:dyDescent="0.3">
      <c r="A2332" s="2" t="s">
        <v>3409</v>
      </c>
      <c r="B2332" s="2" t="s">
        <v>26478</v>
      </c>
      <c r="C2332" s="2">
        <v>7.3</v>
      </c>
    </row>
    <row r="2333" spans="1:3" x14ac:dyDescent="0.3">
      <c r="A2333" s="2" t="s">
        <v>1671</v>
      </c>
      <c r="B2333" s="2" t="s">
        <v>26479</v>
      </c>
      <c r="C2333" s="2">
        <v>5.0999999999999996</v>
      </c>
    </row>
    <row r="2334" spans="1:3" x14ac:dyDescent="0.3">
      <c r="A2334" s="2" t="s">
        <v>3409</v>
      </c>
      <c r="B2334" s="2" t="s">
        <v>26480</v>
      </c>
      <c r="C2334" s="2">
        <v>6.6</v>
      </c>
    </row>
    <row r="2335" spans="1:3" x14ac:dyDescent="0.3">
      <c r="A2335" s="2" t="s">
        <v>1671</v>
      </c>
      <c r="B2335" s="2" t="s">
        <v>26481</v>
      </c>
      <c r="C2335" s="2">
        <v>4.5</v>
      </c>
    </row>
    <row r="2336" spans="1:3" x14ac:dyDescent="0.3">
      <c r="A2336" s="2" t="s">
        <v>3409</v>
      </c>
      <c r="B2336" s="2" t="s">
        <v>26482</v>
      </c>
      <c r="C2336" s="2">
        <v>5.9</v>
      </c>
    </row>
    <row r="2337" spans="1:3" x14ac:dyDescent="0.3">
      <c r="A2337" s="2" t="s">
        <v>1325</v>
      </c>
      <c r="B2337" s="2" t="s">
        <v>26483</v>
      </c>
      <c r="C2337" s="2">
        <v>6.6</v>
      </c>
    </row>
    <row r="2338" spans="1:3" x14ac:dyDescent="0.3">
      <c r="A2338" s="2" t="s">
        <v>1671</v>
      </c>
      <c r="B2338" s="2" t="s">
        <v>26484</v>
      </c>
      <c r="C2338" s="2">
        <v>6.5</v>
      </c>
    </row>
    <row r="2339" spans="1:3" x14ac:dyDescent="0.3">
      <c r="A2339" s="2" t="s">
        <v>1325</v>
      </c>
      <c r="B2339" s="2" t="s">
        <v>26485</v>
      </c>
      <c r="C2339" s="2">
        <v>7.3</v>
      </c>
    </row>
    <row r="2340" spans="1:3" x14ac:dyDescent="0.3">
      <c r="A2340" s="2" t="s">
        <v>1671</v>
      </c>
      <c r="B2340" s="2" t="s">
        <v>26486</v>
      </c>
      <c r="C2340" s="2">
        <v>7.5</v>
      </c>
    </row>
    <row r="2341" spans="1:3" x14ac:dyDescent="0.3">
      <c r="A2341" s="2" t="s">
        <v>1671</v>
      </c>
      <c r="B2341" s="2" t="s">
        <v>26487</v>
      </c>
      <c r="C2341" s="2">
        <v>5.9</v>
      </c>
    </row>
    <row r="2342" spans="1:3" x14ac:dyDescent="0.3">
      <c r="A2342" s="2" t="s">
        <v>1671</v>
      </c>
      <c r="B2342" s="2" t="s">
        <v>26488</v>
      </c>
      <c r="C2342" s="2">
        <v>7.4</v>
      </c>
    </row>
    <row r="2343" spans="1:3" x14ac:dyDescent="0.3">
      <c r="A2343" s="2" t="s">
        <v>1325</v>
      </c>
      <c r="B2343" s="2" t="s">
        <v>26489</v>
      </c>
      <c r="C2343" s="2">
        <v>6.9</v>
      </c>
    </row>
    <row r="2344" spans="1:3" x14ac:dyDescent="0.3">
      <c r="A2344" s="2" t="s">
        <v>1325</v>
      </c>
      <c r="B2344" s="2" t="s">
        <v>26490</v>
      </c>
      <c r="C2344" s="2">
        <v>7.9</v>
      </c>
    </row>
    <row r="2345" spans="1:3" x14ac:dyDescent="0.3">
      <c r="A2345" s="2" t="s">
        <v>3409</v>
      </c>
      <c r="B2345" s="2" t="s">
        <v>26491</v>
      </c>
      <c r="C2345" s="2">
        <v>8.4</v>
      </c>
    </row>
    <row r="2346" spans="1:3" x14ac:dyDescent="0.3">
      <c r="A2346" s="2" t="s">
        <v>13307</v>
      </c>
      <c r="B2346" s="2" t="s">
        <v>26492</v>
      </c>
      <c r="C2346" s="2">
        <v>8</v>
      </c>
    </row>
    <row r="2347" spans="1:3" x14ac:dyDescent="0.3">
      <c r="A2347" s="2" t="s">
        <v>1671</v>
      </c>
      <c r="B2347" s="2" t="s">
        <v>26493</v>
      </c>
      <c r="C2347" s="2">
        <v>6</v>
      </c>
    </row>
    <row r="2348" spans="1:3" x14ac:dyDescent="0.3">
      <c r="A2348" s="2" t="s">
        <v>3409</v>
      </c>
      <c r="B2348" s="2" t="s">
        <v>26494</v>
      </c>
      <c r="C2348" s="2">
        <v>6.8</v>
      </c>
    </row>
    <row r="2349" spans="1:3" x14ac:dyDescent="0.3">
      <c r="A2349" s="2" t="s">
        <v>3409</v>
      </c>
      <c r="B2349" s="2" t="s">
        <v>26495</v>
      </c>
      <c r="C2349" s="2">
        <v>7.8</v>
      </c>
    </row>
    <row r="2350" spans="1:3" x14ac:dyDescent="0.3">
      <c r="A2350" s="2" t="s">
        <v>13307</v>
      </c>
      <c r="B2350" s="2" t="s">
        <v>26496</v>
      </c>
      <c r="C2350" s="2">
        <v>8.1</v>
      </c>
    </row>
    <row r="2351" spans="1:3" x14ac:dyDescent="0.3">
      <c r="A2351" s="2" t="s">
        <v>1671</v>
      </c>
      <c r="B2351" s="2" t="s">
        <v>26497</v>
      </c>
      <c r="C2351" s="2">
        <v>6.1</v>
      </c>
    </row>
    <row r="2352" spans="1:3" x14ac:dyDescent="0.3">
      <c r="A2352" s="2" t="s">
        <v>1671</v>
      </c>
      <c r="B2352" s="2" t="s">
        <v>26498</v>
      </c>
      <c r="C2352" s="2">
        <v>6.2</v>
      </c>
    </row>
    <row r="2353" spans="1:3" x14ac:dyDescent="0.3">
      <c r="A2353" s="2" t="s">
        <v>1266</v>
      </c>
      <c r="B2353" s="2" t="s">
        <v>26499</v>
      </c>
      <c r="C2353" s="2">
        <v>6.2</v>
      </c>
    </row>
    <row r="2354" spans="1:3" x14ac:dyDescent="0.3">
      <c r="A2354" s="2" t="s">
        <v>953</v>
      </c>
      <c r="B2354" s="2" t="s">
        <v>26500</v>
      </c>
      <c r="C2354" s="2">
        <v>7.4</v>
      </c>
    </row>
    <row r="2355" spans="1:3" x14ac:dyDescent="0.3">
      <c r="A2355" s="2" t="s">
        <v>1671</v>
      </c>
      <c r="B2355" s="2" t="s">
        <v>26501</v>
      </c>
      <c r="C2355" s="2">
        <v>6.6</v>
      </c>
    </row>
    <row r="2356" spans="1:3" x14ac:dyDescent="0.3">
      <c r="A2356" s="2" t="s">
        <v>13307</v>
      </c>
      <c r="B2356" s="2" t="s">
        <v>26502</v>
      </c>
      <c r="C2356" s="2">
        <v>7.3</v>
      </c>
    </row>
    <row r="2357" spans="1:3" x14ac:dyDescent="0.3">
      <c r="A2357" s="2" t="s">
        <v>1671</v>
      </c>
      <c r="B2357" s="2" t="s">
        <v>26503</v>
      </c>
      <c r="C2357" s="2">
        <v>7.5</v>
      </c>
    </row>
    <row r="2358" spans="1:3" x14ac:dyDescent="0.3">
      <c r="A2358" s="2" t="s">
        <v>1671</v>
      </c>
      <c r="B2358" s="2" t="s">
        <v>26504</v>
      </c>
      <c r="C2358" s="2">
        <v>5.6</v>
      </c>
    </row>
    <row r="2359" spans="1:3" x14ac:dyDescent="0.3">
      <c r="A2359" s="2" t="s">
        <v>3409</v>
      </c>
      <c r="B2359" s="2" t="s">
        <v>26505</v>
      </c>
      <c r="C2359" s="2">
        <v>7.3</v>
      </c>
    </row>
    <row r="2360" spans="1:3" x14ac:dyDescent="0.3">
      <c r="A2360" s="2" t="s">
        <v>3409</v>
      </c>
      <c r="B2360" s="2" t="s">
        <v>26506</v>
      </c>
      <c r="C2360" s="2">
        <v>6.4</v>
      </c>
    </row>
    <row r="2361" spans="1:3" x14ac:dyDescent="0.3">
      <c r="A2361" s="2" t="s">
        <v>6403</v>
      </c>
      <c r="B2361" s="2" t="s">
        <v>26507</v>
      </c>
      <c r="C2361" s="2">
        <v>5</v>
      </c>
    </row>
    <row r="2362" spans="1:3" x14ac:dyDescent="0.3">
      <c r="A2362" s="2" t="s">
        <v>953</v>
      </c>
      <c r="B2362" s="2" t="s">
        <v>26508</v>
      </c>
      <c r="C2362" s="2">
        <v>5.4</v>
      </c>
    </row>
    <row r="2363" spans="1:3" x14ac:dyDescent="0.3">
      <c r="A2363" s="2" t="s">
        <v>1671</v>
      </c>
      <c r="B2363" s="2" t="s">
        <v>26509</v>
      </c>
      <c r="C2363" s="2">
        <v>7.1</v>
      </c>
    </row>
    <row r="2364" spans="1:3" x14ac:dyDescent="0.3">
      <c r="A2364" s="2" t="s">
        <v>953</v>
      </c>
      <c r="B2364" s="2" t="s">
        <v>26510</v>
      </c>
      <c r="C2364" s="2">
        <v>5.3</v>
      </c>
    </row>
    <row r="2365" spans="1:3" x14ac:dyDescent="0.3">
      <c r="A2365" s="2" t="s">
        <v>1325</v>
      </c>
      <c r="B2365" s="2" t="s">
        <v>26511</v>
      </c>
      <c r="C2365" s="2">
        <v>6.5</v>
      </c>
    </row>
    <row r="2366" spans="1:3" x14ac:dyDescent="0.3">
      <c r="A2366" s="2" t="s">
        <v>1671</v>
      </c>
      <c r="B2366" s="2" t="s">
        <v>26512</v>
      </c>
      <c r="C2366" s="2">
        <v>6.2</v>
      </c>
    </row>
    <row r="2367" spans="1:3" x14ac:dyDescent="0.3">
      <c r="A2367" s="2" t="s">
        <v>6403</v>
      </c>
      <c r="B2367" s="2" t="s">
        <v>26513</v>
      </c>
      <c r="C2367" s="2">
        <v>6.4</v>
      </c>
    </row>
    <row r="2368" spans="1:3" x14ac:dyDescent="0.3">
      <c r="A2368" s="2" t="s">
        <v>24163</v>
      </c>
      <c r="B2368" s="2" t="s">
        <v>26514</v>
      </c>
      <c r="C2368" s="2">
        <v>6.9</v>
      </c>
    </row>
    <row r="2369" spans="1:3" x14ac:dyDescent="0.3">
      <c r="A2369" s="2" t="s">
        <v>1671</v>
      </c>
      <c r="B2369" s="2" t="s">
        <v>26515</v>
      </c>
      <c r="C2369" s="2">
        <v>5.7</v>
      </c>
    </row>
    <row r="2370" spans="1:3" x14ac:dyDescent="0.3">
      <c r="A2370" s="2" t="s">
        <v>24163</v>
      </c>
      <c r="B2370" s="2" t="s">
        <v>26516</v>
      </c>
      <c r="C2370" s="2">
        <v>7.7</v>
      </c>
    </row>
    <row r="2371" spans="1:3" x14ac:dyDescent="0.3">
      <c r="A2371" s="2" t="s">
        <v>1671</v>
      </c>
      <c r="B2371" s="2" t="s">
        <v>25461</v>
      </c>
      <c r="C2371" s="2">
        <v>5.4</v>
      </c>
    </row>
    <row r="2372" spans="1:3" x14ac:dyDescent="0.3">
      <c r="A2372" s="2" t="s">
        <v>1325</v>
      </c>
      <c r="B2372" s="2" t="s">
        <v>26517</v>
      </c>
      <c r="C2372" s="2">
        <v>5.6</v>
      </c>
    </row>
    <row r="2373" spans="1:3" x14ac:dyDescent="0.3">
      <c r="A2373" s="2" t="s">
        <v>13307</v>
      </c>
      <c r="B2373" s="2" t="s">
        <v>26518</v>
      </c>
      <c r="C2373" s="2">
        <v>7.7</v>
      </c>
    </row>
    <row r="2374" spans="1:3" x14ac:dyDescent="0.3">
      <c r="A2374" s="2" t="s">
        <v>1671</v>
      </c>
      <c r="B2374" s="2" t="s">
        <v>26519</v>
      </c>
      <c r="C2374" s="2">
        <v>5.0999999999999996</v>
      </c>
    </row>
    <row r="2375" spans="1:3" x14ac:dyDescent="0.3">
      <c r="A2375" s="2" t="s">
        <v>1671</v>
      </c>
      <c r="B2375" s="2" t="s">
        <v>26520</v>
      </c>
      <c r="C2375" s="2">
        <v>6.8</v>
      </c>
    </row>
    <row r="2376" spans="1:3" x14ac:dyDescent="0.3">
      <c r="A2376" s="2" t="s">
        <v>953</v>
      </c>
      <c r="B2376" s="2" t="s">
        <v>26521</v>
      </c>
      <c r="C2376" s="2">
        <v>8.4</v>
      </c>
    </row>
    <row r="2377" spans="1:3" x14ac:dyDescent="0.3">
      <c r="A2377" s="2" t="s">
        <v>6403</v>
      </c>
      <c r="B2377" s="2" t="s">
        <v>26522</v>
      </c>
      <c r="C2377" s="2">
        <v>4.9000000000000004</v>
      </c>
    </row>
    <row r="2378" spans="1:3" x14ac:dyDescent="0.3">
      <c r="A2378" s="2" t="s">
        <v>953</v>
      </c>
      <c r="B2378" s="2" t="s">
        <v>26523</v>
      </c>
      <c r="C2378" s="2">
        <v>7.1</v>
      </c>
    </row>
    <row r="2379" spans="1:3" x14ac:dyDescent="0.3">
      <c r="A2379" s="2" t="s">
        <v>24163</v>
      </c>
      <c r="B2379" s="2" t="s">
        <v>26524</v>
      </c>
      <c r="C2379" s="2">
        <v>6.6</v>
      </c>
    </row>
    <row r="2380" spans="1:3" x14ac:dyDescent="0.3">
      <c r="A2380" s="2" t="s">
        <v>1671</v>
      </c>
      <c r="B2380" s="2" t="s">
        <v>26525</v>
      </c>
      <c r="C2380" s="2">
        <v>6.1</v>
      </c>
    </row>
    <row r="2381" spans="1:3" x14ac:dyDescent="0.3">
      <c r="A2381" s="2" t="s">
        <v>1671</v>
      </c>
      <c r="B2381" s="2" t="s">
        <v>26526</v>
      </c>
      <c r="C2381" s="2">
        <v>4.0999999999999996</v>
      </c>
    </row>
    <row r="2382" spans="1:3" x14ac:dyDescent="0.3">
      <c r="A2382" s="2" t="s">
        <v>1325</v>
      </c>
      <c r="B2382" s="2" t="s">
        <v>24366</v>
      </c>
      <c r="C2382" s="2">
        <v>5.8</v>
      </c>
    </row>
    <row r="2383" spans="1:3" x14ac:dyDescent="0.3">
      <c r="A2383" s="2" t="s">
        <v>953</v>
      </c>
      <c r="B2383" s="2" t="s">
        <v>26527</v>
      </c>
      <c r="C2383" s="2">
        <v>8.1</v>
      </c>
    </row>
    <row r="2384" spans="1:3" x14ac:dyDescent="0.3">
      <c r="A2384" s="2" t="s">
        <v>13307</v>
      </c>
      <c r="B2384" s="2" t="s">
        <v>26528</v>
      </c>
      <c r="C2384" s="2">
        <v>7.6</v>
      </c>
    </row>
    <row r="2385" spans="1:3" x14ac:dyDescent="0.3">
      <c r="A2385" s="2" t="s">
        <v>24163</v>
      </c>
      <c r="B2385" s="2" t="s">
        <v>26529</v>
      </c>
      <c r="C2385" s="2">
        <v>7.8</v>
      </c>
    </row>
    <row r="2386" spans="1:3" x14ac:dyDescent="0.3">
      <c r="A2386" s="2" t="s">
        <v>1671</v>
      </c>
      <c r="B2386" s="2" t="s">
        <v>26530</v>
      </c>
      <c r="C2386" s="2">
        <v>4.5999999999999996</v>
      </c>
    </row>
    <row r="2387" spans="1:3" x14ac:dyDescent="0.3">
      <c r="A2387" s="2" t="s">
        <v>1671</v>
      </c>
      <c r="B2387" s="2" t="s">
        <v>26531</v>
      </c>
      <c r="C2387" s="2">
        <v>6</v>
      </c>
    </row>
    <row r="2388" spans="1:3" x14ac:dyDescent="0.3">
      <c r="A2388" s="2" t="s">
        <v>3409</v>
      </c>
      <c r="B2388" s="2" t="s">
        <v>26532</v>
      </c>
      <c r="C2388" s="2">
        <v>7</v>
      </c>
    </row>
    <row r="2389" spans="1:3" x14ac:dyDescent="0.3">
      <c r="A2389" s="2" t="s">
        <v>3409</v>
      </c>
      <c r="B2389" s="2" t="s">
        <v>26533</v>
      </c>
      <c r="C2389" s="2">
        <v>6.7</v>
      </c>
    </row>
    <row r="2390" spans="1:3" x14ac:dyDescent="0.3">
      <c r="A2390" s="2" t="s">
        <v>1671</v>
      </c>
      <c r="B2390" s="2" t="s">
        <v>26534</v>
      </c>
      <c r="C2390" s="2">
        <v>6.4</v>
      </c>
    </row>
    <row r="2391" spans="1:3" x14ac:dyDescent="0.3">
      <c r="A2391" s="2" t="s">
        <v>3409</v>
      </c>
      <c r="B2391" s="2" t="s">
        <v>26535</v>
      </c>
      <c r="C2391" s="2">
        <v>7.2</v>
      </c>
    </row>
    <row r="2392" spans="1:3" x14ac:dyDescent="0.3">
      <c r="A2392" s="2" t="s">
        <v>1325</v>
      </c>
      <c r="B2392" s="2" t="s">
        <v>26536</v>
      </c>
      <c r="C2392" s="2">
        <v>7.4</v>
      </c>
    </row>
    <row r="2393" spans="1:3" x14ac:dyDescent="0.3">
      <c r="A2393" s="2" t="s">
        <v>1671</v>
      </c>
      <c r="B2393" s="2" t="s">
        <v>26537</v>
      </c>
      <c r="C2393" s="2">
        <v>4.8</v>
      </c>
    </row>
    <row r="2394" spans="1:3" x14ac:dyDescent="0.3">
      <c r="A2394" s="2" t="s">
        <v>953</v>
      </c>
      <c r="B2394" s="2" t="s">
        <v>26538</v>
      </c>
      <c r="C2394" s="2">
        <v>4</v>
      </c>
    </row>
    <row r="2395" spans="1:3" x14ac:dyDescent="0.3">
      <c r="A2395" s="2" t="s">
        <v>3409</v>
      </c>
      <c r="B2395" s="2" t="s">
        <v>26539</v>
      </c>
      <c r="C2395" s="2">
        <v>6.2</v>
      </c>
    </row>
    <row r="2396" spans="1:3" x14ac:dyDescent="0.3">
      <c r="A2396" s="2" t="s">
        <v>3409</v>
      </c>
      <c r="B2396" s="2" t="s">
        <v>26540</v>
      </c>
      <c r="C2396" s="2">
        <v>7.7</v>
      </c>
    </row>
    <row r="2397" spans="1:3" x14ac:dyDescent="0.3">
      <c r="A2397" s="2" t="s">
        <v>953</v>
      </c>
      <c r="B2397" s="2" t="s">
        <v>26541</v>
      </c>
      <c r="C2397" s="2">
        <v>6.7</v>
      </c>
    </row>
    <row r="2398" spans="1:3" x14ac:dyDescent="0.3">
      <c r="A2398" s="2" t="s">
        <v>3409</v>
      </c>
      <c r="B2398" s="2" t="s">
        <v>26542</v>
      </c>
      <c r="C2398" s="2">
        <v>7.9</v>
      </c>
    </row>
    <row r="2399" spans="1:3" x14ac:dyDescent="0.3">
      <c r="A2399" s="2" t="s">
        <v>3409</v>
      </c>
      <c r="B2399" s="2" t="s">
        <v>26543</v>
      </c>
      <c r="C2399" s="2">
        <v>7.9</v>
      </c>
    </row>
    <row r="2400" spans="1:3" x14ac:dyDescent="0.3">
      <c r="A2400" s="2" t="s">
        <v>1325</v>
      </c>
      <c r="B2400" s="2" t="s">
        <v>26544</v>
      </c>
      <c r="C2400" s="2">
        <v>5.5</v>
      </c>
    </row>
    <row r="2401" spans="1:3" x14ac:dyDescent="0.3">
      <c r="A2401" s="2" t="s">
        <v>953</v>
      </c>
      <c r="B2401" s="2" t="s">
        <v>26545</v>
      </c>
      <c r="C2401" s="2">
        <v>6.2</v>
      </c>
    </row>
    <row r="2402" spans="1:3" x14ac:dyDescent="0.3">
      <c r="A2402" s="2" t="s">
        <v>6403</v>
      </c>
      <c r="B2402" s="2" t="s">
        <v>26546</v>
      </c>
      <c r="C2402" s="2">
        <v>5.0999999999999996</v>
      </c>
    </row>
    <row r="2403" spans="1:3" x14ac:dyDescent="0.3">
      <c r="A2403" s="2" t="s">
        <v>6403</v>
      </c>
      <c r="B2403" s="2" t="s">
        <v>26547</v>
      </c>
      <c r="C2403" s="2">
        <v>4.0999999999999996</v>
      </c>
    </row>
    <row r="2404" spans="1:3" x14ac:dyDescent="0.3">
      <c r="A2404" s="2" t="s">
        <v>3409</v>
      </c>
      <c r="B2404" s="2" t="s">
        <v>26548</v>
      </c>
      <c r="C2404" s="2">
        <v>6.7</v>
      </c>
    </row>
    <row r="2405" spans="1:3" x14ac:dyDescent="0.3">
      <c r="A2405" s="2" t="s">
        <v>1325</v>
      </c>
      <c r="B2405" s="2" t="s">
        <v>26549</v>
      </c>
      <c r="C2405" s="2">
        <v>4.7</v>
      </c>
    </row>
    <row r="2406" spans="1:3" x14ac:dyDescent="0.3">
      <c r="A2406" s="2" t="s">
        <v>1325</v>
      </c>
      <c r="B2406" s="2" t="s">
        <v>26550</v>
      </c>
      <c r="C2406" s="2">
        <v>6.4</v>
      </c>
    </row>
    <row r="2407" spans="1:3" x14ac:dyDescent="0.3">
      <c r="A2407" s="2" t="s">
        <v>3409</v>
      </c>
      <c r="B2407" s="2" t="s">
        <v>26551</v>
      </c>
      <c r="C2407" s="2">
        <v>6.3</v>
      </c>
    </row>
    <row r="2408" spans="1:3" x14ac:dyDescent="0.3">
      <c r="A2408" s="2" t="s">
        <v>6403</v>
      </c>
      <c r="B2408" s="2" t="s">
        <v>26552</v>
      </c>
      <c r="C2408" s="2">
        <v>5.5</v>
      </c>
    </row>
    <row r="2409" spans="1:3" x14ac:dyDescent="0.3">
      <c r="A2409" s="2" t="s">
        <v>24163</v>
      </c>
      <c r="B2409" s="2" t="s">
        <v>26553</v>
      </c>
      <c r="C2409" s="2">
        <v>7.3</v>
      </c>
    </row>
    <row r="2410" spans="1:3" x14ac:dyDescent="0.3">
      <c r="A2410" s="2" t="s">
        <v>1325</v>
      </c>
      <c r="B2410" s="2" t="s">
        <v>26554</v>
      </c>
      <c r="C2410" s="2">
        <v>6.3</v>
      </c>
    </row>
    <row r="2411" spans="1:3" x14ac:dyDescent="0.3">
      <c r="A2411" s="2" t="s">
        <v>3409</v>
      </c>
      <c r="B2411" s="2" t="s">
        <v>26555</v>
      </c>
      <c r="C2411" s="2">
        <v>4.9000000000000004</v>
      </c>
    </row>
    <row r="2412" spans="1:3" x14ac:dyDescent="0.3">
      <c r="A2412" s="2" t="s">
        <v>3409</v>
      </c>
      <c r="B2412" s="2" t="s">
        <v>26556</v>
      </c>
      <c r="C2412" s="2">
        <v>7.6</v>
      </c>
    </row>
    <row r="2413" spans="1:3" x14ac:dyDescent="0.3">
      <c r="A2413" s="2" t="s">
        <v>1325</v>
      </c>
      <c r="B2413" s="2" t="s">
        <v>26557</v>
      </c>
      <c r="C2413" s="2">
        <v>6</v>
      </c>
    </row>
    <row r="2414" spans="1:3" x14ac:dyDescent="0.3">
      <c r="A2414" s="2" t="s">
        <v>24163</v>
      </c>
      <c r="B2414" s="2" t="s">
        <v>26558</v>
      </c>
      <c r="C2414" s="2">
        <v>6.2</v>
      </c>
    </row>
    <row r="2415" spans="1:3" x14ac:dyDescent="0.3">
      <c r="A2415" s="2" t="s">
        <v>24163</v>
      </c>
      <c r="B2415" s="2" t="s">
        <v>26559</v>
      </c>
      <c r="C2415" s="2">
        <v>6.8</v>
      </c>
    </row>
    <row r="2416" spans="1:3" x14ac:dyDescent="0.3">
      <c r="A2416" s="2" t="s">
        <v>1671</v>
      </c>
      <c r="B2416" s="2" t="s">
        <v>26560</v>
      </c>
      <c r="C2416" s="2">
        <v>4.5</v>
      </c>
    </row>
    <row r="2417" spans="1:3" x14ac:dyDescent="0.3">
      <c r="A2417" s="2" t="s">
        <v>953</v>
      </c>
      <c r="B2417" s="2" t="s">
        <v>26561</v>
      </c>
      <c r="C2417" s="2">
        <v>5.7</v>
      </c>
    </row>
    <row r="2418" spans="1:3" x14ac:dyDescent="0.3">
      <c r="A2418" s="2" t="s">
        <v>1325</v>
      </c>
      <c r="B2418" s="2" t="s">
        <v>26562</v>
      </c>
      <c r="C2418" s="2">
        <v>4.5999999999999996</v>
      </c>
    </row>
    <row r="2419" spans="1:3" x14ac:dyDescent="0.3">
      <c r="A2419" s="2" t="s">
        <v>24163</v>
      </c>
      <c r="B2419" s="2" t="s">
        <v>26563</v>
      </c>
      <c r="C2419" s="2">
        <v>6.2</v>
      </c>
    </row>
    <row r="2420" spans="1:3" x14ac:dyDescent="0.3">
      <c r="A2420" s="2" t="s">
        <v>3409</v>
      </c>
      <c r="B2420" s="2" t="s">
        <v>26564</v>
      </c>
      <c r="C2420" s="2">
        <v>7</v>
      </c>
    </row>
    <row r="2421" spans="1:3" x14ac:dyDescent="0.3">
      <c r="A2421" s="2" t="s">
        <v>3409</v>
      </c>
      <c r="B2421" s="2" t="s">
        <v>26565</v>
      </c>
      <c r="C2421" s="2">
        <v>6.9</v>
      </c>
    </row>
    <row r="2422" spans="1:3" x14ac:dyDescent="0.3">
      <c r="A2422" s="2" t="s">
        <v>24163</v>
      </c>
      <c r="B2422" s="2" t="s">
        <v>26566</v>
      </c>
      <c r="C2422" s="2">
        <v>6.7</v>
      </c>
    </row>
    <row r="2423" spans="1:3" x14ac:dyDescent="0.3">
      <c r="A2423" s="2" t="s">
        <v>1671</v>
      </c>
      <c r="B2423" s="2" t="s">
        <v>26567</v>
      </c>
      <c r="C2423" s="2">
        <v>5.6</v>
      </c>
    </row>
    <row r="2424" spans="1:3" x14ac:dyDescent="0.3">
      <c r="A2424" s="2" t="s">
        <v>13307</v>
      </c>
      <c r="B2424" s="2" t="s">
        <v>26568</v>
      </c>
      <c r="C2424" s="2">
        <v>6.6</v>
      </c>
    </row>
    <row r="2425" spans="1:3" x14ac:dyDescent="0.3">
      <c r="A2425" s="2" t="s">
        <v>1671</v>
      </c>
      <c r="B2425" s="2" t="s">
        <v>26569</v>
      </c>
      <c r="C2425" s="2">
        <v>6.4</v>
      </c>
    </row>
    <row r="2426" spans="1:3" x14ac:dyDescent="0.3">
      <c r="A2426" s="2" t="s">
        <v>953</v>
      </c>
      <c r="B2426" s="2" t="s">
        <v>26570</v>
      </c>
      <c r="C2426" s="2">
        <v>2.8</v>
      </c>
    </row>
    <row r="2427" spans="1:3" x14ac:dyDescent="0.3">
      <c r="A2427" s="2" t="s">
        <v>1325</v>
      </c>
      <c r="B2427" s="2" t="s">
        <v>26571</v>
      </c>
      <c r="C2427" s="2">
        <v>5.4</v>
      </c>
    </row>
    <row r="2428" spans="1:3" x14ac:dyDescent="0.3">
      <c r="A2428" s="2" t="s">
        <v>1671</v>
      </c>
      <c r="B2428" s="2" t="s">
        <v>26572</v>
      </c>
      <c r="C2428" s="2">
        <v>5</v>
      </c>
    </row>
    <row r="2429" spans="1:3" x14ac:dyDescent="0.3">
      <c r="A2429" s="2" t="s">
        <v>3409</v>
      </c>
      <c r="B2429" s="2" t="s">
        <v>26573</v>
      </c>
      <c r="C2429" s="2">
        <v>5.0999999999999996</v>
      </c>
    </row>
    <row r="2430" spans="1:3" x14ac:dyDescent="0.3">
      <c r="A2430" s="2" t="s">
        <v>3409</v>
      </c>
      <c r="B2430" s="2" t="s">
        <v>26574</v>
      </c>
      <c r="C2430" s="2">
        <v>8</v>
      </c>
    </row>
    <row r="2431" spans="1:3" x14ac:dyDescent="0.3">
      <c r="A2431" s="2" t="s">
        <v>18089</v>
      </c>
      <c r="B2431" s="2" t="s">
        <v>26575</v>
      </c>
      <c r="C2431" s="2">
        <v>5.9</v>
      </c>
    </row>
    <row r="2432" spans="1:3" x14ac:dyDescent="0.3">
      <c r="A2432" s="2" t="s">
        <v>1671</v>
      </c>
      <c r="B2432" s="2" t="s">
        <v>26576</v>
      </c>
      <c r="C2432" s="2">
        <v>8.1999999999999993</v>
      </c>
    </row>
    <row r="2433" spans="1:3" x14ac:dyDescent="0.3">
      <c r="A2433" s="2" t="s">
        <v>3409</v>
      </c>
      <c r="B2433" s="2" t="s">
        <v>26577</v>
      </c>
      <c r="C2433" s="2">
        <v>7</v>
      </c>
    </row>
    <row r="2434" spans="1:3" x14ac:dyDescent="0.3">
      <c r="A2434" s="2" t="s">
        <v>24163</v>
      </c>
      <c r="B2434" s="2" t="s">
        <v>26578</v>
      </c>
      <c r="C2434" s="2">
        <v>6.6</v>
      </c>
    </row>
    <row r="2435" spans="1:3" x14ac:dyDescent="0.3">
      <c r="A2435" s="2" t="s">
        <v>13307</v>
      </c>
      <c r="B2435" s="2" t="s">
        <v>26579</v>
      </c>
      <c r="C2435" s="2">
        <v>6.7</v>
      </c>
    </row>
    <row r="2436" spans="1:3" x14ac:dyDescent="0.3">
      <c r="A2436" s="2" t="s">
        <v>1671</v>
      </c>
      <c r="B2436" s="2" t="s">
        <v>26580</v>
      </c>
      <c r="C2436" s="2">
        <v>5.5</v>
      </c>
    </row>
    <row r="2437" spans="1:3" x14ac:dyDescent="0.3">
      <c r="A2437" s="2" t="s">
        <v>1671</v>
      </c>
      <c r="B2437" s="2" t="s">
        <v>26581</v>
      </c>
      <c r="C2437" s="2">
        <v>4.9000000000000004</v>
      </c>
    </row>
    <row r="2438" spans="1:3" x14ac:dyDescent="0.3">
      <c r="A2438" s="2" t="s">
        <v>1671</v>
      </c>
      <c r="B2438" s="2" t="s">
        <v>26582</v>
      </c>
      <c r="C2438" s="2">
        <v>6.9</v>
      </c>
    </row>
    <row r="2439" spans="1:3" x14ac:dyDescent="0.3">
      <c r="A2439" s="2" t="s">
        <v>953</v>
      </c>
      <c r="B2439" s="2" t="s">
        <v>26583</v>
      </c>
      <c r="C2439" s="2">
        <v>5.6</v>
      </c>
    </row>
    <row r="2440" spans="1:3" x14ac:dyDescent="0.3">
      <c r="A2440" s="2" t="s">
        <v>1671</v>
      </c>
      <c r="B2440" s="2" t="s">
        <v>26584</v>
      </c>
      <c r="C2440" s="2">
        <v>8</v>
      </c>
    </row>
    <row r="2441" spans="1:3" x14ac:dyDescent="0.3">
      <c r="A2441" s="2" t="s">
        <v>1671</v>
      </c>
      <c r="B2441" s="2" t="s">
        <v>26585</v>
      </c>
      <c r="C2441" s="2">
        <v>5.3</v>
      </c>
    </row>
    <row r="2442" spans="1:3" x14ac:dyDescent="0.3">
      <c r="A2442" s="2" t="s">
        <v>1671</v>
      </c>
      <c r="B2442" s="2" t="s">
        <v>26586</v>
      </c>
      <c r="C2442" s="2">
        <v>6.2</v>
      </c>
    </row>
    <row r="2443" spans="1:3" x14ac:dyDescent="0.3">
      <c r="A2443" s="2" t="s">
        <v>1671</v>
      </c>
      <c r="B2443" s="2" t="s">
        <v>26587</v>
      </c>
      <c r="C2443" s="2">
        <v>5.3</v>
      </c>
    </row>
    <row r="2444" spans="1:3" x14ac:dyDescent="0.3">
      <c r="A2444" s="2" t="s">
        <v>3409</v>
      </c>
      <c r="B2444" s="2" t="s">
        <v>26588</v>
      </c>
      <c r="C2444" s="2">
        <v>6.6</v>
      </c>
    </row>
    <row r="2445" spans="1:3" x14ac:dyDescent="0.3">
      <c r="A2445" s="2" t="s">
        <v>1671</v>
      </c>
      <c r="B2445" s="2" t="s">
        <v>26589</v>
      </c>
      <c r="C2445" s="2">
        <v>7.2</v>
      </c>
    </row>
    <row r="2446" spans="1:3" x14ac:dyDescent="0.3">
      <c r="A2446" s="2" t="s">
        <v>3409</v>
      </c>
      <c r="B2446" s="2" t="s">
        <v>26590</v>
      </c>
      <c r="C2446" s="2">
        <v>4.5999999999999996</v>
      </c>
    </row>
    <row r="2447" spans="1:3" x14ac:dyDescent="0.3">
      <c r="A2447" s="2" t="s">
        <v>953</v>
      </c>
      <c r="B2447" s="2" t="s">
        <v>26591</v>
      </c>
      <c r="C2447" s="2">
        <v>7.5</v>
      </c>
    </row>
    <row r="2448" spans="1:3" x14ac:dyDescent="0.3">
      <c r="A2448" s="2" t="s">
        <v>3409</v>
      </c>
      <c r="B2448" s="2" t="s">
        <v>26592</v>
      </c>
      <c r="C2448" s="2">
        <v>6.5</v>
      </c>
    </row>
    <row r="2449" spans="1:3" x14ac:dyDescent="0.3">
      <c r="A2449" s="2" t="s">
        <v>1671</v>
      </c>
      <c r="B2449" s="2" t="s">
        <v>26593</v>
      </c>
      <c r="C2449" s="2">
        <v>7.6</v>
      </c>
    </row>
    <row r="2450" spans="1:3" x14ac:dyDescent="0.3">
      <c r="A2450" s="2" t="s">
        <v>1671</v>
      </c>
      <c r="B2450" s="2" t="s">
        <v>26594</v>
      </c>
      <c r="C2450" s="2">
        <v>6.2</v>
      </c>
    </row>
    <row r="2451" spans="1:3" x14ac:dyDescent="0.3">
      <c r="A2451" s="2" t="s">
        <v>3409</v>
      </c>
      <c r="B2451" s="2" t="s">
        <v>26595</v>
      </c>
      <c r="C2451" s="2">
        <v>8</v>
      </c>
    </row>
    <row r="2452" spans="1:3" x14ac:dyDescent="0.3">
      <c r="A2452" s="2" t="s">
        <v>1671</v>
      </c>
      <c r="B2452" s="2" t="s">
        <v>26596</v>
      </c>
      <c r="C2452" s="2">
        <v>6.3</v>
      </c>
    </row>
    <row r="2453" spans="1:3" x14ac:dyDescent="0.3">
      <c r="A2453" s="2" t="s">
        <v>3409</v>
      </c>
      <c r="B2453" s="2" t="s">
        <v>26597</v>
      </c>
      <c r="C2453" s="2">
        <v>7.2</v>
      </c>
    </row>
    <row r="2454" spans="1:3" x14ac:dyDescent="0.3">
      <c r="A2454" s="2" t="s">
        <v>24163</v>
      </c>
      <c r="B2454" s="2" t="s">
        <v>26598</v>
      </c>
      <c r="C2454" s="2">
        <v>6.7</v>
      </c>
    </row>
    <row r="2455" spans="1:3" x14ac:dyDescent="0.3">
      <c r="A2455" s="2" t="s">
        <v>953</v>
      </c>
      <c r="B2455" s="2" t="s">
        <v>26599</v>
      </c>
      <c r="C2455" s="2">
        <v>5.3</v>
      </c>
    </row>
    <row r="2456" spans="1:3" x14ac:dyDescent="0.3">
      <c r="A2456" s="2" t="s">
        <v>1671</v>
      </c>
      <c r="B2456" s="2" t="s">
        <v>26600</v>
      </c>
      <c r="C2456" s="2">
        <v>6.3</v>
      </c>
    </row>
    <row r="2457" spans="1:3" x14ac:dyDescent="0.3">
      <c r="A2457" s="2" t="s">
        <v>24163</v>
      </c>
      <c r="B2457" s="2" t="s">
        <v>26601</v>
      </c>
      <c r="C2457" s="2">
        <v>6.5</v>
      </c>
    </row>
    <row r="2458" spans="1:3" x14ac:dyDescent="0.3">
      <c r="A2458" s="2" t="s">
        <v>3409</v>
      </c>
      <c r="B2458" s="2" t="s">
        <v>26602</v>
      </c>
      <c r="C2458" s="2">
        <v>8.3000000000000007</v>
      </c>
    </row>
    <row r="2459" spans="1:3" x14ac:dyDescent="0.3">
      <c r="A2459" s="2" t="s">
        <v>1325</v>
      </c>
      <c r="B2459" s="2" t="s">
        <v>26603</v>
      </c>
      <c r="C2459" s="2">
        <v>7.2</v>
      </c>
    </row>
    <row r="2460" spans="1:3" x14ac:dyDescent="0.3">
      <c r="A2460" s="2" t="s">
        <v>24163</v>
      </c>
      <c r="B2460" s="2" t="s">
        <v>26604</v>
      </c>
      <c r="C2460" s="2">
        <v>6.8</v>
      </c>
    </row>
    <row r="2461" spans="1:3" x14ac:dyDescent="0.3">
      <c r="A2461" s="2" t="s">
        <v>1325</v>
      </c>
      <c r="B2461" s="2" t="s">
        <v>26605</v>
      </c>
      <c r="C2461" s="2">
        <v>6.4</v>
      </c>
    </row>
    <row r="2462" spans="1:3" x14ac:dyDescent="0.3">
      <c r="A2462" s="2" t="s">
        <v>1671</v>
      </c>
      <c r="B2462" s="2" t="s">
        <v>26606</v>
      </c>
      <c r="C2462" s="2">
        <v>6.9</v>
      </c>
    </row>
    <row r="2463" spans="1:3" x14ac:dyDescent="0.3">
      <c r="A2463" s="2" t="s">
        <v>1325</v>
      </c>
      <c r="B2463" s="2" t="s">
        <v>26607</v>
      </c>
      <c r="C2463" s="2">
        <v>6.2</v>
      </c>
    </row>
    <row r="2464" spans="1:3" x14ac:dyDescent="0.3">
      <c r="A2464" s="2" t="s">
        <v>1266</v>
      </c>
      <c r="B2464" s="2" t="s">
        <v>26608</v>
      </c>
      <c r="C2464" s="2">
        <v>6.1</v>
      </c>
    </row>
    <row r="2465" spans="1:3" x14ac:dyDescent="0.3">
      <c r="A2465" s="2" t="s">
        <v>24163</v>
      </c>
      <c r="B2465" s="2" t="s">
        <v>26609</v>
      </c>
      <c r="C2465" s="2">
        <v>5.0999999999999996</v>
      </c>
    </row>
    <row r="2466" spans="1:3" x14ac:dyDescent="0.3">
      <c r="A2466" s="2" t="s">
        <v>1325</v>
      </c>
      <c r="B2466" s="2" t="s">
        <v>26610</v>
      </c>
      <c r="C2466" s="2">
        <v>4.5</v>
      </c>
    </row>
    <row r="2467" spans="1:3" x14ac:dyDescent="0.3">
      <c r="A2467" s="2" t="s">
        <v>1671</v>
      </c>
      <c r="B2467" s="2" t="s">
        <v>26611</v>
      </c>
      <c r="C2467" s="2">
        <v>5.9</v>
      </c>
    </row>
    <row r="2468" spans="1:3" x14ac:dyDescent="0.3">
      <c r="A2468" s="2" t="s">
        <v>1671</v>
      </c>
      <c r="B2468" s="2" t="s">
        <v>26612</v>
      </c>
      <c r="C2468" s="2">
        <v>8.1</v>
      </c>
    </row>
    <row r="2469" spans="1:3" x14ac:dyDescent="0.3">
      <c r="A2469" s="2" t="s">
        <v>1671</v>
      </c>
      <c r="B2469" s="2" t="s">
        <v>26613</v>
      </c>
      <c r="C2469" s="2">
        <v>5.7</v>
      </c>
    </row>
    <row r="2470" spans="1:3" x14ac:dyDescent="0.3">
      <c r="A2470" s="2" t="s">
        <v>3409</v>
      </c>
      <c r="B2470" s="2" t="s">
        <v>26614</v>
      </c>
      <c r="C2470" s="2">
        <v>6.8</v>
      </c>
    </row>
    <row r="2471" spans="1:3" x14ac:dyDescent="0.3">
      <c r="A2471" s="2" t="s">
        <v>3409</v>
      </c>
      <c r="B2471" s="2" t="s">
        <v>26615</v>
      </c>
      <c r="C2471" s="2">
        <v>7.5</v>
      </c>
    </row>
    <row r="2472" spans="1:3" x14ac:dyDescent="0.3">
      <c r="A2472" s="2" t="s">
        <v>3409</v>
      </c>
      <c r="B2472" s="2" t="s">
        <v>26616</v>
      </c>
      <c r="C2472" s="2">
        <v>8.3000000000000007</v>
      </c>
    </row>
    <row r="2473" spans="1:3" x14ac:dyDescent="0.3">
      <c r="A2473" s="2" t="s">
        <v>3409</v>
      </c>
      <c r="B2473" s="2" t="s">
        <v>26617</v>
      </c>
      <c r="C2473" s="2">
        <v>7.4</v>
      </c>
    </row>
    <row r="2474" spans="1:3" x14ac:dyDescent="0.3">
      <c r="A2474" s="2" t="s">
        <v>3409</v>
      </c>
      <c r="B2474" s="2" t="s">
        <v>26618</v>
      </c>
      <c r="C2474" s="2">
        <v>8</v>
      </c>
    </row>
    <row r="2475" spans="1:3" x14ac:dyDescent="0.3">
      <c r="A2475" s="2" t="s">
        <v>3409</v>
      </c>
      <c r="B2475" s="2" t="s">
        <v>26619</v>
      </c>
      <c r="C2475" s="2">
        <v>6.9</v>
      </c>
    </row>
    <row r="2476" spans="1:3" x14ac:dyDescent="0.3">
      <c r="A2476" s="2" t="s">
        <v>1671</v>
      </c>
      <c r="B2476" s="2" t="s">
        <v>26620</v>
      </c>
      <c r="C2476" s="2">
        <v>6.9</v>
      </c>
    </row>
    <row r="2477" spans="1:3" x14ac:dyDescent="0.3">
      <c r="A2477" s="2" t="s">
        <v>1325</v>
      </c>
      <c r="B2477" s="2" t="s">
        <v>26621</v>
      </c>
      <c r="C2477" s="2">
        <v>5.5</v>
      </c>
    </row>
    <row r="2478" spans="1:3" x14ac:dyDescent="0.3">
      <c r="A2478" s="2" t="s">
        <v>13307</v>
      </c>
      <c r="B2478" s="2" t="s">
        <v>26622</v>
      </c>
      <c r="C2478" s="2">
        <v>7.2</v>
      </c>
    </row>
    <row r="2479" spans="1:3" x14ac:dyDescent="0.3">
      <c r="A2479" s="2" t="s">
        <v>953</v>
      </c>
      <c r="B2479" s="2" t="s">
        <v>26623</v>
      </c>
      <c r="C2479" s="2">
        <v>6.9</v>
      </c>
    </row>
    <row r="2480" spans="1:3" x14ac:dyDescent="0.3">
      <c r="A2480" s="2" t="s">
        <v>6403</v>
      </c>
      <c r="B2480" s="2" t="s">
        <v>26624</v>
      </c>
      <c r="C2480" s="2">
        <v>5.5</v>
      </c>
    </row>
    <row r="2481" spans="1:3" x14ac:dyDescent="0.3">
      <c r="A2481" s="2" t="s">
        <v>3409</v>
      </c>
      <c r="B2481" s="2" t="s">
        <v>26625</v>
      </c>
      <c r="C2481" s="2">
        <v>5.2</v>
      </c>
    </row>
    <row r="2482" spans="1:3" x14ac:dyDescent="0.3">
      <c r="A2482" s="2" t="s">
        <v>1325</v>
      </c>
      <c r="B2482" s="2" t="s">
        <v>26626</v>
      </c>
      <c r="C2482" s="2">
        <v>7.1</v>
      </c>
    </row>
    <row r="2483" spans="1:3" x14ac:dyDescent="0.3">
      <c r="A2483" s="2" t="s">
        <v>6403</v>
      </c>
      <c r="B2483" s="2" t="s">
        <v>26627</v>
      </c>
      <c r="C2483" s="2">
        <v>5.5</v>
      </c>
    </row>
    <row r="2484" spans="1:3" x14ac:dyDescent="0.3">
      <c r="A2484" s="2" t="s">
        <v>953</v>
      </c>
      <c r="B2484" s="2" t="s">
        <v>26628</v>
      </c>
      <c r="C2484" s="2">
        <v>6.7</v>
      </c>
    </row>
    <row r="2485" spans="1:3" x14ac:dyDescent="0.3">
      <c r="A2485" s="2" t="s">
        <v>1671</v>
      </c>
      <c r="B2485" s="2" t="s">
        <v>26629</v>
      </c>
      <c r="C2485" s="2">
        <v>5</v>
      </c>
    </row>
    <row r="2486" spans="1:3" x14ac:dyDescent="0.3">
      <c r="A2486" s="2" t="s">
        <v>13307</v>
      </c>
      <c r="B2486" s="2" t="s">
        <v>26630</v>
      </c>
      <c r="C2486" s="2">
        <v>6.4</v>
      </c>
    </row>
    <row r="2487" spans="1:3" x14ac:dyDescent="0.3">
      <c r="A2487" s="2" t="s">
        <v>953</v>
      </c>
      <c r="B2487" s="2" t="s">
        <v>26631</v>
      </c>
      <c r="C2487" s="2">
        <v>6.6</v>
      </c>
    </row>
    <row r="2488" spans="1:3" x14ac:dyDescent="0.3">
      <c r="A2488" s="2" t="s">
        <v>3409</v>
      </c>
      <c r="B2488" s="2" t="s">
        <v>26632</v>
      </c>
      <c r="C2488" s="2">
        <v>5.9</v>
      </c>
    </row>
    <row r="2489" spans="1:3" x14ac:dyDescent="0.3">
      <c r="A2489" s="2" t="s">
        <v>1325</v>
      </c>
      <c r="B2489" s="2" t="s">
        <v>26633</v>
      </c>
      <c r="C2489" s="2">
        <v>5.7</v>
      </c>
    </row>
    <row r="2490" spans="1:3" x14ac:dyDescent="0.3">
      <c r="A2490" s="2" t="s">
        <v>1671</v>
      </c>
      <c r="B2490" s="2" t="s">
        <v>26634</v>
      </c>
      <c r="C2490" s="2">
        <v>4.5</v>
      </c>
    </row>
    <row r="2491" spans="1:3" x14ac:dyDescent="0.3">
      <c r="A2491" s="2" t="s">
        <v>6403</v>
      </c>
      <c r="B2491" s="2" t="s">
        <v>26635</v>
      </c>
      <c r="C2491" s="2">
        <v>5</v>
      </c>
    </row>
    <row r="2492" spans="1:3" x14ac:dyDescent="0.3">
      <c r="A2492" s="2" t="s">
        <v>1671</v>
      </c>
      <c r="B2492" s="2" t="s">
        <v>26636</v>
      </c>
      <c r="C2492" s="2">
        <v>4.5999999999999996</v>
      </c>
    </row>
    <row r="2493" spans="1:3" x14ac:dyDescent="0.3">
      <c r="A2493" s="2" t="s">
        <v>953</v>
      </c>
      <c r="B2493" s="2" t="s">
        <v>26637</v>
      </c>
      <c r="C2493" s="2">
        <v>6.5</v>
      </c>
    </row>
    <row r="2494" spans="1:3" x14ac:dyDescent="0.3">
      <c r="A2494" s="2" t="s">
        <v>1671</v>
      </c>
      <c r="B2494" s="2" t="s">
        <v>26638</v>
      </c>
      <c r="C2494" s="2">
        <v>4.9000000000000004</v>
      </c>
    </row>
    <row r="2495" spans="1:3" x14ac:dyDescent="0.3">
      <c r="A2495" s="2" t="s">
        <v>1671</v>
      </c>
      <c r="B2495" s="2" t="s">
        <v>26639</v>
      </c>
      <c r="C2495" s="2">
        <v>6</v>
      </c>
    </row>
    <row r="2496" spans="1:3" x14ac:dyDescent="0.3">
      <c r="A2496" s="2" t="s">
        <v>1671</v>
      </c>
      <c r="B2496" s="2" t="s">
        <v>26640</v>
      </c>
      <c r="C2496" s="2">
        <v>6.9</v>
      </c>
    </row>
    <row r="2497" spans="1:3" x14ac:dyDescent="0.3">
      <c r="A2497" s="2" t="s">
        <v>1266</v>
      </c>
      <c r="B2497" s="2" t="s">
        <v>26641</v>
      </c>
      <c r="C2497" s="2">
        <v>5.7</v>
      </c>
    </row>
    <row r="2498" spans="1:3" x14ac:dyDescent="0.3">
      <c r="A2498" s="2" t="s">
        <v>1671</v>
      </c>
      <c r="B2498" s="2" t="s">
        <v>26642</v>
      </c>
      <c r="C2498" s="2">
        <v>6.9</v>
      </c>
    </row>
    <row r="2499" spans="1:3" x14ac:dyDescent="0.3">
      <c r="A2499" s="2" t="s">
        <v>1325</v>
      </c>
      <c r="B2499" s="2" t="s">
        <v>26643</v>
      </c>
      <c r="C2499" s="2">
        <v>4.4000000000000004</v>
      </c>
    </row>
    <row r="2500" spans="1:3" x14ac:dyDescent="0.3">
      <c r="A2500" s="2" t="s">
        <v>3409</v>
      </c>
      <c r="B2500" s="2" t="s">
        <v>26644</v>
      </c>
      <c r="C2500" s="2">
        <v>7</v>
      </c>
    </row>
    <row r="2501" spans="1:3" x14ac:dyDescent="0.3">
      <c r="A2501" s="2" t="s">
        <v>1671</v>
      </c>
      <c r="B2501" s="2" t="s">
        <v>26645</v>
      </c>
      <c r="C2501" s="2">
        <v>5.4</v>
      </c>
    </row>
    <row r="2502" spans="1:3" x14ac:dyDescent="0.3">
      <c r="A2502" s="2" t="s">
        <v>953</v>
      </c>
      <c r="B2502" s="2" t="s">
        <v>26646</v>
      </c>
      <c r="C2502" s="2">
        <v>5.4</v>
      </c>
    </row>
    <row r="2503" spans="1:3" x14ac:dyDescent="0.3">
      <c r="A2503" s="2" t="s">
        <v>3409</v>
      </c>
      <c r="B2503" s="2" t="s">
        <v>26647</v>
      </c>
      <c r="C2503" s="2">
        <v>7.6</v>
      </c>
    </row>
    <row r="2504" spans="1:3" x14ac:dyDescent="0.3">
      <c r="A2504" s="2" t="s">
        <v>3409</v>
      </c>
      <c r="B2504" s="2" t="s">
        <v>26648</v>
      </c>
      <c r="C2504" s="2">
        <v>5.9</v>
      </c>
    </row>
    <row r="2505" spans="1:3" x14ac:dyDescent="0.3">
      <c r="A2505" s="2" t="s">
        <v>3409</v>
      </c>
      <c r="B2505" s="2" t="s">
        <v>26649</v>
      </c>
      <c r="C2505" s="2">
        <v>6.6</v>
      </c>
    </row>
    <row r="2506" spans="1:3" x14ac:dyDescent="0.3">
      <c r="A2506" s="2" t="s">
        <v>13307</v>
      </c>
      <c r="B2506" s="2" t="s">
        <v>26650</v>
      </c>
      <c r="C2506" s="2">
        <v>6.7</v>
      </c>
    </row>
    <row r="2507" spans="1:3" x14ac:dyDescent="0.3">
      <c r="A2507" s="2" t="s">
        <v>3409</v>
      </c>
      <c r="B2507" s="2" t="s">
        <v>26651</v>
      </c>
      <c r="C2507" s="2">
        <v>3.9</v>
      </c>
    </row>
    <row r="2508" spans="1:3" x14ac:dyDescent="0.3">
      <c r="A2508" s="2" t="s">
        <v>13307</v>
      </c>
      <c r="B2508" s="2" t="s">
        <v>26652</v>
      </c>
      <c r="C2508" s="2">
        <v>5.7</v>
      </c>
    </row>
    <row r="2509" spans="1:3" x14ac:dyDescent="0.3">
      <c r="A2509" s="2" t="s">
        <v>1325</v>
      </c>
      <c r="B2509" s="2" t="s">
        <v>26653</v>
      </c>
      <c r="C2509" s="2">
        <v>6.5</v>
      </c>
    </row>
    <row r="2510" spans="1:3" x14ac:dyDescent="0.3">
      <c r="A2510" s="2" t="s">
        <v>13307</v>
      </c>
      <c r="B2510" s="2" t="s">
        <v>26654</v>
      </c>
      <c r="C2510" s="2">
        <v>6.8</v>
      </c>
    </row>
    <row r="2511" spans="1:3" x14ac:dyDescent="0.3">
      <c r="A2511" s="2" t="s">
        <v>13307</v>
      </c>
      <c r="B2511" s="2" t="s">
        <v>26655</v>
      </c>
      <c r="C2511" s="2">
        <v>7.3</v>
      </c>
    </row>
    <row r="2512" spans="1:3" x14ac:dyDescent="0.3">
      <c r="A2512" s="2" t="s">
        <v>1671</v>
      </c>
      <c r="B2512" s="2" t="s">
        <v>26656</v>
      </c>
      <c r="C2512" s="2">
        <v>7</v>
      </c>
    </row>
    <row r="2513" spans="1:3" x14ac:dyDescent="0.3">
      <c r="A2513" s="2" t="s">
        <v>3409</v>
      </c>
      <c r="B2513" s="2" t="s">
        <v>26657</v>
      </c>
      <c r="C2513" s="2">
        <v>6.5</v>
      </c>
    </row>
    <row r="2514" spans="1:3" x14ac:dyDescent="0.3">
      <c r="A2514" s="2" t="s">
        <v>1671</v>
      </c>
      <c r="B2514" s="2" t="s">
        <v>26658</v>
      </c>
      <c r="C2514" s="2">
        <v>7.7</v>
      </c>
    </row>
    <row r="2515" spans="1:3" x14ac:dyDescent="0.3">
      <c r="A2515" s="2" t="s">
        <v>3409</v>
      </c>
      <c r="B2515" s="2" t="s">
        <v>26659</v>
      </c>
      <c r="C2515" s="2">
        <v>7.7</v>
      </c>
    </row>
    <row r="2516" spans="1:3" x14ac:dyDescent="0.3">
      <c r="A2516" s="2" t="s">
        <v>1325</v>
      </c>
      <c r="B2516" s="2" t="s">
        <v>24397</v>
      </c>
      <c r="C2516" s="2">
        <v>5.9</v>
      </c>
    </row>
    <row r="2517" spans="1:3" x14ac:dyDescent="0.3">
      <c r="A2517" s="2" t="s">
        <v>1671</v>
      </c>
      <c r="B2517" s="2" t="s">
        <v>26660</v>
      </c>
      <c r="C2517" s="2">
        <v>6.8</v>
      </c>
    </row>
    <row r="2518" spans="1:3" x14ac:dyDescent="0.3">
      <c r="A2518" s="2" t="s">
        <v>3409</v>
      </c>
      <c r="B2518" s="2" t="s">
        <v>26661</v>
      </c>
      <c r="C2518" s="2">
        <v>7.4</v>
      </c>
    </row>
    <row r="2519" spans="1:3" x14ac:dyDescent="0.3">
      <c r="A2519" s="2" t="s">
        <v>1671</v>
      </c>
      <c r="B2519" s="2" t="s">
        <v>26662</v>
      </c>
      <c r="C2519" s="2">
        <v>5.0999999999999996</v>
      </c>
    </row>
    <row r="2520" spans="1:3" x14ac:dyDescent="0.3">
      <c r="A2520" s="2" t="s">
        <v>13307</v>
      </c>
      <c r="B2520" s="2" t="s">
        <v>26663</v>
      </c>
      <c r="C2520" s="2">
        <v>7.4</v>
      </c>
    </row>
    <row r="2521" spans="1:3" x14ac:dyDescent="0.3">
      <c r="A2521" s="2" t="s">
        <v>1671</v>
      </c>
      <c r="B2521" s="2" t="s">
        <v>26664</v>
      </c>
      <c r="C2521" s="2">
        <v>7.2</v>
      </c>
    </row>
    <row r="2522" spans="1:3" x14ac:dyDescent="0.3">
      <c r="A2522" s="2" t="s">
        <v>13307</v>
      </c>
      <c r="B2522" s="2" t="s">
        <v>26665</v>
      </c>
      <c r="C2522" s="2">
        <v>8.3000000000000007</v>
      </c>
    </row>
    <row r="2523" spans="1:3" x14ac:dyDescent="0.3">
      <c r="A2523" s="2" t="s">
        <v>13307</v>
      </c>
      <c r="B2523" s="2" t="s">
        <v>26666</v>
      </c>
      <c r="C2523" s="2">
        <v>8.1</v>
      </c>
    </row>
    <row r="2524" spans="1:3" x14ac:dyDescent="0.3">
      <c r="A2524" s="2" t="s">
        <v>13307</v>
      </c>
      <c r="B2524" s="2" t="s">
        <v>26667</v>
      </c>
      <c r="C2524" s="2">
        <v>7.3</v>
      </c>
    </row>
    <row r="2525" spans="1:3" x14ac:dyDescent="0.3">
      <c r="A2525" s="2" t="s">
        <v>1671</v>
      </c>
      <c r="B2525" s="2" t="s">
        <v>26668</v>
      </c>
      <c r="C2525" s="2">
        <v>3.6</v>
      </c>
    </row>
    <row r="2526" spans="1:3" x14ac:dyDescent="0.3">
      <c r="A2526" s="2" t="s">
        <v>67</v>
      </c>
      <c r="B2526" s="2" t="s">
        <v>26669</v>
      </c>
      <c r="C2526" s="2">
        <v>1.6</v>
      </c>
    </row>
    <row r="2527" spans="1:3" x14ac:dyDescent="0.3">
      <c r="A2527" s="2" t="s">
        <v>3409</v>
      </c>
      <c r="B2527" s="2" t="s">
        <v>26670</v>
      </c>
      <c r="C2527" s="2">
        <v>8</v>
      </c>
    </row>
    <row r="2528" spans="1:3" x14ac:dyDescent="0.3">
      <c r="A2528" s="2" t="s">
        <v>1325</v>
      </c>
      <c r="B2528" s="2" t="s">
        <v>24384</v>
      </c>
      <c r="C2528" s="2">
        <v>6.2</v>
      </c>
    </row>
    <row r="2529" spans="1:3" x14ac:dyDescent="0.3">
      <c r="A2529" s="2" t="s">
        <v>24163</v>
      </c>
      <c r="B2529" s="2" t="s">
        <v>26671</v>
      </c>
      <c r="C2529" s="2">
        <v>9</v>
      </c>
    </row>
    <row r="2530" spans="1:3" x14ac:dyDescent="0.3">
      <c r="A2530" s="2" t="s">
        <v>3409</v>
      </c>
      <c r="B2530" s="2" t="s">
        <v>26672</v>
      </c>
      <c r="C2530" s="2">
        <v>6.1</v>
      </c>
    </row>
    <row r="2531" spans="1:3" x14ac:dyDescent="0.3">
      <c r="A2531" s="2" t="s">
        <v>1266</v>
      </c>
      <c r="B2531" s="2" t="s">
        <v>26673</v>
      </c>
      <c r="C2531" s="2">
        <v>5.7</v>
      </c>
    </row>
    <row r="2532" spans="1:3" x14ac:dyDescent="0.3">
      <c r="A2532" s="2" t="s">
        <v>3409</v>
      </c>
      <c r="B2532" s="2" t="s">
        <v>26674</v>
      </c>
      <c r="C2532" s="2">
        <v>6.8</v>
      </c>
    </row>
    <row r="2533" spans="1:3" x14ac:dyDescent="0.3">
      <c r="A2533" s="2" t="s">
        <v>1671</v>
      </c>
      <c r="B2533" s="2" t="s">
        <v>26675</v>
      </c>
      <c r="C2533" s="2">
        <v>5.5</v>
      </c>
    </row>
    <row r="2534" spans="1:3" x14ac:dyDescent="0.3">
      <c r="A2534" s="2" t="s">
        <v>1325</v>
      </c>
      <c r="B2534" s="2" t="s">
        <v>26676</v>
      </c>
      <c r="C2534" s="2">
        <v>6.8</v>
      </c>
    </row>
    <row r="2535" spans="1:3" x14ac:dyDescent="0.3">
      <c r="A2535" s="2" t="s">
        <v>1671</v>
      </c>
      <c r="B2535" s="2" t="s">
        <v>26677</v>
      </c>
      <c r="C2535" s="2">
        <v>7.3</v>
      </c>
    </row>
    <row r="2536" spans="1:3" x14ac:dyDescent="0.3">
      <c r="A2536" s="2" t="s">
        <v>1671</v>
      </c>
      <c r="B2536" s="2" t="s">
        <v>26678</v>
      </c>
      <c r="C2536" s="2">
        <v>6.1</v>
      </c>
    </row>
    <row r="2537" spans="1:3" x14ac:dyDescent="0.3">
      <c r="A2537" s="2" t="s">
        <v>1671</v>
      </c>
      <c r="B2537" s="2" t="s">
        <v>26679</v>
      </c>
      <c r="C2537" s="2">
        <v>7.2</v>
      </c>
    </row>
    <row r="2538" spans="1:3" x14ac:dyDescent="0.3">
      <c r="A2538" s="2" t="s">
        <v>1671</v>
      </c>
      <c r="B2538" s="2" t="s">
        <v>26680</v>
      </c>
      <c r="C2538" s="2">
        <v>5.9</v>
      </c>
    </row>
    <row r="2539" spans="1:3" x14ac:dyDescent="0.3">
      <c r="A2539" s="2" t="s">
        <v>1325</v>
      </c>
      <c r="B2539" s="2" t="s">
        <v>26681</v>
      </c>
      <c r="C2539" s="2">
        <v>6.1</v>
      </c>
    </row>
    <row r="2540" spans="1:3" x14ac:dyDescent="0.3">
      <c r="A2540" s="2" t="s">
        <v>3409</v>
      </c>
      <c r="B2540" s="2" t="s">
        <v>26682</v>
      </c>
      <c r="C2540" s="2">
        <v>6.8</v>
      </c>
    </row>
    <row r="2541" spans="1:3" x14ac:dyDescent="0.3">
      <c r="A2541" s="2" t="s">
        <v>12332</v>
      </c>
      <c r="B2541" s="2" t="s">
        <v>26683</v>
      </c>
      <c r="C2541" s="2">
        <v>7.7</v>
      </c>
    </row>
    <row r="2542" spans="1:3" x14ac:dyDescent="0.3">
      <c r="A2542" s="2" t="s">
        <v>953</v>
      </c>
      <c r="B2542" s="2" t="s">
        <v>26684</v>
      </c>
      <c r="C2542" s="2">
        <v>4.9000000000000004</v>
      </c>
    </row>
    <row r="2543" spans="1:3" x14ac:dyDescent="0.3">
      <c r="A2543" s="2" t="s">
        <v>1671</v>
      </c>
      <c r="B2543" s="2" t="s">
        <v>26685</v>
      </c>
      <c r="C2543" s="2">
        <v>6.1</v>
      </c>
    </row>
    <row r="2544" spans="1:3" x14ac:dyDescent="0.3">
      <c r="A2544" s="2" t="s">
        <v>1671</v>
      </c>
      <c r="B2544" s="2" t="s">
        <v>26686</v>
      </c>
      <c r="C2544" s="2">
        <v>2.5</v>
      </c>
    </row>
    <row r="2545" spans="1:3" x14ac:dyDescent="0.3">
      <c r="A2545" s="2" t="s">
        <v>1325</v>
      </c>
      <c r="B2545" s="2" t="s">
        <v>26687</v>
      </c>
      <c r="C2545" s="2">
        <v>6.1</v>
      </c>
    </row>
    <row r="2546" spans="1:3" x14ac:dyDescent="0.3">
      <c r="A2546" s="2" t="s">
        <v>1671</v>
      </c>
      <c r="B2546" s="2" t="s">
        <v>26688</v>
      </c>
      <c r="C2546" s="2">
        <v>5.9</v>
      </c>
    </row>
    <row r="2547" spans="1:3" x14ac:dyDescent="0.3">
      <c r="A2547" s="2" t="s">
        <v>1266</v>
      </c>
      <c r="B2547" s="2" t="s">
        <v>26689</v>
      </c>
      <c r="C2547" s="2">
        <v>5.7</v>
      </c>
    </row>
    <row r="2548" spans="1:3" x14ac:dyDescent="0.3">
      <c r="A2548" s="2" t="s">
        <v>24163</v>
      </c>
      <c r="B2548" s="2" t="s">
        <v>26690</v>
      </c>
      <c r="C2548" s="2">
        <v>5.6</v>
      </c>
    </row>
    <row r="2549" spans="1:3" x14ac:dyDescent="0.3">
      <c r="A2549" s="2" t="s">
        <v>6403</v>
      </c>
      <c r="B2549" s="2" t="s">
        <v>26691</v>
      </c>
      <c r="C2549" s="2">
        <v>7.2</v>
      </c>
    </row>
    <row r="2550" spans="1:3" x14ac:dyDescent="0.3">
      <c r="A2550" s="2" t="s">
        <v>3409</v>
      </c>
      <c r="B2550" s="2" t="s">
        <v>26692</v>
      </c>
      <c r="C2550" s="2">
        <v>7.7</v>
      </c>
    </row>
    <row r="2551" spans="1:3" x14ac:dyDescent="0.3">
      <c r="A2551" s="2" t="s">
        <v>1671</v>
      </c>
      <c r="B2551" s="2" t="s">
        <v>26693</v>
      </c>
      <c r="C2551" s="2">
        <v>7.8</v>
      </c>
    </row>
    <row r="2552" spans="1:3" x14ac:dyDescent="0.3">
      <c r="A2552" s="2" t="s">
        <v>1671</v>
      </c>
      <c r="B2552" s="2" t="s">
        <v>26694</v>
      </c>
      <c r="C2552" s="2">
        <v>6.1</v>
      </c>
    </row>
    <row r="2553" spans="1:3" x14ac:dyDescent="0.3">
      <c r="A2553" s="2" t="s">
        <v>953</v>
      </c>
      <c r="B2553" s="2" t="s">
        <v>26695</v>
      </c>
      <c r="C2553" s="2">
        <v>5.8</v>
      </c>
    </row>
    <row r="2554" spans="1:3" x14ac:dyDescent="0.3">
      <c r="A2554" s="2" t="s">
        <v>3409</v>
      </c>
      <c r="B2554" s="2" t="s">
        <v>26696</v>
      </c>
      <c r="C2554" s="2">
        <v>6.5</v>
      </c>
    </row>
    <row r="2555" spans="1:3" x14ac:dyDescent="0.3">
      <c r="A2555" s="2" t="s">
        <v>3409</v>
      </c>
      <c r="B2555" s="2" t="s">
        <v>26697</v>
      </c>
      <c r="C2555" s="2">
        <v>7.9</v>
      </c>
    </row>
    <row r="2556" spans="1:3" x14ac:dyDescent="0.3">
      <c r="A2556" s="2" t="s">
        <v>953</v>
      </c>
      <c r="B2556" s="2" t="s">
        <v>26698</v>
      </c>
      <c r="C2556" s="2">
        <v>6.3</v>
      </c>
    </row>
    <row r="2557" spans="1:3" x14ac:dyDescent="0.3">
      <c r="A2557" s="2" t="s">
        <v>3409</v>
      </c>
      <c r="B2557" s="2" t="s">
        <v>26699</v>
      </c>
      <c r="C2557" s="2">
        <v>8.3000000000000007</v>
      </c>
    </row>
    <row r="2558" spans="1:3" x14ac:dyDescent="0.3">
      <c r="A2558" s="2" t="s">
        <v>1671</v>
      </c>
      <c r="B2558" s="2" t="s">
        <v>26700</v>
      </c>
      <c r="C2558" s="2">
        <v>6.4</v>
      </c>
    </row>
    <row r="2559" spans="1:3" x14ac:dyDescent="0.3">
      <c r="A2559" s="2" t="s">
        <v>1671</v>
      </c>
      <c r="B2559" s="2" t="s">
        <v>26701</v>
      </c>
      <c r="C2559" s="2">
        <v>6.7</v>
      </c>
    </row>
    <row r="2560" spans="1:3" x14ac:dyDescent="0.3">
      <c r="A2560" s="2" t="s">
        <v>1671</v>
      </c>
      <c r="B2560" s="2" t="s">
        <v>26702</v>
      </c>
      <c r="C2560" s="2">
        <v>6.1</v>
      </c>
    </row>
    <row r="2561" spans="1:3" x14ac:dyDescent="0.3">
      <c r="A2561" s="2" t="s">
        <v>3409</v>
      </c>
      <c r="B2561" s="2" t="s">
        <v>26703</v>
      </c>
      <c r="C2561" s="2">
        <v>6</v>
      </c>
    </row>
    <row r="2562" spans="1:3" x14ac:dyDescent="0.3">
      <c r="A2562" s="2" t="s">
        <v>3409</v>
      </c>
      <c r="B2562" s="2" t="s">
        <v>26704</v>
      </c>
      <c r="C2562" s="2">
        <v>5.8</v>
      </c>
    </row>
    <row r="2563" spans="1:3" x14ac:dyDescent="0.3">
      <c r="A2563" s="2" t="s">
        <v>953</v>
      </c>
      <c r="B2563" s="2" t="s">
        <v>26705</v>
      </c>
      <c r="C2563" s="2">
        <v>5.6</v>
      </c>
    </row>
    <row r="2564" spans="1:3" x14ac:dyDescent="0.3">
      <c r="A2564" s="2" t="s">
        <v>1671</v>
      </c>
      <c r="B2564" s="2" t="s">
        <v>26706</v>
      </c>
      <c r="C2564" s="2">
        <v>6.1</v>
      </c>
    </row>
    <row r="2565" spans="1:3" x14ac:dyDescent="0.3">
      <c r="A2565" s="2" t="s">
        <v>1671</v>
      </c>
      <c r="B2565" s="2" t="s">
        <v>26707</v>
      </c>
      <c r="C2565" s="2">
        <v>5.9</v>
      </c>
    </row>
    <row r="2566" spans="1:3" x14ac:dyDescent="0.3">
      <c r="A2566" s="2" t="s">
        <v>1671</v>
      </c>
      <c r="B2566" s="2" t="s">
        <v>26708</v>
      </c>
      <c r="C2566" s="2">
        <v>7.3</v>
      </c>
    </row>
    <row r="2567" spans="1:3" x14ac:dyDescent="0.3">
      <c r="A2567" s="2" t="s">
        <v>3409</v>
      </c>
      <c r="B2567" s="2" t="s">
        <v>26709</v>
      </c>
      <c r="C2567" s="2">
        <v>6.8</v>
      </c>
    </row>
    <row r="2568" spans="1:3" x14ac:dyDescent="0.3">
      <c r="A2568" s="2" t="s">
        <v>1671</v>
      </c>
      <c r="B2568" s="2" t="s">
        <v>26710</v>
      </c>
      <c r="C2568" s="2">
        <v>5.7</v>
      </c>
    </row>
    <row r="2569" spans="1:3" x14ac:dyDescent="0.3">
      <c r="A2569" s="2" t="s">
        <v>3409</v>
      </c>
      <c r="B2569" s="2" t="s">
        <v>26711</v>
      </c>
      <c r="C2569" s="2">
        <v>7.3</v>
      </c>
    </row>
    <row r="2570" spans="1:3" x14ac:dyDescent="0.3">
      <c r="A2570" s="2" t="s">
        <v>3409</v>
      </c>
      <c r="B2570" s="2" t="s">
        <v>26712</v>
      </c>
      <c r="C2570" s="2">
        <v>6.3</v>
      </c>
    </row>
    <row r="2571" spans="1:3" x14ac:dyDescent="0.3">
      <c r="A2571" s="2" t="s">
        <v>1671</v>
      </c>
      <c r="B2571" s="2" t="s">
        <v>26713</v>
      </c>
      <c r="C2571" s="2">
        <v>5.9</v>
      </c>
    </row>
    <row r="2572" spans="1:3" x14ac:dyDescent="0.3">
      <c r="A2572" s="2" t="s">
        <v>3409</v>
      </c>
      <c r="B2572" s="2" t="s">
        <v>25870</v>
      </c>
      <c r="C2572" s="2">
        <v>7.1</v>
      </c>
    </row>
    <row r="2573" spans="1:3" x14ac:dyDescent="0.3">
      <c r="A2573" s="2" t="s">
        <v>13307</v>
      </c>
      <c r="B2573" s="2" t="s">
        <v>26714</v>
      </c>
      <c r="C2573" s="2">
        <v>7.1</v>
      </c>
    </row>
    <row r="2574" spans="1:3" x14ac:dyDescent="0.3">
      <c r="A2574" s="2" t="s">
        <v>3409</v>
      </c>
      <c r="B2574" s="2" t="s">
        <v>26715</v>
      </c>
      <c r="C2574" s="2">
        <v>8</v>
      </c>
    </row>
    <row r="2575" spans="1:3" x14ac:dyDescent="0.3">
      <c r="A2575" s="2" t="s">
        <v>1325</v>
      </c>
      <c r="B2575" s="2" t="s">
        <v>26716</v>
      </c>
      <c r="C2575" s="2">
        <v>5.0999999999999996</v>
      </c>
    </row>
    <row r="2576" spans="1:3" x14ac:dyDescent="0.3">
      <c r="A2576" s="2" t="s">
        <v>13307</v>
      </c>
      <c r="B2576" s="2" t="s">
        <v>26717</v>
      </c>
      <c r="C2576" s="2">
        <v>7.1</v>
      </c>
    </row>
    <row r="2577" spans="1:3" x14ac:dyDescent="0.3">
      <c r="A2577" s="2" t="s">
        <v>3409</v>
      </c>
      <c r="B2577" s="2" t="s">
        <v>26718</v>
      </c>
      <c r="C2577" s="2">
        <v>6.5</v>
      </c>
    </row>
    <row r="2578" spans="1:3" x14ac:dyDescent="0.3">
      <c r="A2578" s="2" t="s">
        <v>6403</v>
      </c>
      <c r="B2578" s="2" t="s">
        <v>26719</v>
      </c>
      <c r="C2578" s="2">
        <v>4.5</v>
      </c>
    </row>
    <row r="2579" spans="1:3" x14ac:dyDescent="0.3">
      <c r="A2579" s="2" t="s">
        <v>1325</v>
      </c>
      <c r="B2579" s="2" t="s">
        <v>26720</v>
      </c>
      <c r="C2579" s="2">
        <v>6.6</v>
      </c>
    </row>
    <row r="2580" spans="1:3" x14ac:dyDescent="0.3">
      <c r="A2580" s="2" t="s">
        <v>3409</v>
      </c>
      <c r="B2580" s="2" t="s">
        <v>26721</v>
      </c>
      <c r="C2580" s="2">
        <v>4.3</v>
      </c>
    </row>
    <row r="2581" spans="1:3" x14ac:dyDescent="0.3">
      <c r="A2581" s="2" t="s">
        <v>24163</v>
      </c>
      <c r="B2581" s="2" t="s">
        <v>26722</v>
      </c>
      <c r="C2581" s="2">
        <v>6.7</v>
      </c>
    </row>
    <row r="2582" spans="1:3" x14ac:dyDescent="0.3">
      <c r="A2582" s="2" t="s">
        <v>1325</v>
      </c>
      <c r="B2582" s="2" t="s">
        <v>26723</v>
      </c>
      <c r="C2582" s="2">
        <v>5.4</v>
      </c>
    </row>
    <row r="2583" spans="1:3" x14ac:dyDescent="0.3">
      <c r="A2583" s="2" t="s">
        <v>13307</v>
      </c>
      <c r="B2583" s="2" t="s">
        <v>26724</v>
      </c>
      <c r="C2583" s="2">
        <v>6.6</v>
      </c>
    </row>
    <row r="2584" spans="1:3" x14ac:dyDescent="0.3">
      <c r="A2584" s="2" t="s">
        <v>13307</v>
      </c>
      <c r="B2584" s="2" t="s">
        <v>26725</v>
      </c>
      <c r="C2584" s="2">
        <v>7.3</v>
      </c>
    </row>
    <row r="2585" spans="1:3" x14ac:dyDescent="0.3">
      <c r="A2585" s="2" t="s">
        <v>3409</v>
      </c>
      <c r="B2585" s="2" t="s">
        <v>26726</v>
      </c>
      <c r="C2585" s="2">
        <v>6.9</v>
      </c>
    </row>
    <row r="2586" spans="1:3" x14ac:dyDescent="0.3">
      <c r="A2586" s="2" t="s">
        <v>1325</v>
      </c>
      <c r="B2586" s="2" t="s">
        <v>26727</v>
      </c>
      <c r="C2586" s="2">
        <v>8</v>
      </c>
    </row>
    <row r="2587" spans="1:3" x14ac:dyDescent="0.3">
      <c r="A2587" s="2" t="s">
        <v>24163</v>
      </c>
      <c r="B2587" s="2" t="s">
        <v>26728</v>
      </c>
      <c r="C2587" s="2">
        <v>7.8</v>
      </c>
    </row>
    <row r="2588" spans="1:3" x14ac:dyDescent="0.3">
      <c r="A2588" s="2" t="s">
        <v>24163</v>
      </c>
      <c r="B2588" s="2" t="s">
        <v>26729</v>
      </c>
      <c r="C2588" s="2">
        <v>6.1</v>
      </c>
    </row>
    <row r="2589" spans="1:3" x14ac:dyDescent="0.3">
      <c r="A2589" s="2" t="s">
        <v>6403</v>
      </c>
      <c r="B2589" s="2" t="s">
        <v>26730</v>
      </c>
      <c r="C2589" s="2">
        <v>5.0999999999999996</v>
      </c>
    </row>
    <row r="2590" spans="1:3" x14ac:dyDescent="0.3">
      <c r="A2590" s="2" t="s">
        <v>1671</v>
      </c>
      <c r="B2590" s="2" t="s">
        <v>26731</v>
      </c>
      <c r="C2590" s="2">
        <v>7.4</v>
      </c>
    </row>
    <row r="2591" spans="1:3" x14ac:dyDescent="0.3">
      <c r="A2591" s="2" t="s">
        <v>3409</v>
      </c>
      <c r="B2591" s="2" t="s">
        <v>26732</v>
      </c>
      <c r="C2591" s="2">
        <v>7.8</v>
      </c>
    </row>
    <row r="2592" spans="1:3" x14ac:dyDescent="0.3">
      <c r="A2592" s="2" t="s">
        <v>24163</v>
      </c>
      <c r="B2592" s="2" t="s">
        <v>26733</v>
      </c>
      <c r="C2592" s="2">
        <v>8</v>
      </c>
    </row>
    <row r="2593" spans="1:3" x14ac:dyDescent="0.3">
      <c r="A2593" s="2" t="s">
        <v>3409</v>
      </c>
      <c r="B2593" s="2" t="s">
        <v>26734</v>
      </c>
      <c r="C2593" s="2">
        <v>6.7</v>
      </c>
    </row>
    <row r="2594" spans="1:3" x14ac:dyDescent="0.3">
      <c r="A2594" s="2" t="s">
        <v>24163</v>
      </c>
      <c r="B2594" s="2" t="s">
        <v>26735</v>
      </c>
      <c r="C2594" s="2">
        <v>6.6</v>
      </c>
    </row>
    <row r="2595" spans="1:3" x14ac:dyDescent="0.3">
      <c r="A2595" s="2" t="s">
        <v>1671</v>
      </c>
      <c r="B2595" s="2" t="s">
        <v>26736</v>
      </c>
      <c r="C2595" s="2">
        <v>6.4</v>
      </c>
    </row>
    <row r="2596" spans="1:3" x14ac:dyDescent="0.3">
      <c r="A2596" s="2" t="s">
        <v>1325</v>
      </c>
      <c r="B2596" s="2" t="s">
        <v>26737</v>
      </c>
      <c r="C2596" s="2">
        <v>6.7</v>
      </c>
    </row>
    <row r="2597" spans="1:3" x14ac:dyDescent="0.3">
      <c r="A2597" s="2" t="s">
        <v>13307</v>
      </c>
      <c r="B2597" s="2" t="s">
        <v>26738</v>
      </c>
      <c r="C2597" s="2">
        <v>6.2</v>
      </c>
    </row>
    <row r="2598" spans="1:3" x14ac:dyDescent="0.3">
      <c r="A2598" s="2" t="s">
        <v>953</v>
      </c>
      <c r="B2598" s="2" t="s">
        <v>26739</v>
      </c>
      <c r="C2598" s="2">
        <v>7.3</v>
      </c>
    </row>
    <row r="2599" spans="1:3" x14ac:dyDescent="0.3">
      <c r="A2599" s="2" t="s">
        <v>1325</v>
      </c>
      <c r="B2599" s="2" t="s">
        <v>26740</v>
      </c>
      <c r="C2599" s="2">
        <v>8.1</v>
      </c>
    </row>
    <row r="2600" spans="1:3" x14ac:dyDescent="0.3">
      <c r="A2600" s="2" t="s">
        <v>1671</v>
      </c>
      <c r="B2600" s="2" t="s">
        <v>26741</v>
      </c>
      <c r="C2600" s="2">
        <v>7</v>
      </c>
    </row>
    <row r="2601" spans="1:3" x14ac:dyDescent="0.3">
      <c r="A2601" s="2" t="s">
        <v>6403</v>
      </c>
      <c r="B2601" s="2" t="s">
        <v>26742</v>
      </c>
      <c r="C2601" s="2">
        <v>8</v>
      </c>
    </row>
    <row r="2602" spans="1:3" x14ac:dyDescent="0.3">
      <c r="A2602" s="2" t="s">
        <v>953</v>
      </c>
      <c r="B2602" s="2" t="s">
        <v>26743</v>
      </c>
      <c r="C2602" s="2">
        <v>8</v>
      </c>
    </row>
    <row r="2603" spans="1:3" x14ac:dyDescent="0.3">
      <c r="A2603" s="2" t="s">
        <v>1671</v>
      </c>
      <c r="B2603" s="2" t="s">
        <v>26744</v>
      </c>
      <c r="C2603" s="2">
        <v>7</v>
      </c>
    </row>
    <row r="2604" spans="1:3" x14ac:dyDescent="0.3">
      <c r="A2604" s="2" t="s">
        <v>11526</v>
      </c>
      <c r="B2604" s="2" t="s">
        <v>26745</v>
      </c>
      <c r="C2604" s="2">
        <v>7.9</v>
      </c>
    </row>
    <row r="2605" spans="1:3" x14ac:dyDescent="0.3">
      <c r="A2605" s="2" t="s">
        <v>1325</v>
      </c>
      <c r="B2605" s="2" t="s">
        <v>26746</v>
      </c>
      <c r="C2605" s="2">
        <v>5.9</v>
      </c>
    </row>
    <row r="2606" spans="1:3" x14ac:dyDescent="0.3">
      <c r="A2606" s="2" t="s">
        <v>1671</v>
      </c>
      <c r="B2606" s="2" t="s">
        <v>26747</v>
      </c>
      <c r="C2606" s="2">
        <v>6.6</v>
      </c>
    </row>
    <row r="2607" spans="1:3" x14ac:dyDescent="0.3">
      <c r="A2607" s="2" t="s">
        <v>1671</v>
      </c>
      <c r="B2607" s="2" t="s">
        <v>26748</v>
      </c>
      <c r="C2607" s="2">
        <v>6.3</v>
      </c>
    </row>
    <row r="2608" spans="1:3" x14ac:dyDescent="0.3">
      <c r="A2608" s="2" t="s">
        <v>1325</v>
      </c>
      <c r="B2608" s="2" t="s">
        <v>26749</v>
      </c>
      <c r="C2608" s="2">
        <v>7.7</v>
      </c>
    </row>
    <row r="2609" spans="1:3" x14ac:dyDescent="0.3">
      <c r="A2609" s="2" t="s">
        <v>1671</v>
      </c>
      <c r="B2609" s="2" t="s">
        <v>26750</v>
      </c>
      <c r="C2609" s="2">
        <v>6.9</v>
      </c>
    </row>
    <row r="2610" spans="1:3" x14ac:dyDescent="0.3">
      <c r="A2610" s="2" t="s">
        <v>12332</v>
      </c>
      <c r="B2610" s="2" t="s">
        <v>26751</v>
      </c>
      <c r="C2610" s="2">
        <v>7.1</v>
      </c>
    </row>
    <row r="2611" spans="1:3" x14ac:dyDescent="0.3">
      <c r="A2611" s="2" t="s">
        <v>24163</v>
      </c>
      <c r="B2611" s="2" t="s">
        <v>26752</v>
      </c>
      <c r="C2611" s="2">
        <v>7.4</v>
      </c>
    </row>
    <row r="2612" spans="1:3" x14ac:dyDescent="0.3">
      <c r="A2612" s="2" t="s">
        <v>1325</v>
      </c>
      <c r="B2612" s="2" t="s">
        <v>26753</v>
      </c>
      <c r="C2612" s="2">
        <v>6.5</v>
      </c>
    </row>
    <row r="2613" spans="1:3" x14ac:dyDescent="0.3">
      <c r="A2613" s="2" t="s">
        <v>24163</v>
      </c>
      <c r="B2613" s="2" t="s">
        <v>26754</v>
      </c>
      <c r="C2613" s="2">
        <v>6.5</v>
      </c>
    </row>
    <row r="2614" spans="1:3" x14ac:dyDescent="0.3">
      <c r="A2614" s="2" t="s">
        <v>953</v>
      </c>
      <c r="B2614" s="2" t="s">
        <v>26755</v>
      </c>
      <c r="C2614" s="2">
        <v>6.8</v>
      </c>
    </row>
    <row r="2615" spans="1:3" x14ac:dyDescent="0.3">
      <c r="A2615" s="2" t="s">
        <v>24163</v>
      </c>
      <c r="B2615" s="2" t="s">
        <v>26756</v>
      </c>
      <c r="C2615" s="2">
        <v>7.5</v>
      </c>
    </row>
    <row r="2616" spans="1:3" x14ac:dyDescent="0.3">
      <c r="A2616" s="2" t="s">
        <v>953</v>
      </c>
      <c r="B2616" s="2" t="s">
        <v>26757</v>
      </c>
      <c r="C2616" s="2">
        <v>6.6</v>
      </c>
    </row>
    <row r="2617" spans="1:3" x14ac:dyDescent="0.3">
      <c r="A2617" s="2" t="s">
        <v>3409</v>
      </c>
      <c r="B2617" s="2" t="s">
        <v>26758</v>
      </c>
      <c r="C2617" s="2">
        <v>7.1</v>
      </c>
    </row>
    <row r="2618" spans="1:3" x14ac:dyDescent="0.3">
      <c r="A2618" s="2" t="s">
        <v>3409</v>
      </c>
      <c r="B2618" s="2" t="s">
        <v>26759</v>
      </c>
      <c r="C2618" s="2">
        <v>6.6</v>
      </c>
    </row>
    <row r="2619" spans="1:3" x14ac:dyDescent="0.3">
      <c r="A2619" s="2" t="s">
        <v>953</v>
      </c>
      <c r="B2619" s="2" t="s">
        <v>26760</v>
      </c>
      <c r="C2619" s="2">
        <v>7</v>
      </c>
    </row>
    <row r="2620" spans="1:3" x14ac:dyDescent="0.3">
      <c r="A2620" s="2" t="s">
        <v>1671</v>
      </c>
      <c r="B2620" s="2" t="s">
        <v>26761</v>
      </c>
      <c r="C2620" s="2">
        <v>3.3</v>
      </c>
    </row>
    <row r="2621" spans="1:3" x14ac:dyDescent="0.3">
      <c r="A2621" s="2" t="s">
        <v>1671</v>
      </c>
      <c r="B2621" s="2" t="s">
        <v>26762</v>
      </c>
      <c r="C2621" s="2">
        <v>6.7</v>
      </c>
    </row>
    <row r="2622" spans="1:3" x14ac:dyDescent="0.3">
      <c r="A2622" s="2" t="s">
        <v>3409</v>
      </c>
      <c r="B2622" s="2" t="s">
        <v>26763</v>
      </c>
      <c r="C2622" s="2">
        <v>6.8</v>
      </c>
    </row>
    <row r="2623" spans="1:3" x14ac:dyDescent="0.3">
      <c r="A2623" s="2" t="s">
        <v>6403</v>
      </c>
      <c r="B2623" s="2" t="s">
        <v>26764</v>
      </c>
      <c r="C2623" s="2">
        <v>6</v>
      </c>
    </row>
    <row r="2624" spans="1:3" x14ac:dyDescent="0.3">
      <c r="A2624" s="2" t="s">
        <v>6403</v>
      </c>
      <c r="B2624" s="2" t="s">
        <v>26765</v>
      </c>
      <c r="C2624" s="2">
        <v>5.4</v>
      </c>
    </row>
    <row r="2625" spans="1:3" x14ac:dyDescent="0.3">
      <c r="A2625" s="2" t="s">
        <v>1671</v>
      </c>
      <c r="B2625" s="2" t="s">
        <v>26766</v>
      </c>
      <c r="C2625" s="2">
        <v>4.3</v>
      </c>
    </row>
    <row r="2626" spans="1:3" x14ac:dyDescent="0.3">
      <c r="A2626" s="2" t="s">
        <v>1671</v>
      </c>
      <c r="B2626" s="2" t="s">
        <v>26767</v>
      </c>
      <c r="C2626" s="2">
        <v>6.2</v>
      </c>
    </row>
    <row r="2627" spans="1:3" x14ac:dyDescent="0.3">
      <c r="A2627" s="2" t="s">
        <v>1671</v>
      </c>
      <c r="B2627" s="2" t="s">
        <v>26768</v>
      </c>
      <c r="C2627" s="2">
        <v>7.7</v>
      </c>
    </row>
    <row r="2628" spans="1:3" x14ac:dyDescent="0.3">
      <c r="A2628" s="2" t="s">
        <v>1325</v>
      </c>
      <c r="B2628" s="2" t="s">
        <v>24435</v>
      </c>
      <c r="C2628" s="2">
        <v>8</v>
      </c>
    </row>
    <row r="2629" spans="1:3" x14ac:dyDescent="0.3">
      <c r="A2629" s="2" t="s">
        <v>13307</v>
      </c>
      <c r="B2629" s="2" t="s">
        <v>26769</v>
      </c>
      <c r="C2629" s="2">
        <v>7.4</v>
      </c>
    </row>
    <row r="2630" spans="1:3" x14ac:dyDescent="0.3">
      <c r="A2630" s="2" t="s">
        <v>67</v>
      </c>
      <c r="B2630" s="2" t="s">
        <v>26770</v>
      </c>
      <c r="C2630" s="2">
        <v>5.9</v>
      </c>
    </row>
    <row r="2631" spans="1:3" x14ac:dyDescent="0.3">
      <c r="A2631" s="2" t="s">
        <v>3409</v>
      </c>
      <c r="B2631" s="2" t="s">
        <v>26771</v>
      </c>
      <c r="C2631" s="2">
        <v>7.8</v>
      </c>
    </row>
    <row r="2632" spans="1:3" x14ac:dyDescent="0.3">
      <c r="A2632" s="2" t="s">
        <v>24163</v>
      </c>
      <c r="B2632" s="2" t="s">
        <v>26772</v>
      </c>
      <c r="C2632" s="2">
        <v>7.4</v>
      </c>
    </row>
    <row r="2633" spans="1:3" x14ac:dyDescent="0.3">
      <c r="A2633" s="2" t="s">
        <v>1671</v>
      </c>
      <c r="B2633" s="2" t="s">
        <v>26773</v>
      </c>
      <c r="C2633" s="2">
        <v>6.5</v>
      </c>
    </row>
    <row r="2634" spans="1:3" x14ac:dyDescent="0.3">
      <c r="A2634" s="2" t="s">
        <v>6403</v>
      </c>
      <c r="B2634" s="2" t="s">
        <v>26774</v>
      </c>
      <c r="C2634" s="2">
        <v>7</v>
      </c>
    </row>
    <row r="2635" spans="1:3" x14ac:dyDescent="0.3">
      <c r="A2635" s="2" t="s">
        <v>13307</v>
      </c>
      <c r="B2635" s="2" t="s">
        <v>26775</v>
      </c>
      <c r="C2635" s="2">
        <v>7.6</v>
      </c>
    </row>
    <row r="2636" spans="1:3" x14ac:dyDescent="0.3">
      <c r="A2636" s="2" t="s">
        <v>1671</v>
      </c>
      <c r="B2636" s="2" t="s">
        <v>26776</v>
      </c>
      <c r="C2636" s="2">
        <v>6.9</v>
      </c>
    </row>
    <row r="2637" spans="1:3" x14ac:dyDescent="0.3">
      <c r="A2637" s="2" t="s">
        <v>1671</v>
      </c>
      <c r="B2637" s="2" t="s">
        <v>26777</v>
      </c>
      <c r="C2637" s="2">
        <v>5.3</v>
      </c>
    </row>
    <row r="2638" spans="1:3" x14ac:dyDescent="0.3">
      <c r="A2638" s="2" t="s">
        <v>3409</v>
      </c>
      <c r="B2638" s="2" t="s">
        <v>26778</v>
      </c>
      <c r="C2638" s="2">
        <v>6.4</v>
      </c>
    </row>
    <row r="2639" spans="1:3" x14ac:dyDescent="0.3">
      <c r="A2639" s="2" t="s">
        <v>953</v>
      </c>
      <c r="B2639" s="2" t="s">
        <v>26779</v>
      </c>
      <c r="C2639" s="2">
        <v>7.8</v>
      </c>
    </row>
    <row r="2640" spans="1:3" x14ac:dyDescent="0.3">
      <c r="A2640" s="2" t="s">
        <v>1325</v>
      </c>
      <c r="B2640" s="2" t="s">
        <v>26780</v>
      </c>
      <c r="C2640" s="2">
        <v>6.7</v>
      </c>
    </row>
    <row r="2641" spans="1:3" x14ac:dyDescent="0.3">
      <c r="A2641" s="2" t="s">
        <v>1671</v>
      </c>
      <c r="B2641" s="2" t="s">
        <v>26781</v>
      </c>
      <c r="C2641" s="2">
        <v>5.3</v>
      </c>
    </row>
    <row r="2642" spans="1:3" x14ac:dyDescent="0.3">
      <c r="A2642" s="2" t="s">
        <v>1671</v>
      </c>
      <c r="B2642" s="2" t="s">
        <v>26782</v>
      </c>
      <c r="C2642" s="2">
        <v>6.3</v>
      </c>
    </row>
    <row r="2643" spans="1:3" x14ac:dyDescent="0.3">
      <c r="A2643" s="2" t="s">
        <v>1325</v>
      </c>
      <c r="B2643" s="2" t="s">
        <v>26783</v>
      </c>
      <c r="C2643" s="2">
        <v>7</v>
      </c>
    </row>
    <row r="2644" spans="1:3" x14ac:dyDescent="0.3">
      <c r="A2644" s="2" t="s">
        <v>1671</v>
      </c>
      <c r="B2644" s="2" t="s">
        <v>26784</v>
      </c>
      <c r="C2644" s="2">
        <v>6.6</v>
      </c>
    </row>
    <row r="2645" spans="1:3" x14ac:dyDescent="0.3">
      <c r="A2645" s="2" t="s">
        <v>953</v>
      </c>
      <c r="B2645" s="2" t="s">
        <v>26785</v>
      </c>
      <c r="C2645" s="2">
        <v>8.4</v>
      </c>
    </row>
    <row r="2646" spans="1:3" x14ac:dyDescent="0.3">
      <c r="A2646" s="2" t="s">
        <v>1671</v>
      </c>
      <c r="B2646" s="2" t="s">
        <v>26786</v>
      </c>
      <c r="C2646" s="2">
        <v>5.4</v>
      </c>
    </row>
    <row r="2647" spans="1:3" x14ac:dyDescent="0.3">
      <c r="A2647" s="2" t="s">
        <v>3409</v>
      </c>
      <c r="B2647" s="2" t="s">
        <v>26787</v>
      </c>
      <c r="C2647" s="2">
        <v>7.8</v>
      </c>
    </row>
    <row r="2648" spans="1:3" x14ac:dyDescent="0.3">
      <c r="A2648" s="2" t="s">
        <v>1325</v>
      </c>
      <c r="B2648" s="2" t="s">
        <v>26788</v>
      </c>
      <c r="C2648" s="2">
        <v>7.6</v>
      </c>
    </row>
    <row r="2649" spans="1:3" x14ac:dyDescent="0.3">
      <c r="A2649" s="2" t="s">
        <v>3409</v>
      </c>
      <c r="B2649" s="2" t="s">
        <v>26789</v>
      </c>
      <c r="C2649" s="2">
        <v>6.6</v>
      </c>
    </row>
    <row r="2650" spans="1:3" x14ac:dyDescent="0.3">
      <c r="A2650" s="2" t="s">
        <v>12332</v>
      </c>
      <c r="B2650" s="2" t="s">
        <v>26790</v>
      </c>
      <c r="C2650" s="2">
        <v>6.4</v>
      </c>
    </row>
    <row r="2651" spans="1:3" x14ac:dyDescent="0.3">
      <c r="A2651" s="2" t="s">
        <v>13307</v>
      </c>
      <c r="B2651" s="2" t="s">
        <v>26791</v>
      </c>
      <c r="C2651" s="2">
        <v>7</v>
      </c>
    </row>
    <row r="2652" spans="1:3" x14ac:dyDescent="0.3">
      <c r="A2652" s="2" t="s">
        <v>1671</v>
      </c>
      <c r="B2652" s="2" t="s">
        <v>26792</v>
      </c>
      <c r="C2652" s="2">
        <v>5.7</v>
      </c>
    </row>
    <row r="2653" spans="1:3" x14ac:dyDescent="0.3">
      <c r="A2653" s="2" t="s">
        <v>1325</v>
      </c>
      <c r="B2653" s="2" t="s">
        <v>26793</v>
      </c>
      <c r="C2653" s="2">
        <v>5.9</v>
      </c>
    </row>
    <row r="2654" spans="1:3" x14ac:dyDescent="0.3">
      <c r="A2654" s="2" t="s">
        <v>1671</v>
      </c>
      <c r="B2654" s="2" t="s">
        <v>26794</v>
      </c>
      <c r="C2654" s="2">
        <v>6.3</v>
      </c>
    </row>
    <row r="2655" spans="1:3" x14ac:dyDescent="0.3">
      <c r="A2655" s="2" t="s">
        <v>1671</v>
      </c>
      <c r="B2655" s="2" t="s">
        <v>26795</v>
      </c>
      <c r="C2655" s="2">
        <v>6.3</v>
      </c>
    </row>
    <row r="2656" spans="1:3" x14ac:dyDescent="0.3">
      <c r="A2656" s="2" t="s">
        <v>1671</v>
      </c>
      <c r="B2656" s="2" t="s">
        <v>26796</v>
      </c>
      <c r="C2656" s="2">
        <v>6.2</v>
      </c>
    </row>
    <row r="2657" spans="1:3" x14ac:dyDescent="0.3">
      <c r="A2657" s="2" t="s">
        <v>1671</v>
      </c>
      <c r="B2657" s="2" t="s">
        <v>26797</v>
      </c>
      <c r="C2657" s="2">
        <v>2.1</v>
      </c>
    </row>
    <row r="2658" spans="1:3" x14ac:dyDescent="0.3">
      <c r="A2658" s="2" t="s">
        <v>1671</v>
      </c>
      <c r="B2658" s="2" t="s">
        <v>26798</v>
      </c>
      <c r="C2658" s="2">
        <v>5</v>
      </c>
    </row>
    <row r="2659" spans="1:3" x14ac:dyDescent="0.3">
      <c r="A2659" s="2" t="s">
        <v>24162</v>
      </c>
      <c r="B2659" s="2" t="s">
        <v>26799</v>
      </c>
      <c r="C2659" s="2">
        <v>5.3</v>
      </c>
    </row>
    <row r="2660" spans="1:3" x14ac:dyDescent="0.3">
      <c r="A2660" s="2" t="s">
        <v>3409</v>
      </c>
      <c r="B2660" s="2" t="s">
        <v>26800</v>
      </c>
      <c r="C2660" s="2">
        <v>7.1</v>
      </c>
    </row>
    <row r="2661" spans="1:3" x14ac:dyDescent="0.3">
      <c r="A2661" s="2" t="s">
        <v>3409</v>
      </c>
      <c r="B2661" s="2" t="s">
        <v>26801</v>
      </c>
      <c r="C2661" s="2">
        <v>7</v>
      </c>
    </row>
    <row r="2662" spans="1:3" x14ac:dyDescent="0.3">
      <c r="A2662" s="2" t="s">
        <v>1671</v>
      </c>
      <c r="B2662" s="2" t="s">
        <v>25106</v>
      </c>
      <c r="C2662" s="2">
        <v>7</v>
      </c>
    </row>
    <row r="2663" spans="1:3" x14ac:dyDescent="0.3">
      <c r="A2663" s="2" t="s">
        <v>1266</v>
      </c>
      <c r="B2663" s="2" t="s">
        <v>26802</v>
      </c>
      <c r="C2663" s="2">
        <v>7.1</v>
      </c>
    </row>
    <row r="2664" spans="1:3" x14ac:dyDescent="0.3">
      <c r="A2664" s="2" t="s">
        <v>1671</v>
      </c>
      <c r="B2664" s="2" t="s">
        <v>26803</v>
      </c>
      <c r="C2664" s="2">
        <v>7</v>
      </c>
    </row>
    <row r="2665" spans="1:3" x14ac:dyDescent="0.3">
      <c r="A2665" s="2" t="s">
        <v>3409</v>
      </c>
      <c r="B2665" s="2" t="s">
        <v>26804</v>
      </c>
      <c r="C2665" s="2">
        <v>7.7</v>
      </c>
    </row>
    <row r="2666" spans="1:3" x14ac:dyDescent="0.3">
      <c r="A2666" s="2" t="s">
        <v>1671</v>
      </c>
      <c r="B2666" s="2" t="s">
        <v>26805</v>
      </c>
      <c r="C2666" s="2">
        <v>7.1</v>
      </c>
    </row>
    <row r="2667" spans="1:3" x14ac:dyDescent="0.3">
      <c r="A2667" s="2" t="s">
        <v>3409</v>
      </c>
      <c r="B2667" s="2" t="s">
        <v>26806</v>
      </c>
      <c r="C2667" s="2">
        <v>6.8</v>
      </c>
    </row>
    <row r="2668" spans="1:3" x14ac:dyDescent="0.3">
      <c r="A2668" s="2" t="s">
        <v>3409</v>
      </c>
      <c r="B2668" s="2" t="s">
        <v>26807</v>
      </c>
      <c r="C2668" s="2">
        <v>7.5</v>
      </c>
    </row>
    <row r="2669" spans="1:3" x14ac:dyDescent="0.3">
      <c r="A2669" s="2" t="s">
        <v>24163</v>
      </c>
      <c r="B2669" s="2" t="s">
        <v>26808</v>
      </c>
      <c r="C2669" s="2">
        <v>6.3</v>
      </c>
    </row>
    <row r="2670" spans="1:3" x14ac:dyDescent="0.3">
      <c r="A2670" s="2" t="s">
        <v>953</v>
      </c>
      <c r="B2670" s="2" t="s">
        <v>26809</v>
      </c>
      <c r="C2670" s="2">
        <v>7.3</v>
      </c>
    </row>
    <row r="2671" spans="1:3" x14ac:dyDescent="0.3">
      <c r="A2671" s="2" t="s">
        <v>3409</v>
      </c>
      <c r="B2671" s="2" t="s">
        <v>26810</v>
      </c>
      <c r="C2671" s="2">
        <v>6.8</v>
      </c>
    </row>
    <row r="2672" spans="1:3" x14ac:dyDescent="0.3">
      <c r="A2672" s="2" t="s">
        <v>24163</v>
      </c>
      <c r="B2672" s="2" t="s">
        <v>26811</v>
      </c>
      <c r="C2672" s="2">
        <v>7.2</v>
      </c>
    </row>
    <row r="2673" spans="1:3" x14ac:dyDescent="0.3">
      <c r="A2673" s="2" t="s">
        <v>1671</v>
      </c>
      <c r="B2673" s="2" t="s">
        <v>26812</v>
      </c>
      <c r="C2673" s="2">
        <v>6.4</v>
      </c>
    </row>
    <row r="2674" spans="1:3" x14ac:dyDescent="0.3">
      <c r="A2674" s="2" t="s">
        <v>1671</v>
      </c>
      <c r="B2674" s="2" t="s">
        <v>26813</v>
      </c>
      <c r="C2674" s="2">
        <v>6</v>
      </c>
    </row>
    <row r="2675" spans="1:3" x14ac:dyDescent="0.3">
      <c r="A2675" s="2" t="s">
        <v>3409</v>
      </c>
      <c r="B2675" s="2" t="s">
        <v>26814</v>
      </c>
      <c r="C2675" s="2">
        <v>6.4</v>
      </c>
    </row>
    <row r="2676" spans="1:3" x14ac:dyDescent="0.3">
      <c r="A2676" s="2" t="s">
        <v>24163</v>
      </c>
      <c r="B2676" s="2" t="s">
        <v>26815</v>
      </c>
      <c r="C2676" s="2">
        <v>7.5</v>
      </c>
    </row>
    <row r="2677" spans="1:3" x14ac:dyDescent="0.3">
      <c r="A2677" s="2" t="s">
        <v>3409</v>
      </c>
      <c r="B2677" s="2" t="s">
        <v>26816</v>
      </c>
      <c r="C2677" s="2">
        <v>7.1</v>
      </c>
    </row>
    <row r="2678" spans="1:3" x14ac:dyDescent="0.3">
      <c r="A2678" s="2" t="s">
        <v>1671</v>
      </c>
      <c r="B2678" s="2" t="s">
        <v>26817</v>
      </c>
      <c r="C2678" s="2">
        <v>4.5999999999999996</v>
      </c>
    </row>
    <row r="2679" spans="1:3" x14ac:dyDescent="0.3">
      <c r="A2679" s="2" t="s">
        <v>3409</v>
      </c>
      <c r="B2679" s="2" t="s">
        <v>26818</v>
      </c>
      <c r="C2679" s="2">
        <v>7.7</v>
      </c>
    </row>
    <row r="2680" spans="1:3" x14ac:dyDescent="0.3">
      <c r="A2680" s="2" t="s">
        <v>953</v>
      </c>
      <c r="B2680" s="2" t="s">
        <v>24344</v>
      </c>
      <c r="C2680" s="2">
        <v>6.7</v>
      </c>
    </row>
    <row r="2681" spans="1:3" x14ac:dyDescent="0.3">
      <c r="A2681" s="2" t="s">
        <v>1325</v>
      </c>
      <c r="B2681" s="2" t="s">
        <v>26819</v>
      </c>
      <c r="C2681" s="2">
        <v>5.6</v>
      </c>
    </row>
    <row r="2682" spans="1:3" x14ac:dyDescent="0.3">
      <c r="A2682" s="2" t="s">
        <v>1671</v>
      </c>
      <c r="B2682" s="2" t="s">
        <v>26820</v>
      </c>
      <c r="C2682" s="2">
        <v>8.3000000000000007</v>
      </c>
    </row>
    <row r="2683" spans="1:3" x14ac:dyDescent="0.3">
      <c r="A2683" s="2" t="s">
        <v>1266</v>
      </c>
      <c r="B2683" s="2" t="s">
        <v>26821</v>
      </c>
      <c r="C2683" s="2">
        <v>6.6</v>
      </c>
    </row>
    <row r="2684" spans="1:3" x14ac:dyDescent="0.3">
      <c r="A2684" s="2" t="s">
        <v>1671</v>
      </c>
      <c r="B2684" s="2" t="s">
        <v>26822</v>
      </c>
      <c r="C2684" s="2">
        <v>7.2</v>
      </c>
    </row>
    <row r="2685" spans="1:3" x14ac:dyDescent="0.3">
      <c r="A2685" s="2" t="s">
        <v>1325</v>
      </c>
      <c r="B2685" s="2" t="s">
        <v>26823</v>
      </c>
      <c r="C2685" s="2">
        <v>8.6999999999999993</v>
      </c>
    </row>
    <row r="2686" spans="1:3" x14ac:dyDescent="0.3">
      <c r="A2686" s="2" t="s">
        <v>1671</v>
      </c>
      <c r="B2686" s="2" t="s">
        <v>26824</v>
      </c>
      <c r="C2686" s="2">
        <v>6</v>
      </c>
    </row>
    <row r="2687" spans="1:3" x14ac:dyDescent="0.3">
      <c r="A2687" s="2" t="s">
        <v>3409</v>
      </c>
      <c r="B2687" s="2" t="s">
        <v>26825</v>
      </c>
      <c r="C2687" s="2">
        <v>8</v>
      </c>
    </row>
    <row r="2688" spans="1:3" x14ac:dyDescent="0.3">
      <c r="A2688" s="2" t="s">
        <v>1671</v>
      </c>
      <c r="B2688" s="2" t="s">
        <v>26826</v>
      </c>
      <c r="C2688" s="2">
        <v>4.5</v>
      </c>
    </row>
    <row r="2689" spans="1:3" x14ac:dyDescent="0.3">
      <c r="A2689" s="2" t="s">
        <v>13307</v>
      </c>
      <c r="B2689" s="2" t="s">
        <v>26827</v>
      </c>
      <c r="C2689" s="2">
        <v>7.9</v>
      </c>
    </row>
    <row r="2690" spans="1:3" x14ac:dyDescent="0.3">
      <c r="A2690" s="2" t="s">
        <v>1671</v>
      </c>
      <c r="B2690" s="2" t="s">
        <v>26828</v>
      </c>
      <c r="C2690" s="2">
        <v>7.5</v>
      </c>
    </row>
    <row r="2691" spans="1:3" x14ac:dyDescent="0.3">
      <c r="A2691" s="2" t="s">
        <v>3409</v>
      </c>
      <c r="B2691" s="2" t="s">
        <v>26829</v>
      </c>
      <c r="C2691" s="2">
        <v>6.8</v>
      </c>
    </row>
    <row r="2692" spans="1:3" x14ac:dyDescent="0.3">
      <c r="A2692" s="2" t="s">
        <v>1671</v>
      </c>
      <c r="B2692" s="2" t="s">
        <v>26830</v>
      </c>
      <c r="C2692" s="2">
        <v>7.2</v>
      </c>
    </row>
    <row r="2693" spans="1:3" x14ac:dyDescent="0.3">
      <c r="A2693" s="2" t="s">
        <v>24163</v>
      </c>
      <c r="B2693" s="2" t="s">
        <v>26831</v>
      </c>
      <c r="C2693" s="2">
        <v>7.1</v>
      </c>
    </row>
    <row r="2694" spans="1:3" x14ac:dyDescent="0.3">
      <c r="A2694" s="2" t="s">
        <v>3409</v>
      </c>
      <c r="B2694" s="2" t="s">
        <v>26832</v>
      </c>
      <c r="C2694" s="2">
        <v>7.4</v>
      </c>
    </row>
    <row r="2695" spans="1:3" x14ac:dyDescent="0.3">
      <c r="A2695" s="2" t="s">
        <v>24163</v>
      </c>
      <c r="B2695" s="2" t="s">
        <v>26833</v>
      </c>
      <c r="C2695" s="2">
        <v>7.6</v>
      </c>
    </row>
    <row r="2696" spans="1:3" x14ac:dyDescent="0.3">
      <c r="A2696" s="2" t="s">
        <v>3409</v>
      </c>
      <c r="B2696" s="2" t="s">
        <v>26834</v>
      </c>
      <c r="C2696" s="2">
        <v>6.9</v>
      </c>
    </row>
    <row r="2697" spans="1:3" x14ac:dyDescent="0.3">
      <c r="A2697" s="2" t="s">
        <v>6403</v>
      </c>
      <c r="B2697" s="2" t="s">
        <v>26835</v>
      </c>
      <c r="C2697" s="2">
        <v>6</v>
      </c>
    </row>
    <row r="2698" spans="1:3" x14ac:dyDescent="0.3">
      <c r="A2698" s="2" t="s">
        <v>3409</v>
      </c>
      <c r="B2698" s="2" t="s">
        <v>26836</v>
      </c>
      <c r="C2698" s="2">
        <v>7.3</v>
      </c>
    </row>
    <row r="2699" spans="1:3" x14ac:dyDescent="0.3">
      <c r="A2699" s="2" t="s">
        <v>1671</v>
      </c>
      <c r="B2699" s="2" t="s">
        <v>26837</v>
      </c>
      <c r="C2699" s="2">
        <v>4.5999999999999996</v>
      </c>
    </row>
    <row r="2700" spans="1:3" x14ac:dyDescent="0.3">
      <c r="A2700" s="2" t="s">
        <v>24163</v>
      </c>
      <c r="B2700" s="2" t="s">
        <v>26838</v>
      </c>
      <c r="C2700" s="2">
        <v>6</v>
      </c>
    </row>
    <row r="2701" spans="1:3" x14ac:dyDescent="0.3">
      <c r="A2701" s="2" t="s">
        <v>6403</v>
      </c>
      <c r="B2701" s="2" t="s">
        <v>26839</v>
      </c>
      <c r="C2701" s="2">
        <v>5.5</v>
      </c>
    </row>
    <row r="2702" spans="1:3" x14ac:dyDescent="0.3">
      <c r="A2702" s="2" t="s">
        <v>3409</v>
      </c>
      <c r="B2702" s="2" t="s">
        <v>26840</v>
      </c>
      <c r="C2702" s="2">
        <v>7.5</v>
      </c>
    </row>
    <row r="2703" spans="1:3" x14ac:dyDescent="0.3">
      <c r="A2703" s="2" t="s">
        <v>1671</v>
      </c>
      <c r="B2703" s="2" t="s">
        <v>26841</v>
      </c>
      <c r="C2703" s="2">
        <v>6.3</v>
      </c>
    </row>
    <row r="2704" spans="1:3" x14ac:dyDescent="0.3">
      <c r="A2704" s="2" t="s">
        <v>1671</v>
      </c>
      <c r="B2704" s="2" t="s">
        <v>26842</v>
      </c>
      <c r="C2704" s="2">
        <v>5.0999999999999996</v>
      </c>
    </row>
    <row r="2705" spans="1:3" x14ac:dyDescent="0.3">
      <c r="A2705" s="2" t="s">
        <v>1671</v>
      </c>
      <c r="B2705" s="2" t="s">
        <v>26843</v>
      </c>
      <c r="C2705" s="2">
        <v>6.8</v>
      </c>
    </row>
    <row r="2706" spans="1:3" x14ac:dyDescent="0.3">
      <c r="A2706" s="2" t="s">
        <v>1671</v>
      </c>
      <c r="B2706" s="2" t="s">
        <v>26844</v>
      </c>
      <c r="C2706" s="2">
        <v>5.3</v>
      </c>
    </row>
    <row r="2707" spans="1:3" x14ac:dyDescent="0.3">
      <c r="A2707" s="2" t="s">
        <v>24163</v>
      </c>
      <c r="B2707" s="2" t="s">
        <v>26845</v>
      </c>
      <c r="C2707" s="2">
        <v>7.3</v>
      </c>
    </row>
    <row r="2708" spans="1:3" x14ac:dyDescent="0.3">
      <c r="A2708" s="2" t="s">
        <v>13307</v>
      </c>
      <c r="B2708" s="2" t="s">
        <v>26846</v>
      </c>
      <c r="C2708" s="2">
        <v>7.3</v>
      </c>
    </row>
    <row r="2709" spans="1:3" x14ac:dyDescent="0.3">
      <c r="A2709" s="2" t="s">
        <v>13307</v>
      </c>
      <c r="B2709" s="2" t="s">
        <v>26847</v>
      </c>
      <c r="C2709" s="2">
        <v>7.1</v>
      </c>
    </row>
    <row r="2710" spans="1:3" x14ac:dyDescent="0.3">
      <c r="A2710" s="2" t="s">
        <v>1671</v>
      </c>
      <c r="B2710" s="2" t="s">
        <v>26848</v>
      </c>
      <c r="C2710" s="2">
        <v>7.6</v>
      </c>
    </row>
    <row r="2711" spans="1:3" x14ac:dyDescent="0.3">
      <c r="A2711" s="2" t="s">
        <v>1671</v>
      </c>
      <c r="B2711" s="2" t="s">
        <v>26849</v>
      </c>
      <c r="C2711" s="2">
        <v>5.3</v>
      </c>
    </row>
    <row r="2712" spans="1:3" x14ac:dyDescent="0.3">
      <c r="A2712" s="2" t="s">
        <v>3409</v>
      </c>
      <c r="B2712" s="2" t="s">
        <v>26850</v>
      </c>
      <c r="C2712" s="2">
        <v>7.8</v>
      </c>
    </row>
    <row r="2713" spans="1:3" x14ac:dyDescent="0.3">
      <c r="A2713" s="2" t="s">
        <v>13307</v>
      </c>
      <c r="B2713" s="2" t="s">
        <v>26851</v>
      </c>
      <c r="C2713" s="2">
        <v>7.7</v>
      </c>
    </row>
    <row r="2714" spans="1:3" x14ac:dyDescent="0.3">
      <c r="A2714" s="2" t="s">
        <v>24163</v>
      </c>
      <c r="B2714" s="2" t="s">
        <v>26852</v>
      </c>
      <c r="C2714" s="2">
        <v>7.7</v>
      </c>
    </row>
    <row r="2715" spans="1:3" x14ac:dyDescent="0.3">
      <c r="A2715" s="2" t="s">
        <v>1671</v>
      </c>
      <c r="B2715" s="2" t="s">
        <v>26853</v>
      </c>
      <c r="C2715" s="2">
        <v>5.4</v>
      </c>
    </row>
    <row r="2716" spans="1:3" x14ac:dyDescent="0.3">
      <c r="A2716" s="2" t="s">
        <v>1671</v>
      </c>
      <c r="B2716" s="2" t="s">
        <v>26854</v>
      </c>
      <c r="C2716" s="2">
        <v>6.2</v>
      </c>
    </row>
    <row r="2717" spans="1:3" x14ac:dyDescent="0.3">
      <c r="A2717" s="2" t="s">
        <v>3409</v>
      </c>
      <c r="B2717" s="2" t="s">
        <v>26855</v>
      </c>
      <c r="C2717" s="2">
        <v>7.4</v>
      </c>
    </row>
    <row r="2718" spans="1:3" x14ac:dyDescent="0.3">
      <c r="A2718" s="2" t="s">
        <v>3409</v>
      </c>
      <c r="B2718" s="2" t="s">
        <v>26856</v>
      </c>
      <c r="C2718" s="2">
        <v>6.2</v>
      </c>
    </row>
    <row r="2719" spans="1:3" x14ac:dyDescent="0.3">
      <c r="A2719" s="2" t="s">
        <v>953</v>
      </c>
      <c r="B2719" s="2" t="s">
        <v>26857</v>
      </c>
      <c r="C2719" s="2">
        <v>5.0999999999999996</v>
      </c>
    </row>
    <row r="2720" spans="1:3" x14ac:dyDescent="0.3">
      <c r="A2720" s="2" t="s">
        <v>13307</v>
      </c>
      <c r="B2720" s="2" t="s">
        <v>26858</v>
      </c>
      <c r="C2720" s="2">
        <v>6.8</v>
      </c>
    </row>
    <row r="2721" spans="1:3" x14ac:dyDescent="0.3">
      <c r="A2721" s="2" t="s">
        <v>1266</v>
      </c>
      <c r="B2721" s="2" t="s">
        <v>25509</v>
      </c>
      <c r="C2721" s="2">
        <v>7.4</v>
      </c>
    </row>
    <row r="2722" spans="1:3" x14ac:dyDescent="0.3">
      <c r="A2722" s="2" t="s">
        <v>6403</v>
      </c>
      <c r="B2722" s="2" t="s">
        <v>26859</v>
      </c>
      <c r="C2722" s="2">
        <v>5.8</v>
      </c>
    </row>
    <row r="2723" spans="1:3" x14ac:dyDescent="0.3">
      <c r="A2723" s="2" t="s">
        <v>24163</v>
      </c>
      <c r="B2723" s="2" t="s">
        <v>26860</v>
      </c>
      <c r="C2723" s="2">
        <v>6.4</v>
      </c>
    </row>
    <row r="2724" spans="1:3" x14ac:dyDescent="0.3">
      <c r="A2724" s="2" t="s">
        <v>3409</v>
      </c>
      <c r="B2724" s="2" t="s">
        <v>26861</v>
      </c>
      <c r="C2724" s="2">
        <v>6</v>
      </c>
    </row>
    <row r="2725" spans="1:3" x14ac:dyDescent="0.3">
      <c r="A2725" s="2" t="s">
        <v>1671</v>
      </c>
      <c r="B2725" s="2" t="s">
        <v>26862</v>
      </c>
      <c r="C2725" s="2">
        <v>6.9</v>
      </c>
    </row>
    <row r="2726" spans="1:3" x14ac:dyDescent="0.3">
      <c r="A2726" s="2" t="s">
        <v>6403</v>
      </c>
      <c r="B2726" s="2" t="s">
        <v>26863</v>
      </c>
      <c r="C2726" s="2">
        <v>5.5</v>
      </c>
    </row>
    <row r="2727" spans="1:3" x14ac:dyDescent="0.3">
      <c r="A2727" s="2" t="s">
        <v>6403</v>
      </c>
      <c r="B2727" s="2" t="s">
        <v>26864</v>
      </c>
      <c r="C2727" s="2">
        <v>5.4</v>
      </c>
    </row>
    <row r="2728" spans="1:3" x14ac:dyDescent="0.3">
      <c r="A2728" s="2" t="s">
        <v>953</v>
      </c>
      <c r="B2728" s="2" t="s">
        <v>26865</v>
      </c>
      <c r="C2728" s="2">
        <v>8.3000000000000007</v>
      </c>
    </row>
    <row r="2729" spans="1:3" x14ac:dyDescent="0.3">
      <c r="A2729" s="2" t="s">
        <v>18089</v>
      </c>
      <c r="B2729" s="2" t="s">
        <v>26866</v>
      </c>
      <c r="C2729" s="2">
        <v>7.9</v>
      </c>
    </row>
    <row r="2730" spans="1:3" x14ac:dyDescent="0.3">
      <c r="A2730" s="2" t="s">
        <v>1671</v>
      </c>
      <c r="B2730" s="2" t="s">
        <v>26867</v>
      </c>
      <c r="C2730" s="2">
        <v>6.5</v>
      </c>
    </row>
    <row r="2731" spans="1:3" x14ac:dyDescent="0.3">
      <c r="A2731" s="2" t="s">
        <v>3409</v>
      </c>
      <c r="B2731" s="2" t="s">
        <v>26868</v>
      </c>
      <c r="C2731" s="2">
        <v>6.6</v>
      </c>
    </row>
    <row r="2732" spans="1:3" x14ac:dyDescent="0.3">
      <c r="A2732" s="2" t="s">
        <v>3409</v>
      </c>
      <c r="B2732" s="2" t="s">
        <v>26869</v>
      </c>
      <c r="C2732" s="2">
        <v>8.3000000000000007</v>
      </c>
    </row>
    <row r="2733" spans="1:3" x14ac:dyDescent="0.3">
      <c r="A2733" s="2" t="s">
        <v>6403</v>
      </c>
      <c r="B2733" s="2" t="s">
        <v>26870</v>
      </c>
      <c r="C2733" s="2">
        <v>6.2</v>
      </c>
    </row>
    <row r="2734" spans="1:3" x14ac:dyDescent="0.3">
      <c r="A2734" s="2" t="s">
        <v>1325</v>
      </c>
      <c r="B2734" s="2" t="s">
        <v>26871</v>
      </c>
      <c r="C2734" s="2">
        <v>6.9</v>
      </c>
    </row>
    <row r="2735" spans="1:3" x14ac:dyDescent="0.3">
      <c r="A2735" s="2" t="s">
        <v>1671</v>
      </c>
      <c r="B2735" s="2" t="s">
        <v>26872</v>
      </c>
      <c r="C2735" s="2">
        <v>5.9</v>
      </c>
    </row>
    <row r="2736" spans="1:3" x14ac:dyDescent="0.3">
      <c r="A2736" s="2" t="s">
        <v>1325</v>
      </c>
      <c r="B2736" s="2" t="s">
        <v>26873</v>
      </c>
      <c r="C2736" s="2">
        <v>6.1</v>
      </c>
    </row>
    <row r="2737" spans="1:3" x14ac:dyDescent="0.3">
      <c r="A2737" s="2" t="s">
        <v>1671</v>
      </c>
      <c r="B2737" s="2" t="s">
        <v>26874</v>
      </c>
      <c r="C2737" s="2">
        <v>5.8</v>
      </c>
    </row>
    <row r="2738" spans="1:3" x14ac:dyDescent="0.3">
      <c r="A2738" s="2" t="s">
        <v>3409</v>
      </c>
      <c r="B2738" s="2" t="s">
        <v>25431</v>
      </c>
      <c r="C2738" s="2">
        <v>7.3</v>
      </c>
    </row>
    <row r="2739" spans="1:3" x14ac:dyDescent="0.3">
      <c r="A2739" s="2" t="s">
        <v>6403</v>
      </c>
      <c r="B2739" s="2" t="s">
        <v>26875</v>
      </c>
      <c r="C2739" s="2">
        <v>5.9</v>
      </c>
    </row>
    <row r="2740" spans="1:3" x14ac:dyDescent="0.3">
      <c r="A2740" s="2" t="s">
        <v>3409</v>
      </c>
      <c r="B2740" s="2" t="s">
        <v>26876</v>
      </c>
      <c r="C2740" s="2">
        <v>5.5</v>
      </c>
    </row>
    <row r="2741" spans="1:3" x14ac:dyDescent="0.3">
      <c r="A2741" s="2" t="s">
        <v>1671</v>
      </c>
      <c r="B2741" s="2" t="s">
        <v>26877</v>
      </c>
      <c r="C2741" s="2">
        <v>5</v>
      </c>
    </row>
    <row r="2742" spans="1:3" x14ac:dyDescent="0.3">
      <c r="A2742" s="2" t="s">
        <v>3409</v>
      </c>
      <c r="B2742" s="2" t="s">
        <v>26878</v>
      </c>
      <c r="C2742" s="2">
        <v>7</v>
      </c>
    </row>
    <row r="2743" spans="1:3" x14ac:dyDescent="0.3">
      <c r="A2743" s="2" t="s">
        <v>1671</v>
      </c>
      <c r="B2743" s="2" t="s">
        <v>26879</v>
      </c>
      <c r="C2743" s="2">
        <v>6.4</v>
      </c>
    </row>
    <row r="2744" spans="1:3" x14ac:dyDescent="0.3">
      <c r="A2744" s="2" t="s">
        <v>6403</v>
      </c>
      <c r="B2744" s="2" t="s">
        <v>26880</v>
      </c>
      <c r="C2744" s="2">
        <v>5.9</v>
      </c>
    </row>
    <row r="2745" spans="1:3" x14ac:dyDescent="0.3">
      <c r="A2745" s="2" t="s">
        <v>1671</v>
      </c>
      <c r="B2745" s="2" t="s">
        <v>26881</v>
      </c>
      <c r="C2745" s="2">
        <v>7</v>
      </c>
    </row>
    <row r="2746" spans="1:3" x14ac:dyDescent="0.3">
      <c r="A2746" s="2" t="s">
        <v>6403</v>
      </c>
      <c r="B2746" s="2" t="s">
        <v>26882</v>
      </c>
      <c r="C2746" s="2">
        <v>6.1</v>
      </c>
    </row>
    <row r="2747" spans="1:3" x14ac:dyDescent="0.3">
      <c r="A2747" s="2" t="s">
        <v>953</v>
      </c>
      <c r="B2747" s="2" t="s">
        <v>26883</v>
      </c>
      <c r="C2747" s="2">
        <v>6.9</v>
      </c>
    </row>
    <row r="2748" spans="1:3" x14ac:dyDescent="0.3">
      <c r="A2748" s="2" t="s">
        <v>3409</v>
      </c>
      <c r="B2748" s="2" t="s">
        <v>26884</v>
      </c>
      <c r="C2748" s="2">
        <v>7.5</v>
      </c>
    </row>
    <row r="2749" spans="1:3" x14ac:dyDescent="0.3">
      <c r="A2749" s="2" t="s">
        <v>1671</v>
      </c>
      <c r="B2749" s="2" t="s">
        <v>26885</v>
      </c>
      <c r="C2749" s="2">
        <v>7.3</v>
      </c>
    </row>
    <row r="2750" spans="1:3" x14ac:dyDescent="0.3">
      <c r="A2750" s="2" t="s">
        <v>11526</v>
      </c>
      <c r="B2750" s="2" t="s">
        <v>26886</v>
      </c>
      <c r="C2750" s="2">
        <v>6.5</v>
      </c>
    </row>
    <row r="2751" spans="1:3" x14ac:dyDescent="0.3">
      <c r="A2751" s="2" t="s">
        <v>1325</v>
      </c>
      <c r="B2751" s="2" t="s">
        <v>26887</v>
      </c>
      <c r="C2751" s="2">
        <v>6.2</v>
      </c>
    </row>
    <row r="2752" spans="1:3" x14ac:dyDescent="0.3">
      <c r="A2752" s="2" t="s">
        <v>6403</v>
      </c>
      <c r="B2752" s="2" t="s">
        <v>26888</v>
      </c>
      <c r="C2752" s="2">
        <v>6</v>
      </c>
    </row>
    <row r="2753" spans="1:3" x14ac:dyDescent="0.3">
      <c r="A2753" s="2" t="s">
        <v>6403</v>
      </c>
      <c r="B2753" s="2" t="s">
        <v>26889</v>
      </c>
      <c r="C2753" s="2">
        <v>6.3</v>
      </c>
    </row>
    <row r="2754" spans="1:3" x14ac:dyDescent="0.3">
      <c r="A2754" s="2" t="s">
        <v>1671</v>
      </c>
      <c r="B2754" s="2" t="s">
        <v>26890</v>
      </c>
      <c r="C2754" s="2">
        <v>5.8</v>
      </c>
    </row>
    <row r="2755" spans="1:3" x14ac:dyDescent="0.3">
      <c r="A2755" s="2" t="s">
        <v>1266</v>
      </c>
      <c r="B2755" s="2" t="s">
        <v>26891</v>
      </c>
      <c r="C2755" s="2">
        <v>6.1</v>
      </c>
    </row>
    <row r="2756" spans="1:3" x14ac:dyDescent="0.3">
      <c r="A2756" s="2" t="s">
        <v>1325</v>
      </c>
      <c r="B2756" s="2" t="s">
        <v>26892</v>
      </c>
      <c r="C2756" s="2">
        <v>6.9</v>
      </c>
    </row>
    <row r="2757" spans="1:3" x14ac:dyDescent="0.3">
      <c r="A2757" s="2" t="s">
        <v>6403</v>
      </c>
      <c r="B2757" s="2" t="s">
        <v>26893</v>
      </c>
      <c r="C2757" s="2">
        <v>5.4</v>
      </c>
    </row>
    <row r="2758" spans="1:3" x14ac:dyDescent="0.3">
      <c r="A2758" s="2" t="s">
        <v>1671</v>
      </c>
      <c r="B2758" s="2" t="s">
        <v>26894</v>
      </c>
      <c r="C2758" s="2">
        <v>6.7</v>
      </c>
    </row>
    <row r="2759" spans="1:3" x14ac:dyDescent="0.3">
      <c r="A2759" s="2" t="s">
        <v>953</v>
      </c>
      <c r="B2759" s="2" t="s">
        <v>26895</v>
      </c>
      <c r="C2759" s="2">
        <v>7.4</v>
      </c>
    </row>
    <row r="2760" spans="1:3" x14ac:dyDescent="0.3">
      <c r="A2760" s="2" t="s">
        <v>1671</v>
      </c>
      <c r="B2760" s="2" t="s">
        <v>26896</v>
      </c>
      <c r="C2760" s="2">
        <v>5.6</v>
      </c>
    </row>
    <row r="2761" spans="1:3" x14ac:dyDescent="0.3">
      <c r="A2761" s="2" t="s">
        <v>1266</v>
      </c>
      <c r="B2761" s="2" t="s">
        <v>26897</v>
      </c>
      <c r="C2761" s="2">
        <v>6.5</v>
      </c>
    </row>
    <row r="2762" spans="1:3" x14ac:dyDescent="0.3">
      <c r="A2762" s="2" t="s">
        <v>1325</v>
      </c>
      <c r="B2762" s="2" t="s">
        <v>26898</v>
      </c>
      <c r="C2762" s="2">
        <v>6.5</v>
      </c>
    </row>
    <row r="2763" spans="1:3" x14ac:dyDescent="0.3">
      <c r="A2763" s="2" t="s">
        <v>1325</v>
      </c>
      <c r="B2763" s="2" t="s">
        <v>26899</v>
      </c>
      <c r="C2763" s="2">
        <v>5.8</v>
      </c>
    </row>
    <row r="2764" spans="1:3" x14ac:dyDescent="0.3">
      <c r="A2764" s="2" t="s">
        <v>3409</v>
      </c>
      <c r="B2764" s="2" t="s">
        <v>26900</v>
      </c>
      <c r="C2764" s="2">
        <v>5</v>
      </c>
    </row>
    <row r="2765" spans="1:3" x14ac:dyDescent="0.3">
      <c r="A2765" s="2" t="s">
        <v>1671</v>
      </c>
      <c r="B2765" s="2" t="s">
        <v>26901</v>
      </c>
      <c r="C2765" s="2">
        <v>5.5</v>
      </c>
    </row>
    <row r="2766" spans="1:3" x14ac:dyDescent="0.3">
      <c r="A2766" s="2" t="s">
        <v>1671</v>
      </c>
      <c r="B2766" s="2" t="s">
        <v>26902</v>
      </c>
      <c r="C2766" s="2">
        <v>6.5</v>
      </c>
    </row>
    <row r="2767" spans="1:3" x14ac:dyDescent="0.3">
      <c r="A2767" s="2" t="s">
        <v>24163</v>
      </c>
      <c r="B2767" s="2" t="s">
        <v>26903</v>
      </c>
      <c r="C2767" s="2">
        <v>7.2</v>
      </c>
    </row>
    <row r="2768" spans="1:3" x14ac:dyDescent="0.3">
      <c r="A2768" s="2" t="s">
        <v>6403</v>
      </c>
      <c r="B2768" s="2" t="s">
        <v>26904</v>
      </c>
      <c r="C2768" s="2">
        <v>5.2</v>
      </c>
    </row>
    <row r="2769" spans="1:3" x14ac:dyDescent="0.3">
      <c r="A2769" s="2" t="s">
        <v>3409</v>
      </c>
      <c r="B2769" s="2" t="s">
        <v>26905</v>
      </c>
      <c r="C2769" s="2">
        <v>5.7</v>
      </c>
    </row>
    <row r="2770" spans="1:3" x14ac:dyDescent="0.3">
      <c r="A2770" s="2" t="s">
        <v>6403</v>
      </c>
      <c r="B2770" s="2" t="s">
        <v>26906</v>
      </c>
      <c r="C2770" s="2">
        <v>4.7</v>
      </c>
    </row>
    <row r="2771" spans="1:3" x14ac:dyDescent="0.3">
      <c r="A2771" s="2" t="s">
        <v>24162</v>
      </c>
      <c r="B2771" s="2" t="s">
        <v>26907</v>
      </c>
      <c r="C2771" s="2">
        <v>5.9</v>
      </c>
    </row>
    <row r="2772" spans="1:3" x14ac:dyDescent="0.3">
      <c r="A2772" s="2" t="s">
        <v>1671</v>
      </c>
      <c r="B2772" s="2" t="s">
        <v>26908</v>
      </c>
      <c r="C2772" s="2">
        <v>6.8</v>
      </c>
    </row>
    <row r="2773" spans="1:3" x14ac:dyDescent="0.3">
      <c r="A2773" s="2" t="s">
        <v>3409</v>
      </c>
      <c r="B2773" s="2" t="s">
        <v>26909</v>
      </c>
      <c r="C2773" s="2">
        <v>5.9</v>
      </c>
    </row>
    <row r="2774" spans="1:3" x14ac:dyDescent="0.3">
      <c r="A2774" s="2" t="s">
        <v>1671</v>
      </c>
      <c r="B2774" s="2" t="s">
        <v>26910</v>
      </c>
      <c r="C2774" s="2">
        <v>7.7</v>
      </c>
    </row>
    <row r="2775" spans="1:3" x14ac:dyDescent="0.3">
      <c r="A2775" s="2" t="s">
        <v>1325</v>
      </c>
      <c r="B2775" s="2" t="s">
        <v>26911</v>
      </c>
      <c r="C2775" s="2">
        <v>4.4000000000000004</v>
      </c>
    </row>
    <row r="2776" spans="1:3" x14ac:dyDescent="0.3">
      <c r="A2776" s="2" t="s">
        <v>1671</v>
      </c>
      <c r="B2776" s="2" t="s">
        <v>26912</v>
      </c>
      <c r="C2776" s="2">
        <v>6.6</v>
      </c>
    </row>
    <row r="2777" spans="1:3" x14ac:dyDescent="0.3">
      <c r="A2777" s="2" t="s">
        <v>3409</v>
      </c>
      <c r="B2777" s="2" t="s">
        <v>26913</v>
      </c>
      <c r="C2777" s="2">
        <v>6.7</v>
      </c>
    </row>
    <row r="2778" spans="1:3" x14ac:dyDescent="0.3">
      <c r="A2778" s="2" t="s">
        <v>1671</v>
      </c>
      <c r="B2778" s="2" t="s">
        <v>26914</v>
      </c>
      <c r="C2778" s="2">
        <v>5.5</v>
      </c>
    </row>
    <row r="2779" spans="1:3" x14ac:dyDescent="0.3">
      <c r="A2779" s="2" t="s">
        <v>3409</v>
      </c>
      <c r="B2779" s="2" t="s">
        <v>26915</v>
      </c>
      <c r="C2779" s="2">
        <v>6.5</v>
      </c>
    </row>
    <row r="2780" spans="1:3" x14ac:dyDescent="0.3">
      <c r="A2780" s="2" t="s">
        <v>1325</v>
      </c>
      <c r="B2780" s="2" t="s">
        <v>26916</v>
      </c>
      <c r="C2780" s="2">
        <v>6.2</v>
      </c>
    </row>
    <row r="2781" spans="1:3" x14ac:dyDescent="0.3">
      <c r="A2781" s="2" t="s">
        <v>1671</v>
      </c>
      <c r="B2781" s="2" t="s">
        <v>26917</v>
      </c>
      <c r="C2781" s="2">
        <v>7.1</v>
      </c>
    </row>
    <row r="2782" spans="1:3" x14ac:dyDescent="0.3">
      <c r="A2782" s="2" t="s">
        <v>6403</v>
      </c>
      <c r="B2782" s="2" t="s">
        <v>26918</v>
      </c>
      <c r="C2782" s="2">
        <v>6.1</v>
      </c>
    </row>
    <row r="2783" spans="1:3" x14ac:dyDescent="0.3">
      <c r="A2783" s="2" t="s">
        <v>1325</v>
      </c>
      <c r="B2783" s="2" t="s">
        <v>26919</v>
      </c>
      <c r="C2783" s="2">
        <v>6</v>
      </c>
    </row>
    <row r="2784" spans="1:3" x14ac:dyDescent="0.3">
      <c r="A2784" s="2" t="s">
        <v>3409</v>
      </c>
      <c r="B2784" s="2" t="s">
        <v>26920</v>
      </c>
      <c r="C2784" s="2">
        <v>7.4</v>
      </c>
    </row>
    <row r="2785" spans="1:3" x14ac:dyDescent="0.3">
      <c r="A2785" s="2" t="s">
        <v>1671</v>
      </c>
      <c r="B2785" s="2" t="s">
        <v>26921</v>
      </c>
      <c r="C2785" s="2">
        <v>5.9</v>
      </c>
    </row>
    <row r="2786" spans="1:3" x14ac:dyDescent="0.3">
      <c r="A2786" s="2" t="s">
        <v>67</v>
      </c>
      <c r="B2786" s="2" t="s">
        <v>26922</v>
      </c>
      <c r="C2786" s="2">
        <v>4.0999999999999996</v>
      </c>
    </row>
    <row r="2787" spans="1:3" x14ac:dyDescent="0.3">
      <c r="A2787" s="2" t="s">
        <v>953</v>
      </c>
      <c r="B2787" s="2" t="s">
        <v>26923</v>
      </c>
      <c r="C2787" s="2">
        <v>5.9</v>
      </c>
    </row>
    <row r="2788" spans="1:3" x14ac:dyDescent="0.3">
      <c r="A2788" s="2" t="s">
        <v>13307</v>
      </c>
      <c r="B2788" s="2" t="s">
        <v>26924</v>
      </c>
      <c r="C2788" s="2">
        <v>7</v>
      </c>
    </row>
    <row r="2789" spans="1:3" x14ac:dyDescent="0.3">
      <c r="A2789" s="2" t="s">
        <v>1671</v>
      </c>
      <c r="B2789" s="2" t="s">
        <v>26925</v>
      </c>
      <c r="C2789" s="2">
        <v>6.8</v>
      </c>
    </row>
    <row r="2790" spans="1:3" x14ac:dyDescent="0.3">
      <c r="A2790" s="2" t="s">
        <v>3409</v>
      </c>
      <c r="B2790" s="2" t="s">
        <v>26926</v>
      </c>
      <c r="C2790" s="2">
        <v>7.4</v>
      </c>
    </row>
    <row r="2791" spans="1:3" x14ac:dyDescent="0.3">
      <c r="A2791" s="2" t="s">
        <v>24162</v>
      </c>
      <c r="B2791" s="2" t="s">
        <v>26927</v>
      </c>
      <c r="C2791" s="2">
        <v>7.1</v>
      </c>
    </row>
    <row r="2792" spans="1:3" x14ac:dyDescent="0.3">
      <c r="A2792" s="2" t="s">
        <v>953</v>
      </c>
      <c r="B2792" s="2" t="s">
        <v>26928</v>
      </c>
      <c r="C2792" s="2">
        <v>7</v>
      </c>
    </row>
    <row r="2793" spans="1:3" x14ac:dyDescent="0.3">
      <c r="A2793" s="2" t="s">
        <v>1671</v>
      </c>
      <c r="B2793" s="2" t="s">
        <v>26929</v>
      </c>
      <c r="C2793" s="2">
        <v>5.8</v>
      </c>
    </row>
    <row r="2794" spans="1:3" x14ac:dyDescent="0.3">
      <c r="A2794" s="2" t="s">
        <v>1671</v>
      </c>
      <c r="B2794" s="2" t="s">
        <v>26930</v>
      </c>
      <c r="C2794" s="2">
        <v>7.8</v>
      </c>
    </row>
    <row r="2795" spans="1:3" x14ac:dyDescent="0.3">
      <c r="A2795" s="2" t="s">
        <v>1671</v>
      </c>
      <c r="B2795" s="2" t="s">
        <v>26931</v>
      </c>
      <c r="C2795" s="2">
        <v>6.5</v>
      </c>
    </row>
    <row r="2796" spans="1:3" x14ac:dyDescent="0.3">
      <c r="A2796" s="2" t="s">
        <v>13307</v>
      </c>
      <c r="B2796" s="2" t="s">
        <v>26932</v>
      </c>
      <c r="C2796" s="2">
        <v>7</v>
      </c>
    </row>
    <row r="2797" spans="1:3" x14ac:dyDescent="0.3">
      <c r="A2797" s="2" t="s">
        <v>1671</v>
      </c>
      <c r="B2797" s="2" t="s">
        <v>26933</v>
      </c>
      <c r="C2797" s="2">
        <v>6.3</v>
      </c>
    </row>
    <row r="2798" spans="1:3" x14ac:dyDescent="0.3">
      <c r="A2798" s="2" t="s">
        <v>1671</v>
      </c>
      <c r="B2798" s="2" t="s">
        <v>26934</v>
      </c>
      <c r="C2798" s="2">
        <v>5.3</v>
      </c>
    </row>
    <row r="2799" spans="1:3" x14ac:dyDescent="0.3">
      <c r="A2799" s="2" t="s">
        <v>1325</v>
      </c>
      <c r="B2799" s="2" t="s">
        <v>26935</v>
      </c>
      <c r="C2799" s="2">
        <v>5.5</v>
      </c>
    </row>
    <row r="2800" spans="1:3" x14ac:dyDescent="0.3">
      <c r="A2800" s="2" t="s">
        <v>24163</v>
      </c>
      <c r="B2800" s="2" t="s">
        <v>26936</v>
      </c>
      <c r="C2800" s="2">
        <v>7.4</v>
      </c>
    </row>
    <row r="2801" spans="1:3" x14ac:dyDescent="0.3">
      <c r="A2801" s="2" t="s">
        <v>1671</v>
      </c>
      <c r="B2801" s="2" t="s">
        <v>26937</v>
      </c>
      <c r="C2801" s="2">
        <v>4.3</v>
      </c>
    </row>
    <row r="2802" spans="1:3" x14ac:dyDescent="0.3">
      <c r="A2802" s="2" t="s">
        <v>1325</v>
      </c>
      <c r="B2802" s="2" t="s">
        <v>24453</v>
      </c>
      <c r="C2802" s="2">
        <v>6</v>
      </c>
    </row>
    <row r="2803" spans="1:3" x14ac:dyDescent="0.3">
      <c r="A2803" s="2" t="s">
        <v>1671</v>
      </c>
      <c r="B2803" s="2" t="s">
        <v>26938</v>
      </c>
      <c r="C2803" s="2">
        <v>5.2</v>
      </c>
    </row>
    <row r="2804" spans="1:3" x14ac:dyDescent="0.3">
      <c r="A2804" s="2" t="s">
        <v>953</v>
      </c>
      <c r="B2804" s="2" t="s">
        <v>26939</v>
      </c>
      <c r="C2804" s="2">
        <v>6.7</v>
      </c>
    </row>
    <row r="2805" spans="1:3" x14ac:dyDescent="0.3">
      <c r="A2805" s="2" t="s">
        <v>24163</v>
      </c>
      <c r="B2805" s="2" t="s">
        <v>26940</v>
      </c>
      <c r="C2805" s="2">
        <v>8.6</v>
      </c>
    </row>
    <row r="2806" spans="1:3" x14ac:dyDescent="0.3">
      <c r="A2806" s="2" t="s">
        <v>1325</v>
      </c>
      <c r="B2806" s="2" t="s">
        <v>26941</v>
      </c>
      <c r="C2806" s="2">
        <v>6.1</v>
      </c>
    </row>
    <row r="2807" spans="1:3" x14ac:dyDescent="0.3">
      <c r="A2807" s="2" t="s">
        <v>11526</v>
      </c>
      <c r="B2807" s="2" t="s">
        <v>26942</v>
      </c>
      <c r="C2807" s="2">
        <v>5.8</v>
      </c>
    </row>
    <row r="2808" spans="1:3" x14ac:dyDescent="0.3">
      <c r="A2808" s="2" t="s">
        <v>3409</v>
      </c>
      <c r="B2808" s="2" t="s">
        <v>26943</v>
      </c>
      <c r="C2808" s="2">
        <v>7.7</v>
      </c>
    </row>
    <row r="2809" spans="1:3" x14ac:dyDescent="0.3">
      <c r="A2809" s="2" t="s">
        <v>13307</v>
      </c>
      <c r="B2809" s="2" t="s">
        <v>26944</v>
      </c>
      <c r="C2809" s="2">
        <v>8</v>
      </c>
    </row>
    <row r="2810" spans="1:3" x14ac:dyDescent="0.3">
      <c r="A2810" s="2" t="s">
        <v>1325</v>
      </c>
      <c r="B2810" s="2" t="s">
        <v>26945</v>
      </c>
      <c r="C2810" s="2">
        <v>5.6</v>
      </c>
    </row>
    <row r="2811" spans="1:3" x14ac:dyDescent="0.3">
      <c r="A2811" s="2" t="s">
        <v>1671</v>
      </c>
      <c r="B2811" s="2" t="s">
        <v>26946</v>
      </c>
      <c r="C2811" s="2">
        <v>6.7</v>
      </c>
    </row>
    <row r="2812" spans="1:3" x14ac:dyDescent="0.3">
      <c r="A2812" s="2" t="s">
        <v>3409</v>
      </c>
      <c r="B2812" s="2" t="s">
        <v>26947</v>
      </c>
      <c r="C2812" s="2">
        <v>6.6</v>
      </c>
    </row>
    <row r="2813" spans="1:3" x14ac:dyDescent="0.3">
      <c r="A2813" s="2" t="s">
        <v>1671</v>
      </c>
      <c r="B2813" s="2" t="s">
        <v>26948</v>
      </c>
      <c r="C2813" s="2">
        <v>4.0999999999999996</v>
      </c>
    </row>
    <row r="2814" spans="1:3" x14ac:dyDescent="0.3">
      <c r="A2814" s="2" t="s">
        <v>953</v>
      </c>
      <c r="B2814" s="2" t="s">
        <v>26949</v>
      </c>
      <c r="C2814" s="2">
        <v>7.3</v>
      </c>
    </row>
    <row r="2815" spans="1:3" x14ac:dyDescent="0.3">
      <c r="A2815" s="2" t="s">
        <v>1671</v>
      </c>
      <c r="B2815" s="2" t="s">
        <v>26950</v>
      </c>
      <c r="C2815" s="2">
        <v>6.5</v>
      </c>
    </row>
    <row r="2816" spans="1:3" x14ac:dyDescent="0.3">
      <c r="A2816" s="2" t="s">
        <v>3409</v>
      </c>
      <c r="B2816" s="2" t="s">
        <v>26951</v>
      </c>
      <c r="C2816" s="2">
        <v>7</v>
      </c>
    </row>
    <row r="2817" spans="1:3" x14ac:dyDescent="0.3">
      <c r="A2817" s="2" t="s">
        <v>3409</v>
      </c>
      <c r="B2817" s="2" t="s">
        <v>26952</v>
      </c>
      <c r="C2817" s="2">
        <v>5.5</v>
      </c>
    </row>
    <row r="2818" spans="1:3" x14ac:dyDescent="0.3">
      <c r="A2818" s="2" t="s">
        <v>1325</v>
      </c>
      <c r="B2818" s="2" t="s">
        <v>26953</v>
      </c>
      <c r="C2818" s="2">
        <v>6.6</v>
      </c>
    </row>
    <row r="2819" spans="1:3" x14ac:dyDescent="0.3">
      <c r="A2819" s="2" t="s">
        <v>24163</v>
      </c>
      <c r="B2819" s="2" t="s">
        <v>26954</v>
      </c>
      <c r="C2819" s="2">
        <v>7.1</v>
      </c>
    </row>
    <row r="2820" spans="1:3" x14ac:dyDescent="0.3">
      <c r="A2820" s="2" t="s">
        <v>24163</v>
      </c>
      <c r="B2820" s="2" t="s">
        <v>26955</v>
      </c>
      <c r="C2820" s="2">
        <v>7.9</v>
      </c>
    </row>
    <row r="2821" spans="1:3" x14ac:dyDescent="0.3">
      <c r="A2821" s="2" t="s">
        <v>3409</v>
      </c>
      <c r="B2821" s="2" t="s">
        <v>26956</v>
      </c>
      <c r="C2821" s="2">
        <v>7.1</v>
      </c>
    </row>
    <row r="2822" spans="1:3" x14ac:dyDescent="0.3">
      <c r="A2822" s="2" t="s">
        <v>1325</v>
      </c>
      <c r="B2822" s="2" t="s">
        <v>26957</v>
      </c>
      <c r="C2822" s="2">
        <v>5.6</v>
      </c>
    </row>
    <row r="2823" spans="1:3" x14ac:dyDescent="0.3">
      <c r="A2823" s="2" t="s">
        <v>3409</v>
      </c>
      <c r="B2823" s="2" t="s">
        <v>26958</v>
      </c>
      <c r="C2823" s="2">
        <v>7.3</v>
      </c>
    </row>
    <row r="2824" spans="1:3" x14ac:dyDescent="0.3">
      <c r="A2824" s="2" t="s">
        <v>1671</v>
      </c>
      <c r="B2824" s="2" t="s">
        <v>26959</v>
      </c>
      <c r="C2824" s="2">
        <v>3.3</v>
      </c>
    </row>
    <row r="2825" spans="1:3" x14ac:dyDescent="0.3">
      <c r="A2825" s="2" t="s">
        <v>1671</v>
      </c>
      <c r="B2825" s="2" t="s">
        <v>26960</v>
      </c>
      <c r="C2825" s="2">
        <v>6.5</v>
      </c>
    </row>
    <row r="2826" spans="1:3" x14ac:dyDescent="0.3">
      <c r="A2826" s="2" t="s">
        <v>6403</v>
      </c>
      <c r="B2826" s="2" t="s">
        <v>26961</v>
      </c>
      <c r="C2826" s="2">
        <v>4.8</v>
      </c>
    </row>
    <row r="2827" spans="1:3" x14ac:dyDescent="0.3">
      <c r="A2827" s="2" t="s">
        <v>953</v>
      </c>
      <c r="B2827" s="2" t="s">
        <v>26962</v>
      </c>
      <c r="C2827" s="2">
        <v>5.2</v>
      </c>
    </row>
    <row r="2828" spans="1:3" x14ac:dyDescent="0.3">
      <c r="A2828" s="2" t="s">
        <v>1671</v>
      </c>
      <c r="B2828" s="2" t="s">
        <v>26963</v>
      </c>
      <c r="C2828" s="2">
        <v>6.3</v>
      </c>
    </row>
    <row r="2829" spans="1:3" x14ac:dyDescent="0.3">
      <c r="A2829" s="2" t="s">
        <v>3409</v>
      </c>
      <c r="B2829" s="2" t="s">
        <v>26964</v>
      </c>
      <c r="C2829" s="2">
        <v>7.2</v>
      </c>
    </row>
    <row r="2830" spans="1:3" x14ac:dyDescent="0.3">
      <c r="A2830" s="2" t="s">
        <v>3409</v>
      </c>
      <c r="B2830" s="2" t="s">
        <v>26965</v>
      </c>
      <c r="C2830" s="2">
        <v>6.8</v>
      </c>
    </row>
    <row r="2831" spans="1:3" x14ac:dyDescent="0.3">
      <c r="A2831" s="2" t="s">
        <v>1671</v>
      </c>
      <c r="B2831" s="2" t="s">
        <v>26966</v>
      </c>
      <c r="C2831" s="2">
        <v>5.7</v>
      </c>
    </row>
    <row r="2832" spans="1:3" x14ac:dyDescent="0.3">
      <c r="A2832" s="2" t="s">
        <v>3409</v>
      </c>
      <c r="B2832" s="2" t="s">
        <v>26967</v>
      </c>
      <c r="C2832" s="2">
        <v>7.2</v>
      </c>
    </row>
    <row r="2833" spans="1:3" x14ac:dyDescent="0.3">
      <c r="A2833" s="2" t="s">
        <v>13307</v>
      </c>
      <c r="B2833" s="2" t="s">
        <v>26968</v>
      </c>
      <c r="C2833" s="2">
        <v>6.9</v>
      </c>
    </row>
    <row r="2834" spans="1:3" x14ac:dyDescent="0.3">
      <c r="A2834" s="2" t="s">
        <v>1671</v>
      </c>
      <c r="B2834" s="2" t="s">
        <v>26969</v>
      </c>
      <c r="C2834" s="2">
        <v>6.2</v>
      </c>
    </row>
    <row r="2835" spans="1:3" x14ac:dyDescent="0.3">
      <c r="A2835" s="2" t="s">
        <v>24163</v>
      </c>
      <c r="B2835" s="2" t="s">
        <v>26970</v>
      </c>
      <c r="C2835" s="2">
        <v>6.7</v>
      </c>
    </row>
    <row r="2836" spans="1:3" x14ac:dyDescent="0.3">
      <c r="A2836" s="2" t="s">
        <v>1671</v>
      </c>
      <c r="B2836" s="2" t="s">
        <v>26971</v>
      </c>
      <c r="C2836" s="2">
        <v>6.5</v>
      </c>
    </row>
    <row r="2837" spans="1:3" x14ac:dyDescent="0.3">
      <c r="A2837" s="2" t="s">
        <v>24163</v>
      </c>
      <c r="B2837" s="2" t="s">
        <v>26972</v>
      </c>
      <c r="C2837" s="2">
        <v>7.2</v>
      </c>
    </row>
    <row r="2838" spans="1:3" x14ac:dyDescent="0.3">
      <c r="A2838" s="2" t="s">
        <v>1671</v>
      </c>
      <c r="B2838" s="2" t="s">
        <v>26973</v>
      </c>
      <c r="C2838" s="2">
        <v>5.3</v>
      </c>
    </row>
    <row r="2839" spans="1:3" x14ac:dyDescent="0.3">
      <c r="A2839" s="2" t="s">
        <v>3409</v>
      </c>
      <c r="B2839" s="2" t="s">
        <v>26974</v>
      </c>
      <c r="C2839" s="2">
        <v>6.7</v>
      </c>
    </row>
    <row r="2840" spans="1:3" x14ac:dyDescent="0.3">
      <c r="A2840" s="2" t="s">
        <v>1671</v>
      </c>
      <c r="B2840" s="2" t="s">
        <v>26975</v>
      </c>
      <c r="C2840" s="2">
        <v>3.6</v>
      </c>
    </row>
    <row r="2841" spans="1:3" x14ac:dyDescent="0.3">
      <c r="A2841" s="2" t="s">
        <v>1325</v>
      </c>
      <c r="B2841" s="2" t="s">
        <v>26976</v>
      </c>
      <c r="C2841" s="2">
        <v>5.7</v>
      </c>
    </row>
    <row r="2842" spans="1:3" x14ac:dyDescent="0.3">
      <c r="A2842" s="2" t="s">
        <v>1325</v>
      </c>
      <c r="B2842" s="2" t="s">
        <v>26977</v>
      </c>
      <c r="C2842" s="2">
        <v>7.3</v>
      </c>
    </row>
    <row r="2843" spans="1:3" x14ac:dyDescent="0.3">
      <c r="A2843" s="2" t="s">
        <v>3409</v>
      </c>
      <c r="B2843" s="2" t="s">
        <v>26978</v>
      </c>
      <c r="C2843" s="2">
        <v>5</v>
      </c>
    </row>
    <row r="2844" spans="1:3" x14ac:dyDescent="0.3">
      <c r="A2844" s="2" t="s">
        <v>13307</v>
      </c>
      <c r="B2844" s="2" t="s">
        <v>26979</v>
      </c>
      <c r="C2844" s="2">
        <v>6.6</v>
      </c>
    </row>
    <row r="2845" spans="1:3" x14ac:dyDescent="0.3">
      <c r="A2845" s="2" t="s">
        <v>1671</v>
      </c>
      <c r="B2845" s="2" t="s">
        <v>26980</v>
      </c>
      <c r="C2845" s="2">
        <v>7.3</v>
      </c>
    </row>
    <row r="2846" spans="1:3" x14ac:dyDescent="0.3">
      <c r="A2846" s="2" t="s">
        <v>1325</v>
      </c>
      <c r="B2846" s="2" t="s">
        <v>26981</v>
      </c>
      <c r="C2846" s="2">
        <v>6.2</v>
      </c>
    </row>
    <row r="2847" spans="1:3" x14ac:dyDescent="0.3">
      <c r="A2847" s="2" t="s">
        <v>1671</v>
      </c>
      <c r="B2847" s="2" t="s">
        <v>26982</v>
      </c>
      <c r="C2847" s="2">
        <v>6.6</v>
      </c>
    </row>
    <row r="2848" spans="1:3" x14ac:dyDescent="0.3">
      <c r="A2848" s="2" t="s">
        <v>3409</v>
      </c>
      <c r="B2848" s="2" t="s">
        <v>26983</v>
      </c>
      <c r="C2848" s="2">
        <v>6.3</v>
      </c>
    </row>
    <row r="2849" spans="1:3" x14ac:dyDescent="0.3">
      <c r="A2849" s="2" t="s">
        <v>1671</v>
      </c>
      <c r="B2849" s="2" t="s">
        <v>26984</v>
      </c>
      <c r="C2849" s="2">
        <v>3.3</v>
      </c>
    </row>
    <row r="2850" spans="1:3" x14ac:dyDescent="0.3">
      <c r="A2850" s="2" t="s">
        <v>1671</v>
      </c>
      <c r="B2850" s="2" t="s">
        <v>26985</v>
      </c>
      <c r="C2850" s="2">
        <v>3.5</v>
      </c>
    </row>
    <row r="2851" spans="1:3" x14ac:dyDescent="0.3">
      <c r="A2851" s="2" t="s">
        <v>1671</v>
      </c>
      <c r="B2851" s="2" t="s">
        <v>26986</v>
      </c>
      <c r="C2851" s="2">
        <v>5.5</v>
      </c>
    </row>
    <row r="2852" spans="1:3" x14ac:dyDescent="0.3">
      <c r="A2852" s="2" t="s">
        <v>1671</v>
      </c>
      <c r="B2852" s="2" t="s">
        <v>26987</v>
      </c>
      <c r="C2852" s="2">
        <v>5.9</v>
      </c>
    </row>
    <row r="2853" spans="1:3" x14ac:dyDescent="0.3">
      <c r="A2853" s="2" t="s">
        <v>1671</v>
      </c>
      <c r="B2853" s="2" t="s">
        <v>26988</v>
      </c>
      <c r="C2853" s="2">
        <v>4.7</v>
      </c>
    </row>
    <row r="2854" spans="1:3" x14ac:dyDescent="0.3">
      <c r="A2854" s="2" t="s">
        <v>1671</v>
      </c>
      <c r="B2854" s="2" t="s">
        <v>26989</v>
      </c>
      <c r="C2854" s="2">
        <v>3.9</v>
      </c>
    </row>
    <row r="2855" spans="1:3" x14ac:dyDescent="0.3">
      <c r="A2855" s="2" t="s">
        <v>24163</v>
      </c>
      <c r="B2855" s="2" t="s">
        <v>26990</v>
      </c>
      <c r="C2855" s="2">
        <v>6.1</v>
      </c>
    </row>
    <row r="2856" spans="1:3" x14ac:dyDescent="0.3">
      <c r="A2856" s="2" t="s">
        <v>1671</v>
      </c>
      <c r="B2856" s="2" t="s">
        <v>26991</v>
      </c>
      <c r="C2856" s="2">
        <v>6.7</v>
      </c>
    </row>
    <row r="2857" spans="1:3" x14ac:dyDescent="0.3">
      <c r="A2857" s="2" t="s">
        <v>1325</v>
      </c>
      <c r="B2857" s="2" t="s">
        <v>26992</v>
      </c>
      <c r="C2857" s="2">
        <v>7.3</v>
      </c>
    </row>
    <row r="2858" spans="1:3" x14ac:dyDescent="0.3">
      <c r="A2858" s="2" t="s">
        <v>3409</v>
      </c>
      <c r="B2858" s="2" t="s">
        <v>26993</v>
      </c>
      <c r="C2858" s="2">
        <v>6.7</v>
      </c>
    </row>
    <row r="2859" spans="1:3" x14ac:dyDescent="0.3">
      <c r="A2859" s="2" t="s">
        <v>1671</v>
      </c>
      <c r="B2859" s="2" t="s">
        <v>26994</v>
      </c>
      <c r="C2859" s="2">
        <v>6.1</v>
      </c>
    </row>
    <row r="2860" spans="1:3" x14ac:dyDescent="0.3">
      <c r="A2860" s="2" t="s">
        <v>1325</v>
      </c>
      <c r="B2860" s="2" t="s">
        <v>26995</v>
      </c>
      <c r="C2860" s="2">
        <v>6.9</v>
      </c>
    </row>
    <row r="2861" spans="1:3" x14ac:dyDescent="0.3">
      <c r="A2861" s="2" t="s">
        <v>3409</v>
      </c>
      <c r="B2861" s="2" t="s">
        <v>26996</v>
      </c>
      <c r="C2861" s="2">
        <v>7.9</v>
      </c>
    </row>
    <row r="2862" spans="1:3" x14ac:dyDescent="0.3">
      <c r="A2862" s="2" t="s">
        <v>6403</v>
      </c>
      <c r="B2862" s="2" t="s">
        <v>26997</v>
      </c>
      <c r="C2862" s="2">
        <v>4.5</v>
      </c>
    </row>
    <row r="2863" spans="1:3" x14ac:dyDescent="0.3">
      <c r="A2863" s="2" t="s">
        <v>1325</v>
      </c>
      <c r="B2863" s="2" t="s">
        <v>26998</v>
      </c>
      <c r="C2863" s="2">
        <v>7.6</v>
      </c>
    </row>
    <row r="2864" spans="1:3" x14ac:dyDescent="0.3">
      <c r="A2864" s="2" t="s">
        <v>3409</v>
      </c>
      <c r="B2864" s="2" t="s">
        <v>26999</v>
      </c>
      <c r="C2864" s="2">
        <v>7.5</v>
      </c>
    </row>
    <row r="2865" spans="1:3" x14ac:dyDescent="0.3">
      <c r="A2865" s="2" t="s">
        <v>3409</v>
      </c>
      <c r="B2865" s="2" t="s">
        <v>27000</v>
      </c>
      <c r="C2865" s="2">
        <v>7.1</v>
      </c>
    </row>
    <row r="2866" spans="1:3" x14ac:dyDescent="0.3">
      <c r="A2866" s="2" t="s">
        <v>3409</v>
      </c>
      <c r="B2866" s="2" t="s">
        <v>27001</v>
      </c>
      <c r="C2866" s="2">
        <v>6.9</v>
      </c>
    </row>
    <row r="2867" spans="1:3" x14ac:dyDescent="0.3">
      <c r="A2867" s="2" t="s">
        <v>6403</v>
      </c>
      <c r="B2867" s="2" t="s">
        <v>27002</v>
      </c>
      <c r="C2867" s="2">
        <v>8.5</v>
      </c>
    </row>
    <row r="2868" spans="1:3" x14ac:dyDescent="0.3">
      <c r="A2868" s="2" t="s">
        <v>6403</v>
      </c>
      <c r="B2868" s="2" t="s">
        <v>27003</v>
      </c>
      <c r="C2868" s="2">
        <v>7.5</v>
      </c>
    </row>
    <row r="2869" spans="1:3" x14ac:dyDescent="0.3">
      <c r="A2869" s="2" t="s">
        <v>13307</v>
      </c>
      <c r="B2869" s="2" t="s">
        <v>27004</v>
      </c>
      <c r="C2869" s="2">
        <v>6.6</v>
      </c>
    </row>
    <row r="2870" spans="1:3" x14ac:dyDescent="0.3">
      <c r="A2870" s="2" t="s">
        <v>3409</v>
      </c>
      <c r="B2870" s="2" t="s">
        <v>27005</v>
      </c>
      <c r="C2870" s="2">
        <v>8</v>
      </c>
    </row>
    <row r="2871" spans="1:3" x14ac:dyDescent="0.3">
      <c r="A2871" s="2" t="s">
        <v>1325</v>
      </c>
      <c r="B2871" s="2" t="s">
        <v>27006</v>
      </c>
      <c r="C2871" s="2">
        <v>7</v>
      </c>
    </row>
    <row r="2872" spans="1:3" x14ac:dyDescent="0.3">
      <c r="A2872" s="2" t="s">
        <v>1325</v>
      </c>
      <c r="B2872" s="2" t="s">
        <v>27007</v>
      </c>
      <c r="C2872" s="2">
        <v>6.8</v>
      </c>
    </row>
    <row r="2873" spans="1:3" x14ac:dyDescent="0.3">
      <c r="A2873" s="2" t="s">
        <v>1671</v>
      </c>
      <c r="B2873" s="2" t="s">
        <v>27008</v>
      </c>
      <c r="C2873" s="2">
        <v>6.7</v>
      </c>
    </row>
    <row r="2874" spans="1:3" x14ac:dyDescent="0.3">
      <c r="A2874" s="2" t="s">
        <v>1266</v>
      </c>
      <c r="B2874" s="2" t="s">
        <v>27009</v>
      </c>
      <c r="C2874" s="2">
        <v>6.5</v>
      </c>
    </row>
    <row r="2875" spans="1:3" x14ac:dyDescent="0.3">
      <c r="A2875" s="2" t="s">
        <v>67</v>
      </c>
      <c r="B2875" s="2" t="s">
        <v>27010</v>
      </c>
      <c r="C2875" s="2">
        <v>8</v>
      </c>
    </row>
    <row r="2876" spans="1:3" x14ac:dyDescent="0.3">
      <c r="A2876" s="2" t="s">
        <v>1325</v>
      </c>
      <c r="B2876" s="2" t="s">
        <v>27011</v>
      </c>
      <c r="C2876" s="2">
        <v>6.5</v>
      </c>
    </row>
    <row r="2877" spans="1:3" x14ac:dyDescent="0.3">
      <c r="A2877" s="2" t="s">
        <v>1671</v>
      </c>
      <c r="B2877" s="2" t="s">
        <v>27012</v>
      </c>
      <c r="C2877" s="2">
        <v>4.9000000000000004</v>
      </c>
    </row>
    <row r="2878" spans="1:3" x14ac:dyDescent="0.3">
      <c r="A2878" s="2" t="s">
        <v>953</v>
      </c>
      <c r="B2878" s="2" t="s">
        <v>27013</v>
      </c>
      <c r="C2878" s="2">
        <v>7.1</v>
      </c>
    </row>
    <row r="2879" spans="1:3" x14ac:dyDescent="0.3">
      <c r="A2879" s="2" t="s">
        <v>3409</v>
      </c>
      <c r="B2879" s="2" t="s">
        <v>27014</v>
      </c>
      <c r="C2879" s="2">
        <v>7</v>
      </c>
    </row>
    <row r="2880" spans="1:3" x14ac:dyDescent="0.3">
      <c r="A2880" s="2" t="s">
        <v>24163</v>
      </c>
      <c r="B2880" s="2" t="s">
        <v>27015</v>
      </c>
      <c r="C2880" s="2">
        <v>7</v>
      </c>
    </row>
    <row r="2881" spans="1:3" x14ac:dyDescent="0.3">
      <c r="A2881" s="2" t="s">
        <v>6403</v>
      </c>
      <c r="B2881" s="2" t="s">
        <v>27016</v>
      </c>
      <c r="C2881" s="2">
        <v>4.5</v>
      </c>
    </row>
    <row r="2882" spans="1:3" x14ac:dyDescent="0.3">
      <c r="A2882" s="2" t="s">
        <v>1325</v>
      </c>
      <c r="B2882" s="2" t="s">
        <v>27017</v>
      </c>
      <c r="C2882" s="2">
        <v>7.7</v>
      </c>
    </row>
    <row r="2883" spans="1:3" x14ac:dyDescent="0.3">
      <c r="A2883" s="2" t="s">
        <v>1325</v>
      </c>
      <c r="B2883" s="2" t="s">
        <v>27018</v>
      </c>
      <c r="C2883" s="2">
        <v>6.7</v>
      </c>
    </row>
    <row r="2884" spans="1:3" x14ac:dyDescent="0.3">
      <c r="A2884" s="2" t="s">
        <v>1671</v>
      </c>
      <c r="B2884" s="2" t="s">
        <v>27019</v>
      </c>
      <c r="C2884" s="2">
        <v>7</v>
      </c>
    </row>
    <row r="2885" spans="1:3" x14ac:dyDescent="0.3">
      <c r="A2885" s="2" t="s">
        <v>1671</v>
      </c>
      <c r="B2885" s="2" t="s">
        <v>27020</v>
      </c>
      <c r="C2885" s="2">
        <v>6.5</v>
      </c>
    </row>
    <row r="2886" spans="1:3" x14ac:dyDescent="0.3">
      <c r="A2886" s="2" t="s">
        <v>13307</v>
      </c>
      <c r="B2886" s="2" t="s">
        <v>27021</v>
      </c>
      <c r="C2886" s="2">
        <v>6.2</v>
      </c>
    </row>
    <row r="2887" spans="1:3" x14ac:dyDescent="0.3">
      <c r="A2887" s="2" t="s">
        <v>1671</v>
      </c>
      <c r="B2887" s="2" t="s">
        <v>27022</v>
      </c>
      <c r="C2887" s="2">
        <v>5.7</v>
      </c>
    </row>
    <row r="2888" spans="1:3" x14ac:dyDescent="0.3">
      <c r="A2888" s="2" t="s">
        <v>1671</v>
      </c>
      <c r="B2888" s="2" t="s">
        <v>27023</v>
      </c>
      <c r="C2888" s="2">
        <v>6.4</v>
      </c>
    </row>
    <row r="2889" spans="1:3" x14ac:dyDescent="0.3">
      <c r="A2889" s="2" t="s">
        <v>67</v>
      </c>
      <c r="B2889" s="2" t="s">
        <v>27024</v>
      </c>
      <c r="C2889" s="2">
        <v>5.4</v>
      </c>
    </row>
    <row r="2890" spans="1:3" x14ac:dyDescent="0.3">
      <c r="A2890" s="2" t="s">
        <v>1325</v>
      </c>
      <c r="B2890" s="2" t="s">
        <v>27025</v>
      </c>
      <c r="C2890" s="2">
        <v>6.6</v>
      </c>
    </row>
    <row r="2891" spans="1:3" x14ac:dyDescent="0.3">
      <c r="A2891" s="2" t="s">
        <v>6403</v>
      </c>
      <c r="B2891" s="2" t="s">
        <v>27026</v>
      </c>
      <c r="C2891" s="2">
        <v>6.1</v>
      </c>
    </row>
    <row r="2892" spans="1:3" x14ac:dyDescent="0.3">
      <c r="A2892" s="2" t="s">
        <v>3409</v>
      </c>
      <c r="B2892" s="2" t="s">
        <v>27027</v>
      </c>
      <c r="C2892" s="2">
        <v>7.6</v>
      </c>
    </row>
    <row r="2893" spans="1:3" x14ac:dyDescent="0.3">
      <c r="A2893" s="2" t="s">
        <v>3409</v>
      </c>
      <c r="B2893" s="2" t="s">
        <v>27028</v>
      </c>
      <c r="C2893" s="2">
        <v>6.2</v>
      </c>
    </row>
    <row r="2894" spans="1:3" x14ac:dyDescent="0.3">
      <c r="A2894" s="2" t="s">
        <v>3409</v>
      </c>
      <c r="B2894" s="2" t="s">
        <v>27029</v>
      </c>
      <c r="C2894" s="2">
        <v>6.6</v>
      </c>
    </row>
    <row r="2895" spans="1:3" x14ac:dyDescent="0.3">
      <c r="A2895" s="2" t="s">
        <v>3409</v>
      </c>
      <c r="B2895" s="2" t="s">
        <v>27030</v>
      </c>
      <c r="C2895" s="2">
        <v>7.3</v>
      </c>
    </row>
    <row r="2896" spans="1:3" x14ac:dyDescent="0.3">
      <c r="A2896" s="2" t="s">
        <v>1671</v>
      </c>
      <c r="B2896" s="2" t="s">
        <v>27031</v>
      </c>
      <c r="C2896" s="2">
        <v>4.2</v>
      </c>
    </row>
    <row r="2897" spans="1:3" x14ac:dyDescent="0.3">
      <c r="A2897" s="2" t="s">
        <v>953</v>
      </c>
      <c r="B2897" s="2" t="s">
        <v>27032</v>
      </c>
      <c r="C2897" s="2">
        <v>6.5</v>
      </c>
    </row>
    <row r="2898" spans="1:3" x14ac:dyDescent="0.3">
      <c r="A2898" s="2" t="s">
        <v>24163</v>
      </c>
      <c r="B2898" s="2" t="s">
        <v>27033</v>
      </c>
      <c r="C2898" s="2">
        <v>6.5</v>
      </c>
    </row>
    <row r="2899" spans="1:3" x14ac:dyDescent="0.3">
      <c r="A2899" s="2" t="s">
        <v>1325</v>
      </c>
      <c r="B2899" s="2" t="s">
        <v>27034</v>
      </c>
      <c r="C2899" s="2">
        <v>5.7</v>
      </c>
    </row>
    <row r="2900" spans="1:3" x14ac:dyDescent="0.3">
      <c r="A2900" s="2" t="s">
        <v>3409</v>
      </c>
      <c r="B2900" s="2" t="s">
        <v>27035</v>
      </c>
      <c r="C2900" s="2">
        <v>7.3</v>
      </c>
    </row>
    <row r="2901" spans="1:3" x14ac:dyDescent="0.3">
      <c r="A2901" s="2" t="s">
        <v>3409</v>
      </c>
      <c r="B2901" s="2" t="s">
        <v>27036</v>
      </c>
      <c r="C2901" s="2">
        <v>6.9</v>
      </c>
    </row>
    <row r="2902" spans="1:3" x14ac:dyDescent="0.3">
      <c r="A2902" s="2" t="s">
        <v>1671</v>
      </c>
      <c r="B2902" s="2" t="s">
        <v>27037</v>
      </c>
      <c r="C2902" s="2">
        <v>5</v>
      </c>
    </row>
    <row r="2903" spans="1:3" x14ac:dyDescent="0.3">
      <c r="A2903" s="2" t="s">
        <v>1671</v>
      </c>
      <c r="B2903" s="2" t="s">
        <v>27038</v>
      </c>
      <c r="C2903" s="2">
        <v>7.3</v>
      </c>
    </row>
    <row r="2904" spans="1:3" x14ac:dyDescent="0.3">
      <c r="A2904" s="2" t="s">
        <v>1671</v>
      </c>
      <c r="B2904" s="2" t="s">
        <v>27039</v>
      </c>
      <c r="C2904" s="2">
        <v>6.5</v>
      </c>
    </row>
    <row r="2905" spans="1:3" x14ac:dyDescent="0.3">
      <c r="A2905" s="2" t="s">
        <v>3409</v>
      </c>
      <c r="B2905" s="2" t="s">
        <v>27040</v>
      </c>
      <c r="C2905" s="2">
        <v>2.1</v>
      </c>
    </row>
    <row r="2906" spans="1:3" x14ac:dyDescent="0.3">
      <c r="A2906" s="2" t="s">
        <v>13307</v>
      </c>
      <c r="B2906" s="2" t="s">
        <v>27041</v>
      </c>
      <c r="C2906" s="2">
        <v>7</v>
      </c>
    </row>
    <row r="2907" spans="1:3" x14ac:dyDescent="0.3">
      <c r="A2907" s="2" t="s">
        <v>953</v>
      </c>
      <c r="B2907" s="2" t="s">
        <v>27042</v>
      </c>
      <c r="C2907" s="2">
        <v>8</v>
      </c>
    </row>
    <row r="2908" spans="1:3" x14ac:dyDescent="0.3">
      <c r="A2908" s="2" t="s">
        <v>953</v>
      </c>
      <c r="B2908" s="2" t="s">
        <v>27043</v>
      </c>
      <c r="C2908" s="2">
        <v>7.1</v>
      </c>
    </row>
    <row r="2909" spans="1:3" x14ac:dyDescent="0.3">
      <c r="A2909" s="2" t="s">
        <v>1325</v>
      </c>
      <c r="B2909" s="2" t="s">
        <v>25271</v>
      </c>
      <c r="C2909" s="2">
        <v>7.2</v>
      </c>
    </row>
    <row r="2910" spans="1:3" x14ac:dyDescent="0.3">
      <c r="A2910" s="2" t="s">
        <v>6403</v>
      </c>
      <c r="B2910" s="2" t="s">
        <v>27044</v>
      </c>
      <c r="C2910" s="2">
        <v>6.7</v>
      </c>
    </row>
    <row r="2911" spans="1:3" x14ac:dyDescent="0.3">
      <c r="A2911" s="2" t="s">
        <v>24163</v>
      </c>
      <c r="B2911" s="2" t="s">
        <v>27045</v>
      </c>
      <c r="C2911" s="2">
        <v>8.9</v>
      </c>
    </row>
    <row r="2912" spans="1:3" x14ac:dyDescent="0.3">
      <c r="A2912" s="2" t="s">
        <v>24163</v>
      </c>
      <c r="B2912" s="2" t="s">
        <v>27046</v>
      </c>
      <c r="C2912" s="2">
        <v>7.9</v>
      </c>
    </row>
    <row r="2913" spans="1:3" x14ac:dyDescent="0.3">
      <c r="A2913" s="2" t="s">
        <v>1671</v>
      </c>
      <c r="B2913" s="2" t="s">
        <v>27047</v>
      </c>
      <c r="C2913" s="2">
        <v>5.6</v>
      </c>
    </row>
    <row r="2914" spans="1:3" x14ac:dyDescent="0.3">
      <c r="A2914" s="2" t="s">
        <v>13307</v>
      </c>
      <c r="B2914" s="2" t="s">
        <v>27048</v>
      </c>
      <c r="C2914" s="2">
        <v>8</v>
      </c>
    </row>
    <row r="2915" spans="1:3" x14ac:dyDescent="0.3">
      <c r="A2915" s="2" t="s">
        <v>1671</v>
      </c>
      <c r="B2915" s="2" t="s">
        <v>27049</v>
      </c>
      <c r="C2915" s="2">
        <v>6.2</v>
      </c>
    </row>
    <row r="2916" spans="1:3" x14ac:dyDescent="0.3">
      <c r="A2916" s="2" t="s">
        <v>1671</v>
      </c>
      <c r="B2916" s="2" t="s">
        <v>27050</v>
      </c>
      <c r="C2916" s="2">
        <v>7.9</v>
      </c>
    </row>
    <row r="2917" spans="1:3" x14ac:dyDescent="0.3">
      <c r="A2917" s="2" t="s">
        <v>953</v>
      </c>
      <c r="B2917" s="2" t="s">
        <v>27051</v>
      </c>
      <c r="C2917" s="2">
        <v>8.1</v>
      </c>
    </row>
    <row r="2918" spans="1:3" x14ac:dyDescent="0.3">
      <c r="A2918" s="2" t="s">
        <v>3409</v>
      </c>
      <c r="B2918" s="2" t="s">
        <v>27052</v>
      </c>
      <c r="C2918" s="2">
        <v>7.6</v>
      </c>
    </row>
    <row r="2919" spans="1:3" x14ac:dyDescent="0.3">
      <c r="A2919" s="2" t="s">
        <v>3409</v>
      </c>
      <c r="B2919" s="2" t="s">
        <v>27053</v>
      </c>
      <c r="C2919" s="2">
        <v>3.5</v>
      </c>
    </row>
    <row r="2920" spans="1:3" x14ac:dyDescent="0.3">
      <c r="A2920" s="2" t="s">
        <v>13307</v>
      </c>
      <c r="B2920" s="2" t="s">
        <v>27054</v>
      </c>
      <c r="C2920" s="2">
        <v>7.6</v>
      </c>
    </row>
    <row r="2921" spans="1:3" x14ac:dyDescent="0.3">
      <c r="A2921" s="2" t="s">
        <v>1671</v>
      </c>
      <c r="B2921" s="2" t="s">
        <v>27055</v>
      </c>
      <c r="C2921" s="2">
        <v>6.5</v>
      </c>
    </row>
    <row r="2922" spans="1:3" x14ac:dyDescent="0.3">
      <c r="A2922" s="2" t="s">
        <v>1671</v>
      </c>
      <c r="B2922" s="2" t="s">
        <v>27056</v>
      </c>
      <c r="C2922" s="2">
        <v>5.6</v>
      </c>
    </row>
    <row r="2923" spans="1:3" x14ac:dyDescent="0.3">
      <c r="A2923" s="2" t="s">
        <v>1671</v>
      </c>
      <c r="B2923" s="2" t="s">
        <v>27057</v>
      </c>
      <c r="C2923" s="2">
        <v>7.7</v>
      </c>
    </row>
    <row r="2924" spans="1:3" x14ac:dyDescent="0.3">
      <c r="A2924" s="2" t="s">
        <v>6403</v>
      </c>
      <c r="B2924" s="2" t="s">
        <v>27058</v>
      </c>
      <c r="C2924" s="2">
        <v>5.2</v>
      </c>
    </row>
    <row r="2925" spans="1:3" x14ac:dyDescent="0.3">
      <c r="A2925" s="2" t="s">
        <v>1671</v>
      </c>
      <c r="B2925" s="2" t="s">
        <v>27059</v>
      </c>
      <c r="C2925" s="2">
        <v>6.1</v>
      </c>
    </row>
    <row r="2926" spans="1:3" x14ac:dyDescent="0.3">
      <c r="A2926" s="2" t="s">
        <v>1671</v>
      </c>
      <c r="B2926" s="2" t="s">
        <v>27060</v>
      </c>
      <c r="C2926" s="2">
        <v>7.4</v>
      </c>
    </row>
    <row r="2927" spans="1:3" x14ac:dyDescent="0.3">
      <c r="A2927" s="2" t="s">
        <v>1325</v>
      </c>
      <c r="B2927" s="2" t="s">
        <v>27061</v>
      </c>
      <c r="C2927" s="2">
        <v>6.8</v>
      </c>
    </row>
    <row r="2928" spans="1:3" x14ac:dyDescent="0.3">
      <c r="A2928" s="2" t="s">
        <v>1266</v>
      </c>
      <c r="B2928" s="2" t="s">
        <v>27062</v>
      </c>
      <c r="C2928" s="2">
        <v>6.4</v>
      </c>
    </row>
    <row r="2929" spans="1:3" x14ac:dyDescent="0.3">
      <c r="A2929" s="2" t="s">
        <v>1671</v>
      </c>
      <c r="B2929" s="2" t="s">
        <v>27063</v>
      </c>
      <c r="C2929" s="2">
        <v>5.7</v>
      </c>
    </row>
    <row r="2930" spans="1:3" x14ac:dyDescent="0.3">
      <c r="A2930" s="2" t="s">
        <v>1671</v>
      </c>
      <c r="B2930" s="2" t="s">
        <v>27064</v>
      </c>
      <c r="C2930" s="2">
        <v>6.7</v>
      </c>
    </row>
    <row r="2931" spans="1:3" x14ac:dyDescent="0.3">
      <c r="A2931" s="2" t="s">
        <v>1671</v>
      </c>
      <c r="B2931" s="2" t="s">
        <v>27065</v>
      </c>
      <c r="C2931" s="2">
        <v>5.6</v>
      </c>
    </row>
    <row r="2932" spans="1:3" x14ac:dyDescent="0.3">
      <c r="A2932" s="2" t="s">
        <v>3409</v>
      </c>
      <c r="B2932" s="2" t="s">
        <v>25074</v>
      </c>
      <c r="C2932" s="2">
        <v>7</v>
      </c>
    </row>
    <row r="2933" spans="1:3" x14ac:dyDescent="0.3">
      <c r="A2933" s="2" t="s">
        <v>24163</v>
      </c>
      <c r="B2933" s="2" t="s">
        <v>27066</v>
      </c>
      <c r="C2933" s="2">
        <v>7.6</v>
      </c>
    </row>
    <row r="2934" spans="1:3" x14ac:dyDescent="0.3">
      <c r="A2934" s="2" t="s">
        <v>3409</v>
      </c>
      <c r="B2934" s="2" t="s">
        <v>27067</v>
      </c>
      <c r="C2934" s="2">
        <v>6.5</v>
      </c>
    </row>
    <row r="2935" spans="1:3" x14ac:dyDescent="0.3">
      <c r="A2935" s="2" t="s">
        <v>1325</v>
      </c>
      <c r="B2935" s="2" t="s">
        <v>27068</v>
      </c>
      <c r="C2935" s="2">
        <v>6.3</v>
      </c>
    </row>
    <row r="2936" spans="1:3" x14ac:dyDescent="0.3">
      <c r="A2936" s="2" t="s">
        <v>1671</v>
      </c>
      <c r="B2936" s="2" t="s">
        <v>27069</v>
      </c>
      <c r="C2936" s="2">
        <v>7.1</v>
      </c>
    </row>
    <row r="2937" spans="1:3" x14ac:dyDescent="0.3">
      <c r="A2937" s="2" t="s">
        <v>1671</v>
      </c>
      <c r="B2937" s="2" t="s">
        <v>27070</v>
      </c>
      <c r="C2937" s="2">
        <v>7.1</v>
      </c>
    </row>
    <row r="2938" spans="1:3" x14ac:dyDescent="0.3">
      <c r="A2938" s="2" t="s">
        <v>3409</v>
      </c>
      <c r="B2938" s="2" t="s">
        <v>27071</v>
      </c>
      <c r="C2938" s="2">
        <v>6.9</v>
      </c>
    </row>
    <row r="2939" spans="1:3" x14ac:dyDescent="0.3">
      <c r="A2939" s="2" t="s">
        <v>1671</v>
      </c>
      <c r="B2939" s="2" t="s">
        <v>27072</v>
      </c>
      <c r="C2939" s="2">
        <v>5.4</v>
      </c>
    </row>
    <row r="2940" spans="1:3" x14ac:dyDescent="0.3">
      <c r="A2940" s="2" t="s">
        <v>1671</v>
      </c>
      <c r="B2940" s="2" t="s">
        <v>27073</v>
      </c>
      <c r="C2940" s="2">
        <v>5.0999999999999996</v>
      </c>
    </row>
    <row r="2941" spans="1:3" x14ac:dyDescent="0.3">
      <c r="A2941" s="2" t="s">
        <v>1671</v>
      </c>
      <c r="B2941" s="2" t="s">
        <v>27074</v>
      </c>
      <c r="C2941" s="2">
        <v>5.3</v>
      </c>
    </row>
    <row r="2942" spans="1:3" x14ac:dyDescent="0.3">
      <c r="A2942" s="2" t="s">
        <v>11526</v>
      </c>
      <c r="B2942" s="2" t="s">
        <v>27075</v>
      </c>
      <c r="C2942" s="2">
        <v>7.3</v>
      </c>
    </row>
    <row r="2943" spans="1:3" x14ac:dyDescent="0.3">
      <c r="A2943" s="2" t="s">
        <v>1671</v>
      </c>
      <c r="B2943" s="2" t="s">
        <v>27076</v>
      </c>
      <c r="C2943" s="2">
        <v>7.3</v>
      </c>
    </row>
    <row r="2944" spans="1:3" x14ac:dyDescent="0.3">
      <c r="A2944" s="2" t="s">
        <v>1671</v>
      </c>
      <c r="B2944" s="2" t="s">
        <v>27077</v>
      </c>
      <c r="C2944" s="2">
        <v>7.1</v>
      </c>
    </row>
    <row r="2945" spans="1:3" x14ac:dyDescent="0.3">
      <c r="A2945" s="2" t="s">
        <v>1325</v>
      </c>
      <c r="B2945" s="2" t="s">
        <v>27078</v>
      </c>
      <c r="C2945" s="2">
        <v>6</v>
      </c>
    </row>
    <row r="2946" spans="1:3" x14ac:dyDescent="0.3">
      <c r="A2946" s="2" t="s">
        <v>1671</v>
      </c>
      <c r="B2946" s="2" t="s">
        <v>27079</v>
      </c>
      <c r="C2946" s="2">
        <v>6.6</v>
      </c>
    </row>
    <row r="2947" spans="1:3" x14ac:dyDescent="0.3">
      <c r="A2947" s="2" t="s">
        <v>1671</v>
      </c>
      <c r="B2947" s="2" t="s">
        <v>27080</v>
      </c>
      <c r="C2947" s="2">
        <v>7.2</v>
      </c>
    </row>
    <row r="2948" spans="1:3" x14ac:dyDescent="0.3">
      <c r="A2948" s="2" t="s">
        <v>13307</v>
      </c>
      <c r="B2948" s="2" t="s">
        <v>27081</v>
      </c>
      <c r="C2948" s="2">
        <v>7.2</v>
      </c>
    </row>
    <row r="2949" spans="1:3" x14ac:dyDescent="0.3">
      <c r="A2949" s="2" t="s">
        <v>13307</v>
      </c>
      <c r="B2949" s="2" t="s">
        <v>27082</v>
      </c>
      <c r="C2949" s="2">
        <v>6.9</v>
      </c>
    </row>
    <row r="2950" spans="1:3" x14ac:dyDescent="0.3">
      <c r="A2950" s="2" t="s">
        <v>13307</v>
      </c>
      <c r="B2950" s="2" t="s">
        <v>27083</v>
      </c>
      <c r="C2950" s="2">
        <v>6.8</v>
      </c>
    </row>
    <row r="2951" spans="1:3" x14ac:dyDescent="0.3">
      <c r="A2951" s="2" t="s">
        <v>953</v>
      </c>
      <c r="B2951" s="2" t="s">
        <v>27084</v>
      </c>
      <c r="C2951" s="2">
        <v>7.7</v>
      </c>
    </row>
    <row r="2952" spans="1:3" x14ac:dyDescent="0.3">
      <c r="A2952" s="2" t="s">
        <v>3409</v>
      </c>
      <c r="B2952" s="2" t="s">
        <v>27085</v>
      </c>
      <c r="C2952" s="2">
        <v>7.4</v>
      </c>
    </row>
    <row r="2953" spans="1:3" x14ac:dyDescent="0.3">
      <c r="A2953" s="2" t="s">
        <v>3409</v>
      </c>
      <c r="B2953" s="2" t="s">
        <v>27086</v>
      </c>
      <c r="C2953" s="2">
        <v>6.5</v>
      </c>
    </row>
    <row r="2954" spans="1:3" x14ac:dyDescent="0.3">
      <c r="A2954" s="2" t="s">
        <v>24163</v>
      </c>
      <c r="B2954" s="2" t="s">
        <v>27087</v>
      </c>
      <c r="C2954" s="2">
        <v>6.4</v>
      </c>
    </row>
    <row r="2955" spans="1:3" x14ac:dyDescent="0.3">
      <c r="A2955" s="2" t="s">
        <v>1671</v>
      </c>
      <c r="B2955" s="2" t="s">
        <v>27088</v>
      </c>
      <c r="C2955" s="2">
        <v>5.6</v>
      </c>
    </row>
    <row r="2956" spans="1:3" x14ac:dyDescent="0.3">
      <c r="A2956" s="2" t="s">
        <v>1671</v>
      </c>
      <c r="B2956" s="2" t="s">
        <v>27089</v>
      </c>
      <c r="C2956" s="2">
        <v>6.8</v>
      </c>
    </row>
    <row r="2957" spans="1:3" x14ac:dyDescent="0.3">
      <c r="A2957" s="2" t="s">
        <v>1671</v>
      </c>
      <c r="B2957" s="2" t="s">
        <v>27090</v>
      </c>
      <c r="C2957" s="2">
        <v>5.5</v>
      </c>
    </row>
    <row r="2958" spans="1:3" x14ac:dyDescent="0.3">
      <c r="A2958" s="2" t="s">
        <v>1325</v>
      </c>
      <c r="B2958" s="2" t="s">
        <v>27091</v>
      </c>
      <c r="C2958" s="2">
        <v>6.9</v>
      </c>
    </row>
    <row r="2959" spans="1:3" x14ac:dyDescent="0.3">
      <c r="A2959" s="2" t="s">
        <v>24163</v>
      </c>
      <c r="B2959" s="2" t="s">
        <v>27092</v>
      </c>
      <c r="C2959" s="2">
        <v>6</v>
      </c>
    </row>
    <row r="2960" spans="1:3" x14ac:dyDescent="0.3">
      <c r="A2960" s="2" t="s">
        <v>24163</v>
      </c>
      <c r="B2960" s="2" t="s">
        <v>27093</v>
      </c>
      <c r="C2960" s="2">
        <v>6.4</v>
      </c>
    </row>
    <row r="2961" spans="1:3" x14ac:dyDescent="0.3">
      <c r="A2961" s="2" t="s">
        <v>1671</v>
      </c>
      <c r="B2961" s="2" t="s">
        <v>27094</v>
      </c>
      <c r="C2961" s="2">
        <v>6.6</v>
      </c>
    </row>
    <row r="2962" spans="1:3" x14ac:dyDescent="0.3">
      <c r="A2962" s="2" t="s">
        <v>1325</v>
      </c>
      <c r="B2962" s="2" t="s">
        <v>27095</v>
      </c>
      <c r="C2962" s="2">
        <v>8.1</v>
      </c>
    </row>
    <row r="2963" spans="1:3" x14ac:dyDescent="0.3">
      <c r="A2963" s="2" t="s">
        <v>1671</v>
      </c>
      <c r="B2963" s="2" t="s">
        <v>27096</v>
      </c>
      <c r="C2963" s="2">
        <v>6.9</v>
      </c>
    </row>
    <row r="2964" spans="1:3" x14ac:dyDescent="0.3">
      <c r="A2964" s="2" t="s">
        <v>1325</v>
      </c>
      <c r="B2964" s="2" t="s">
        <v>27097</v>
      </c>
      <c r="C2964" s="2">
        <v>6.5</v>
      </c>
    </row>
    <row r="2965" spans="1:3" x14ac:dyDescent="0.3">
      <c r="A2965" s="2" t="s">
        <v>1671</v>
      </c>
      <c r="B2965" s="2" t="s">
        <v>27098</v>
      </c>
      <c r="C2965" s="2">
        <v>7.4</v>
      </c>
    </row>
    <row r="2966" spans="1:3" x14ac:dyDescent="0.3">
      <c r="A2966" s="2" t="s">
        <v>1671</v>
      </c>
      <c r="B2966" s="2" t="s">
        <v>27099</v>
      </c>
      <c r="C2966" s="2">
        <v>6.9</v>
      </c>
    </row>
    <row r="2967" spans="1:3" x14ac:dyDescent="0.3">
      <c r="A2967" s="2" t="s">
        <v>1325</v>
      </c>
      <c r="B2967" s="2" t="s">
        <v>27100</v>
      </c>
      <c r="C2967" s="2">
        <v>6.7</v>
      </c>
    </row>
    <row r="2968" spans="1:3" x14ac:dyDescent="0.3">
      <c r="A2968" s="2" t="s">
        <v>1671</v>
      </c>
      <c r="B2968" s="2" t="s">
        <v>27101</v>
      </c>
      <c r="C2968" s="2">
        <v>7.6</v>
      </c>
    </row>
    <row r="2969" spans="1:3" x14ac:dyDescent="0.3">
      <c r="A2969" s="2" t="s">
        <v>6403</v>
      </c>
      <c r="B2969" s="2" t="s">
        <v>27102</v>
      </c>
      <c r="C2969" s="2">
        <v>5.4</v>
      </c>
    </row>
    <row r="2970" spans="1:3" x14ac:dyDescent="0.3">
      <c r="A2970" s="2" t="s">
        <v>3409</v>
      </c>
      <c r="B2970" s="2" t="s">
        <v>27103</v>
      </c>
      <c r="C2970" s="2">
        <v>7.3</v>
      </c>
    </row>
    <row r="2971" spans="1:3" x14ac:dyDescent="0.3">
      <c r="A2971" s="2" t="s">
        <v>1671</v>
      </c>
      <c r="B2971" s="2" t="s">
        <v>27104</v>
      </c>
      <c r="C2971" s="2">
        <v>6</v>
      </c>
    </row>
    <row r="2972" spans="1:3" x14ac:dyDescent="0.3">
      <c r="A2972" s="2" t="s">
        <v>24163</v>
      </c>
      <c r="B2972" s="2" t="s">
        <v>27105</v>
      </c>
      <c r="C2972" s="2">
        <v>7.2</v>
      </c>
    </row>
    <row r="2973" spans="1:3" x14ac:dyDescent="0.3">
      <c r="A2973" s="2" t="s">
        <v>1671</v>
      </c>
      <c r="B2973" s="2" t="s">
        <v>27106</v>
      </c>
      <c r="C2973" s="2">
        <v>6</v>
      </c>
    </row>
    <row r="2974" spans="1:3" x14ac:dyDescent="0.3">
      <c r="A2974" s="2" t="s">
        <v>1671</v>
      </c>
      <c r="B2974" s="2" t="s">
        <v>27107</v>
      </c>
      <c r="C2974" s="2">
        <v>3.1</v>
      </c>
    </row>
    <row r="2975" spans="1:3" x14ac:dyDescent="0.3">
      <c r="A2975" s="2" t="s">
        <v>1671</v>
      </c>
      <c r="B2975" s="2" t="s">
        <v>27108</v>
      </c>
      <c r="C2975" s="2">
        <v>6.2</v>
      </c>
    </row>
    <row r="2976" spans="1:3" x14ac:dyDescent="0.3">
      <c r="A2976" s="2" t="s">
        <v>3409</v>
      </c>
      <c r="B2976" s="2" t="s">
        <v>27109</v>
      </c>
      <c r="C2976" s="2">
        <v>6.3</v>
      </c>
    </row>
    <row r="2977" spans="1:3" x14ac:dyDescent="0.3">
      <c r="A2977" s="2" t="s">
        <v>3409</v>
      </c>
      <c r="B2977" s="2" t="s">
        <v>27110</v>
      </c>
      <c r="C2977" s="2">
        <v>6.7</v>
      </c>
    </row>
    <row r="2978" spans="1:3" x14ac:dyDescent="0.3">
      <c r="A2978" s="2" t="s">
        <v>11526</v>
      </c>
      <c r="B2978" s="2" t="s">
        <v>27111</v>
      </c>
      <c r="C2978" s="2">
        <v>8</v>
      </c>
    </row>
    <row r="2979" spans="1:3" x14ac:dyDescent="0.3">
      <c r="A2979" s="2" t="s">
        <v>6403</v>
      </c>
      <c r="B2979" s="2" t="s">
        <v>27112</v>
      </c>
      <c r="C2979" s="2">
        <v>7</v>
      </c>
    </row>
    <row r="2980" spans="1:3" x14ac:dyDescent="0.3">
      <c r="A2980" s="2" t="s">
        <v>1325</v>
      </c>
      <c r="B2980" s="2" t="s">
        <v>27113</v>
      </c>
      <c r="C2980" s="2">
        <v>7.2</v>
      </c>
    </row>
    <row r="2981" spans="1:3" x14ac:dyDescent="0.3">
      <c r="A2981" s="2" t="s">
        <v>1325</v>
      </c>
      <c r="B2981" s="2" t="s">
        <v>24169</v>
      </c>
      <c r="C2981" s="2">
        <v>6.2</v>
      </c>
    </row>
    <row r="2982" spans="1:3" x14ac:dyDescent="0.3">
      <c r="A2982" s="2" t="s">
        <v>1325</v>
      </c>
      <c r="B2982" s="2" t="s">
        <v>27114</v>
      </c>
      <c r="C2982" s="2">
        <v>3.5</v>
      </c>
    </row>
    <row r="2983" spans="1:3" x14ac:dyDescent="0.3">
      <c r="A2983" s="2" t="s">
        <v>1671</v>
      </c>
      <c r="B2983" s="2" t="s">
        <v>27115</v>
      </c>
      <c r="C2983" s="2">
        <v>7.5</v>
      </c>
    </row>
    <row r="2984" spans="1:3" x14ac:dyDescent="0.3">
      <c r="A2984" s="2" t="s">
        <v>1325</v>
      </c>
      <c r="B2984" s="2" t="s">
        <v>27116</v>
      </c>
      <c r="C2984" s="2">
        <v>6.7</v>
      </c>
    </row>
    <row r="2985" spans="1:3" x14ac:dyDescent="0.3">
      <c r="A2985" s="2" t="s">
        <v>24163</v>
      </c>
      <c r="B2985" s="2" t="s">
        <v>27117</v>
      </c>
      <c r="C2985" s="2">
        <v>9.1999999999999993</v>
      </c>
    </row>
    <row r="2986" spans="1:3" x14ac:dyDescent="0.3">
      <c r="A2986" s="2" t="s">
        <v>3409</v>
      </c>
      <c r="B2986" s="2" t="s">
        <v>27118</v>
      </c>
      <c r="C2986" s="2">
        <v>6.1</v>
      </c>
    </row>
    <row r="2987" spans="1:3" x14ac:dyDescent="0.3">
      <c r="A2987" s="2" t="s">
        <v>1671</v>
      </c>
      <c r="B2987" s="2" t="s">
        <v>27119</v>
      </c>
      <c r="C2987" s="2">
        <v>7.7</v>
      </c>
    </row>
    <row r="2988" spans="1:3" x14ac:dyDescent="0.3">
      <c r="A2988" s="2" t="s">
        <v>3409</v>
      </c>
      <c r="B2988" s="2" t="s">
        <v>27120</v>
      </c>
      <c r="C2988" s="2">
        <v>7.6</v>
      </c>
    </row>
    <row r="2989" spans="1:3" x14ac:dyDescent="0.3">
      <c r="A2989" s="2" t="s">
        <v>1671</v>
      </c>
      <c r="B2989" s="2" t="s">
        <v>27121</v>
      </c>
      <c r="C2989" s="2">
        <v>6.1</v>
      </c>
    </row>
    <row r="2990" spans="1:3" x14ac:dyDescent="0.3">
      <c r="A2990" s="2" t="s">
        <v>6403</v>
      </c>
      <c r="B2990" s="2" t="s">
        <v>27122</v>
      </c>
      <c r="C2990" s="2">
        <v>4.9000000000000004</v>
      </c>
    </row>
    <row r="2991" spans="1:3" x14ac:dyDescent="0.3">
      <c r="A2991" s="2" t="s">
        <v>1325</v>
      </c>
      <c r="B2991" s="2" t="s">
        <v>27123</v>
      </c>
      <c r="C2991" s="2">
        <v>6.8</v>
      </c>
    </row>
    <row r="2992" spans="1:3" x14ac:dyDescent="0.3">
      <c r="A2992" s="2" t="s">
        <v>3409</v>
      </c>
      <c r="B2992" s="2" t="s">
        <v>27124</v>
      </c>
      <c r="C2992" s="2">
        <v>7</v>
      </c>
    </row>
    <row r="2993" spans="1:3" x14ac:dyDescent="0.3">
      <c r="A2993" s="2" t="s">
        <v>1671</v>
      </c>
      <c r="B2993" s="2" t="s">
        <v>27125</v>
      </c>
      <c r="C2993" s="2">
        <v>5.7</v>
      </c>
    </row>
    <row r="2994" spans="1:3" x14ac:dyDescent="0.3">
      <c r="A2994" s="2" t="s">
        <v>3409</v>
      </c>
      <c r="B2994" s="2" t="s">
        <v>24213</v>
      </c>
      <c r="C2994" s="2">
        <v>7.3</v>
      </c>
    </row>
    <row r="2995" spans="1:3" x14ac:dyDescent="0.3">
      <c r="A2995" s="2" t="s">
        <v>13307</v>
      </c>
      <c r="B2995" s="2" t="s">
        <v>27126</v>
      </c>
      <c r="C2995" s="2">
        <v>7.5</v>
      </c>
    </row>
    <row r="2996" spans="1:3" x14ac:dyDescent="0.3">
      <c r="A2996" s="2" t="s">
        <v>13307</v>
      </c>
      <c r="B2996" s="2" t="s">
        <v>27127</v>
      </c>
      <c r="C2996" s="2">
        <v>7.4</v>
      </c>
    </row>
    <row r="2997" spans="1:3" x14ac:dyDescent="0.3">
      <c r="A2997" s="2" t="s">
        <v>1325</v>
      </c>
      <c r="B2997" s="2" t="s">
        <v>27128</v>
      </c>
      <c r="C2997" s="2">
        <v>7.2</v>
      </c>
    </row>
    <row r="2998" spans="1:3" x14ac:dyDescent="0.3">
      <c r="A2998" s="2" t="s">
        <v>1325</v>
      </c>
      <c r="B2998" s="2" t="s">
        <v>27129</v>
      </c>
      <c r="C2998" s="2">
        <v>6.8</v>
      </c>
    </row>
    <row r="2999" spans="1:3" x14ac:dyDescent="0.3">
      <c r="A2999" s="2" t="s">
        <v>1325</v>
      </c>
      <c r="B2999" s="2" t="s">
        <v>27130</v>
      </c>
      <c r="C2999" s="2">
        <v>6.8</v>
      </c>
    </row>
    <row r="3000" spans="1:3" x14ac:dyDescent="0.3">
      <c r="A3000" s="2" t="s">
        <v>1325</v>
      </c>
      <c r="B3000" s="2" t="s">
        <v>27131</v>
      </c>
      <c r="C3000" s="2">
        <v>5.2</v>
      </c>
    </row>
    <row r="3001" spans="1:3" x14ac:dyDescent="0.3">
      <c r="A3001" s="2" t="s">
        <v>953</v>
      </c>
      <c r="B3001" s="2" t="s">
        <v>27132</v>
      </c>
      <c r="C3001" s="2">
        <v>7.2</v>
      </c>
    </row>
    <row r="3002" spans="1:3" x14ac:dyDescent="0.3">
      <c r="A3002" s="2" t="s">
        <v>6403</v>
      </c>
      <c r="B3002" s="2" t="s">
        <v>27133</v>
      </c>
      <c r="C3002" s="2">
        <v>4</v>
      </c>
    </row>
    <row r="3003" spans="1:3" x14ac:dyDescent="0.3">
      <c r="A3003" s="2" t="s">
        <v>1671</v>
      </c>
      <c r="B3003" s="2" t="s">
        <v>27134</v>
      </c>
      <c r="C3003" s="2">
        <v>6.8</v>
      </c>
    </row>
    <row r="3004" spans="1:3" x14ac:dyDescent="0.3">
      <c r="A3004" s="2" t="s">
        <v>24163</v>
      </c>
      <c r="B3004" s="2" t="s">
        <v>27135</v>
      </c>
      <c r="C3004" s="2">
        <v>6.9</v>
      </c>
    </row>
    <row r="3005" spans="1:3" x14ac:dyDescent="0.3">
      <c r="A3005" s="2" t="s">
        <v>1671</v>
      </c>
      <c r="B3005" s="2" t="s">
        <v>27136</v>
      </c>
      <c r="C3005" s="2">
        <v>7.3</v>
      </c>
    </row>
    <row r="3006" spans="1:3" x14ac:dyDescent="0.3">
      <c r="A3006" s="2" t="s">
        <v>24163</v>
      </c>
      <c r="B3006" s="2" t="s">
        <v>27137</v>
      </c>
      <c r="C3006" s="2">
        <v>6.1</v>
      </c>
    </row>
    <row r="3007" spans="1:3" x14ac:dyDescent="0.3">
      <c r="A3007" s="2" t="s">
        <v>1325</v>
      </c>
      <c r="B3007" s="2" t="s">
        <v>24193</v>
      </c>
      <c r="C3007" s="2">
        <v>7.8</v>
      </c>
    </row>
    <row r="3008" spans="1:3" x14ac:dyDescent="0.3">
      <c r="A3008" s="2" t="s">
        <v>6403</v>
      </c>
      <c r="B3008" s="2" t="s">
        <v>27138</v>
      </c>
      <c r="C3008" s="2">
        <v>6</v>
      </c>
    </row>
    <row r="3009" spans="1:3" x14ac:dyDescent="0.3">
      <c r="A3009" s="2" t="s">
        <v>1671</v>
      </c>
      <c r="B3009" s="2" t="s">
        <v>27139</v>
      </c>
      <c r="C3009" s="2">
        <v>7</v>
      </c>
    </row>
    <row r="3010" spans="1:3" x14ac:dyDescent="0.3">
      <c r="A3010" s="2" t="s">
        <v>3409</v>
      </c>
      <c r="B3010" s="2" t="s">
        <v>27140</v>
      </c>
      <c r="C3010" s="2">
        <v>7.1</v>
      </c>
    </row>
    <row r="3011" spans="1:3" x14ac:dyDescent="0.3">
      <c r="A3011" s="2" t="s">
        <v>1325</v>
      </c>
      <c r="B3011" s="2" t="s">
        <v>27141</v>
      </c>
      <c r="C3011" s="2">
        <v>6.2</v>
      </c>
    </row>
    <row r="3012" spans="1:3" x14ac:dyDescent="0.3">
      <c r="A3012" s="2" t="s">
        <v>3409</v>
      </c>
      <c r="B3012" s="2" t="s">
        <v>27142</v>
      </c>
      <c r="C3012" s="2">
        <v>7.6</v>
      </c>
    </row>
    <row r="3013" spans="1:3" x14ac:dyDescent="0.3">
      <c r="A3013" s="2" t="s">
        <v>3409</v>
      </c>
      <c r="B3013" s="2" t="s">
        <v>27143</v>
      </c>
      <c r="C3013" s="2">
        <v>7.6</v>
      </c>
    </row>
    <row r="3014" spans="1:3" x14ac:dyDescent="0.3">
      <c r="A3014" s="2" t="s">
        <v>1671</v>
      </c>
      <c r="B3014" s="2" t="s">
        <v>27144</v>
      </c>
      <c r="C3014" s="2">
        <v>6.4</v>
      </c>
    </row>
    <row r="3015" spans="1:3" x14ac:dyDescent="0.3">
      <c r="A3015" s="2" t="s">
        <v>1671</v>
      </c>
      <c r="B3015" s="2" t="s">
        <v>27145</v>
      </c>
      <c r="C3015" s="2">
        <v>6.2</v>
      </c>
    </row>
    <row r="3016" spans="1:3" x14ac:dyDescent="0.3">
      <c r="A3016" s="2" t="s">
        <v>953</v>
      </c>
      <c r="B3016" s="2" t="s">
        <v>27146</v>
      </c>
      <c r="C3016" s="2">
        <v>7.5</v>
      </c>
    </row>
    <row r="3017" spans="1:3" x14ac:dyDescent="0.3">
      <c r="A3017" s="2" t="s">
        <v>1671</v>
      </c>
      <c r="B3017" s="2" t="s">
        <v>27147</v>
      </c>
      <c r="C3017" s="2">
        <v>2</v>
      </c>
    </row>
    <row r="3018" spans="1:3" x14ac:dyDescent="0.3">
      <c r="A3018" s="2" t="s">
        <v>1325</v>
      </c>
      <c r="B3018" s="2" t="s">
        <v>27148</v>
      </c>
      <c r="C3018" s="2">
        <v>6.2</v>
      </c>
    </row>
    <row r="3019" spans="1:3" x14ac:dyDescent="0.3">
      <c r="A3019" s="2" t="s">
        <v>953</v>
      </c>
      <c r="B3019" s="2" t="s">
        <v>27149</v>
      </c>
      <c r="C3019" s="2">
        <v>6.5</v>
      </c>
    </row>
    <row r="3020" spans="1:3" x14ac:dyDescent="0.3">
      <c r="A3020" s="2" t="s">
        <v>3409</v>
      </c>
      <c r="B3020" s="2" t="s">
        <v>27150</v>
      </c>
      <c r="C3020" s="2">
        <v>6.8</v>
      </c>
    </row>
    <row r="3021" spans="1:3" x14ac:dyDescent="0.3">
      <c r="A3021" s="2" t="s">
        <v>1671</v>
      </c>
      <c r="B3021" s="2" t="s">
        <v>27151</v>
      </c>
      <c r="C3021" s="2">
        <v>6.3</v>
      </c>
    </row>
    <row r="3022" spans="1:3" x14ac:dyDescent="0.3">
      <c r="A3022" s="2" t="s">
        <v>3409</v>
      </c>
      <c r="B3022" s="2" t="s">
        <v>27152</v>
      </c>
      <c r="C3022" s="2">
        <v>6.3</v>
      </c>
    </row>
    <row r="3023" spans="1:3" x14ac:dyDescent="0.3">
      <c r="A3023" s="2" t="s">
        <v>13307</v>
      </c>
      <c r="B3023" s="2" t="s">
        <v>27153</v>
      </c>
      <c r="C3023" s="2">
        <v>6.6</v>
      </c>
    </row>
    <row r="3024" spans="1:3" x14ac:dyDescent="0.3">
      <c r="A3024" s="2" t="s">
        <v>13307</v>
      </c>
      <c r="B3024" s="2" t="s">
        <v>27154</v>
      </c>
      <c r="C3024" s="2">
        <v>6.4</v>
      </c>
    </row>
    <row r="3025" spans="1:3" x14ac:dyDescent="0.3">
      <c r="A3025" s="2" t="s">
        <v>3409</v>
      </c>
      <c r="B3025" s="2" t="s">
        <v>27155</v>
      </c>
      <c r="C3025" s="2">
        <v>7.5</v>
      </c>
    </row>
    <row r="3026" spans="1:3" x14ac:dyDescent="0.3">
      <c r="A3026" s="2" t="s">
        <v>3409</v>
      </c>
      <c r="B3026" s="2" t="s">
        <v>27156</v>
      </c>
      <c r="C3026" s="2">
        <v>6.5</v>
      </c>
    </row>
    <row r="3027" spans="1:3" x14ac:dyDescent="0.3">
      <c r="A3027" s="2" t="s">
        <v>3409</v>
      </c>
      <c r="B3027" s="2" t="s">
        <v>27157</v>
      </c>
      <c r="C3027" s="2">
        <v>7.2</v>
      </c>
    </row>
    <row r="3028" spans="1:3" x14ac:dyDescent="0.3">
      <c r="A3028" s="2" t="s">
        <v>953</v>
      </c>
      <c r="B3028" s="2" t="s">
        <v>27158</v>
      </c>
      <c r="C3028" s="2">
        <v>6.3</v>
      </c>
    </row>
    <row r="3029" spans="1:3" x14ac:dyDescent="0.3">
      <c r="A3029" s="2" t="s">
        <v>1671</v>
      </c>
      <c r="B3029" s="2" t="s">
        <v>27159</v>
      </c>
      <c r="C3029" s="2">
        <v>7</v>
      </c>
    </row>
    <row r="3030" spans="1:3" x14ac:dyDescent="0.3">
      <c r="A3030" s="2" t="s">
        <v>1671</v>
      </c>
      <c r="B3030" s="2" t="s">
        <v>27160</v>
      </c>
      <c r="C3030" s="2">
        <v>6.3</v>
      </c>
    </row>
    <row r="3031" spans="1:3" x14ac:dyDescent="0.3">
      <c r="A3031" s="2" t="s">
        <v>1671</v>
      </c>
      <c r="B3031" s="2" t="s">
        <v>27161</v>
      </c>
      <c r="C3031" s="2">
        <v>2.2999999999999998</v>
      </c>
    </row>
    <row r="3032" spans="1:3" x14ac:dyDescent="0.3">
      <c r="A3032" s="2" t="s">
        <v>3409</v>
      </c>
      <c r="B3032" s="2" t="s">
        <v>27162</v>
      </c>
      <c r="C3032" s="2">
        <v>7.1</v>
      </c>
    </row>
    <row r="3033" spans="1:3" x14ac:dyDescent="0.3">
      <c r="A3033" s="2" t="s">
        <v>3409</v>
      </c>
      <c r="B3033" s="2" t="s">
        <v>27163</v>
      </c>
      <c r="C3033" s="2">
        <v>6.7</v>
      </c>
    </row>
    <row r="3034" spans="1:3" x14ac:dyDescent="0.3">
      <c r="A3034" s="2" t="s">
        <v>13307</v>
      </c>
      <c r="B3034" s="2" t="s">
        <v>27164</v>
      </c>
      <c r="C3034" s="2">
        <v>6.5</v>
      </c>
    </row>
    <row r="3035" spans="1:3" x14ac:dyDescent="0.3">
      <c r="A3035" s="2" t="s">
        <v>1671</v>
      </c>
      <c r="B3035" s="2" t="s">
        <v>27165</v>
      </c>
      <c r="C3035" s="2">
        <v>5.9</v>
      </c>
    </row>
    <row r="3036" spans="1:3" x14ac:dyDescent="0.3">
      <c r="A3036" s="2" t="s">
        <v>1671</v>
      </c>
      <c r="B3036" s="2" t="s">
        <v>27166</v>
      </c>
      <c r="C3036" s="2">
        <v>6</v>
      </c>
    </row>
    <row r="3037" spans="1:3" x14ac:dyDescent="0.3">
      <c r="A3037" s="2" t="s">
        <v>3409</v>
      </c>
      <c r="B3037" s="2" t="s">
        <v>27167</v>
      </c>
      <c r="C3037" s="2">
        <v>6.9</v>
      </c>
    </row>
    <row r="3038" spans="1:3" x14ac:dyDescent="0.3">
      <c r="A3038" s="2" t="s">
        <v>15011</v>
      </c>
      <c r="B3038" s="2" t="s">
        <v>27168</v>
      </c>
      <c r="C3038" s="2">
        <v>7.3</v>
      </c>
    </row>
    <row r="3039" spans="1:3" x14ac:dyDescent="0.3">
      <c r="A3039" s="2" t="s">
        <v>1671</v>
      </c>
      <c r="B3039" s="2" t="s">
        <v>27169</v>
      </c>
      <c r="C3039" s="2">
        <v>7.7</v>
      </c>
    </row>
    <row r="3040" spans="1:3" x14ac:dyDescent="0.3">
      <c r="A3040" s="2" t="s">
        <v>1671</v>
      </c>
      <c r="B3040" s="2" t="s">
        <v>27170</v>
      </c>
      <c r="C3040" s="2">
        <v>7</v>
      </c>
    </row>
    <row r="3041" spans="1:3" x14ac:dyDescent="0.3">
      <c r="A3041" s="2" t="s">
        <v>24163</v>
      </c>
      <c r="B3041" s="2" t="s">
        <v>27171</v>
      </c>
      <c r="C3041" s="2">
        <v>6.4</v>
      </c>
    </row>
    <row r="3042" spans="1:3" x14ac:dyDescent="0.3">
      <c r="A3042" s="2" t="s">
        <v>3409</v>
      </c>
      <c r="B3042" s="2" t="s">
        <v>27172</v>
      </c>
      <c r="C3042" s="2">
        <v>5.6</v>
      </c>
    </row>
    <row r="3043" spans="1:3" x14ac:dyDescent="0.3">
      <c r="A3043" s="2" t="s">
        <v>3409</v>
      </c>
      <c r="B3043" s="2" t="s">
        <v>27173</v>
      </c>
      <c r="C3043" s="2">
        <v>8.1999999999999993</v>
      </c>
    </row>
    <row r="3044" spans="1:3" x14ac:dyDescent="0.3">
      <c r="A3044" s="2" t="s">
        <v>1671</v>
      </c>
      <c r="B3044" s="2" t="s">
        <v>27174</v>
      </c>
      <c r="C3044" s="2">
        <v>6.5</v>
      </c>
    </row>
    <row r="3045" spans="1:3" x14ac:dyDescent="0.3">
      <c r="A3045" s="2" t="s">
        <v>1325</v>
      </c>
      <c r="B3045" s="2" t="s">
        <v>27175</v>
      </c>
      <c r="C3045" s="2">
        <v>8.1</v>
      </c>
    </row>
    <row r="3046" spans="1:3" x14ac:dyDescent="0.3">
      <c r="A3046" s="2" t="s">
        <v>6403</v>
      </c>
      <c r="B3046" s="2" t="s">
        <v>27176</v>
      </c>
      <c r="C3046" s="2">
        <v>5.4</v>
      </c>
    </row>
    <row r="3047" spans="1:3" x14ac:dyDescent="0.3">
      <c r="A3047" s="2" t="s">
        <v>1671</v>
      </c>
      <c r="B3047" s="2" t="s">
        <v>27177</v>
      </c>
      <c r="C3047" s="2">
        <v>6.3</v>
      </c>
    </row>
    <row r="3048" spans="1:3" x14ac:dyDescent="0.3">
      <c r="A3048" s="2" t="s">
        <v>24163</v>
      </c>
      <c r="B3048" s="2" t="s">
        <v>27178</v>
      </c>
      <c r="C3048" s="2">
        <v>7.8</v>
      </c>
    </row>
    <row r="3049" spans="1:3" x14ac:dyDescent="0.3">
      <c r="A3049" s="2" t="s">
        <v>13307</v>
      </c>
      <c r="B3049" s="2" t="s">
        <v>27179</v>
      </c>
      <c r="C3049" s="2">
        <v>6.8</v>
      </c>
    </row>
    <row r="3050" spans="1:3" x14ac:dyDescent="0.3">
      <c r="A3050" s="2" t="s">
        <v>24162</v>
      </c>
      <c r="B3050" s="2" t="s">
        <v>27180</v>
      </c>
      <c r="C3050" s="2">
        <v>7.1</v>
      </c>
    </row>
    <row r="3051" spans="1:3" x14ac:dyDescent="0.3">
      <c r="A3051" s="2" t="s">
        <v>953</v>
      </c>
      <c r="B3051" s="2" t="s">
        <v>27181</v>
      </c>
      <c r="C3051" s="2">
        <v>6.2</v>
      </c>
    </row>
    <row r="3052" spans="1:3" x14ac:dyDescent="0.3">
      <c r="A3052" s="2" t="s">
        <v>1671</v>
      </c>
      <c r="B3052" s="2" t="s">
        <v>27182</v>
      </c>
      <c r="C3052" s="2">
        <v>7.3</v>
      </c>
    </row>
    <row r="3053" spans="1:3" x14ac:dyDescent="0.3">
      <c r="A3053" s="2" t="s">
        <v>1671</v>
      </c>
      <c r="B3053" s="2" t="s">
        <v>27183</v>
      </c>
      <c r="C3053" s="2">
        <v>5.9</v>
      </c>
    </row>
    <row r="3054" spans="1:3" x14ac:dyDescent="0.3">
      <c r="A3054" s="2" t="s">
        <v>6403</v>
      </c>
      <c r="B3054" s="2" t="s">
        <v>27184</v>
      </c>
      <c r="C3054" s="2">
        <v>3.6</v>
      </c>
    </row>
    <row r="3055" spans="1:3" x14ac:dyDescent="0.3">
      <c r="A3055" s="2" t="s">
        <v>13307</v>
      </c>
      <c r="B3055" s="2" t="s">
        <v>27185</v>
      </c>
      <c r="C3055" s="2">
        <v>7.7</v>
      </c>
    </row>
    <row r="3056" spans="1:3" x14ac:dyDescent="0.3">
      <c r="A3056" s="2" t="s">
        <v>3409</v>
      </c>
      <c r="B3056" s="2" t="s">
        <v>27186</v>
      </c>
      <c r="C3056" s="2">
        <v>7.3</v>
      </c>
    </row>
    <row r="3057" spans="1:3" x14ac:dyDescent="0.3">
      <c r="A3057" s="2" t="s">
        <v>24163</v>
      </c>
      <c r="B3057" s="2" t="s">
        <v>27187</v>
      </c>
      <c r="C3057" s="2">
        <v>7.4</v>
      </c>
    </row>
    <row r="3058" spans="1:3" x14ac:dyDescent="0.3">
      <c r="A3058" s="2" t="s">
        <v>3409</v>
      </c>
      <c r="B3058" s="2" t="s">
        <v>27188</v>
      </c>
      <c r="C3058" s="2">
        <v>6.6</v>
      </c>
    </row>
    <row r="3059" spans="1:3" x14ac:dyDescent="0.3">
      <c r="A3059" s="2" t="s">
        <v>3409</v>
      </c>
      <c r="B3059" s="2" t="s">
        <v>27189</v>
      </c>
      <c r="C3059" s="2">
        <v>6.9</v>
      </c>
    </row>
    <row r="3060" spans="1:3" x14ac:dyDescent="0.3">
      <c r="A3060" s="2" t="s">
        <v>3409</v>
      </c>
      <c r="B3060" s="2" t="s">
        <v>27190</v>
      </c>
      <c r="C3060" s="2">
        <v>6.8</v>
      </c>
    </row>
    <row r="3061" spans="1:3" x14ac:dyDescent="0.3">
      <c r="A3061" s="2" t="s">
        <v>3409</v>
      </c>
      <c r="B3061" s="2" t="s">
        <v>27191</v>
      </c>
      <c r="C3061" s="2">
        <v>7.2</v>
      </c>
    </row>
    <row r="3062" spans="1:3" x14ac:dyDescent="0.3">
      <c r="A3062" s="2" t="s">
        <v>13307</v>
      </c>
      <c r="B3062" s="2" t="s">
        <v>27192</v>
      </c>
      <c r="C3062" s="2">
        <v>7.7</v>
      </c>
    </row>
    <row r="3063" spans="1:3" x14ac:dyDescent="0.3">
      <c r="A3063" s="2" t="s">
        <v>1325</v>
      </c>
      <c r="B3063" s="2" t="s">
        <v>27193</v>
      </c>
      <c r="C3063" s="2">
        <v>8.1</v>
      </c>
    </row>
    <row r="3064" spans="1:3" x14ac:dyDescent="0.3">
      <c r="A3064" s="2" t="s">
        <v>3409</v>
      </c>
      <c r="B3064" s="2" t="s">
        <v>27194</v>
      </c>
      <c r="C3064" s="2">
        <v>7.7</v>
      </c>
    </row>
    <row r="3065" spans="1:3" x14ac:dyDescent="0.3">
      <c r="A3065" s="2" t="s">
        <v>13307</v>
      </c>
      <c r="B3065" s="2" t="s">
        <v>27195</v>
      </c>
      <c r="C3065" s="2">
        <v>7.6</v>
      </c>
    </row>
    <row r="3066" spans="1:3" x14ac:dyDescent="0.3">
      <c r="A3066" s="2" t="s">
        <v>1671</v>
      </c>
      <c r="B3066" s="2" t="s">
        <v>27196</v>
      </c>
      <c r="C3066" s="2">
        <v>7.2</v>
      </c>
    </row>
    <row r="3067" spans="1:3" x14ac:dyDescent="0.3">
      <c r="A3067" s="2" t="s">
        <v>17378</v>
      </c>
      <c r="B3067" s="2" t="s">
        <v>27197</v>
      </c>
      <c r="C3067" s="2">
        <v>7.2</v>
      </c>
    </row>
    <row r="3068" spans="1:3" x14ac:dyDescent="0.3">
      <c r="A3068" s="2" t="s">
        <v>3409</v>
      </c>
      <c r="B3068" s="2" t="s">
        <v>27198</v>
      </c>
      <c r="C3068" s="2">
        <v>8.1</v>
      </c>
    </row>
    <row r="3069" spans="1:3" x14ac:dyDescent="0.3">
      <c r="A3069" s="2" t="s">
        <v>67</v>
      </c>
      <c r="B3069" s="2" t="s">
        <v>27199</v>
      </c>
      <c r="C3069" s="2">
        <v>7.5</v>
      </c>
    </row>
    <row r="3070" spans="1:3" x14ac:dyDescent="0.3">
      <c r="A3070" s="2" t="s">
        <v>13307</v>
      </c>
      <c r="B3070" s="2" t="s">
        <v>27200</v>
      </c>
      <c r="C3070" s="2">
        <v>8.1</v>
      </c>
    </row>
    <row r="3071" spans="1:3" x14ac:dyDescent="0.3">
      <c r="A3071" s="2" t="s">
        <v>1671</v>
      </c>
      <c r="B3071" s="2" t="s">
        <v>27201</v>
      </c>
      <c r="C3071" s="2">
        <v>7.8</v>
      </c>
    </row>
    <row r="3072" spans="1:3" x14ac:dyDescent="0.3">
      <c r="A3072" s="2" t="s">
        <v>3409</v>
      </c>
      <c r="B3072" s="2" t="s">
        <v>27202</v>
      </c>
      <c r="C3072" s="2">
        <v>7.8</v>
      </c>
    </row>
    <row r="3073" spans="1:3" x14ac:dyDescent="0.3">
      <c r="A3073" s="2" t="s">
        <v>1325</v>
      </c>
      <c r="B3073" s="2" t="s">
        <v>24421</v>
      </c>
      <c r="C3073" s="2">
        <v>5.8</v>
      </c>
    </row>
    <row r="3074" spans="1:3" x14ac:dyDescent="0.3">
      <c r="A3074" s="2" t="s">
        <v>24163</v>
      </c>
      <c r="B3074" s="2" t="s">
        <v>27203</v>
      </c>
      <c r="C3074" s="2">
        <v>7.6</v>
      </c>
    </row>
    <row r="3075" spans="1:3" x14ac:dyDescent="0.3">
      <c r="A3075" s="2" t="s">
        <v>1671</v>
      </c>
      <c r="B3075" s="2" t="s">
        <v>27204</v>
      </c>
      <c r="C3075" s="2">
        <v>7.4</v>
      </c>
    </row>
    <row r="3076" spans="1:3" x14ac:dyDescent="0.3">
      <c r="A3076" s="2" t="s">
        <v>1671</v>
      </c>
      <c r="B3076" s="2" t="s">
        <v>27205</v>
      </c>
      <c r="C3076" s="2">
        <v>6.3</v>
      </c>
    </row>
    <row r="3077" spans="1:3" x14ac:dyDescent="0.3">
      <c r="A3077" s="2" t="s">
        <v>1671</v>
      </c>
      <c r="B3077" s="2" t="s">
        <v>27206</v>
      </c>
      <c r="C3077" s="2">
        <v>6.9</v>
      </c>
    </row>
    <row r="3078" spans="1:3" x14ac:dyDescent="0.3">
      <c r="A3078" s="2" t="s">
        <v>24163</v>
      </c>
      <c r="B3078" s="2" t="s">
        <v>27207</v>
      </c>
      <c r="C3078" s="2">
        <v>8.6</v>
      </c>
    </row>
    <row r="3079" spans="1:3" x14ac:dyDescent="0.3">
      <c r="A3079" s="2" t="s">
        <v>1266</v>
      </c>
      <c r="B3079" s="2" t="s">
        <v>27208</v>
      </c>
      <c r="C3079" s="2">
        <v>5.0999999999999996</v>
      </c>
    </row>
    <row r="3080" spans="1:3" x14ac:dyDescent="0.3">
      <c r="A3080" s="2" t="s">
        <v>1671</v>
      </c>
      <c r="B3080" s="2" t="s">
        <v>27209</v>
      </c>
      <c r="C3080" s="2">
        <v>6.4</v>
      </c>
    </row>
    <row r="3081" spans="1:3" x14ac:dyDescent="0.3">
      <c r="A3081" s="2" t="s">
        <v>3409</v>
      </c>
      <c r="B3081" s="2" t="s">
        <v>27210</v>
      </c>
      <c r="C3081" s="2">
        <v>7.9</v>
      </c>
    </row>
    <row r="3082" spans="1:3" x14ac:dyDescent="0.3">
      <c r="A3082" s="2" t="s">
        <v>3409</v>
      </c>
      <c r="B3082" s="2" t="s">
        <v>27211</v>
      </c>
      <c r="C3082" s="2">
        <v>6.9</v>
      </c>
    </row>
    <row r="3083" spans="1:3" x14ac:dyDescent="0.3">
      <c r="A3083" s="2" t="s">
        <v>1671</v>
      </c>
      <c r="B3083" s="2" t="s">
        <v>27212</v>
      </c>
      <c r="C3083" s="2">
        <v>7.5</v>
      </c>
    </row>
    <row r="3084" spans="1:3" x14ac:dyDescent="0.3">
      <c r="A3084" s="2" t="s">
        <v>1325</v>
      </c>
      <c r="B3084" s="2" t="s">
        <v>27213</v>
      </c>
      <c r="C3084" s="2">
        <v>7.2</v>
      </c>
    </row>
    <row r="3085" spans="1:3" x14ac:dyDescent="0.3">
      <c r="A3085" s="2" t="s">
        <v>1671</v>
      </c>
      <c r="B3085" s="2" t="s">
        <v>27214</v>
      </c>
      <c r="C3085" s="2">
        <v>5.8</v>
      </c>
    </row>
    <row r="3086" spans="1:3" x14ac:dyDescent="0.3">
      <c r="A3086" s="2" t="s">
        <v>1671</v>
      </c>
      <c r="B3086" s="2" t="s">
        <v>27215</v>
      </c>
      <c r="C3086" s="2">
        <v>2.9</v>
      </c>
    </row>
    <row r="3087" spans="1:3" x14ac:dyDescent="0.3">
      <c r="A3087" s="2" t="s">
        <v>1671</v>
      </c>
      <c r="B3087" s="2" t="s">
        <v>27216</v>
      </c>
      <c r="C3087" s="2">
        <v>6.2</v>
      </c>
    </row>
    <row r="3088" spans="1:3" x14ac:dyDescent="0.3">
      <c r="A3088" s="2" t="s">
        <v>1671</v>
      </c>
      <c r="B3088" s="2" t="s">
        <v>27217</v>
      </c>
      <c r="C3088" s="2">
        <v>6.8</v>
      </c>
    </row>
    <row r="3089" spans="1:3" x14ac:dyDescent="0.3">
      <c r="A3089" s="2" t="s">
        <v>1671</v>
      </c>
      <c r="B3089" s="2" t="s">
        <v>27218</v>
      </c>
      <c r="C3089" s="2">
        <v>6.1</v>
      </c>
    </row>
    <row r="3090" spans="1:3" x14ac:dyDescent="0.3">
      <c r="A3090" s="2" t="s">
        <v>13307</v>
      </c>
      <c r="B3090" s="2" t="s">
        <v>27219</v>
      </c>
      <c r="C3090" s="2">
        <v>7.7</v>
      </c>
    </row>
    <row r="3091" spans="1:3" x14ac:dyDescent="0.3">
      <c r="A3091" s="2" t="s">
        <v>6403</v>
      </c>
      <c r="B3091" s="2" t="s">
        <v>27220</v>
      </c>
      <c r="C3091" s="2">
        <v>5.2</v>
      </c>
    </row>
    <row r="3092" spans="1:3" x14ac:dyDescent="0.3">
      <c r="A3092" s="2" t="s">
        <v>1671</v>
      </c>
      <c r="B3092" s="2" t="s">
        <v>27221</v>
      </c>
      <c r="C3092" s="2">
        <v>6.8</v>
      </c>
    </row>
    <row r="3093" spans="1:3" x14ac:dyDescent="0.3">
      <c r="A3093" s="2" t="s">
        <v>13307</v>
      </c>
      <c r="B3093" s="2" t="s">
        <v>27222</v>
      </c>
      <c r="C3093" s="2">
        <v>7</v>
      </c>
    </row>
    <row r="3094" spans="1:3" x14ac:dyDescent="0.3">
      <c r="A3094" s="2" t="s">
        <v>1671</v>
      </c>
      <c r="B3094" s="2" t="s">
        <v>27223</v>
      </c>
      <c r="C3094" s="2">
        <v>5.9</v>
      </c>
    </row>
    <row r="3095" spans="1:3" x14ac:dyDescent="0.3">
      <c r="A3095" s="2" t="s">
        <v>3409</v>
      </c>
      <c r="B3095" s="2" t="s">
        <v>27224</v>
      </c>
      <c r="C3095" s="2">
        <v>7.1</v>
      </c>
    </row>
    <row r="3096" spans="1:3" x14ac:dyDescent="0.3">
      <c r="A3096" s="2" t="s">
        <v>1671</v>
      </c>
      <c r="B3096" s="2" t="s">
        <v>27225</v>
      </c>
      <c r="C3096" s="2">
        <v>5.5</v>
      </c>
    </row>
    <row r="3097" spans="1:3" x14ac:dyDescent="0.3">
      <c r="A3097" s="2" t="s">
        <v>1671</v>
      </c>
      <c r="B3097" s="2" t="s">
        <v>27226</v>
      </c>
      <c r="C3097" s="2">
        <v>7.4</v>
      </c>
    </row>
    <row r="3098" spans="1:3" x14ac:dyDescent="0.3">
      <c r="A3098" s="2" t="s">
        <v>1671</v>
      </c>
      <c r="B3098" s="2" t="s">
        <v>27227</v>
      </c>
      <c r="C3098" s="2">
        <v>7.3</v>
      </c>
    </row>
    <row r="3099" spans="1:3" x14ac:dyDescent="0.3">
      <c r="A3099" s="2" t="s">
        <v>1671</v>
      </c>
      <c r="B3099" s="2" t="s">
        <v>27228</v>
      </c>
      <c r="C3099" s="2">
        <v>4.5999999999999996</v>
      </c>
    </row>
    <row r="3100" spans="1:3" x14ac:dyDescent="0.3">
      <c r="A3100" s="2" t="s">
        <v>3409</v>
      </c>
      <c r="B3100" s="2" t="s">
        <v>27229</v>
      </c>
      <c r="C3100" s="2">
        <v>7.2</v>
      </c>
    </row>
    <row r="3101" spans="1:3" x14ac:dyDescent="0.3">
      <c r="A3101" s="2" t="s">
        <v>1671</v>
      </c>
      <c r="B3101" s="2" t="s">
        <v>27230</v>
      </c>
      <c r="C3101" s="2">
        <v>5.0999999999999996</v>
      </c>
    </row>
    <row r="3102" spans="1:3" x14ac:dyDescent="0.3">
      <c r="A3102" s="2" t="s">
        <v>1671</v>
      </c>
      <c r="B3102" s="2" t="s">
        <v>27231</v>
      </c>
      <c r="C3102" s="2">
        <v>6.7</v>
      </c>
    </row>
    <row r="3103" spans="1:3" x14ac:dyDescent="0.3">
      <c r="A3103" s="2" t="s">
        <v>1671</v>
      </c>
      <c r="B3103" s="2" t="s">
        <v>27232</v>
      </c>
      <c r="C3103" s="2">
        <v>5.3</v>
      </c>
    </row>
    <row r="3104" spans="1:3" x14ac:dyDescent="0.3">
      <c r="A3104" s="2" t="s">
        <v>1671</v>
      </c>
      <c r="B3104" s="2" t="s">
        <v>27233</v>
      </c>
      <c r="C3104" s="2">
        <v>7.8</v>
      </c>
    </row>
    <row r="3105" spans="1:3" x14ac:dyDescent="0.3">
      <c r="A3105" s="2" t="s">
        <v>1325</v>
      </c>
      <c r="B3105" s="2" t="s">
        <v>27234</v>
      </c>
      <c r="C3105" s="2">
        <v>6.7</v>
      </c>
    </row>
    <row r="3106" spans="1:3" x14ac:dyDescent="0.3">
      <c r="A3106" s="2" t="s">
        <v>3409</v>
      </c>
      <c r="B3106" s="2" t="s">
        <v>27235</v>
      </c>
      <c r="C3106" s="2">
        <v>7.2</v>
      </c>
    </row>
    <row r="3107" spans="1:3" x14ac:dyDescent="0.3">
      <c r="A3107" s="2" t="s">
        <v>1671</v>
      </c>
      <c r="B3107" s="2" t="s">
        <v>27236</v>
      </c>
      <c r="C3107" s="2">
        <v>5.8</v>
      </c>
    </row>
    <row r="3108" spans="1:3" x14ac:dyDescent="0.3">
      <c r="A3108" s="2" t="s">
        <v>1671</v>
      </c>
      <c r="B3108" s="2" t="s">
        <v>27237</v>
      </c>
      <c r="C3108" s="2">
        <v>7</v>
      </c>
    </row>
    <row r="3109" spans="1:3" x14ac:dyDescent="0.3">
      <c r="A3109" s="2" t="s">
        <v>1325</v>
      </c>
      <c r="B3109" s="2" t="s">
        <v>27238</v>
      </c>
      <c r="C3109" s="2">
        <v>3.8</v>
      </c>
    </row>
    <row r="3110" spans="1:3" x14ac:dyDescent="0.3">
      <c r="A3110" s="2" t="s">
        <v>13307</v>
      </c>
      <c r="B3110" s="2" t="s">
        <v>27239</v>
      </c>
      <c r="C3110" s="2">
        <v>5.7</v>
      </c>
    </row>
    <row r="3111" spans="1:3" x14ac:dyDescent="0.3">
      <c r="A3111" s="2" t="s">
        <v>3409</v>
      </c>
      <c r="B3111" s="2" t="s">
        <v>27240</v>
      </c>
      <c r="C3111" s="2">
        <v>6.7</v>
      </c>
    </row>
    <row r="3112" spans="1:3" x14ac:dyDescent="0.3">
      <c r="A3112" s="2" t="s">
        <v>3409</v>
      </c>
      <c r="B3112" s="2" t="s">
        <v>27241</v>
      </c>
      <c r="C3112" s="2">
        <v>6.2</v>
      </c>
    </row>
    <row r="3113" spans="1:3" x14ac:dyDescent="0.3">
      <c r="A3113" s="2" t="s">
        <v>1671</v>
      </c>
      <c r="B3113" s="2" t="s">
        <v>27242</v>
      </c>
      <c r="C3113" s="2">
        <v>6.2</v>
      </c>
    </row>
    <row r="3114" spans="1:3" x14ac:dyDescent="0.3">
      <c r="A3114" s="2" t="s">
        <v>1671</v>
      </c>
      <c r="B3114" s="2" t="s">
        <v>27243</v>
      </c>
      <c r="C3114" s="2">
        <v>4.7</v>
      </c>
    </row>
    <row r="3115" spans="1:3" x14ac:dyDescent="0.3">
      <c r="A3115" s="2" t="s">
        <v>24163</v>
      </c>
      <c r="B3115" s="2" t="s">
        <v>27244</v>
      </c>
      <c r="C3115" s="2">
        <v>6.3</v>
      </c>
    </row>
    <row r="3116" spans="1:3" x14ac:dyDescent="0.3">
      <c r="A3116" s="2" t="s">
        <v>1671</v>
      </c>
      <c r="B3116" s="2" t="s">
        <v>27245</v>
      </c>
      <c r="C3116" s="2">
        <v>7.3</v>
      </c>
    </row>
    <row r="3117" spans="1:3" x14ac:dyDescent="0.3">
      <c r="A3117" s="2" t="s">
        <v>24163</v>
      </c>
      <c r="B3117" s="2" t="s">
        <v>25102</v>
      </c>
      <c r="C3117" s="2">
        <v>6.1</v>
      </c>
    </row>
    <row r="3118" spans="1:3" x14ac:dyDescent="0.3">
      <c r="A3118" s="2" t="s">
        <v>3409</v>
      </c>
      <c r="B3118" s="2" t="s">
        <v>27246</v>
      </c>
      <c r="C3118" s="2">
        <v>7.1</v>
      </c>
    </row>
    <row r="3119" spans="1:3" x14ac:dyDescent="0.3">
      <c r="A3119" s="2" t="s">
        <v>1325</v>
      </c>
      <c r="B3119" s="2" t="s">
        <v>27247</v>
      </c>
      <c r="C3119" s="2">
        <v>7.1</v>
      </c>
    </row>
    <row r="3120" spans="1:3" x14ac:dyDescent="0.3">
      <c r="A3120" s="2" t="s">
        <v>1671</v>
      </c>
      <c r="B3120" s="2" t="s">
        <v>27248</v>
      </c>
      <c r="C3120" s="2">
        <v>6.7</v>
      </c>
    </row>
    <row r="3121" spans="1:3" x14ac:dyDescent="0.3">
      <c r="A3121" s="2" t="s">
        <v>3409</v>
      </c>
      <c r="B3121" s="2" t="s">
        <v>27249</v>
      </c>
      <c r="C3121" s="2">
        <v>6.9</v>
      </c>
    </row>
    <row r="3122" spans="1:3" x14ac:dyDescent="0.3">
      <c r="A3122" s="2" t="s">
        <v>1325</v>
      </c>
      <c r="B3122" s="2" t="s">
        <v>27250</v>
      </c>
      <c r="C3122" s="2">
        <v>2.1</v>
      </c>
    </row>
    <row r="3123" spans="1:3" x14ac:dyDescent="0.3">
      <c r="A3123" s="2" t="s">
        <v>6403</v>
      </c>
      <c r="B3123" s="2" t="s">
        <v>27251</v>
      </c>
      <c r="C3123" s="2">
        <v>6.6</v>
      </c>
    </row>
    <row r="3124" spans="1:3" x14ac:dyDescent="0.3">
      <c r="A3124" s="2" t="s">
        <v>1671</v>
      </c>
      <c r="B3124" s="2" t="s">
        <v>27252</v>
      </c>
      <c r="C3124" s="2">
        <v>8.3000000000000007</v>
      </c>
    </row>
    <row r="3125" spans="1:3" x14ac:dyDescent="0.3">
      <c r="A3125" s="2" t="s">
        <v>13307</v>
      </c>
      <c r="B3125" s="2" t="s">
        <v>27253</v>
      </c>
      <c r="C3125" s="2">
        <v>7.2</v>
      </c>
    </row>
    <row r="3126" spans="1:3" x14ac:dyDescent="0.3">
      <c r="A3126" s="2" t="s">
        <v>1671</v>
      </c>
      <c r="B3126" s="2" t="s">
        <v>27254</v>
      </c>
      <c r="C3126" s="2">
        <v>5.6</v>
      </c>
    </row>
    <row r="3127" spans="1:3" x14ac:dyDescent="0.3">
      <c r="A3127" s="2" t="s">
        <v>13307</v>
      </c>
      <c r="B3127" s="2" t="s">
        <v>27255</v>
      </c>
      <c r="C3127" s="2">
        <v>7.7</v>
      </c>
    </row>
    <row r="3128" spans="1:3" x14ac:dyDescent="0.3">
      <c r="A3128" s="2" t="s">
        <v>1671</v>
      </c>
      <c r="B3128" s="2" t="s">
        <v>27256</v>
      </c>
      <c r="C3128" s="2">
        <v>6.6</v>
      </c>
    </row>
    <row r="3129" spans="1:3" x14ac:dyDescent="0.3">
      <c r="A3129" s="2" t="s">
        <v>1671</v>
      </c>
      <c r="B3129" s="2" t="s">
        <v>27257</v>
      </c>
      <c r="C3129" s="2">
        <v>7.4</v>
      </c>
    </row>
    <row r="3130" spans="1:3" x14ac:dyDescent="0.3">
      <c r="A3130" s="2" t="s">
        <v>13307</v>
      </c>
      <c r="B3130" s="2" t="s">
        <v>27258</v>
      </c>
      <c r="C3130" s="2">
        <v>7.1</v>
      </c>
    </row>
    <row r="3131" spans="1:3" x14ac:dyDescent="0.3">
      <c r="A3131" s="2" t="s">
        <v>3409</v>
      </c>
      <c r="B3131" s="2" t="s">
        <v>27259</v>
      </c>
      <c r="C3131" s="2">
        <v>7.9</v>
      </c>
    </row>
    <row r="3132" spans="1:3" x14ac:dyDescent="0.3">
      <c r="A3132" s="2" t="s">
        <v>1671</v>
      </c>
      <c r="B3132" s="2" t="s">
        <v>27260</v>
      </c>
      <c r="C3132" s="2">
        <v>6.7</v>
      </c>
    </row>
    <row r="3133" spans="1:3" x14ac:dyDescent="0.3">
      <c r="A3133" s="2" t="s">
        <v>24163</v>
      </c>
      <c r="B3133" s="2" t="s">
        <v>27261</v>
      </c>
      <c r="C3133" s="2">
        <v>6.6</v>
      </c>
    </row>
    <row r="3134" spans="1:3" x14ac:dyDescent="0.3">
      <c r="A3134" s="2" t="s">
        <v>3409</v>
      </c>
      <c r="B3134" s="2" t="s">
        <v>27262</v>
      </c>
      <c r="C3134" s="2">
        <v>7.9</v>
      </c>
    </row>
    <row r="3135" spans="1:3" x14ac:dyDescent="0.3">
      <c r="A3135" s="2" t="s">
        <v>1671</v>
      </c>
      <c r="B3135" s="2" t="s">
        <v>27263</v>
      </c>
      <c r="C3135" s="2">
        <v>4.9000000000000004</v>
      </c>
    </row>
    <row r="3136" spans="1:3" x14ac:dyDescent="0.3">
      <c r="A3136" s="2" t="s">
        <v>1671</v>
      </c>
      <c r="B3136" s="2" t="s">
        <v>27264</v>
      </c>
      <c r="C3136" s="2">
        <v>7.2</v>
      </c>
    </row>
    <row r="3137" spans="1:3" x14ac:dyDescent="0.3">
      <c r="A3137" s="2" t="s">
        <v>1671</v>
      </c>
      <c r="B3137" s="2" t="s">
        <v>27265</v>
      </c>
      <c r="C3137" s="2">
        <v>6.1</v>
      </c>
    </row>
    <row r="3138" spans="1:3" x14ac:dyDescent="0.3">
      <c r="A3138" s="2" t="s">
        <v>1325</v>
      </c>
      <c r="B3138" s="2" t="s">
        <v>27266</v>
      </c>
      <c r="C3138" s="2">
        <v>5.3</v>
      </c>
    </row>
    <row r="3139" spans="1:3" x14ac:dyDescent="0.3">
      <c r="A3139" s="2" t="s">
        <v>1671</v>
      </c>
      <c r="B3139" s="2" t="s">
        <v>27267</v>
      </c>
      <c r="C3139" s="2">
        <v>5</v>
      </c>
    </row>
    <row r="3140" spans="1:3" x14ac:dyDescent="0.3">
      <c r="A3140" s="2" t="s">
        <v>24163</v>
      </c>
      <c r="B3140" s="2" t="s">
        <v>27268</v>
      </c>
      <c r="C3140" s="2">
        <v>7.6</v>
      </c>
    </row>
    <row r="3141" spans="1:3" x14ac:dyDescent="0.3">
      <c r="A3141" s="2" t="s">
        <v>1671</v>
      </c>
      <c r="B3141" s="2" t="s">
        <v>27269</v>
      </c>
      <c r="C3141" s="2">
        <v>7.6</v>
      </c>
    </row>
    <row r="3142" spans="1:3" x14ac:dyDescent="0.3">
      <c r="A3142" s="2" t="s">
        <v>1266</v>
      </c>
      <c r="B3142" s="2" t="s">
        <v>27270</v>
      </c>
      <c r="C3142" s="2">
        <v>6.6</v>
      </c>
    </row>
    <row r="3143" spans="1:3" x14ac:dyDescent="0.3">
      <c r="A3143" s="2" t="s">
        <v>6403</v>
      </c>
      <c r="B3143" s="2" t="s">
        <v>27271</v>
      </c>
      <c r="C3143" s="2">
        <v>6.6</v>
      </c>
    </row>
    <row r="3144" spans="1:3" x14ac:dyDescent="0.3">
      <c r="A3144" s="2" t="s">
        <v>3409</v>
      </c>
      <c r="B3144" s="2" t="s">
        <v>27272</v>
      </c>
      <c r="C3144" s="2">
        <v>7.3</v>
      </c>
    </row>
    <row r="3145" spans="1:3" x14ac:dyDescent="0.3">
      <c r="A3145" s="2" t="s">
        <v>1671</v>
      </c>
      <c r="B3145" s="2" t="s">
        <v>27273</v>
      </c>
      <c r="C3145" s="2">
        <v>6.6</v>
      </c>
    </row>
    <row r="3146" spans="1:3" x14ac:dyDescent="0.3">
      <c r="A3146" s="2" t="s">
        <v>6403</v>
      </c>
      <c r="B3146" s="2" t="s">
        <v>27274</v>
      </c>
      <c r="C3146" s="2">
        <v>6.9</v>
      </c>
    </row>
    <row r="3147" spans="1:3" x14ac:dyDescent="0.3">
      <c r="A3147" s="2" t="s">
        <v>6403</v>
      </c>
      <c r="B3147" s="2" t="s">
        <v>27275</v>
      </c>
      <c r="C3147" s="2">
        <v>5.8</v>
      </c>
    </row>
    <row r="3148" spans="1:3" x14ac:dyDescent="0.3">
      <c r="A3148" s="2" t="s">
        <v>1266</v>
      </c>
      <c r="B3148" s="2" t="s">
        <v>27276</v>
      </c>
      <c r="C3148" s="2">
        <v>4.4000000000000004</v>
      </c>
    </row>
    <row r="3149" spans="1:3" x14ac:dyDescent="0.3">
      <c r="A3149" s="2" t="s">
        <v>1325</v>
      </c>
      <c r="B3149" s="2" t="s">
        <v>27277</v>
      </c>
      <c r="C3149" s="2">
        <v>6.6</v>
      </c>
    </row>
    <row r="3150" spans="1:3" x14ac:dyDescent="0.3">
      <c r="A3150" s="2" t="s">
        <v>24162</v>
      </c>
      <c r="B3150" s="2" t="s">
        <v>26927</v>
      </c>
      <c r="C3150" s="2">
        <v>7.1</v>
      </c>
    </row>
    <row r="3151" spans="1:3" x14ac:dyDescent="0.3">
      <c r="A3151" s="2" t="s">
        <v>1671</v>
      </c>
      <c r="B3151" s="2" t="s">
        <v>27278</v>
      </c>
      <c r="C3151" s="2">
        <v>7.6</v>
      </c>
    </row>
    <row r="3152" spans="1:3" x14ac:dyDescent="0.3">
      <c r="A3152" s="2" t="s">
        <v>6403</v>
      </c>
      <c r="B3152" s="2" t="s">
        <v>27279</v>
      </c>
      <c r="C3152" s="2">
        <v>4.5999999999999996</v>
      </c>
    </row>
    <row r="3153" spans="1:3" x14ac:dyDescent="0.3">
      <c r="A3153" s="2" t="s">
        <v>3409</v>
      </c>
      <c r="B3153" s="2" t="s">
        <v>27280</v>
      </c>
      <c r="C3153" s="2">
        <v>6.8</v>
      </c>
    </row>
    <row r="3154" spans="1:3" x14ac:dyDescent="0.3">
      <c r="A3154" s="2" t="s">
        <v>1671</v>
      </c>
      <c r="B3154" s="2" t="s">
        <v>27281</v>
      </c>
      <c r="C3154" s="2">
        <v>4.9000000000000004</v>
      </c>
    </row>
    <row r="3155" spans="1:3" x14ac:dyDescent="0.3">
      <c r="A3155" s="2" t="s">
        <v>13307</v>
      </c>
      <c r="B3155" s="2" t="s">
        <v>27282</v>
      </c>
      <c r="C3155" s="2">
        <v>7.3</v>
      </c>
    </row>
    <row r="3156" spans="1:3" x14ac:dyDescent="0.3">
      <c r="A3156" s="2" t="s">
        <v>1266</v>
      </c>
      <c r="B3156" s="2" t="s">
        <v>27283</v>
      </c>
      <c r="C3156" s="2">
        <v>5</v>
      </c>
    </row>
    <row r="3157" spans="1:3" x14ac:dyDescent="0.3">
      <c r="A3157" s="2" t="s">
        <v>13307</v>
      </c>
      <c r="B3157" s="2" t="s">
        <v>27284</v>
      </c>
      <c r="C3157" s="2">
        <v>8</v>
      </c>
    </row>
    <row r="3158" spans="1:3" x14ac:dyDescent="0.3">
      <c r="A3158" s="2" t="s">
        <v>6403</v>
      </c>
      <c r="B3158" s="2" t="s">
        <v>27285</v>
      </c>
      <c r="C3158" s="2">
        <v>5.2</v>
      </c>
    </row>
    <row r="3159" spans="1:3" x14ac:dyDescent="0.3">
      <c r="A3159" s="2" t="s">
        <v>24162</v>
      </c>
      <c r="B3159" s="2" t="s">
        <v>27286</v>
      </c>
      <c r="C3159" s="2">
        <v>8.5</v>
      </c>
    </row>
    <row r="3160" spans="1:3" x14ac:dyDescent="0.3">
      <c r="A3160" s="2" t="s">
        <v>6403</v>
      </c>
      <c r="B3160" s="2" t="s">
        <v>27287</v>
      </c>
      <c r="C3160" s="2">
        <v>6.5</v>
      </c>
    </row>
    <row r="3161" spans="1:3" x14ac:dyDescent="0.3">
      <c r="A3161" s="2" t="s">
        <v>1671</v>
      </c>
      <c r="B3161" s="2" t="s">
        <v>27288</v>
      </c>
      <c r="C3161" s="2">
        <v>7.4</v>
      </c>
    </row>
    <row r="3162" spans="1:3" x14ac:dyDescent="0.3">
      <c r="A3162" s="2" t="s">
        <v>3409</v>
      </c>
      <c r="B3162" s="2" t="s">
        <v>27289</v>
      </c>
      <c r="C3162" s="2">
        <v>7.7</v>
      </c>
    </row>
    <row r="3163" spans="1:3" x14ac:dyDescent="0.3">
      <c r="A3163" s="2" t="s">
        <v>1671</v>
      </c>
      <c r="B3163" s="2" t="s">
        <v>27290</v>
      </c>
      <c r="C3163" s="2">
        <v>7.4</v>
      </c>
    </row>
    <row r="3164" spans="1:3" x14ac:dyDescent="0.3">
      <c r="A3164" s="2" t="s">
        <v>1671</v>
      </c>
      <c r="B3164" s="2" t="s">
        <v>27291</v>
      </c>
      <c r="C3164" s="2">
        <v>5.0999999999999996</v>
      </c>
    </row>
    <row r="3165" spans="1:3" x14ac:dyDescent="0.3">
      <c r="A3165" s="2" t="s">
        <v>11526</v>
      </c>
      <c r="B3165" s="2" t="s">
        <v>27292</v>
      </c>
      <c r="C3165" s="2">
        <v>5</v>
      </c>
    </row>
    <row r="3166" spans="1:3" x14ac:dyDescent="0.3">
      <c r="A3166" s="2" t="s">
        <v>3409</v>
      </c>
      <c r="B3166" s="2" t="s">
        <v>27293</v>
      </c>
      <c r="C3166" s="2">
        <v>7.2</v>
      </c>
    </row>
    <row r="3167" spans="1:3" x14ac:dyDescent="0.3">
      <c r="A3167" s="2" t="s">
        <v>1671</v>
      </c>
      <c r="B3167" s="2" t="s">
        <v>27294</v>
      </c>
      <c r="C3167" s="2">
        <v>6.4</v>
      </c>
    </row>
    <row r="3168" spans="1:3" x14ac:dyDescent="0.3">
      <c r="A3168" s="2" t="s">
        <v>1671</v>
      </c>
      <c r="B3168" s="2" t="s">
        <v>27295</v>
      </c>
      <c r="C3168" s="2">
        <v>5.6</v>
      </c>
    </row>
    <row r="3169" spans="1:3" x14ac:dyDescent="0.3">
      <c r="A3169" s="2" t="s">
        <v>6403</v>
      </c>
      <c r="B3169" s="2" t="s">
        <v>27296</v>
      </c>
      <c r="C3169" s="2">
        <v>6.1</v>
      </c>
    </row>
    <row r="3170" spans="1:3" x14ac:dyDescent="0.3">
      <c r="A3170" s="2" t="s">
        <v>3409</v>
      </c>
      <c r="B3170" s="2" t="s">
        <v>27297</v>
      </c>
      <c r="C3170" s="2">
        <v>5.2</v>
      </c>
    </row>
    <row r="3171" spans="1:3" x14ac:dyDescent="0.3">
      <c r="A3171" s="2" t="s">
        <v>3409</v>
      </c>
      <c r="B3171" s="2" t="s">
        <v>27298</v>
      </c>
      <c r="C3171" s="2">
        <v>7.3</v>
      </c>
    </row>
    <row r="3172" spans="1:3" x14ac:dyDescent="0.3">
      <c r="A3172" s="2" t="s">
        <v>3409</v>
      </c>
      <c r="B3172" s="2" t="s">
        <v>27299</v>
      </c>
      <c r="C3172" s="2">
        <v>7.5</v>
      </c>
    </row>
    <row r="3173" spans="1:3" x14ac:dyDescent="0.3">
      <c r="A3173" s="2" t="s">
        <v>953</v>
      </c>
      <c r="B3173" s="2" t="s">
        <v>27300</v>
      </c>
      <c r="C3173" s="2">
        <v>4.5</v>
      </c>
    </row>
    <row r="3174" spans="1:3" x14ac:dyDescent="0.3">
      <c r="A3174" s="2" t="s">
        <v>1671</v>
      </c>
      <c r="B3174" s="2" t="s">
        <v>27301</v>
      </c>
      <c r="C3174" s="2">
        <v>6.6</v>
      </c>
    </row>
    <row r="3175" spans="1:3" x14ac:dyDescent="0.3">
      <c r="A3175" s="2" t="s">
        <v>24163</v>
      </c>
      <c r="B3175" s="2" t="s">
        <v>27302</v>
      </c>
      <c r="C3175" s="2">
        <v>5.3</v>
      </c>
    </row>
    <row r="3176" spans="1:3" x14ac:dyDescent="0.3">
      <c r="A3176" s="2" t="s">
        <v>6403</v>
      </c>
      <c r="B3176" s="2" t="s">
        <v>27303</v>
      </c>
      <c r="C3176" s="2">
        <v>4.9000000000000004</v>
      </c>
    </row>
    <row r="3177" spans="1:3" x14ac:dyDescent="0.3">
      <c r="A3177" s="2" t="s">
        <v>953</v>
      </c>
      <c r="B3177" s="2" t="s">
        <v>27304</v>
      </c>
      <c r="C3177" s="2">
        <v>7.7</v>
      </c>
    </row>
    <row r="3178" spans="1:3" x14ac:dyDescent="0.3">
      <c r="A3178" s="2" t="s">
        <v>1671</v>
      </c>
      <c r="B3178" s="2" t="s">
        <v>27305</v>
      </c>
      <c r="C3178" s="2">
        <v>8</v>
      </c>
    </row>
    <row r="3179" spans="1:3" x14ac:dyDescent="0.3">
      <c r="A3179" s="2" t="s">
        <v>3409</v>
      </c>
      <c r="B3179" s="2" t="s">
        <v>27306</v>
      </c>
      <c r="C3179" s="2">
        <v>3.8</v>
      </c>
    </row>
    <row r="3180" spans="1:3" x14ac:dyDescent="0.3">
      <c r="A3180" s="2" t="s">
        <v>3409</v>
      </c>
      <c r="B3180" s="2" t="s">
        <v>27307</v>
      </c>
      <c r="C3180" s="2">
        <v>7.6</v>
      </c>
    </row>
    <row r="3181" spans="1:3" x14ac:dyDescent="0.3">
      <c r="A3181" s="2" t="s">
        <v>6403</v>
      </c>
      <c r="B3181" s="2" t="s">
        <v>27308</v>
      </c>
      <c r="C3181" s="2">
        <v>5.9</v>
      </c>
    </row>
    <row r="3182" spans="1:3" x14ac:dyDescent="0.3">
      <c r="A3182" s="2" t="s">
        <v>6403</v>
      </c>
      <c r="B3182" s="2" t="s">
        <v>27309</v>
      </c>
      <c r="C3182" s="2">
        <v>6.2</v>
      </c>
    </row>
    <row r="3183" spans="1:3" x14ac:dyDescent="0.3">
      <c r="A3183" s="2" t="s">
        <v>1671</v>
      </c>
      <c r="B3183" s="2" t="s">
        <v>27310</v>
      </c>
      <c r="C3183" s="2">
        <v>7.2</v>
      </c>
    </row>
    <row r="3184" spans="1:3" x14ac:dyDescent="0.3">
      <c r="A3184" s="2" t="s">
        <v>1325</v>
      </c>
      <c r="B3184" s="2" t="s">
        <v>27311</v>
      </c>
      <c r="C3184" s="2">
        <v>6.3</v>
      </c>
    </row>
    <row r="3185" spans="1:3" x14ac:dyDescent="0.3">
      <c r="A3185" s="2" t="s">
        <v>6403</v>
      </c>
      <c r="B3185" s="2" t="s">
        <v>27312</v>
      </c>
      <c r="C3185" s="2">
        <v>5.2</v>
      </c>
    </row>
    <row r="3186" spans="1:3" x14ac:dyDescent="0.3">
      <c r="A3186" s="2" t="s">
        <v>1671</v>
      </c>
      <c r="B3186" s="2" t="s">
        <v>27313</v>
      </c>
      <c r="C3186" s="2">
        <v>6.9</v>
      </c>
    </row>
    <row r="3187" spans="1:3" x14ac:dyDescent="0.3">
      <c r="A3187" s="2" t="s">
        <v>1325</v>
      </c>
      <c r="B3187" s="2" t="s">
        <v>27314</v>
      </c>
      <c r="C3187" s="2">
        <v>6.8</v>
      </c>
    </row>
    <row r="3188" spans="1:3" x14ac:dyDescent="0.3">
      <c r="A3188" s="2" t="s">
        <v>3409</v>
      </c>
      <c r="B3188" s="2" t="s">
        <v>27315</v>
      </c>
      <c r="C3188" s="2">
        <v>6.1</v>
      </c>
    </row>
    <row r="3189" spans="1:3" x14ac:dyDescent="0.3">
      <c r="A3189" s="2" t="s">
        <v>1325</v>
      </c>
      <c r="B3189" s="2" t="s">
        <v>27316</v>
      </c>
      <c r="C3189" s="2">
        <v>5.9</v>
      </c>
    </row>
    <row r="3190" spans="1:3" x14ac:dyDescent="0.3">
      <c r="A3190" s="2" t="s">
        <v>1671</v>
      </c>
      <c r="B3190" s="2" t="s">
        <v>27317</v>
      </c>
      <c r="C3190" s="2">
        <v>6.9</v>
      </c>
    </row>
    <row r="3191" spans="1:3" x14ac:dyDescent="0.3">
      <c r="A3191" s="2" t="s">
        <v>1671</v>
      </c>
      <c r="B3191" s="2" t="s">
        <v>27318</v>
      </c>
      <c r="C3191" s="2">
        <v>7.7</v>
      </c>
    </row>
    <row r="3192" spans="1:3" x14ac:dyDescent="0.3">
      <c r="A3192" s="2" t="s">
        <v>6403</v>
      </c>
      <c r="B3192" s="2" t="s">
        <v>27319</v>
      </c>
      <c r="C3192" s="2">
        <v>5.3</v>
      </c>
    </row>
    <row r="3193" spans="1:3" x14ac:dyDescent="0.3">
      <c r="A3193" s="2" t="s">
        <v>1671</v>
      </c>
      <c r="B3193" s="2" t="s">
        <v>27320</v>
      </c>
      <c r="C3193" s="2">
        <v>7</v>
      </c>
    </row>
    <row r="3194" spans="1:3" x14ac:dyDescent="0.3">
      <c r="A3194" s="2" t="s">
        <v>1671</v>
      </c>
      <c r="B3194" s="2" t="s">
        <v>27321</v>
      </c>
      <c r="C3194" s="2">
        <v>6.6</v>
      </c>
    </row>
    <row r="3195" spans="1:3" x14ac:dyDescent="0.3">
      <c r="A3195" s="2" t="s">
        <v>1671</v>
      </c>
      <c r="B3195" s="2" t="s">
        <v>27322</v>
      </c>
      <c r="C3195" s="2">
        <v>6.4</v>
      </c>
    </row>
    <row r="3196" spans="1:3" x14ac:dyDescent="0.3">
      <c r="A3196" s="2" t="s">
        <v>3409</v>
      </c>
      <c r="B3196" s="2" t="s">
        <v>27323</v>
      </c>
      <c r="C3196" s="2">
        <v>7.9</v>
      </c>
    </row>
    <row r="3197" spans="1:3" x14ac:dyDescent="0.3">
      <c r="A3197" s="2" t="s">
        <v>3409</v>
      </c>
      <c r="B3197" s="2" t="s">
        <v>27324</v>
      </c>
      <c r="C3197" s="2">
        <v>7.7</v>
      </c>
    </row>
    <row r="3198" spans="1:3" x14ac:dyDescent="0.3">
      <c r="A3198" s="2" t="s">
        <v>3409</v>
      </c>
      <c r="B3198" s="2" t="s">
        <v>27325</v>
      </c>
      <c r="C3198" s="2">
        <v>7.2</v>
      </c>
    </row>
    <row r="3199" spans="1:3" x14ac:dyDescent="0.3">
      <c r="A3199" s="2" t="s">
        <v>1671</v>
      </c>
      <c r="B3199" s="2" t="s">
        <v>27326</v>
      </c>
      <c r="C3199" s="2">
        <v>6.8</v>
      </c>
    </row>
    <row r="3200" spans="1:3" x14ac:dyDescent="0.3">
      <c r="A3200" s="2" t="s">
        <v>13307</v>
      </c>
      <c r="B3200" s="2" t="s">
        <v>27327</v>
      </c>
      <c r="C3200" s="2">
        <v>7.4</v>
      </c>
    </row>
    <row r="3201" spans="1:3" x14ac:dyDescent="0.3">
      <c r="A3201" s="2" t="s">
        <v>3409</v>
      </c>
      <c r="B3201" s="2" t="s">
        <v>27328</v>
      </c>
      <c r="C3201" s="2">
        <v>4.5999999999999996</v>
      </c>
    </row>
    <row r="3202" spans="1:3" x14ac:dyDescent="0.3">
      <c r="A3202" s="2" t="s">
        <v>1671</v>
      </c>
      <c r="B3202" s="2" t="s">
        <v>27329</v>
      </c>
      <c r="C3202" s="2">
        <v>6.4</v>
      </c>
    </row>
    <row r="3203" spans="1:3" x14ac:dyDescent="0.3">
      <c r="A3203" s="2" t="s">
        <v>1671</v>
      </c>
      <c r="B3203" s="2" t="s">
        <v>27330</v>
      </c>
      <c r="C3203" s="2">
        <v>7</v>
      </c>
    </row>
    <row r="3204" spans="1:3" x14ac:dyDescent="0.3">
      <c r="A3204" s="2" t="s">
        <v>3409</v>
      </c>
      <c r="B3204" s="2" t="s">
        <v>27331</v>
      </c>
      <c r="C3204" s="2">
        <v>7.7</v>
      </c>
    </row>
    <row r="3205" spans="1:3" x14ac:dyDescent="0.3">
      <c r="A3205" s="2" t="s">
        <v>24163</v>
      </c>
      <c r="B3205" s="2" t="s">
        <v>27332</v>
      </c>
      <c r="C3205" s="2">
        <v>6.8</v>
      </c>
    </row>
    <row r="3206" spans="1:3" x14ac:dyDescent="0.3">
      <c r="A3206" s="2" t="s">
        <v>13307</v>
      </c>
      <c r="B3206" s="2" t="s">
        <v>27333</v>
      </c>
      <c r="C3206" s="2">
        <v>7</v>
      </c>
    </row>
    <row r="3207" spans="1:3" x14ac:dyDescent="0.3">
      <c r="A3207" s="2" t="s">
        <v>3409</v>
      </c>
      <c r="B3207" s="2" t="s">
        <v>27334</v>
      </c>
      <c r="C3207" s="2">
        <v>7</v>
      </c>
    </row>
    <row r="3208" spans="1:3" x14ac:dyDescent="0.3">
      <c r="A3208" s="2" t="s">
        <v>13307</v>
      </c>
      <c r="B3208" s="2" t="s">
        <v>27335</v>
      </c>
      <c r="C3208" s="2">
        <v>6.3</v>
      </c>
    </row>
    <row r="3209" spans="1:3" x14ac:dyDescent="0.3">
      <c r="A3209" s="2" t="s">
        <v>24163</v>
      </c>
      <c r="B3209" s="2" t="s">
        <v>27336</v>
      </c>
      <c r="C3209" s="2">
        <v>7.1</v>
      </c>
    </row>
    <row r="3210" spans="1:3" x14ac:dyDescent="0.3">
      <c r="A3210" s="2" t="s">
        <v>1671</v>
      </c>
      <c r="B3210" s="2" t="s">
        <v>27337</v>
      </c>
      <c r="C3210" s="2">
        <v>7.1</v>
      </c>
    </row>
    <row r="3211" spans="1:3" x14ac:dyDescent="0.3">
      <c r="A3211" s="2" t="s">
        <v>24163</v>
      </c>
      <c r="B3211" s="2" t="s">
        <v>27338</v>
      </c>
      <c r="C3211" s="2">
        <v>6.1</v>
      </c>
    </row>
    <row r="3212" spans="1:3" x14ac:dyDescent="0.3">
      <c r="A3212" s="2" t="s">
        <v>3409</v>
      </c>
      <c r="B3212" s="2" t="s">
        <v>27339</v>
      </c>
      <c r="C3212" s="2">
        <v>7.3</v>
      </c>
    </row>
    <row r="3213" spans="1:3" x14ac:dyDescent="0.3">
      <c r="A3213" s="2" t="s">
        <v>3409</v>
      </c>
      <c r="B3213" s="2" t="s">
        <v>27340</v>
      </c>
      <c r="C3213" s="2">
        <v>6.2</v>
      </c>
    </row>
    <row r="3214" spans="1:3" x14ac:dyDescent="0.3">
      <c r="A3214" s="2" t="s">
        <v>24163</v>
      </c>
      <c r="B3214" s="2" t="s">
        <v>27341</v>
      </c>
      <c r="C3214" s="2">
        <v>6.2</v>
      </c>
    </row>
    <row r="3215" spans="1:3" x14ac:dyDescent="0.3">
      <c r="A3215" s="2" t="s">
        <v>24162</v>
      </c>
      <c r="B3215" s="2" t="s">
        <v>27342</v>
      </c>
      <c r="C3215" s="2">
        <v>3.3</v>
      </c>
    </row>
    <row r="3216" spans="1:3" x14ac:dyDescent="0.3">
      <c r="A3216" s="2" t="s">
        <v>1671</v>
      </c>
      <c r="B3216" s="2" t="s">
        <v>27343</v>
      </c>
      <c r="C3216" s="2">
        <v>7.4</v>
      </c>
    </row>
    <row r="3217" spans="1:3" x14ac:dyDescent="0.3">
      <c r="A3217" s="2" t="s">
        <v>3409</v>
      </c>
      <c r="B3217" s="2" t="s">
        <v>27344</v>
      </c>
      <c r="C3217" s="2">
        <v>8</v>
      </c>
    </row>
    <row r="3218" spans="1:3" x14ac:dyDescent="0.3">
      <c r="A3218" s="2" t="s">
        <v>6403</v>
      </c>
      <c r="B3218" s="2" t="s">
        <v>27345</v>
      </c>
      <c r="C3218" s="2">
        <v>5.9</v>
      </c>
    </row>
    <row r="3219" spans="1:3" x14ac:dyDescent="0.3">
      <c r="A3219" s="2" t="s">
        <v>1671</v>
      </c>
      <c r="B3219" s="2" t="s">
        <v>27346</v>
      </c>
      <c r="C3219" s="2">
        <v>6.8</v>
      </c>
    </row>
    <row r="3220" spans="1:3" x14ac:dyDescent="0.3">
      <c r="A3220" s="2" t="s">
        <v>3409</v>
      </c>
      <c r="B3220" s="2" t="s">
        <v>27347</v>
      </c>
      <c r="C3220" s="2">
        <v>7.4</v>
      </c>
    </row>
    <row r="3221" spans="1:3" x14ac:dyDescent="0.3">
      <c r="A3221" s="2" t="s">
        <v>1266</v>
      </c>
      <c r="B3221" s="2" t="s">
        <v>27348</v>
      </c>
      <c r="C3221" s="2">
        <v>6.7</v>
      </c>
    </row>
    <row r="3222" spans="1:3" x14ac:dyDescent="0.3">
      <c r="A3222" s="2" t="s">
        <v>1671</v>
      </c>
      <c r="B3222" s="2" t="s">
        <v>27349</v>
      </c>
      <c r="C3222" s="2">
        <v>5.5</v>
      </c>
    </row>
    <row r="3223" spans="1:3" x14ac:dyDescent="0.3">
      <c r="A3223" s="2" t="s">
        <v>24163</v>
      </c>
      <c r="B3223" s="2" t="s">
        <v>27350</v>
      </c>
      <c r="C3223" s="2">
        <v>5.7</v>
      </c>
    </row>
    <row r="3224" spans="1:3" x14ac:dyDescent="0.3">
      <c r="A3224" s="2" t="s">
        <v>1671</v>
      </c>
      <c r="B3224" s="2" t="s">
        <v>27351</v>
      </c>
      <c r="C3224" s="2">
        <v>7.2</v>
      </c>
    </row>
    <row r="3225" spans="1:3" x14ac:dyDescent="0.3">
      <c r="A3225" s="2" t="s">
        <v>3409</v>
      </c>
      <c r="B3225" s="2" t="s">
        <v>27352</v>
      </c>
      <c r="C3225" s="2">
        <v>5.9</v>
      </c>
    </row>
    <row r="3226" spans="1:3" x14ac:dyDescent="0.3">
      <c r="A3226" s="2" t="s">
        <v>1671</v>
      </c>
      <c r="B3226" s="2" t="s">
        <v>27353</v>
      </c>
      <c r="C3226" s="2">
        <v>6.7</v>
      </c>
    </row>
    <row r="3227" spans="1:3" x14ac:dyDescent="0.3">
      <c r="A3227" s="2" t="s">
        <v>1671</v>
      </c>
      <c r="B3227" s="2" t="s">
        <v>27354</v>
      </c>
      <c r="C3227" s="2">
        <v>7.1</v>
      </c>
    </row>
    <row r="3228" spans="1:3" x14ac:dyDescent="0.3">
      <c r="A3228" s="2" t="s">
        <v>3409</v>
      </c>
      <c r="B3228" s="2" t="s">
        <v>27355</v>
      </c>
      <c r="C3228" s="2">
        <v>7.7</v>
      </c>
    </row>
    <row r="3229" spans="1:3" x14ac:dyDescent="0.3">
      <c r="A3229" s="2" t="s">
        <v>24163</v>
      </c>
      <c r="B3229" s="2" t="s">
        <v>27356</v>
      </c>
      <c r="C3229" s="2">
        <v>7.4</v>
      </c>
    </row>
    <row r="3230" spans="1:3" x14ac:dyDescent="0.3">
      <c r="A3230" s="2" t="s">
        <v>3409</v>
      </c>
      <c r="B3230" s="2" t="s">
        <v>27357</v>
      </c>
      <c r="C3230" s="2">
        <v>8.4</v>
      </c>
    </row>
    <row r="3231" spans="1:3" x14ac:dyDescent="0.3">
      <c r="A3231" s="2" t="s">
        <v>3409</v>
      </c>
      <c r="B3231" s="2" t="s">
        <v>27358</v>
      </c>
      <c r="C3231" s="2">
        <v>7.2</v>
      </c>
    </row>
    <row r="3232" spans="1:3" x14ac:dyDescent="0.3">
      <c r="A3232" s="2" t="s">
        <v>3409</v>
      </c>
      <c r="B3232" s="2" t="s">
        <v>27359</v>
      </c>
      <c r="C3232" s="2">
        <v>8.1</v>
      </c>
    </row>
    <row r="3233" spans="1:3" x14ac:dyDescent="0.3">
      <c r="A3233" s="2" t="s">
        <v>24163</v>
      </c>
      <c r="B3233" s="2" t="s">
        <v>27360</v>
      </c>
      <c r="C3233" s="2">
        <v>7.8</v>
      </c>
    </row>
    <row r="3234" spans="1:3" x14ac:dyDescent="0.3">
      <c r="A3234" s="2" t="s">
        <v>1671</v>
      </c>
      <c r="B3234" s="2" t="s">
        <v>27361</v>
      </c>
      <c r="C3234" s="2">
        <v>6.8</v>
      </c>
    </row>
    <row r="3235" spans="1:3" x14ac:dyDescent="0.3">
      <c r="A3235" s="2" t="s">
        <v>24163</v>
      </c>
      <c r="B3235" s="2" t="s">
        <v>27362</v>
      </c>
      <c r="C3235" s="2">
        <v>7.7</v>
      </c>
    </row>
    <row r="3236" spans="1:3" x14ac:dyDescent="0.3">
      <c r="A3236" s="2" t="s">
        <v>1671</v>
      </c>
      <c r="B3236" s="2" t="s">
        <v>27363</v>
      </c>
      <c r="C3236" s="2">
        <v>6.5</v>
      </c>
    </row>
    <row r="3237" spans="1:3" x14ac:dyDescent="0.3">
      <c r="A3237" s="2" t="s">
        <v>1325</v>
      </c>
      <c r="B3237" s="2" t="s">
        <v>27364</v>
      </c>
      <c r="C3237" s="2">
        <v>7.3</v>
      </c>
    </row>
    <row r="3238" spans="1:3" x14ac:dyDescent="0.3">
      <c r="A3238" s="2" t="s">
        <v>3409</v>
      </c>
      <c r="B3238" s="2" t="s">
        <v>27365</v>
      </c>
      <c r="C3238" s="2">
        <v>5.9</v>
      </c>
    </row>
    <row r="3239" spans="1:3" x14ac:dyDescent="0.3">
      <c r="A3239" s="2" t="s">
        <v>3409</v>
      </c>
      <c r="B3239" s="2" t="s">
        <v>27366</v>
      </c>
      <c r="C3239" s="2">
        <v>8.6999999999999993</v>
      </c>
    </row>
    <row r="3240" spans="1:3" x14ac:dyDescent="0.3">
      <c r="A3240" s="2" t="s">
        <v>1325</v>
      </c>
      <c r="B3240" s="2" t="s">
        <v>27367</v>
      </c>
      <c r="C3240" s="2">
        <v>6.1</v>
      </c>
    </row>
    <row r="3241" spans="1:3" x14ac:dyDescent="0.3">
      <c r="A3241" s="2" t="s">
        <v>3409</v>
      </c>
      <c r="B3241" s="2" t="s">
        <v>27368</v>
      </c>
      <c r="C3241" s="2">
        <v>7.6</v>
      </c>
    </row>
    <row r="3242" spans="1:3" x14ac:dyDescent="0.3">
      <c r="A3242" s="2" t="s">
        <v>953</v>
      </c>
      <c r="B3242" s="2" t="s">
        <v>24303</v>
      </c>
      <c r="C3242" s="2">
        <v>5.8</v>
      </c>
    </row>
    <row r="3243" spans="1:3" x14ac:dyDescent="0.3">
      <c r="A3243" s="2" t="s">
        <v>1266</v>
      </c>
      <c r="B3243" s="2" t="s">
        <v>27369</v>
      </c>
      <c r="C3243" s="2">
        <v>6.5</v>
      </c>
    </row>
    <row r="3244" spans="1:3" x14ac:dyDescent="0.3">
      <c r="A3244" s="2" t="s">
        <v>24163</v>
      </c>
      <c r="B3244" s="2" t="s">
        <v>27370</v>
      </c>
      <c r="C3244" s="2">
        <v>7.3</v>
      </c>
    </row>
    <row r="3245" spans="1:3" x14ac:dyDescent="0.3">
      <c r="A3245" s="2" t="s">
        <v>1671</v>
      </c>
      <c r="B3245" s="2" t="s">
        <v>27371</v>
      </c>
      <c r="C3245" s="2">
        <v>6.2</v>
      </c>
    </row>
    <row r="3246" spans="1:3" x14ac:dyDescent="0.3">
      <c r="A3246" s="2" t="s">
        <v>6403</v>
      </c>
      <c r="B3246" s="2" t="s">
        <v>27372</v>
      </c>
      <c r="C3246" s="2">
        <v>5</v>
      </c>
    </row>
    <row r="3247" spans="1:3" x14ac:dyDescent="0.3">
      <c r="A3247" s="2" t="s">
        <v>3409</v>
      </c>
      <c r="B3247" s="2" t="s">
        <v>27373</v>
      </c>
      <c r="C3247" s="2">
        <v>7.8</v>
      </c>
    </row>
    <row r="3248" spans="1:3" x14ac:dyDescent="0.3">
      <c r="A3248" s="2" t="s">
        <v>1671</v>
      </c>
      <c r="B3248" s="2" t="s">
        <v>27374</v>
      </c>
      <c r="C3248" s="2">
        <v>8.1</v>
      </c>
    </row>
    <row r="3249" spans="1:3" x14ac:dyDescent="0.3">
      <c r="A3249" s="2" t="s">
        <v>3409</v>
      </c>
      <c r="B3249" s="2" t="s">
        <v>27375</v>
      </c>
      <c r="C3249" s="2">
        <v>6.7</v>
      </c>
    </row>
    <row r="3250" spans="1:3" x14ac:dyDescent="0.3">
      <c r="A3250" s="2" t="s">
        <v>1325</v>
      </c>
      <c r="B3250" s="2" t="s">
        <v>24317</v>
      </c>
      <c r="C3250" s="2">
        <v>6.1</v>
      </c>
    </row>
    <row r="3251" spans="1:3" x14ac:dyDescent="0.3">
      <c r="A3251" s="2" t="s">
        <v>3409</v>
      </c>
      <c r="B3251" s="2" t="s">
        <v>27376</v>
      </c>
      <c r="C3251" s="2">
        <v>7.1</v>
      </c>
    </row>
    <row r="3252" spans="1:3" x14ac:dyDescent="0.3">
      <c r="A3252" s="2" t="s">
        <v>3409</v>
      </c>
      <c r="B3252" s="2" t="s">
        <v>27377</v>
      </c>
      <c r="C3252" s="2">
        <v>5.6</v>
      </c>
    </row>
    <row r="3253" spans="1:3" x14ac:dyDescent="0.3">
      <c r="A3253" s="2" t="s">
        <v>3409</v>
      </c>
      <c r="B3253" s="2" t="s">
        <v>27378</v>
      </c>
      <c r="C3253" s="2">
        <v>7.6</v>
      </c>
    </row>
    <row r="3254" spans="1:3" x14ac:dyDescent="0.3">
      <c r="A3254" s="2" t="s">
        <v>24162</v>
      </c>
      <c r="B3254" s="2" t="s">
        <v>27379</v>
      </c>
      <c r="C3254" s="2">
        <v>4.5999999999999996</v>
      </c>
    </row>
    <row r="3255" spans="1:3" x14ac:dyDescent="0.3">
      <c r="A3255" s="2" t="s">
        <v>1671</v>
      </c>
      <c r="B3255" s="2" t="s">
        <v>27380</v>
      </c>
      <c r="C3255" s="2">
        <v>7.1</v>
      </c>
    </row>
    <row r="3256" spans="1:3" x14ac:dyDescent="0.3">
      <c r="A3256" s="2" t="s">
        <v>6403</v>
      </c>
      <c r="B3256" s="2" t="s">
        <v>27381</v>
      </c>
      <c r="C3256" s="2">
        <v>7.3</v>
      </c>
    </row>
    <row r="3257" spans="1:3" x14ac:dyDescent="0.3">
      <c r="A3257" s="2" t="s">
        <v>3409</v>
      </c>
      <c r="B3257" s="2" t="s">
        <v>27382</v>
      </c>
      <c r="C3257" s="2">
        <v>4</v>
      </c>
    </row>
    <row r="3258" spans="1:3" x14ac:dyDescent="0.3">
      <c r="A3258" s="2" t="s">
        <v>3409</v>
      </c>
      <c r="B3258" s="2" t="s">
        <v>27383</v>
      </c>
      <c r="C3258" s="2">
        <v>8</v>
      </c>
    </row>
    <row r="3259" spans="1:3" x14ac:dyDescent="0.3">
      <c r="A3259" s="2" t="s">
        <v>1671</v>
      </c>
      <c r="B3259" s="2" t="s">
        <v>27384</v>
      </c>
      <c r="C3259" s="2">
        <v>6.7</v>
      </c>
    </row>
    <row r="3260" spans="1:3" x14ac:dyDescent="0.3">
      <c r="A3260" s="2" t="s">
        <v>1325</v>
      </c>
      <c r="B3260" s="2" t="s">
        <v>24436</v>
      </c>
      <c r="C3260" s="2">
        <v>5.7</v>
      </c>
    </row>
    <row r="3261" spans="1:3" x14ac:dyDescent="0.3">
      <c r="A3261" s="2" t="s">
        <v>1671</v>
      </c>
      <c r="B3261" s="2" t="s">
        <v>27385</v>
      </c>
      <c r="C3261" s="2">
        <v>4.5999999999999996</v>
      </c>
    </row>
    <row r="3262" spans="1:3" x14ac:dyDescent="0.3">
      <c r="A3262" s="2" t="s">
        <v>1671</v>
      </c>
      <c r="B3262" s="2" t="s">
        <v>27386</v>
      </c>
      <c r="C3262" s="2">
        <v>4</v>
      </c>
    </row>
    <row r="3263" spans="1:3" x14ac:dyDescent="0.3">
      <c r="A3263" s="2" t="s">
        <v>24163</v>
      </c>
      <c r="B3263" s="2" t="s">
        <v>27387</v>
      </c>
      <c r="C3263" s="2">
        <v>7</v>
      </c>
    </row>
    <row r="3264" spans="1:3" x14ac:dyDescent="0.3">
      <c r="A3264" s="2" t="s">
        <v>24163</v>
      </c>
      <c r="B3264" s="2" t="s">
        <v>27388</v>
      </c>
      <c r="C3264" s="2">
        <v>5.9</v>
      </c>
    </row>
    <row r="3265" spans="1:3" x14ac:dyDescent="0.3">
      <c r="A3265" s="2" t="s">
        <v>3409</v>
      </c>
      <c r="B3265" s="2" t="s">
        <v>27389</v>
      </c>
      <c r="C3265" s="2">
        <v>7.5</v>
      </c>
    </row>
    <row r="3266" spans="1:3" x14ac:dyDescent="0.3">
      <c r="A3266" s="2" t="s">
        <v>1671</v>
      </c>
      <c r="B3266" s="2" t="s">
        <v>27390</v>
      </c>
      <c r="C3266" s="2">
        <v>4.7</v>
      </c>
    </row>
    <row r="3267" spans="1:3" x14ac:dyDescent="0.3">
      <c r="A3267" s="2" t="s">
        <v>1671</v>
      </c>
      <c r="B3267" s="2" t="s">
        <v>27391</v>
      </c>
      <c r="C3267" s="2">
        <v>6.7</v>
      </c>
    </row>
    <row r="3268" spans="1:3" x14ac:dyDescent="0.3">
      <c r="A3268" s="2" t="s">
        <v>1671</v>
      </c>
      <c r="B3268" s="2" t="s">
        <v>27392</v>
      </c>
      <c r="C3268" s="2">
        <v>6.7</v>
      </c>
    </row>
    <row r="3269" spans="1:3" x14ac:dyDescent="0.3">
      <c r="A3269" s="2" t="s">
        <v>1671</v>
      </c>
      <c r="B3269" s="2" t="s">
        <v>27393</v>
      </c>
      <c r="C3269" s="2">
        <v>7.1</v>
      </c>
    </row>
    <row r="3270" spans="1:3" x14ac:dyDescent="0.3">
      <c r="A3270" s="2" t="s">
        <v>67</v>
      </c>
      <c r="B3270" s="2" t="s">
        <v>27394</v>
      </c>
      <c r="C3270" s="2">
        <v>2.7</v>
      </c>
    </row>
    <row r="3271" spans="1:3" x14ac:dyDescent="0.3">
      <c r="A3271" s="2" t="s">
        <v>3409</v>
      </c>
      <c r="B3271" s="2" t="s">
        <v>27395</v>
      </c>
      <c r="C3271" s="2">
        <v>7.3</v>
      </c>
    </row>
    <row r="3272" spans="1:3" x14ac:dyDescent="0.3">
      <c r="A3272" s="2" t="s">
        <v>1671</v>
      </c>
      <c r="B3272" s="2" t="s">
        <v>27396</v>
      </c>
      <c r="C3272" s="2">
        <v>7.6</v>
      </c>
    </row>
    <row r="3273" spans="1:3" x14ac:dyDescent="0.3">
      <c r="A3273" s="2" t="s">
        <v>1671</v>
      </c>
      <c r="B3273" s="2" t="s">
        <v>27397</v>
      </c>
      <c r="C3273" s="2">
        <v>5.8</v>
      </c>
    </row>
    <row r="3274" spans="1:3" x14ac:dyDescent="0.3">
      <c r="A3274" s="2" t="s">
        <v>1671</v>
      </c>
      <c r="B3274" s="2" t="s">
        <v>27398</v>
      </c>
      <c r="C3274" s="2">
        <v>6.5</v>
      </c>
    </row>
    <row r="3275" spans="1:3" x14ac:dyDescent="0.3">
      <c r="A3275" s="2" t="s">
        <v>1671</v>
      </c>
      <c r="B3275" s="2" t="s">
        <v>27399</v>
      </c>
      <c r="C3275" s="2">
        <v>6.6</v>
      </c>
    </row>
    <row r="3276" spans="1:3" x14ac:dyDescent="0.3">
      <c r="A3276" s="2" t="s">
        <v>953</v>
      </c>
      <c r="B3276" s="2" t="s">
        <v>27400</v>
      </c>
      <c r="C3276" s="2">
        <v>6.9</v>
      </c>
    </row>
    <row r="3277" spans="1:3" x14ac:dyDescent="0.3">
      <c r="A3277" s="2" t="s">
        <v>67</v>
      </c>
      <c r="B3277" s="2" t="s">
        <v>27401</v>
      </c>
      <c r="C3277" s="2">
        <v>8.5</v>
      </c>
    </row>
    <row r="3278" spans="1:3" x14ac:dyDescent="0.3">
      <c r="A3278" s="2" t="s">
        <v>953</v>
      </c>
      <c r="B3278" s="2" t="s">
        <v>27402</v>
      </c>
      <c r="C3278" s="2">
        <v>4.8</v>
      </c>
    </row>
    <row r="3279" spans="1:3" x14ac:dyDescent="0.3">
      <c r="A3279" s="2" t="s">
        <v>3409</v>
      </c>
      <c r="B3279" s="2" t="s">
        <v>27403</v>
      </c>
      <c r="C3279" s="2">
        <v>7</v>
      </c>
    </row>
    <row r="3280" spans="1:3" x14ac:dyDescent="0.3">
      <c r="A3280" s="2" t="s">
        <v>3409</v>
      </c>
      <c r="B3280" s="2" t="s">
        <v>27404</v>
      </c>
      <c r="C3280" s="2">
        <v>5.4</v>
      </c>
    </row>
    <row r="3281" spans="1:3" x14ac:dyDescent="0.3">
      <c r="A3281" s="2" t="s">
        <v>3409</v>
      </c>
      <c r="B3281" s="2" t="s">
        <v>27405</v>
      </c>
      <c r="C3281" s="2">
        <v>6.9</v>
      </c>
    </row>
    <row r="3282" spans="1:3" x14ac:dyDescent="0.3">
      <c r="A3282" s="2" t="s">
        <v>1671</v>
      </c>
      <c r="B3282" s="2" t="s">
        <v>27406</v>
      </c>
      <c r="C3282" s="2">
        <v>6.6</v>
      </c>
    </row>
    <row r="3283" spans="1:3" x14ac:dyDescent="0.3">
      <c r="A3283" s="2" t="s">
        <v>24163</v>
      </c>
      <c r="B3283" s="2" t="s">
        <v>27407</v>
      </c>
      <c r="C3283" s="2">
        <v>5.9</v>
      </c>
    </row>
    <row r="3284" spans="1:3" x14ac:dyDescent="0.3">
      <c r="A3284" s="2" t="s">
        <v>1671</v>
      </c>
      <c r="B3284" s="2" t="s">
        <v>27408</v>
      </c>
      <c r="C3284" s="2">
        <v>6.3</v>
      </c>
    </row>
    <row r="3285" spans="1:3" x14ac:dyDescent="0.3">
      <c r="A3285" s="2" t="s">
        <v>1671</v>
      </c>
      <c r="B3285" s="2" t="s">
        <v>27409</v>
      </c>
      <c r="C3285" s="2">
        <v>6.3</v>
      </c>
    </row>
    <row r="3286" spans="1:3" x14ac:dyDescent="0.3">
      <c r="A3286" s="2" t="s">
        <v>24163</v>
      </c>
      <c r="B3286" s="2" t="s">
        <v>27410</v>
      </c>
      <c r="C3286" s="2">
        <v>7</v>
      </c>
    </row>
    <row r="3287" spans="1:3" x14ac:dyDescent="0.3">
      <c r="A3287" s="2" t="s">
        <v>1671</v>
      </c>
      <c r="B3287" s="2" t="s">
        <v>27411</v>
      </c>
      <c r="C3287" s="2">
        <v>6.3</v>
      </c>
    </row>
    <row r="3288" spans="1:3" x14ac:dyDescent="0.3">
      <c r="A3288" s="2" t="s">
        <v>3409</v>
      </c>
      <c r="B3288" s="2" t="s">
        <v>27412</v>
      </c>
      <c r="C3288" s="2">
        <v>6.2</v>
      </c>
    </row>
    <row r="3289" spans="1:3" x14ac:dyDescent="0.3">
      <c r="A3289" s="2" t="s">
        <v>1671</v>
      </c>
      <c r="B3289" s="2" t="s">
        <v>27413</v>
      </c>
      <c r="C3289" s="2">
        <v>7.7</v>
      </c>
    </row>
    <row r="3290" spans="1:3" x14ac:dyDescent="0.3">
      <c r="A3290" s="2" t="s">
        <v>3409</v>
      </c>
      <c r="B3290" s="2" t="s">
        <v>27414</v>
      </c>
      <c r="C3290" s="2">
        <v>6.5</v>
      </c>
    </row>
    <row r="3291" spans="1:3" x14ac:dyDescent="0.3">
      <c r="A3291" s="2" t="s">
        <v>13307</v>
      </c>
      <c r="B3291" s="2" t="s">
        <v>27415</v>
      </c>
      <c r="C3291" s="2">
        <v>5.8</v>
      </c>
    </row>
    <row r="3292" spans="1:3" x14ac:dyDescent="0.3">
      <c r="A3292" s="2" t="s">
        <v>3409</v>
      </c>
      <c r="B3292" s="2" t="s">
        <v>27416</v>
      </c>
      <c r="C3292" s="2">
        <v>6.1</v>
      </c>
    </row>
    <row r="3293" spans="1:3" x14ac:dyDescent="0.3">
      <c r="A3293" s="2" t="s">
        <v>3409</v>
      </c>
      <c r="B3293" s="2" t="s">
        <v>27417</v>
      </c>
      <c r="C3293" s="2">
        <v>8.1999999999999993</v>
      </c>
    </row>
    <row r="3294" spans="1:3" x14ac:dyDescent="0.3">
      <c r="A3294" s="2" t="s">
        <v>13307</v>
      </c>
      <c r="B3294" s="2" t="s">
        <v>27418</v>
      </c>
      <c r="C3294" s="2">
        <v>6</v>
      </c>
    </row>
    <row r="3295" spans="1:3" x14ac:dyDescent="0.3">
      <c r="A3295" s="2" t="s">
        <v>953</v>
      </c>
      <c r="B3295" s="2" t="s">
        <v>27419</v>
      </c>
      <c r="C3295" s="2">
        <v>6.8</v>
      </c>
    </row>
    <row r="3296" spans="1:3" x14ac:dyDescent="0.3">
      <c r="A3296" s="2" t="s">
        <v>13307</v>
      </c>
      <c r="B3296" s="2" t="s">
        <v>27420</v>
      </c>
      <c r="C3296" s="2">
        <v>7</v>
      </c>
    </row>
    <row r="3297" spans="1:3" x14ac:dyDescent="0.3">
      <c r="A3297" s="2" t="s">
        <v>1671</v>
      </c>
      <c r="B3297" s="2" t="s">
        <v>27421</v>
      </c>
      <c r="C3297" s="2">
        <v>6.8</v>
      </c>
    </row>
    <row r="3298" spans="1:3" x14ac:dyDescent="0.3">
      <c r="A3298" s="2" t="s">
        <v>953</v>
      </c>
      <c r="B3298" s="2" t="s">
        <v>27422</v>
      </c>
      <c r="C3298" s="2">
        <v>7.1</v>
      </c>
    </row>
    <row r="3299" spans="1:3" x14ac:dyDescent="0.3">
      <c r="A3299" s="2" t="s">
        <v>3409</v>
      </c>
      <c r="B3299" s="2" t="s">
        <v>27423</v>
      </c>
      <c r="C3299" s="2">
        <v>6.9</v>
      </c>
    </row>
    <row r="3300" spans="1:3" x14ac:dyDescent="0.3">
      <c r="A3300" s="2" t="s">
        <v>1671</v>
      </c>
      <c r="B3300" s="2" t="s">
        <v>27424</v>
      </c>
      <c r="C3300" s="2">
        <v>6.9</v>
      </c>
    </row>
    <row r="3301" spans="1:3" x14ac:dyDescent="0.3">
      <c r="A3301" s="2" t="s">
        <v>1325</v>
      </c>
      <c r="B3301" s="2" t="s">
        <v>25317</v>
      </c>
      <c r="C3301" s="2">
        <v>6.9</v>
      </c>
    </row>
    <row r="3302" spans="1:3" x14ac:dyDescent="0.3">
      <c r="A3302" s="2" t="s">
        <v>1671</v>
      </c>
      <c r="B3302" s="2" t="s">
        <v>27425</v>
      </c>
      <c r="C3302" s="2">
        <v>7.2</v>
      </c>
    </row>
    <row r="3303" spans="1:3" x14ac:dyDescent="0.3">
      <c r="A3303" s="2" t="s">
        <v>1671</v>
      </c>
      <c r="B3303" s="2" t="s">
        <v>27426</v>
      </c>
      <c r="C3303" s="2">
        <v>7.8</v>
      </c>
    </row>
    <row r="3304" spans="1:3" x14ac:dyDescent="0.3">
      <c r="A3304" s="2" t="s">
        <v>1671</v>
      </c>
      <c r="B3304" s="2" t="s">
        <v>27427</v>
      </c>
      <c r="C3304" s="2">
        <v>7.3</v>
      </c>
    </row>
    <row r="3305" spans="1:3" x14ac:dyDescent="0.3">
      <c r="A3305" s="2" t="s">
        <v>24163</v>
      </c>
      <c r="B3305" s="2" t="s">
        <v>27428</v>
      </c>
      <c r="C3305" s="2">
        <v>7.5</v>
      </c>
    </row>
    <row r="3306" spans="1:3" x14ac:dyDescent="0.3">
      <c r="A3306" s="2" t="s">
        <v>1671</v>
      </c>
      <c r="B3306" s="2" t="s">
        <v>27429</v>
      </c>
      <c r="C3306" s="2">
        <v>6</v>
      </c>
    </row>
    <row r="3307" spans="1:3" x14ac:dyDescent="0.3">
      <c r="A3307" s="2" t="s">
        <v>6403</v>
      </c>
      <c r="B3307" s="2" t="s">
        <v>27430</v>
      </c>
      <c r="C3307" s="2">
        <v>6.8</v>
      </c>
    </row>
    <row r="3308" spans="1:3" x14ac:dyDescent="0.3">
      <c r="A3308" s="2" t="s">
        <v>1671</v>
      </c>
      <c r="B3308" s="2" t="s">
        <v>27431</v>
      </c>
      <c r="C3308" s="2">
        <v>3.9</v>
      </c>
    </row>
    <row r="3309" spans="1:3" x14ac:dyDescent="0.3">
      <c r="A3309" s="2" t="s">
        <v>1671</v>
      </c>
      <c r="B3309" s="2" t="s">
        <v>27432</v>
      </c>
      <c r="C3309" s="2">
        <v>6.1</v>
      </c>
    </row>
    <row r="3310" spans="1:3" x14ac:dyDescent="0.3">
      <c r="A3310" s="2" t="s">
        <v>13307</v>
      </c>
      <c r="B3310" s="2" t="s">
        <v>27433</v>
      </c>
      <c r="C3310" s="2">
        <v>7.5</v>
      </c>
    </row>
    <row r="3311" spans="1:3" x14ac:dyDescent="0.3">
      <c r="A3311" s="2" t="s">
        <v>3409</v>
      </c>
      <c r="B3311" s="2" t="s">
        <v>27434</v>
      </c>
      <c r="C3311" s="2">
        <v>8.1999999999999993</v>
      </c>
    </row>
    <row r="3312" spans="1:3" x14ac:dyDescent="0.3">
      <c r="A3312" s="2" t="s">
        <v>1671</v>
      </c>
      <c r="B3312" s="2" t="s">
        <v>27435</v>
      </c>
      <c r="C3312" s="2">
        <v>7.8</v>
      </c>
    </row>
    <row r="3313" spans="1:3" x14ac:dyDescent="0.3">
      <c r="A3313" s="2" t="s">
        <v>1325</v>
      </c>
      <c r="B3313" s="2" t="s">
        <v>27436</v>
      </c>
      <c r="C3313" s="2">
        <v>5.2</v>
      </c>
    </row>
    <row r="3314" spans="1:3" x14ac:dyDescent="0.3">
      <c r="A3314" s="2" t="s">
        <v>3409</v>
      </c>
      <c r="B3314" s="2" t="s">
        <v>27437</v>
      </c>
      <c r="C3314" s="2">
        <v>6.8</v>
      </c>
    </row>
    <row r="3315" spans="1:3" x14ac:dyDescent="0.3">
      <c r="A3315" s="2" t="s">
        <v>1671</v>
      </c>
      <c r="B3315" s="2" t="s">
        <v>27438</v>
      </c>
      <c r="C3315" s="2">
        <v>7</v>
      </c>
    </row>
    <row r="3316" spans="1:3" x14ac:dyDescent="0.3">
      <c r="A3316" s="2" t="s">
        <v>1671</v>
      </c>
      <c r="B3316" s="2" t="s">
        <v>27439</v>
      </c>
      <c r="C3316" s="2">
        <v>6.5</v>
      </c>
    </row>
    <row r="3317" spans="1:3" x14ac:dyDescent="0.3">
      <c r="A3317" s="2" t="s">
        <v>1325</v>
      </c>
      <c r="B3317" s="2" t="s">
        <v>24982</v>
      </c>
      <c r="C3317" s="2">
        <v>5.7</v>
      </c>
    </row>
    <row r="3318" spans="1:3" x14ac:dyDescent="0.3">
      <c r="A3318" s="2" t="s">
        <v>1671</v>
      </c>
      <c r="B3318" s="2" t="s">
        <v>27440</v>
      </c>
      <c r="C3318" s="2">
        <v>6.4</v>
      </c>
    </row>
    <row r="3319" spans="1:3" x14ac:dyDescent="0.3">
      <c r="A3319" s="2" t="s">
        <v>1325</v>
      </c>
      <c r="B3319" s="2" t="s">
        <v>27441</v>
      </c>
      <c r="C3319" s="2">
        <v>5.3</v>
      </c>
    </row>
    <row r="3320" spans="1:3" x14ac:dyDescent="0.3">
      <c r="A3320" s="2" t="s">
        <v>67</v>
      </c>
      <c r="B3320" s="2" t="s">
        <v>27442</v>
      </c>
      <c r="C3320" s="2">
        <v>7.6</v>
      </c>
    </row>
    <row r="3321" spans="1:3" x14ac:dyDescent="0.3">
      <c r="A3321" s="2" t="s">
        <v>13307</v>
      </c>
      <c r="B3321" s="2" t="s">
        <v>27443</v>
      </c>
      <c r="C3321" s="2">
        <v>7.1</v>
      </c>
    </row>
    <row r="3322" spans="1:3" x14ac:dyDescent="0.3">
      <c r="A3322" s="2" t="s">
        <v>1671</v>
      </c>
      <c r="B3322" s="2" t="s">
        <v>27444</v>
      </c>
      <c r="C3322" s="2">
        <v>6.5</v>
      </c>
    </row>
    <row r="3323" spans="1:3" x14ac:dyDescent="0.3">
      <c r="A3323" s="2" t="s">
        <v>3409</v>
      </c>
      <c r="B3323" s="2" t="s">
        <v>27445</v>
      </c>
      <c r="C3323" s="2">
        <v>8.5</v>
      </c>
    </row>
    <row r="3324" spans="1:3" x14ac:dyDescent="0.3">
      <c r="A3324" s="2" t="s">
        <v>24163</v>
      </c>
      <c r="B3324" s="2" t="s">
        <v>27446</v>
      </c>
      <c r="C3324" s="2">
        <v>8.6999999999999993</v>
      </c>
    </row>
    <row r="3325" spans="1:3" x14ac:dyDescent="0.3">
      <c r="A3325" s="2" t="s">
        <v>1671</v>
      </c>
      <c r="B3325" s="2" t="s">
        <v>27447</v>
      </c>
      <c r="C3325" s="2">
        <v>7.1</v>
      </c>
    </row>
    <row r="3326" spans="1:3" x14ac:dyDescent="0.3">
      <c r="A3326" s="2" t="s">
        <v>3409</v>
      </c>
      <c r="B3326" s="2" t="s">
        <v>27448</v>
      </c>
      <c r="C3326" s="2">
        <v>8.3000000000000007</v>
      </c>
    </row>
    <row r="3327" spans="1:3" x14ac:dyDescent="0.3">
      <c r="A3327" s="2" t="s">
        <v>3409</v>
      </c>
      <c r="B3327" s="2" t="s">
        <v>27449</v>
      </c>
      <c r="C3327" s="2">
        <v>7.4</v>
      </c>
    </row>
    <row r="3328" spans="1:3" x14ac:dyDescent="0.3">
      <c r="A3328" s="2" t="s">
        <v>24163</v>
      </c>
      <c r="B3328" s="2" t="s">
        <v>27450</v>
      </c>
      <c r="C3328" s="2">
        <v>7.5</v>
      </c>
    </row>
    <row r="3329" spans="1:3" x14ac:dyDescent="0.3">
      <c r="A3329" s="2" t="s">
        <v>1671</v>
      </c>
      <c r="B3329" s="2" t="s">
        <v>27451</v>
      </c>
      <c r="C3329" s="2">
        <v>7.2</v>
      </c>
    </row>
    <row r="3330" spans="1:3" x14ac:dyDescent="0.3">
      <c r="A3330" s="2" t="s">
        <v>1671</v>
      </c>
      <c r="B3330" s="2" t="s">
        <v>27452</v>
      </c>
      <c r="C3330" s="2">
        <v>7.6</v>
      </c>
    </row>
    <row r="3331" spans="1:3" x14ac:dyDescent="0.3">
      <c r="A3331" s="2" t="s">
        <v>1325</v>
      </c>
      <c r="B3331" s="2" t="s">
        <v>27453</v>
      </c>
      <c r="C3331" s="2">
        <v>7.8</v>
      </c>
    </row>
    <row r="3332" spans="1:3" x14ac:dyDescent="0.3">
      <c r="A3332" s="2" t="s">
        <v>3409</v>
      </c>
      <c r="B3332" s="2" t="s">
        <v>27454</v>
      </c>
      <c r="C3332" s="2">
        <v>8.1999999999999993</v>
      </c>
    </row>
    <row r="3333" spans="1:3" x14ac:dyDescent="0.3">
      <c r="A3333" s="2" t="s">
        <v>1671</v>
      </c>
      <c r="B3333" s="2" t="s">
        <v>27455</v>
      </c>
      <c r="C3333" s="2">
        <v>6.6</v>
      </c>
    </row>
    <row r="3334" spans="1:3" x14ac:dyDescent="0.3">
      <c r="A3334" s="2" t="s">
        <v>6403</v>
      </c>
      <c r="B3334" s="2" t="s">
        <v>27456</v>
      </c>
      <c r="C3334" s="2">
        <v>5.7</v>
      </c>
    </row>
    <row r="3335" spans="1:3" x14ac:dyDescent="0.3">
      <c r="A3335" s="2" t="s">
        <v>1671</v>
      </c>
      <c r="B3335" s="2" t="s">
        <v>27457</v>
      </c>
      <c r="C3335" s="2">
        <v>7.4</v>
      </c>
    </row>
    <row r="3336" spans="1:3" x14ac:dyDescent="0.3">
      <c r="A3336" s="2" t="s">
        <v>24163</v>
      </c>
      <c r="B3336" s="2" t="s">
        <v>27458</v>
      </c>
      <c r="C3336" s="2">
        <v>8</v>
      </c>
    </row>
    <row r="3337" spans="1:3" x14ac:dyDescent="0.3">
      <c r="A3337" s="2" t="s">
        <v>1266</v>
      </c>
      <c r="B3337" s="2" t="s">
        <v>27459</v>
      </c>
      <c r="C3337" s="2">
        <v>5.4</v>
      </c>
    </row>
    <row r="3338" spans="1:3" x14ac:dyDescent="0.3">
      <c r="A3338" s="2" t="s">
        <v>3409</v>
      </c>
      <c r="B3338" s="2" t="s">
        <v>27460</v>
      </c>
      <c r="C3338" s="2">
        <v>7.4</v>
      </c>
    </row>
    <row r="3339" spans="1:3" x14ac:dyDescent="0.3">
      <c r="A3339" s="2" t="s">
        <v>6403</v>
      </c>
      <c r="B3339" s="2" t="s">
        <v>27461</v>
      </c>
      <c r="C3339" s="2">
        <v>5.7</v>
      </c>
    </row>
    <row r="3340" spans="1:3" x14ac:dyDescent="0.3">
      <c r="A3340" s="2" t="s">
        <v>6403</v>
      </c>
      <c r="B3340" s="2" t="s">
        <v>27462</v>
      </c>
      <c r="C3340" s="2">
        <v>6.8</v>
      </c>
    </row>
    <row r="3341" spans="1:3" x14ac:dyDescent="0.3">
      <c r="A3341" s="2" t="s">
        <v>13307</v>
      </c>
      <c r="B3341" s="2" t="s">
        <v>27463</v>
      </c>
      <c r="C3341" s="2">
        <v>5.4</v>
      </c>
    </row>
    <row r="3342" spans="1:3" x14ac:dyDescent="0.3">
      <c r="A3342" s="2" t="s">
        <v>1671</v>
      </c>
      <c r="B3342" s="2" t="s">
        <v>27464</v>
      </c>
      <c r="C3342" s="2">
        <v>5.0999999999999996</v>
      </c>
    </row>
    <row r="3343" spans="1:3" x14ac:dyDescent="0.3">
      <c r="A3343" s="2" t="s">
        <v>6403</v>
      </c>
      <c r="B3343" s="2" t="s">
        <v>27465</v>
      </c>
      <c r="C3343" s="2">
        <v>5.9</v>
      </c>
    </row>
    <row r="3344" spans="1:3" x14ac:dyDescent="0.3">
      <c r="A3344" s="2" t="s">
        <v>953</v>
      </c>
      <c r="B3344" s="2" t="s">
        <v>27466</v>
      </c>
      <c r="C3344" s="2">
        <v>8.1999999999999993</v>
      </c>
    </row>
    <row r="3345" spans="1:3" x14ac:dyDescent="0.3">
      <c r="A3345" s="2" t="s">
        <v>953</v>
      </c>
      <c r="B3345" s="2" t="s">
        <v>27467</v>
      </c>
      <c r="C3345" s="2">
        <v>5.3</v>
      </c>
    </row>
    <row r="3346" spans="1:3" x14ac:dyDescent="0.3">
      <c r="A3346" s="2" t="s">
        <v>1266</v>
      </c>
      <c r="B3346" s="2" t="s">
        <v>27468</v>
      </c>
      <c r="C3346" s="2">
        <v>4.3</v>
      </c>
    </row>
    <row r="3347" spans="1:3" x14ac:dyDescent="0.3">
      <c r="A3347" s="2" t="s">
        <v>1671</v>
      </c>
      <c r="B3347" s="2" t="s">
        <v>27469</v>
      </c>
      <c r="C3347" s="2">
        <v>7.2</v>
      </c>
    </row>
    <row r="3348" spans="1:3" x14ac:dyDescent="0.3">
      <c r="A3348" s="2" t="s">
        <v>1325</v>
      </c>
      <c r="B3348" s="2" t="s">
        <v>27470</v>
      </c>
      <c r="C3348" s="2">
        <v>5.9</v>
      </c>
    </row>
    <row r="3349" spans="1:3" x14ac:dyDescent="0.3">
      <c r="A3349" s="2" t="s">
        <v>1671</v>
      </c>
      <c r="B3349" s="2" t="s">
        <v>27471</v>
      </c>
      <c r="C3349" s="2">
        <v>3</v>
      </c>
    </row>
    <row r="3350" spans="1:3" x14ac:dyDescent="0.3">
      <c r="A3350" s="2" t="s">
        <v>3409</v>
      </c>
      <c r="B3350" s="2" t="s">
        <v>27472</v>
      </c>
      <c r="C3350" s="2">
        <v>7.9</v>
      </c>
    </row>
    <row r="3351" spans="1:3" x14ac:dyDescent="0.3">
      <c r="A3351" s="2" t="s">
        <v>1671</v>
      </c>
      <c r="B3351" s="2" t="s">
        <v>27473</v>
      </c>
      <c r="C3351" s="2">
        <v>3.2</v>
      </c>
    </row>
    <row r="3352" spans="1:3" x14ac:dyDescent="0.3">
      <c r="A3352" s="2" t="s">
        <v>1325</v>
      </c>
      <c r="B3352" s="2" t="s">
        <v>27474</v>
      </c>
      <c r="C3352" s="2">
        <v>6.5</v>
      </c>
    </row>
    <row r="3353" spans="1:3" x14ac:dyDescent="0.3">
      <c r="A3353" s="2" t="s">
        <v>1671</v>
      </c>
      <c r="B3353" s="2" t="s">
        <v>27475</v>
      </c>
      <c r="C3353" s="2">
        <v>7</v>
      </c>
    </row>
    <row r="3354" spans="1:3" x14ac:dyDescent="0.3">
      <c r="A3354" s="2" t="s">
        <v>1671</v>
      </c>
      <c r="B3354" s="2" t="s">
        <v>27476</v>
      </c>
      <c r="C3354" s="2">
        <v>6.9</v>
      </c>
    </row>
    <row r="3355" spans="1:3" x14ac:dyDescent="0.3">
      <c r="A3355" s="2" t="s">
        <v>1671</v>
      </c>
      <c r="B3355" s="2" t="s">
        <v>27477</v>
      </c>
      <c r="C3355" s="2">
        <v>4.4000000000000004</v>
      </c>
    </row>
    <row r="3356" spans="1:3" x14ac:dyDescent="0.3">
      <c r="A3356" s="2" t="s">
        <v>24163</v>
      </c>
      <c r="B3356" s="2" t="s">
        <v>27478</v>
      </c>
      <c r="C3356" s="2">
        <v>6</v>
      </c>
    </row>
    <row r="3357" spans="1:3" x14ac:dyDescent="0.3">
      <c r="A3357" s="2" t="s">
        <v>1266</v>
      </c>
      <c r="B3357" s="2" t="s">
        <v>27479</v>
      </c>
      <c r="C3357" s="2">
        <v>5.3</v>
      </c>
    </row>
    <row r="3358" spans="1:3" x14ac:dyDescent="0.3">
      <c r="A3358" s="2" t="s">
        <v>1671</v>
      </c>
      <c r="B3358" s="2" t="s">
        <v>27480</v>
      </c>
      <c r="C3358" s="2">
        <v>5.3</v>
      </c>
    </row>
    <row r="3359" spans="1:3" x14ac:dyDescent="0.3">
      <c r="A3359" s="2" t="s">
        <v>3409</v>
      </c>
      <c r="B3359" s="2" t="s">
        <v>27481</v>
      </c>
      <c r="C3359" s="2">
        <v>7.1</v>
      </c>
    </row>
    <row r="3360" spans="1:3" x14ac:dyDescent="0.3">
      <c r="A3360" s="2" t="s">
        <v>1671</v>
      </c>
      <c r="B3360" s="2" t="s">
        <v>27482</v>
      </c>
      <c r="C3360" s="2">
        <v>5.4</v>
      </c>
    </row>
    <row r="3361" spans="1:3" x14ac:dyDescent="0.3">
      <c r="A3361" s="2" t="s">
        <v>13307</v>
      </c>
      <c r="B3361" s="2" t="s">
        <v>27483</v>
      </c>
      <c r="C3361" s="2">
        <v>6.9</v>
      </c>
    </row>
    <row r="3362" spans="1:3" x14ac:dyDescent="0.3">
      <c r="A3362" s="2" t="s">
        <v>24163</v>
      </c>
      <c r="B3362" s="2" t="s">
        <v>27484</v>
      </c>
      <c r="C3362" s="2">
        <v>7.3</v>
      </c>
    </row>
    <row r="3363" spans="1:3" x14ac:dyDescent="0.3">
      <c r="A3363" s="2" t="s">
        <v>1671</v>
      </c>
      <c r="B3363" s="2" t="s">
        <v>27485</v>
      </c>
      <c r="C3363" s="2">
        <v>6.6</v>
      </c>
    </row>
    <row r="3364" spans="1:3" x14ac:dyDescent="0.3">
      <c r="A3364" s="2" t="s">
        <v>1671</v>
      </c>
      <c r="B3364" s="2" t="s">
        <v>27486</v>
      </c>
      <c r="C3364" s="2">
        <v>5.4</v>
      </c>
    </row>
    <row r="3365" spans="1:3" x14ac:dyDescent="0.3">
      <c r="A3365" s="2" t="s">
        <v>3409</v>
      </c>
      <c r="B3365" s="2" t="s">
        <v>27487</v>
      </c>
      <c r="C3365" s="2">
        <v>8.4</v>
      </c>
    </row>
    <row r="3366" spans="1:3" x14ac:dyDescent="0.3">
      <c r="A3366" s="2" t="s">
        <v>3409</v>
      </c>
      <c r="B3366" s="2" t="s">
        <v>27488</v>
      </c>
      <c r="C3366" s="2">
        <v>6.3</v>
      </c>
    </row>
    <row r="3367" spans="1:3" x14ac:dyDescent="0.3">
      <c r="A3367" s="2" t="s">
        <v>1325</v>
      </c>
      <c r="B3367" s="2" t="s">
        <v>27489</v>
      </c>
      <c r="C3367" s="2">
        <v>6.1</v>
      </c>
    </row>
    <row r="3368" spans="1:3" x14ac:dyDescent="0.3">
      <c r="A3368" s="2" t="s">
        <v>1671</v>
      </c>
      <c r="B3368" s="2" t="s">
        <v>27490</v>
      </c>
      <c r="C3368" s="2">
        <v>5.3</v>
      </c>
    </row>
    <row r="3369" spans="1:3" x14ac:dyDescent="0.3">
      <c r="A3369" s="2" t="s">
        <v>1671</v>
      </c>
      <c r="B3369" s="2" t="s">
        <v>27491</v>
      </c>
      <c r="C3369" s="2">
        <v>5.3</v>
      </c>
    </row>
    <row r="3370" spans="1:3" x14ac:dyDescent="0.3">
      <c r="A3370" s="2" t="s">
        <v>24163</v>
      </c>
      <c r="B3370" s="2" t="s">
        <v>25951</v>
      </c>
      <c r="C3370" s="2">
        <v>6</v>
      </c>
    </row>
    <row r="3371" spans="1:3" x14ac:dyDescent="0.3">
      <c r="A3371" s="2" t="s">
        <v>1671</v>
      </c>
      <c r="B3371" s="2" t="s">
        <v>27492</v>
      </c>
      <c r="C3371" s="2">
        <v>7.4</v>
      </c>
    </row>
    <row r="3372" spans="1:3" x14ac:dyDescent="0.3">
      <c r="A3372" s="2" t="s">
        <v>6403</v>
      </c>
      <c r="B3372" s="2" t="s">
        <v>27493</v>
      </c>
      <c r="C3372" s="2">
        <v>4.0999999999999996</v>
      </c>
    </row>
    <row r="3373" spans="1:3" x14ac:dyDescent="0.3">
      <c r="A3373" s="2" t="s">
        <v>1671</v>
      </c>
      <c r="B3373" s="2" t="s">
        <v>27494</v>
      </c>
      <c r="C3373" s="2">
        <v>6.7</v>
      </c>
    </row>
    <row r="3374" spans="1:3" x14ac:dyDescent="0.3">
      <c r="A3374" s="2" t="s">
        <v>3409</v>
      </c>
      <c r="B3374" s="2" t="s">
        <v>27495</v>
      </c>
      <c r="C3374" s="2">
        <v>5.8</v>
      </c>
    </row>
    <row r="3375" spans="1:3" x14ac:dyDescent="0.3">
      <c r="A3375" s="2" t="s">
        <v>953</v>
      </c>
      <c r="B3375" s="2" t="s">
        <v>24196</v>
      </c>
      <c r="C3375" s="2">
        <v>6.5</v>
      </c>
    </row>
    <row r="3376" spans="1:3" x14ac:dyDescent="0.3">
      <c r="A3376" s="2" t="s">
        <v>3409</v>
      </c>
      <c r="B3376" s="2" t="s">
        <v>24484</v>
      </c>
      <c r="C3376" s="2">
        <v>7</v>
      </c>
    </row>
    <row r="3377" spans="1:3" x14ac:dyDescent="0.3">
      <c r="A3377" s="2" t="s">
        <v>3409</v>
      </c>
      <c r="B3377" s="2" t="s">
        <v>27496</v>
      </c>
      <c r="C3377" s="2">
        <v>8</v>
      </c>
    </row>
    <row r="3378" spans="1:3" x14ac:dyDescent="0.3">
      <c r="A3378" s="2" t="s">
        <v>1671</v>
      </c>
      <c r="B3378" s="2" t="s">
        <v>27497</v>
      </c>
      <c r="C3378" s="2">
        <v>6.5</v>
      </c>
    </row>
    <row r="3379" spans="1:3" x14ac:dyDescent="0.3">
      <c r="A3379" s="2" t="s">
        <v>6403</v>
      </c>
      <c r="B3379" s="2" t="s">
        <v>27498</v>
      </c>
      <c r="C3379" s="2">
        <v>6.8</v>
      </c>
    </row>
    <row r="3380" spans="1:3" x14ac:dyDescent="0.3">
      <c r="A3380" s="2" t="s">
        <v>24163</v>
      </c>
      <c r="B3380" s="2" t="s">
        <v>27499</v>
      </c>
      <c r="C3380" s="2">
        <v>7.4</v>
      </c>
    </row>
    <row r="3381" spans="1:3" x14ac:dyDescent="0.3">
      <c r="A3381" s="2" t="s">
        <v>1671</v>
      </c>
      <c r="B3381" s="2" t="s">
        <v>27500</v>
      </c>
      <c r="C3381" s="2">
        <v>8.3000000000000007</v>
      </c>
    </row>
    <row r="3382" spans="1:3" x14ac:dyDescent="0.3">
      <c r="A3382" s="2" t="s">
        <v>6403</v>
      </c>
      <c r="B3382" s="2" t="s">
        <v>27501</v>
      </c>
      <c r="C3382" s="2">
        <v>5.3</v>
      </c>
    </row>
    <row r="3383" spans="1:3" x14ac:dyDescent="0.3">
      <c r="A3383" s="2" t="s">
        <v>953</v>
      </c>
      <c r="B3383" s="2" t="s">
        <v>27502</v>
      </c>
      <c r="C3383" s="2">
        <v>8.1</v>
      </c>
    </row>
    <row r="3384" spans="1:3" x14ac:dyDescent="0.3">
      <c r="A3384" s="2" t="s">
        <v>1671</v>
      </c>
      <c r="B3384" s="2" t="s">
        <v>27503</v>
      </c>
      <c r="C3384" s="2">
        <v>8</v>
      </c>
    </row>
    <row r="3385" spans="1:3" x14ac:dyDescent="0.3">
      <c r="A3385" s="2" t="s">
        <v>6403</v>
      </c>
      <c r="B3385" s="2" t="s">
        <v>27504</v>
      </c>
      <c r="C3385" s="2">
        <v>5.7</v>
      </c>
    </row>
    <row r="3386" spans="1:3" x14ac:dyDescent="0.3">
      <c r="A3386" s="2" t="s">
        <v>3409</v>
      </c>
      <c r="B3386" s="2" t="s">
        <v>27505</v>
      </c>
      <c r="C3386" s="2">
        <v>7.1</v>
      </c>
    </row>
    <row r="3387" spans="1:3" x14ac:dyDescent="0.3">
      <c r="A3387" s="2" t="s">
        <v>1671</v>
      </c>
      <c r="B3387" s="2" t="s">
        <v>27506</v>
      </c>
      <c r="C3387" s="2">
        <v>7.8</v>
      </c>
    </row>
    <row r="3388" spans="1:3" x14ac:dyDescent="0.3">
      <c r="A3388" s="2" t="s">
        <v>6403</v>
      </c>
      <c r="B3388" s="2" t="s">
        <v>27507</v>
      </c>
      <c r="C3388" s="2">
        <v>5.9</v>
      </c>
    </row>
    <row r="3389" spans="1:3" x14ac:dyDescent="0.3">
      <c r="A3389" s="2" t="s">
        <v>3409</v>
      </c>
      <c r="B3389" s="2" t="s">
        <v>27508</v>
      </c>
      <c r="C3389" s="2">
        <v>7.8</v>
      </c>
    </row>
    <row r="3390" spans="1:3" x14ac:dyDescent="0.3">
      <c r="A3390" s="2" t="s">
        <v>3409</v>
      </c>
      <c r="B3390" s="2" t="s">
        <v>25576</v>
      </c>
      <c r="C3390" s="2">
        <v>5.3</v>
      </c>
    </row>
    <row r="3391" spans="1:3" x14ac:dyDescent="0.3">
      <c r="A3391" s="2" t="s">
        <v>6403</v>
      </c>
      <c r="B3391" s="2" t="s">
        <v>27509</v>
      </c>
      <c r="C3391" s="2">
        <v>7.2</v>
      </c>
    </row>
    <row r="3392" spans="1:3" x14ac:dyDescent="0.3">
      <c r="A3392" s="2" t="s">
        <v>1671</v>
      </c>
      <c r="B3392" s="2" t="s">
        <v>27510</v>
      </c>
      <c r="C3392" s="2">
        <v>5.0999999999999996</v>
      </c>
    </row>
    <row r="3393" spans="1:3" x14ac:dyDescent="0.3">
      <c r="A3393" s="2" t="s">
        <v>67</v>
      </c>
      <c r="B3393" s="2" t="s">
        <v>27511</v>
      </c>
      <c r="C3393" s="2">
        <v>5.0999999999999996</v>
      </c>
    </row>
    <row r="3394" spans="1:3" x14ac:dyDescent="0.3">
      <c r="A3394" s="2" t="s">
        <v>1671</v>
      </c>
      <c r="B3394" s="2" t="s">
        <v>27512</v>
      </c>
      <c r="C3394" s="2">
        <v>6.9</v>
      </c>
    </row>
    <row r="3395" spans="1:3" x14ac:dyDescent="0.3">
      <c r="A3395" s="2" t="s">
        <v>6403</v>
      </c>
      <c r="B3395" s="2" t="s">
        <v>27513</v>
      </c>
      <c r="C3395" s="2">
        <v>4.5999999999999996</v>
      </c>
    </row>
    <row r="3396" spans="1:3" x14ac:dyDescent="0.3">
      <c r="A3396" s="2" t="s">
        <v>1671</v>
      </c>
      <c r="B3396" s="2" t="s">
        <v>27514</v>
      </c>
      <c r="C3396" s="2">
        <v>6.7</v>
      </c>
    </row>
    <row r="3397" spans="1:3" x14ac:dyDescent="0.3">
      <c r="A3397" s="2" t="s">
        <v>3409</v>
      </c>
      <c r="B3397" s="2" t="s">
        <v>27515</v>
      </c>
      <c r="C3397" s="2">
        <v>7.1</v>
      </c>
    </row>
    <row r="3398" spans="1:3" x14ac:dyDescent="0.3">
      <c r="A3398" s="2" t="s">
        <v>1671</v>
      </c>
      <c r="B3398" s="2" t="s">
        <v>27516</v>
      </c>
      <c r="C3398" s="2">
        <v>7.6</v>
      </c>
    </row>
    <row r="3399" spans="1:3" x14ac:dyDescent="0.3">
      <c r="A3399" s="2" t="s">
        <v>3409</v>
      </c>
      <c r="B3399" s="2" t="s">
        <v>27517</v>
      </c>
      <c r="C3399" s="2">
        <v>8.1</v>
      </c>
    </row>
    <row r="3400" spans="1:3" x14ac:dyDescent="0.3">
      <c r="A3400" s="2" t="s">
        <v>3409</v>
      </c>
      <c r="B3400" s="2" t="s">
        <v>27518</v>
      </c>
      <c r="C3400" s="2">
        <v>7</v>
      </c>
    </row>
    <row r="3401" spans="1:3" x14ac:dyDescent="0.3">
      <c r="A3401" s="2" t="s">
        <v>1671</v>
      </c>
      <c r="B3401" s="2" t="s">
        <v>27519</v>
      </c>
      <c r="C3401" s="2">
        <v>7.1</v>
      </c>
    </row>
    <row r="3402" spans="1:3" x14ac:dyDescent="0.3">
      <c r="A3402" s="2" t="s">
        <v>3409</v>
      </c>
      <c r="B3402" s="2" t="s">
        <v>27520</v>
      </c>
      <c r="C3402" s="2">
        <v>7.6</v>
      </c>
    </row>
    <row r="3403" spans="1:3" x14ac:dyDescent="0.3">
      <c r="A3403" s="2" t="s">
        <v>1671</v>
      </c>
      <c r="B3403" s="2" t="s">
        <v>27521</v>
      </c>
      <c r="C3403" s="2">
        <v>7.1</v>
      </c>
    </row>
    <row r="3404" spans="1:3" x14ac:dyDescent="0.3">
      <c r="A3404" s="2" t="s">
        <v>1671</v>
      </c>
      <c r="B3404" s="2" t="s">
        <v>27522</v>
      </c>
      <c r="C3404" s="2">
        <v>7.7</v>
      </c>
    </row>
    <row r="3405" spans="1:3" x14ac:dyDescent="0.3">
      <c r="A3405" s="2" t="s">
        <v>67</v>
      </c>
      <c r="B3405" s="2" t="s">
        <v>27523</v>
      </c>
      <c r="C3405" s="2">
        <v>7.6</v>
      </c>
    </row>
    <row r="3406" spans="1:3" x14ac:dyDescent="0.3">
      <c r="A3406" s="2" t="s">
        <v>1671</v>
      </c>
      <c r="B3406" s="2" t="s">
        <v>25646</v>
      </c>
      <c r="C3406" s="2">
        <v>6.7</v>
      </c>
    </row>
    <row r="3407" spans="1:3" x14ac:dyDescent="0.3">
      <c r="A3407" s="2" t="s">
        <v>1671</v>
      </c>
      <c r="B3407" s="2" t="s">
        <v>27524</v>
      </c>
      <c r="C3407" s="2">
        <v>5.7</v>
      </c>
    </row>
    <row r="3408" spans="1:3" x14ac:dyDescent="0.3">
      <c r="A3408" s="2" t="s">
        <v>67</v>
      </c>
      <c r="B3408" s="2" t="s">
        <v>27525</v>
      </c>
      <c r="C3408" s="2">
        <v>7.1</v>
      </c>
    </row>
    <row r="3409" spans="1:3" x14ac:dyDescent="0.3">
      <c r="A3409" s="2" t="s">
        <v>1671</v>
      </c>
      <c r="B3409" s="2" t="s">
        <v>27526</v>
      </c>
      <c r="C3409" s="2">
        <v>6.2</v>
      </c>
    </row>
    <row r="3410" spans="1:3" x14ac:dyDescent="0.3">
      <c r="A3410" s="2" t="s">
        <v>6403</v>
      </c>
      <c r="B3410" s="2" t="s">
        <v>27527</v>
      </c>
      <c r="C3410" s="2">
        <v>6.1</v>
      </c>
    </row>
    <row r="3411" spans="1:3" x14ac:dyDescent="0.3">
      <c r="A3411" s="2" t="s">
        <v>3409</v>
      </c>
      <c r="B3411" s="2" t="s">
        <v>27528</v>
      </c>
      <c r="C3411" s="2">
        <v>5.9</v>
      </c>
    </row>
    <row r="3412" spans="1:3" x14ac:dyDescent="0.3">
      <c r="A3412" s="2" t="s">
        <v>1671</v>
      </c>
      <c r="B3412" s="2" t="s">
        <v>27529</v>
      </c>
      <c r="C3412" s="2">
        <v>6.8</v>
      </c>
    </row>
    <row r="3413" spans="1:3" x14ac:dyDescent="0.3">
      <c r="A3413" s="2" t="s">
        <v>3409</v>
      </c>
      <c r="B3413" s="2" t="s">
        <v>27530</v>
      </c>
      <c r="C3413" s="2">
        <v>6.8</v>
      </c>
    </row>
    <row r="3414" spans="1:3" x14ac:dyDescent="0.3">
      <c r="A3414" s="2" t="s">
        <v>3409</v>
      </c>
      <c r="B3414" s="2" t="s">
        <v>27531</v>
      </c>
      <c r="C3414" s="2">
        <v>5.0999999999999996</v>
      </c>
    </row>
    <row r="3415" spans="1:3" x14ac:dyDescent="0.3">
      <c r="A3415" s="2" t="s">
        <v>24163</v>
      </c>
      <c r="B3415" s="2" t="s">
        <v>27532</v>
      </c>
      <c r="C3415" s="2">
        <v>7.7</v>
      </c>
    </row>
    <row r="3416" spans="1:3" x14ac:dyDescent="0.3">
      <c r="A3416" s="2" t="s">
        <v>3409</v>
      </c>
      <c r="B3416" s="2" t="s">
        <v>27533</v>
      </c>
      <c r="C3416" s="2">
        <v>3.9</v>
      </c>
    </row>
    <row r="3417" spans="1:3" x14ac:dyDescent="0.3">
      <c r="A3417" s="2" t="s">
        <v>6403</v>
      </c>
      <c r="B3417" s="2" t="s">
        <v>27534</v>
      </c>
      <c r="C3417" s="2">
        <v>5.7</v>
      </c>
    </row>
    <row r="3418" spans="1:3" x14ac:dyDescent="0.3">
      <c r="A3418" s="2" t="s">
        <v>6403</v>
      </c>
      <c r="B3418" s="2" t="s">
        <v>27535</v>
      </c>
      <c r="C3418" s="2">
        <v>4.7</v>
      </c>
    </row>
    <row r="3419" spans="1:3" x14ac:dyDescent="0.3">
      <c r="A3419" s="2" t="s">
        <v>3409</v>
      </c>
      <c r="B3419" s="2" t="s">
        <v>27536</v>
      </c>
      <c r="C3419" s="2">
        <v>5.9</v>
      </c>
    </row>
    <row r="3420" spans="1:3" x14ac:dyDescent="0.3">
      <c r="A3420" s="2" t="s">
        <v>3409</v>
      </c>
      <c r="B3420" s="2" t="s">
        <v>27537</v>
      </c>
      <c r="C3420" s="2">
        <v>8.1</v>
      </c>
    </row>
    <row r="3421" spans="1:3" x14ac:dyDescent="0.3">
      <c r="A3421" s="2" t="s">
        <v>1671</v>
      </c>
      <c r="B3421" s="2" t="s">
        <v>27538</v>
      </c>
      <c r="C3421" s="2">
        <v>7.6</v>
      </c>
    </row>
    <row r="3422" spans="1:3" x14ac:dyDescent="0.3">
      <c r="A3422" s="2" t="s">
        <v>1325</v>
      </c>
      <c r="B3422" s="2" t="s">
        <v>27539</v>
      </c>
      <c r="C3422" s="2">
        <v>7.5</v>
      </c>
    </row>
    <row r="3423" spans="1:3" x14ac:dyDescent="0.3">
      <c r="A3423" s="2" t="s">
        <v>1325</v>
      </c>
      <c r="B3423" s="2" t="s">
        <v>27540</v>
      </c>
      <c r="C3423" s="2">
        <v>5.0999999999999996</v>
      </c>
    </row>
    <row r="3424" spans="1:3" x14ac:dyDescent="0.3">
      <c r="A3424" s="2" t="s">
        <v>6403</v>
      </c>
      <c r="B3424" s="2" t="s">
        <v>27541</v>
      </c>
      <c r="C3424" s="2">
        <v>6.9</v>
      </c>
    </row>
    <row r="3425" spans="1:3" x14ac:dyDescent="0.3">
      <c r="A3425" s="2" t="s">
        <v>1325</v>
      </c>
      <c r="B3425" s="2" t="s">
        <v>27542</v>
      </c>
      <c r="C3425" s="2">
        <v>7.6</v>
      </c>
    </row>
    <row r="3426" spans="1:3" x14ac:dyDescent="0.3">
      <c r="A3426" s="2" t="s">
        <v>1325</v>
      </c>
      <c r="B3426" s="2" t="s">
        <v>27543</v>
      </c>
      <c r="C3426" s="2">
        <v>7.6</v>
      </c>
    </row>
    <row r="3427" spans="1:3" x14ac:dyDescent="0.3">
      <c r="A3427" s="2" t="s">
        <v>13307</v>
      </c>
      <c r="B3427" s="2" t="s">
        <v>27544</v>
      </c>
      <c r="C3427" s="2">
        <v>7.6</v>
      </c>
    </row>
    <row r="3428" spans="1:3" x14ac:dyDescent="0.3">
      <c r="A3428" s="2" t="s">
        <v>3409</v>
      </c>
      <c r="B3428" s="2" t="s">
        <v>27545</v>
      </c>
      <c r="C3428" s="2">
        <v>5.3</v>
      </c>
    </row>
    <row r="3429" spans="1:3" x14ac:dyDescent="0.3">
      <c r="A3429" s="2" t="s">
        <v>3409</v>
      </c>
      <c r="B3429" s="2" t="s">
        <v>27546</v>
      </c>
      <c r="C3429" s="2">
        <v>8.5</v>
      </c>
    </row>
    <row r="3430" spans="1:3" x14ac:dyDescent="0.3">
      <c r="A3430" s="2" t="s">
        <v>3409</v>
      </c>
      <c r="B3430" s="2" t="s">
        <v>27547</v>
      </c>
      <c r="C3430" s="2">
        <v>7</v>
      </c>
    </row>
    <row r="3431" spans="1:3" x14ac:dyDescent="0.3">
      <c r="A3431" s="2" t="s">
        <v>11526</v>
      </c>
      <c r="B3431" s="2" t="s">
        <v>27548</v>
      </c>
      <c r="C3431" s="2">
        <v>7.8</v>
      </c>
    </row>
    <row r="3432" spans="1:3" x14ac:dyDescent="0.3">
      <c r="A3432" s="2" t="s">
        <v>1671</v>
      </c>
      <c r="B3432" s="2" t="s">
        <v>27549</v>
      </c>
      <c r="C3432" s="2">
        <v>7.2</v>
      </c>
    </row>
    <row r="3433" spans="1:3" x14ac:dyDescent="0.3">
      <c r="A3433" s="2" t="s">
        <v>3409</v>
      </c>
      <c r="B3433" s="2" t="s">
        <v>27550</v>
      </c>
      <c r="C3433" s="2">
        <v>8</v>
      </c>
    </row>
    <row r="3434" spans="1:3" x14ac:dyDescent="0.3">
      <c r="A3434" s="2" t="s">
        <v>3409</v>
      </c>
      <c r="B3434" s="2" t="s">
        <v>27551</v>
      </c>
      <c r="C3434" s="2">
        <v>8.1</v>
      </c>
    </row>
    <row r="3435" spans="1:3" x14ac:dyDescent="0.3">
      <c r="A3435" s="2" t="s">
        <v>3409</v>
      </c>
      <c r="B3435" s="2" t="s">
        <v>27552</v>
      </c>
      <c r="C3435" s="2">
        <v>6.8</v>
      </c>
    </row>
    <row r="3436" spans="1:3" x14ac:dyDescent="0.3">
      <c r="A3436" s="2" t="s">
        <v>3409</v>
      </c>
      <c r="B3436" s="2" t="s">
        <v>27553</v>
      </c>
      <c r="C3436" s="2">
        <v>7.2</v>
      </c>
    </row>
    <row r="3437" spans="1:3" x14ac:dyDescent="0.3">
      <c r="A3437" s="2" t="s">
        <v>1671</v>
      </c>
      <c r="B3437" s="2" t="s">
        <v>27554</v>
      </c>
      <c r="C3437" s="2">
        <v>7.4</v>
      </c>
    </row>
    <row r="3438" spans="1:3" x14ac:dyDescent="0.3">
      <c r="A3438" s="2" t="s">
        <v>3409</v>
      </c>
      <c r="B3438" s="2" t="s">
        <v>27555</v>
      </c>
      <c r="C3438" s="2">
        <v>6.1</v>
      </c>
    </row>
    <row r="3439" spans="1:3" x14ac:dyDescent="0.3">
      <c r="A3439" s="2" t="s">
        <v>1325</v>
      </c>
      <c r="B3439" s="2" t="s">
        <v>27556</v>
      </c>
      <c r="C3439" s="2">
        <v>7</v>
      </c>
    </row>
    <row r="3440" spans="1:3" x14ac:dyDescent="0.3">
      <c r="A3440" s="2" t="s">
        <v>24163</v>
      </c>
      <c r="B3440" s="2" t="s">
        <v>27557</v>
      </c>
      <c r="C3440" s="2">
        <v>5.3</v>
      </c>
    </row>
    <row r="3441" spans="1:3" x14ac:dyDescent="0.3">
      <c r="A3441" s="2" t="s">
        <v>1671</v>
      </c>
      <c r="B3441" s="2" t="s">
        <v>27558</v>
      </c>
      <c r="C3441" s="2">
        <v>4.7</v>
      </c>
    </row>
    <row r="3442" spans="1:3" x14ac:dyDescent="0.3">
      <c r="A3442" s="2" t="s">
        <v>6403</v>
      </c>
      <c r="B3442" s="2" t="s">
        <v>27559</v>
      </c>
      <c r="C3442" s="2">
        <v>5.7</v>
      </c>
    </row>
    <row r="3443" spans="1:3" x14ac:dyDescent="0.3">
      <c r="A3443" s="2" t="s">
        <v>1671</v>
      </c>
      <c r="B3443" s="2" t="s">
        <v>27560</v>
      </c>
      <c r="C3443" s="2">
        <v>6.5</v>
      </c>
    </row>
    <row r="3444" spans="1:3" x14ac:dyDescent="0.3">
      <c r="A3444" s="2" t="s">
        <v>11526</v>
      </c>
      <c r="B3444" s="2" t="s">
        <v>27561</v>
      </c>
      <c r="C3444" s="2">
        <v>8</v>
      </c>
    </row>
    <row r="3445" spans="1:3" x14ac:dyDescent="0.3">
      <c r="A3445" s="2" t="s">
        <v>953</v>
      </c>
      <c r="B3445" s="2" t="s">
        <v>27562</v>
      </c>
      <c r="C3445" s="2">
        <v>3.3</v>
      </c>
    </row>
    <row r="3446" spans="1:3" x14ac:dyDescent="0.3">
      <c r="A3446" s="2" t="s">
        <v>3409</v>
      </c>
      <c r="B3446" s="2" t="s">
        <v>27563</v>
      </c>
      <c r="C3446" s="2">
        <v>6.9</v>
      </c>
    </row>
    <row r="3447" spans="1:3" x14ac:dyDescent="0.3">
      <c r="A3447" s="2" t="s">
        <v>67</v>
      </c>
      <c r="B3447" s="2" t="s">
        <v>27564</v>
      </c>
      <c r="C3447" s="2">
        <v>8.1</v>
      </c>
    </row>
    <row r="3448" spans="1:3" x14ac:dyDescent="0.3">
      <c r="A3448" s="2" t="s">
        <v>13307</v>
      </c>
      <c r="B3448" s="2" t="s">
        <v>27565</v>
      </c>
      <c r="C3448" s="2">
        <v>6.8</v>
      </c>
    </row>
    <row r="3449" spans="1:3" x14ac:dyDescent="0.3">
      <c r="A3449" s="2" t="s">
        <v>1671</v>
      </c>
      <c r="B3449" s="2" t="s">
        <v>27566</v>
      </c>
      <c r="C3449" s="2">
        <v>4.5999999999999996</v>
      </c>
    </row>
    <row r="3450" spans="1:3" x14ac:dyDescent="0.3">
      <c r="A3450" s="2" t="s">
        <v>1671</v>
      </c>
      <c r="B3450" s="2" t="s">
        <v>27567</v>
      </c>
      <c r="C3450" s="2">
        <v>7</v>
      </c>
    </row>
    <row r="3451" spans="1:3" x14ac:dyDescent="0.3">
      <c r="A3451" s="2" t="s">
        <v>1325</v>
      </c>
      <c r="B3451" s="2" t="s">
        <v>27568</v>
      </c>
      <c r="C3451" s="2">
        <v>6.7</v>
      </c>
    </row>
    <row r="3452" spans="1:3" x14ac:dyDescent="0.3">
      <c r="A3452" s="2" t="s">
        <v>1671</v>
      </c>
      <c r="B3452" s="2" t="s">
        <v>27569</v>
      </c>
      <c r="C3452" s="2">
        <v>5.8</v>
      </c>
    </row>
    <row r="3453" spans="1:3" x14ac:dyDescent="0.3">
      <c r="A3453" s="2" t="s">
        <v>3409</v>
      </c>
      <c r="B3453" s="2" t="s">
        <v>27570</v>
      </c>
      <c r="C3453" s="2">
        <v>4.5</v>
      </c>
    </row>
    <row r="3454" spans="1:3" x14ac:dyDescent="0.3">
      <c r="A3454" s="2" t="s">
        <v>3409</v>
      </c>
      <c r="B3454" s="2" t="s">
        <v>27571</v>
      </c>
      <c r="C3454" s="2">
        <v>6.6</v>
      </c>
    </row>
    <row r="3455" spans="1:3" x14ac:dyDescent="0.3">
      <c r="A3455" s="2" t="s">
        <v>3409</v>
      </c>
      <c r="B3455" s="2" t="s">
        <v>27572</v>
      </c>
      <c r="C3455" s="2">
        <v>6.6</v>
      </c>
    </row>
    <row r="3456" spans="1:3" x14ac:dyDescent="0.3">
      <c r="A3456" s="2" t="s">
        <v>1325</v>
      </c>
      <c r="B3456" s="2" t="s">
        <v>27573</v>
      </c>
      <c r="C3456" s="2">
        <v>7.8</v>
      </c>
    </row>
    <row r="3457" spans="1:3" x14ac:dyDescent="0.3">
      <c r="A3457" s="2" t="s">
        <v>24163</v>
      </c>
      <c r="B3457" s="2" t="s">
        <v>27574</v>
      </c>
      <c r="C3457" s="2">
        <v>7.7</v>
      </c>
    </row>
    <row r="3458" spans="1:3" x14ac:dyDescent="0.3">
      <c r="A3458" s="2" t="s">
        <v>1671</v>
      </c>
      <c r="B3458" s="2" t="s">
        <v>27575</v>
      </c>
      <c r="C3458" s="2">
        <v>5.7</v>
      </c>
    </row>
    <row r="3459" spans="1:3" x14ac:dyDescent="0.3">
      <c r="A3459" s="2" t="s">
        <v>24163</v>
      </c>
      <c r="B3459" s="2" t="s">
        <v>27576</v>
      </c>
      <c r="C3459" s="2">
        <v>7.1</v>
      </c>
    </row>
    <row r="3460" spans="1:3" x14ac:dyDescent="0.3">
      <c r="A3460" s="2" t="s">
        <v>3409</v>
      </c>
      <c r="B3460" s="2" t="s">
        <v>27577</v>
      </c>
      <c r="C3460" s="2">
        <v>6.4</v>
      </c>
    </row>
    <row r="3461" spans="1:3" x14ac:dyDescent="0.3">
      <c r="A3461" s="2" t="s">
        <v>3409</v>
      </c>
      <c r="B3461" s="2" t="s">
        <v>27578</v>
      </c>
      <c r="C3461" s="2">
        <v>7</v>
      </c>
    </row>
    <row r="3462" spans="1:3" x14ac:dyDescent="0.3">
      <c r="A3462" s="2" t="s">
        <v>3409</v>
      </c>
      <c r="B3462" s="2" t="s">
        <v>27579</v>
      </c>
      <c r="C3462" s="2">
        <v>5.8</v>
      </c>
    </row>
    <row r="3463" spans="1:3" x14ac:dyDescent="0.3">
      <c r="A3463" s="2" t="s">
        <v>3409</v>
      </c>
      <c r="B3463" s="2" t="s">
        <v>25708</v>
      </c>
      <c r="C3463" s="2">
        <v>5.9</v>
      </c>
    </row>
    <row r="3464" spans="1:3" x14ac:dyDescent="0.3">
      <c r="A3464" s="2" t="s">
        <v>6403</v>
      </c>
      <c r="B3464" s="2" t="s">
        <v>25491</v>
      </c>
      <c r="C3464" s="2">
        <v>7.5</v>
      </c>
    </row>
    <row r="3465" spans="1:3" x14ac:dyDescent="0.3">
      <c r="A3465" s="2" t="s">
        <v>13307</v>
      </c>
      <c r="B3465" s="2" t="s">
        <v>27580</v>
      </c>
      <c r="C3465" s="2">
        <v>7.8</v>
      </c>
    </row>
    <row r="3466" spans="1:3" x14ac:dyDescent="0.3">
      <c r="A3466" s="2" t="s">
        <v>3409</v>
      </c>
      <c r="B3466" s="2" t="s">
        <v>27581</v>
      </c>
      <c r="C3466" s="2">
        <v>7.2</v>
      </c>
    </row>
    <row r="3467" spans="1:3" x14ac:dyDescent="0.3">
      <c r="A3467" s="2" t="s">
        <v>3409</v>
      </c>
      <c r="B3467" s="2" t="s">
        <v>27582</v>
      </c>
      <c r="C3467" s="2">
        <v>5.6</v>
      </c>
    </row>
    <row r="3468" spans="1:3" x14ac:dyDescent="0.3">
      <c r="A3468" s="2" t="s">
        <v>3409</v>
      </c>
      <c r="B3468" s="2" t="s">
        <v>27583</v>
      </c>
      <c r="C3468" s="2">
        <v>6.8</v>
      </c>
    </row>
    <row r="3469" spans="1:3" x14ac:dyDescent="0.3">
      <c r="A3469" s="2" t="s">
        <v>3409</v>
      </c>
      <c r="B3469" s="2" t="s">
        <v>27584</v>
      </c>
      <c r="C3469" s="2">
        <v>7.3</v>
      </c>
    </row>
    <row r="3470" spans="1:3" x14ac:dyDescent="0.3">
      <c r="A3470" s="2" t="s">
        <v>3409</v>
      </c>
      <c r="B3470" s="2" t="s">
        <v>27585</v>
      </c>
      <c r="C3470" s="2">
        <v>7.3</v>
      </c>
    </row>
    <row r="3471" spans="1:3" x14ac:dyDescent="0.3">
      <c r="A3471" s="2" t="s">
        <v>24163</v>
      </c>
      <c r="B3471" s="2" t="s">
        <v>27586</v>
      </c>
      <c r="C3471" s="2">
        <v>7.8</v>
      </c>
    </row>
    <row r="3472" spans="1:3" x14ac:dyDescent="0.3">
      <c r="A3472" s="2" t="s">
        <v>3409</v>
      </c>
      <c r="B3472" s="2" t="s">
        <v>27587</v>
      </c>
      <c r="C3472" s="2">
        <v>6.7</v>
      </c>
    </row>
    <row r="3473" spans="1:3" x14ac:dyDescent="0.3">
      <c r="A3473" s="2" t="s">
        <v>24163</v>
      </c>
      <c r="B3473" s="2" t="s">
        <v>27588</v>
      </c>
      <c r="C3473" s="2">
        <v>7.5</v>
      </c>
    </row>
    <row r="3474" spans="1:3" x14ac:dyDescent="0.3">
      <c r="A3474" s="2" t="s">
        <v>6403</v>
      </c>
      <c r="B3474" s="2" t="s">
        <v>27589</v>
      </c>
      <c r="C3474" s="2">
        <v>6.3</v>
      </c>
    </row>
    <row r="3475" spans="1:3" x14ac:dyDescent="0.3">
      <c r="A3475" s="2" t="s">
        <v>1671</v>
      </c>
      <c r="B3475" s="2" t="s">
        <v>27590</v>
      </c>
      <c r="C3475" s="2">
        <v>6.3</v>
      </c>
    </row>
    <row r="3476" spans="1:3" x14ac:dyDescent="0.3">
      <c r="A3476" s="2" t="s">
        <v>3409</v>
      </c>
      <c r="B3476" s="2" t="s">
        <v>27591</v>
      </c>
      <c r="C3476" s="2">
        <v>6.8</v>
      </c>
    </row>
    <row r="3477" spans="1:3" x14ac:dyDescent="0.3">
      <c r="A3477" s="2" t="s">
        <v>3409</v>
      </c>
      <c r="B3477" s="2" t="s">
        <v>27592</v>
      </c>
      <c r="C3477" s="2">
        <v>7.8</v>
      </c>
    </row>
    <row r="3478" spans="1:3" x14ac:dyDescent="0.3">
      <c r="A3478" s="2" t="s">
        <v>3409</v>
      </c>
      <c r="B3478" s="2" t="s">
        <v>27593</v>
      </c>
      <c r="C3478" s="2">
        <v>6.9</v>
      </c>
    </row>
    <row r="3479" spans="1:3" x14ac:dyDescent="0.3">
      <c r="A3479" s="2" t="s">
        <v>1671</v>
      </c>
      <c r="B3479" s="2" t="s">
        <v>27594</v>
      </c>
      <c r="C3479" s="2">
        <v>7.2</v>
      </c>
    </row>
    <row r="3480" spans="1:3" x14ac:dyDescent="0.3">
      <c r="A3480" s="2" t="s">
        <v>24163</v>
      </c>
      <c r="B3480" s="2" t="s">
        <v>27595</v>
      </c>
      <c r="C3480" s="2">
        <v>7.2</v>
      </c>
    </row>
    <row r="3481" spans="1:3" x14ac:dyDescent="0.3">
      <c r="A3481" s="2" t="s">
        <v>3409</v>
      </c>
      <c r="B3481" s="2" t="s">
        <v>27596</v>
      </c>
      <c r="C3481" s="2">
        <v>5.4</v>
      </c>
    </row>
    <row r="3482" spans="1:3" x14ac:dyDescent="0.3">
      <c r="A3482" s="2" t="s">
        <v>1325</v>
      </c>
      <c r="B3482" s="2" t="s">
        <v>25788</v>
      </c>
      <c r="C3482" s="2">
        <v>7.4</v>
      </c>
    </row>
    <row r="3483" spans="1:3" x14ac:dyDescent="0.3">
      <c r="A3483" s="2" t="s">
        <v>1671</v>
      </c>
      <c r="B3483" s="2" t="s">
        <v>27597</v>
      </c>
      <c r="C3483" s="2">
        <v>7.1</v>
      </c>
    </row>
    <row r="3484" spans="1:3" x14ac:dyDescent="0.3">
      <c r="A3484" s="2" t="s">
        <v>1325</v>
      </c>
      <c r="B3484" s="2" t="s">
        <v>27598</v>
      </c>
      <c r="C3484" s="2">
        <v>6.8</v>
      </c>
    </row>
    <row r="3485" spans="1:3" x14ac:dyDescent="0.3">
      <c r="A3485" s="2" t="s">
        <v>1671</v>
      </c>
      <c r="B3485" s="2" t="s">
        <v>27599</v>
      </c>
      <c r="C3485" s="2">
        <v>7.4</v>
      </c>
    </row>
    <row r="3486" spans="1:3" x14ac:dyDescent="0.3">
      <c r="A3486" s="2" t="s">
        <v>1671</v>
      </c>
      <c r="B3486" s="2" t="s">
        <v>27600</v>
      </c>
      <c r="C3486" s="2">
        <v>6.7</v>
      </c>
    </row>
    <row r="3487" spans="1:3" x14ac:dyDescent="0.3">
      <c r="A3487" s="2" t="s">
        <v>3409</v>
      </c>
      <c r="B3487" s="2" t="s">
        <v>27601</v>
      </c>
      <c r="C3487" s="2">
        <v>7.2</v>
      </c>
    </row>
    <row r="3488" spans="1:3" x14ac:dyDescent="0.3">
      <c r="A3488" s="2" t="s">
        <v>1671</v>
      </c>
      <c r="B3488" s="2" t="s">
        <v>27602</v>
      </c>
      <c r="C3488" s="2">
        <v>7.5</v>
      </c>
    </row>
    <row r="3489" spans="1:3" x14ac:dyDescent="0.3">
      <c r="A3489" s="2" t="s">
        <v>1266</v>
      </c>
      <c r="B3489" s="2" t="s">
        <v>27603</v>
      </c>
      <c r="C3489" s="2">
        <v>6.8</v>
      </c>
    </row>
    <row r="3490" spans="1:3" x14ac:dyDescent="0.3">
      <c r="A3490" s="2" t="s">
        <v>24163</v>
      </c>
      <c r="B3490" s="2" t="s">
        <v>27604</v>
      </c>
      <c r="C3490" s="2">
        <v>7.9</v>
      </c>
    </row>
    <row r="3491" spans="1:3" x14ac:dyDescent="0.3">
      <c r="A3491" s="2" t="s">
        <v>3409</v>
      </c>
      <c r="B3491" s="2" t="s">
        <v>27605</v>
      </c>
      <c r="C3491" s="2">
        <v>6.7</v>
      </c>
    </row>
    <row r="3492" spans="1:3" x14ac:dyDescent="0.3">
      <c r="A3492" s="2" t="s">
        <v>1671</v>
      </c>
      <c r="B3492" s="2" t="s">
        <v>27606</v>
      </c>
      <c r="C3492" s="2">
        <v>5.8</v>
      </c>
    </row>
    <row r="3493" spans="1:3" x14ac:dyDescent="0.3">
      <c r="A3493" s="2" t="s">
        <v>24163</v>
      </c>
      <c r="B3493" s="2" t="s">
        <v>27607</v>
      </c>
      <c r="C3493" s="2">
        <v>6.5</v>
      </c>
    </row>
    <row r="3494" spans="1:3" x14ac:dyDescent="0.3">
      <c r="A3494" s="2" t="s">
        <v>3409</v>
      </c>
      <c r="B3494" s="2" t="s">
        <v>27608</v>
      </c>
      <c r="C3494" s="2">
        <v>7.2</v>
      </c>
    </row>
    <row r="3495" spans="1:3" x14ac:dyDescent="0.3">
      <c r="A3495" s="2" t="s">
        <v>6403</v>
      </c>
      <c r="B3495" s="2" t="s">
        <v>27609</v>
      </c>
      <c r="C3495" s="2">
        <v>6.5</v>
      </c>
    </row>
    <row r="3496" spans="1:3" x14ac:dyDescent="0.3">
      <c r="A3496" s="2" t="s">
        <v>1671</v>
      </c>
      <c r="B3496" s="2" t="s">
        <v>27610</v>
      </c>
      <c r="C3496" s="2">
        <v>6.2</v>
      </c>
    </row>
    <row r="3497" spans="1:3" x14ac:dyDescent="0.3">
      <c r="A3497" s="2" t="s">
        <v>1671</v>
      </c>
      <c r="B3497" s="2" t="s">
        <v>27611</v>
      </c>
      <c r="C3497" s="2">
        <v>8.6</v>
      </c>
    </row>
    <row r="3498" spans="1:3" x14ac:dyDescent="0.3">
      <c r="A3498" s="2" t="s">
        <v>3409</v>
      </c>
      <c r="B3498" s="2" t="s">
        <v>27612</v>
      </c>
      <c r="C3498" s="2">
        <v>6.5</v>
      </c>
    </row>
    <row r="3499" spans="1:3" x14ac:dyDescent="0.3">
      <c r="A3499" s="2" t="s">
        <v>1671</v>
      </c>
      <c r="B3499" s="2" t="s">
        <v>27613</v>
      </c>
      <c r="C3499" s="2">
        <v>6.3</v>
      </c>
    </row>
    <row r="3500" spans="1:3" x14ac:dyDescent="0.3">
      <c r="A3500" s="2" t="s">
        <v>1266</v>
      </c>
      <c r="B3500" s="2" t="s">
        <v>27614</v>
      </c>
      <c r="C3500" s="2">
        <v>6.7</v>
      </c>
    </row>
    <row r="3501" spans="1:3" x14ac:dyDescent="0.3">
      <c r="A3501" s="2" t="s">
        <v>3409</v>
      </c>
      <c r="B3501" s="2" t="s">
        <v>27615</v>
      </c>
      <c r="C3501" s="2">
        <v>6.7</v>
      </c>
    </row>
    <row r="3502" spans="1:3" x14ac:dyDescent="0.3">
      <c r="A3502" s="2" t="s">
        <v>3409</v>
      </c>
      <c r="B3502" s="2" t="s">
        <v>27616</v>
      </c>
      <c r="C3502" s="2">
        <v>5.0999999999999996</v>
      </c>
    </row>
    <row r="3503" spans="1:3" x14ac:dyDescent="0.3">
      <c r="A3503" s="2" t="s">
        <v>1325</v>
      </c>
      <c r="B3503" s="2" t="s">
        <v>24861</v>
      </c>
      <c r="C3503" s="2">
        <v>7</v>
      </c>
    </row>
    <row r="3504" spans="1:3" x14ac:dyDescent="0.3">
      <c r="A3504" s="2" t="s">
        <v>11526</v>
      </c>
      <c r="B3504" s="2" t="s">
        <v>27617</v>
      </c>
      <c r="C3504" s="2">
        <v>7.7</v>
      </c>
    </row>
    <row r="3505" spans="1:3" x14ac:dyDescent="0.3">
      <c r="A3505" s="2" t="s">
        <v>3409</v>
      </c>
      <c r="B3505" s="2" t="s">
        <v>27618</v>
      </c>
      <c r="C3505" s="2">
        <v>6.7</v>
      </c>
    </row>
    <row r="3506" spans="1:3" x14ac:dyDescent="0.3">
      <c r="A3506" s="2" t="s">
        <v>953</v>
      </c>
      <c r="B3506" s="2" t="s">
        <v>27619</v>
      </c>
      <c r="C3506" s="2">
        <v>6.6</v>
      </c>
    </row>
    <row r="3507" spans="1:3" x14ac:dyDescent="0.3">
      <c r="A3507" s="2" t="s">
        <v>1671</v>
      </c>
      <c r="B3507" s="2" t="s">
        <v>27620</v>
      </c>
      <c r="C3507" s="2">
        <v>8.1999999999999993</v>
      </c>
    </row>
    <row r="3508" spans="1:3" x14ac:dyDescent="0.3">
      <c r="A3508" s="2" t="s">
        <v>3409</v>
      </c>
      <c r="B3508" s="2" t="s">
        <v>27621</v>
      </c>
      <c r="C3508" s="2">
        <v>8.1</v>
      </c>
    </row>
    <row r="3509" spans="1:3" x14ac:dyDescent="0.3">
      <c r="A3509" s="2" t="s">
        <v>1671</v>
      </c>
      <c r="B3509" s="2" t="s">
        <v>27622</v>
      </c>
      <c r="C3509" s="2">
        <v>7.2</v>
      </c>
    </row>
    <row r="3510" spans="1:3" x14ac:dyDescent="0.3">
      <c r="A3510" s="2" t="s">
        <v>3409</v>
      </c>
      <c r="B3510" s="2" t="s">
        <v>27623</v>
      </c>
      <c r="C3510" s="2">
        <v>7.4</v>
      </c>
    </row>
    <row r="3511" spans="1:3" x14ac:dyDescent="0.3">
      <c r="A3511" s="2" t="s">
        <v>3409</v>
      </c>
      <c r="B3511" s="2" t="s">
        <v>27624</v>
      </c>
      <c r="C3511" s="2">
        <v>6.5</v>
      </c>
    </row>
    <row r="3512" spans="1:3" x14ac:dyDescent="0.3">
      <c r="A3512" s="2" t="s">
        <v>1325</v>
      </c>
      <c r="B3512" s="2" t="s">
        <v>24904</v>
      </c>
      <c r="C3512" s="2">
        <v>6.1</v>
      </c>
    </row>
    <row r="3513" spans="1:3" x14ac:dyDescent="0.3">
      <c r="A3513" s="2" t="s">
        <v>1671</v>
      </c>
      <c r="B3513" s="2" t="s">
        <v>27625</v>
      </c>
      <c r="C3513" s="2">
        <v>6.2</v>
      </c>
    </row>
    <row r="3514" spans="1:3" x14ac:dyDescent="0.3">
      <c r="A3514" s="2" t="s">
        <v>6403</v>
      </c>
      <c r="B3514" s="2" t="s">
        <v>27626</v>
      </c>
      <c r="C3514" s="2">
        <v>6.1</v>
      </c>
    </row>
    <row r="3515" spans="1:3" x14ac:dyDescent="0.3">
      <c r="A3515" s="2" t="s">
        <v>3409</v>
      </c>
      <c r="B3515" s="2" t="s">
        <v>27627</v>
      </c>
      <c r="C3515" s="2">
        <v>7.2</v>
      </c>
    </row>
    <row r="3516" spans="1:3" x14ac:dyDescent="0.3">
      <c r="A3516" s="2" t="s">
        <v>6403</v>
      </c>
      <c r="B3516" s="2" t="s">
        <v>27628</v>
      </c>
      <c r="C3516" s="2">
        <v>7.7</v>
      </c>
    </row>
    <row r="3517" spans="1:3" x14ac:dyDescent="0.3">
      <c r="A3517" s="2" t="s">
        <v>1671</v>
      </c>
      <c r="B3517" s="2" t="s">
        <v>27629</v>
      </c>
      <c r="C3517" s="2">
        <v>7.1</v>
      </c>
    </row>
    <row r="3518" spans="1:3" x14ac:dyDescent="0.3">
      <c r="A3518" s="2" t="s">
        <v>3409</v>
      </c>
      <c r="B3518" s="2" t="s">
        <v>24608</v>
      </c>
      <c r="C3518" s="2">
        <v>5.5</v>
      </c>
    </row>
    <row r="3519" spans="1:3" x14ac:dyDescent="0.3">
      <c r="A3519" s="2" t="s">
        <v>1671</v>
      </c>
      <c r="B3519" s="2" t="s">
        <v>27630</v>
      </c>
      <c r="C3519" s="2">
        <v>7.4</v>
      </c>
    </row>
    <row r="3520" spans="1:3" x14ac:dyDescent="0.3">
      <c r="A3520" s="2" t="s">
        <v>3409</v>
      </c>
      <c r="B3520" s="2" t="s">
        <v>27631</v>
      </c>
      <c r="C3520" s="2">
        <v>7.7</v>
      </c>
    </row>
    <row r="3521" spans="1:3" x14ac:dyDescent="0.3">
      <c r="A3521" s="2" t="s">
        <v>24163</v>
      </c>
      <c r="B3521" s="2" t="s">
        <v>25835</v>
      </c>
      <c r="C3521" s="2">
        <v>7.8</v>
      </c>
    </row>
    <row r="3522" spans="1:3" x14ac:dyDescent="0.3">
      <c r="A3522" s="2" t="s">
        <v>1671</v>
      </c>
      <c r="B3522" s="2" t="s">
        <v>27632</v>
      </c>
      <c r="C3522" s="2">
        <v>6.6</v>
      </c>
    </row>
    <row r="3523" spans="1:3" x14ac:dyDescent="0.3">
      <c r="A3523" s="2" t="s">
        <v>3409</v>
      </c>
      <c r="B3523" s="2" t="s">
        <v>27633</v>
      </c>
      <c r="C3523" s="2">
        <v>6</v>
      </c>
    </row>
    <row r="3524" spans="1:3" x14ac:dyDescent="0.3">
      <c r="A3524" s="2" t="s">
        <v>24163</v>
      </c>
      <c r="B3524" s="2" t="s">
        <v>27634</v>
      </c>
      <c r="C3524" s="2">
        <v>8.4</v>
      </c>
    </row>
    <row r="3525" spans="1:3" x14ac:dyDescent="0.3">
      <c r="A3525" s="2" t="s">
        <v>15011</v>
      </c>
      <c r="B3525" s="2" t="s">
        <v>27635</v>
      </c>
      <c r="C3525" s="2">
        <v>8.9</v>
      </c>
    </row>
    <row r="3526" spans="1:3" x14ac:dyDescent="0.3">
      <c r="A3526" s="2" t="s">
        <v>1671</v>
      </c>
      <c r="B3526" s="2" t="s">
        <v>27636</v>
      </c>
      <c r="C3526" s="2">
        <v>7.9</v>
      </c>
    </row>
    <row r="3527" spans="1:3" x14ac:dyDescent="0.3">
      <c r="A3527" s="2" t="s">
        <v>1671</v>
      </c>
      <c r="B3527" s="2" t="s">
        <v>27637</v>
      </c>
      <c r="C3527" s="2">
        <v>6</v>
      </c>
    </row>
    <row r="3528" spans="1:3" x14ac:dyDescent="0.3">
      <c r="A3528" s="2" t="s">
        <v>1671</v>
      </c>
      <c r="B3528" s="2" t="s">
        <v>27638</v>
      </c>
      <c r="C3528" s="2">
        <v>6.1</v>
      </c>
    </row>
    <row r="3529" spans="1:3" x14ac:dyDescent="0.3">
      <c r="A3529" s="2" t="s">
        <v>953</v>
      </c>
      <c r="B3529" s="2" t="s">
        <v>27639</v>
      </c>
      <c r="C3529" s="2">
        <v>6.2</v>
      </c>
    </row>
    <row r="3530" spans="1:3" x14ac:dyDescent="0.3">
      <c r="A3530" s="2" t="s">
        <v>1671</v>
      </c>
      <c r="B3530" s="2" t="s">
        <v>27640</v>
      </c>
      <c r="C3530" s="2">
        <v>6.8</v>
      </c>
    </row>
    <row r="3531" spans="1:3" x14ac:dyDescent="0.3">
      <c r="A3531" s="2" t="s">
        <v>1325</v>
      </c>
      <c r="B3531" s="2" t="s">
        <v>27641</v>
      </c>
      <c r="C3531" s="2">
        <v>5.9</v>
      </c>
    </row>
    <row r="3532" spans="1:3" x14ac:dyDescent="0.3">
      <c r="A3532" s="2" t="s">
        <v>12332</v>
      </c>
      <c r="B3532" s="2" t="s">
        <v>27642</v>
      </c>
      <c r="C3532" s="2">
        <v>6.1</v>
      </c>
    </row>
    <row r="3533" spans="1:3" x14ac:dyDescent="0.3">
      <c r="A3533" s="2" t="s">
        <v>1325</v>
      </c>
      <c r="B3533" s="2" t="s">
        <v>27643</v>
      </c>
      <c r="C3533" s="2">
        <v>7.6</v>
      </c>
    </row>
    <row r="3534" spans="1:3" x14ac:dyDescent="0.3">
      <c r="A3534" s="2" t="s">
        <v>3409</v>
      </c>
      <c r="B3534" s="2" t="s">
        <v>27644</v>
      </c>
      <c r="C3534" s="2">
        <v>8.1</v>
      </c>
    </row>
    <row r="3535" spans="1:3" x14ac:dyDescent="0.3">
      <c r="A3535" s="2" t="s">
        <v>1266</v>
      </c>
      <c r="B3535" s="2" t="s">
        <v>26345</v>
      </c>
      <c r="C3535" s="2">
        <v>6.8</v>
      </c>
    </row>
    <row r="3536" spans="1:3" x14ac:dyDescent="0.3">
      <c r="A3536" s="2" t="s">
        <v>6403</v>
      </c>
      <c r="B3536" s="2" t="s">
        <v>27645</v>
      </c>
      <c r="C3536" s="2">
        <v>5.7</v>
      </c>
    </row>
    <row r="3537" spans="1:3" x14ac:dyDescent="0.3">
      <c r="A3537" s="2" t="s">
        <v>6403</v>
      </c>
      <c r="B3537" s="2" t="s">
        <v>27646</v>
      </c>
      <c r="C3537" s="2">
        <v>6.6</v>
      </c>
    </row>
    <row r="3538" spans="1:3" x14ac:dyDescent="0.3">
      <c r="A3538" s="2" t="s">
        <v>1325</v>
      </c>
      <c r="B3538" s="2" t="s">
        <v>27647</v>
      </c>
      <c r="C3538" s="2">
        <v>7.3</v>
      </c>
    </row>
    <row r="3539" spans="1:3" x14ac:dyDescent="0.3">
      <c r="A3539" s="2" t="s">
        <v>6403</v>
      </c>
      <c r="B3539" s="2" t="s">
        <v>27648</v>
      </c>
      <c r="C3539" s="2">
        <v>5</v>
      </c>
    </row>
    <row r="3540" spans="1:3" x14ac:dyDescent="0.3">
      <c r="A3540" s="2" t="s">
        <v>1266</v>
      </c>
      <c r="B3540" s="2" t="s">
        <v>27649</v>
      </c>
      <c r="C3540" s="2">
        <v>7</v>
      </c>
    </row>
    <row r="3541" spans="1:3" x14ac:dyDescent="0.3">
      <c r="A3541" s="2" t="s">
        <v>3409</v>
      </c>
      <c r="B3541" s="2" t="s">
        <v>27650</v>
      </c>
      <c r="C3541" s="2">
        <v>3.4</v>
      </c>
    </row>
    <row r="3542" spans="1:3" x14ac:dyDescent="0.3">
      <c r="A3542" s="2" t="s">
        <v>3409</v>
      </c>
      <c r="B3542" s="2" t="s">
        <v>27651</v>
      </c>
      <c r="C3542" s="2">
        <v>5.9</v>
      </c>
    </row>
    <row r="3543" spans="1:3" x14ac:dyDescent="0.3">
      <c r="A3543" s="2" t="s">
        <v>1325</v>
      </c>
      <c r="B3543" s="2" t="s">
        <v>27652</v>
      </c>
      <c r="C3543" s="2">
        <v>6</v>
      </c>
    </row>
    <row r="3544" spans="1:3" x14ac:dyDescent="0.3">
      <c r="A3544" s="2" t="s">
        <v>3409</v>
      </c>
      <c r="B3544" s="2" t="s">
        <v>27653</v>
      </c>
      <c r="C3544" s="2">
        <v>7.4</v>
      </c>
    </row>
    <row r="3545" spans="1:3" x14ac:dyDescent="0.3">
      <c r="A3545" s="2" t="s">
        <v>953</v>
      </c>
      <c r="B3545" s="2" t="s">
        <v>27654</v>
      </c>
      <c r="C3545" s="2">
        <v>7.4</v>
      </c>
    </row>
    <row r="3546" spans="1:3" x14ac:dyDescent="0.3">
      <c r="A3546" s="2" t="s">
        <v>6403</v>
      </c>
      <c r="B3546" s="2" t="s">
        <v>27655</v>
      </c>
      <c r="C3546" s="2">
        <v>4.2</v>
      </c>
    </row>
    <row r="3547" spans="1:3" x14ac:dyDescent="0.3">
      <c r="A3547" s="2" t="s">
        <v>1671</v>
      </c>
      <c r="B3547" s="2" t="s">
        <v>27656</v>
      </c>
      <c r="C3547" s="2">
        <v>6.2</v>
      </c>
    </row>
    <row r="3548" spans="1:3" x14ac:dyDescent="0.3">
      <c r="A3548" s="2" t="s">
        <v>953</v>
      </c>
      <c r="B3548" s="2" t="s">
        <v>27657</v>
      </c>
      <c r="C3548" s="2">
        <v>5.4</v>
      </c>
    </row>
    <row r="3549" spans="1:3" x14ac:dyDescent="0.3">
      <c r="A3549" s="2" t="s">
        <v>13307</v>
      </c>
      <c r="B3549" s="2" t="s">
        <v>27658</v>
      </c>
      <c r="C3549" s="2">
        <v>7.2</v>
      </c>
    </row>
    <row r="3550" spans="1:3" x14ac:dyDescent="0.3">
      <c r="A3550" s="2" t="s">
        <v>1671</v>
      </c>
      <c r="B3550" s="2" t="s">
        <v>27659</v>
      </c>
      <c r="C3550" s="2">
        <v>6.7</v>
      </c>
    </row>
    <row r="3551" spans="1:3" x14ac:dyDescent="0.3">
      <c r="A3551" s="2" t="s">
        <v>1671</v>
      </c>
      <c r="B3551" s="2" t="s">
        <v>27115</v>
      </c>
      <c r="C3551" s="2">
        <v>7.5</v>
      </c>
    </row>
    <row r="3552" spans="1:3" x14ac:dyDescent="0.3">
      <c r="A3552" s="2" t="s">
        <v>24163</v>
      </c>
      <c r="B3552" s="2" t="s">
        <v>27660</v>
      </c>
      <c r="C3552" s="2">
        <v>7.2</v>
      </c>
    </row>
    <row r="3553" spans="1:3" x14ac:dyDescent="0.3">
      <c r="A3553" s="2" t="s">
        <v>67</v>
      </c>
      <c r="B3553" s="2" t="s">
        <v>27661</v>
      </c>
      <c r="C3553" s="2">
        <v>7.4</v>
      </c>
    </row>
    <row r="3554" spans="1:3" x14ac:dyDescent="0.3">
      <c r="A3554" s="2" t="s">
        <v>1671</v>
      </c>
      <c r="B3554" s="2" t="s">
        <v>27662</v>
      </c>
      <c r="C3554" s="2">
        <v>5.6</v>
      </c>
    </row>
    <row r="3555" spans="1:3" x14ac:dyDescent="0.3">
      <c r="A3555" s="2" t="s">
        <v>1671</v>
      </c>
      <c r="B3555" s="2" t="s">
        <v>27663</v>
      </c>
      <c r="C3555" s="2">
        <v>6.8</v>
      </c>
    </row>
    <row r="3556" spans="1:3" x14ac:dyDescent="0.3">
      <c r="A3556" s="2" t="s">
        <v>67</v>
      </c>
      <c r="B3556" s="2" t="s">
        <v>27664</v>
      </c>
      <c r="C3556" s="2">
        <v>7.7</v>
      </c>
    </row>
    <row r="3557" spans="1:3" x14ac:dyDescent="0.3">
      <c r="A3557" s="2" t="s">
        <v>1671</v>
      </c>
      <c r="B3557" s="2" t="s">
        <v>27665</v>
      </c>
      <c r="C3557" s="2">
        <v>7</v>
      </c>
    </row>
    <row r="3558" spans="1:3" x14ac:dyDescent="0.3">
      <c r="A3558" s="2" t="s">
        <v>953</v>
      </c>
      <c r="B3558" s="2" t="s">
        <v>24931</v>
      </c>
      <c r="C3558" s="2">
        <v>6.4</v>
      </c>
    </row>
    <row r="3559" spans="1:3" x14ac:dyDescent="0.3">
      <c r="A3559" s="2" t="s">
        <v>3409</v>
      </c>
      <c r="B3559" s="2" t="s">
        <v>27666</v>
      </c>
      <c r="C3559" s="2">
        <v>7.2</v>
      </c>
    </row>
    <row r="3560" spans="1:3" x14ac:dyDescent="0.3">
      <c r="A3560" s="2" t="s">
        <v>24163</v>
      </c>
      <c r="B3560" s="2" t="s">
        <v>27667</v>
      </c>
      <c r="C3560" s="2">
        <v>7.2</v>
      </c>
    </row>
    <row r="3561" spans="1:3" x14ac:dyDescent="0.3">
      <c r="A3561" s="2" t="s">
        <v>1671</v>
      </c>
      <c r="B3561" s="2" t="s">
        <v>27668</v>
      </c>
      <c r="C3561" s="2">
        <v>6.2</v>
      </c>
    </row>
    <row r="3562" spans="1:3" x14ac:dyDescent="0.3">
      <c r="A3562" s="2" t="s">
        <v>3409</v>
      </c>
      <c r="B3562" s="2" t="s">
        <v>27669</v>
      </c>
      <c r="C3562" s="2">
        <v>6.9</v>
      </c>
    </row>
    <row r="3563" spans="1:3" x14ac:dyDescent="0.3">
      <c r="A3563" s="2" t="s">
        <v>1671</v>
      </c>
      <c r="B3563" s="2" t="s">
        <v>27670</v>
      </c>
      <c r="C3563" s="2">
        <v>7</v>
      </c>
    </row>
    <row r="3564" spans="1:3" x14ac:dyDescent="0.3">
      <c r="A3564" s="2" t="s">
        <v>3409</v>
      </c>
      <c r="B3564" s="2" t="s">
        <v>27671</v>
      </c>
      <c r="C3564" s="2">
        <v>6.7</v>
      </c>
    </row>
    <row r="3565" spans="1:3" x14ac:dyDescent="0.3">
      <c r="A3565" s="2" t="s">
        <v>1671</v>
      </c>
      <c r="B3565" s="2" t="s">
        <v>27672</v>
      </c>
      <c r="C3565" s="2">
        <v>7.4</v>
      </c>
    </row>
    <row r="3566" spans="1:3" x14ac:dyDescent="0.3">
      <c r="A3566" s="2" t="s">
        <v>1671</v>
      </c>
      <c r="B3566" s="2" t="s">
        <v>27673</v>
      </c>
      <c r="C3566" s="2">
        <v>6.1</v>
      </c>
    </row>
    <row r="3567" spans="1:3" x14ac:dyDescent="0.3">
      <c r="A3567" s="2" t="s">
        <v>3409</v>
      </c>
      <c r="B3567" s="2" t="s">
        <v>24485</v>
      </c>
      <c r="C3567" s="2">
        <v>6.7</v>
      </c>
    </row>
    <row r="3568" spans="1:3" x14ac:dyDescent="0.3">
      <c r="A3568" s="2" t="s">
        <v>13307</v>
      </c>
      <c r="B3568" s="2" t="s">
        <v>27674</v>
      </c>
      <c r="C3568" s="2">
        <v>8.1999999999999993</v>
      </c>
    </row>
    <row r="3569" spans="1:3" x14ac:dyDescent="0.3">
      <c r="A3569" s="2" t="s">
        <v>24163</v>
      </c>
      <c r="B3569" s="2" t="s">
        <v>27675</v>
      </c>
      <c r="C3569" s="2">
        <v>7.7</v>
      </c>
    </row>
    <row r="3570" spans="1:3" x14ac:dyDescent="0.3">
      <c r="A3570" s="2" t="s">
        <v>67</v>
      </c>
      <c r="B3570" s="2" t="s">
        <v>27676</v>
      </c>
      <c r="C3570" s="2">
        <v>7.3</v>
      </c>
    </row>
    <row r="3571" spans="1:3" x14ac:dyDescent="0.3">
      <c r="A3571" s="2" t="s">
        <v>953</v>
      </c>
      <c r="B3571" s="2" t="s">
        <v>27677</v>
      </c>
      <c r="C3571" s="2">
        <v>7.6</v>
      </c>
    </row>
    <row r="3572" spans="1:3" x14ac:dyDescent="0.3">
      <c r="A3572" s="2" t="s">
        <v>1325</v>
      </c>
      <c r="B3572" s="2" t="s">
        <v>27678</v>
      </c>
      <c r="C3572" s="2">
        <v>5.6</v>
      </c>
    </row>
    <row r="3573" spans="1:3" x14ac:dyDescent="0.3">
      <c r="A3573" s="2" t="s">
        <v>6403</v>
      </c>
      <c r="B3573" s="2" t="s">
        <v>27679</v>
      </c>
      <c r="C3573" s="2">
        <v>6.4</v>
      </c>
    </row>
    <row r="3574" spans="1:3" x14ac:dyDescent="0.3">
      <c r="A3574" s="2" t="s">
        <v>1671</v>
      </c>
      <c r="B3574" s="2" t="s">
        <v>27680</v>
      </c>
      <c r="C3574" s="2">
        <v>6.8</v>
      </c>
    </row>
    <row r="3575" spans="1:3" x14ac:dyDescent="0.3">
      <c r="A3575" s="2" t="s">
        <v>1671</v>
      </c>
      <c r="B3575" s="2" t="s">
        <v>27681</v>
      </c>
      <c r="C3575" s="2">
        <v>6.1</v>
      </c>
    </row>
    <row r="3576" spans="1:3" x14ac:dyDescent="0.3">
      <c r="A3576" s="2" t="s">
        <v>1325</v>
      </c>
      <c r="B3576" s="2" t="s">
        <v>27682</v>
      </c>
      <c r="C3576" s="2">
        <v>6</v>
      </c>
    </row>
    <row r="3577" spans="1:3" x14ac:dyDescent="0.3">
      <c r="A3577" s="2" t="s">
        <v>24163</v>
      </c>
      <c r="B3577" s="2" t="s">
        <v>27683</v>
      </c>
      <c r="C3577" s="2">
        <v>6.1</v>
      </c>
    </row>
    <row r="3578" spans="1:3" x14ac:dyDescent="0.3">
      <c r="A3578" s="2" t="s">
        <v>3409</v>
      </c>
      <c r="B3578" s="2" t="s">
        <v>27684</v>
      </c>
      <c r="C3578" s="2">
        <v>5.5</v>
      </c>
    </row>
    <row r="3579" spans="1:3" x14ac:dyDescent="0.3">
      <c r="A3579" s="2" t="s">
        <v>1671</v>
      </c>
      <c r="B3579" s="2" t="s">
        <v>27685</v>
      </c>
      <c r="C3579" s="2">
        <v>6.9</v>
      </c>
    </row>
    <row r="3580" spans="1:3" x14ac:dyDescent="0.3">
      <c r="A3580" s="2" t="s">
        <v>1325</v>
      </c>
      <c r="B3580" s="2" t="s">
        <v>27686</v>
      </c>
      <c r="C3580" s="2">
        <v>4.0999999999999996</v>
      </c>
    </row>
    <row r="3581" spans="1:3" x14ac:dyDescent="0.3">
      <c r="A3581" s="2" t="s">
        <v>1671</v>
      </c>
      <c r="B3581" s="2" t="s">
        <v>27687</v>
      </c>
      <c r="C3581" s="2">
        <v>5.4</v>
      </c>
    </row>
    <row r="3582" spans="1:3" x14ac:dyDescent="0.3">
      <c r="A3582" s="2" t="s">
        <v>24163</v>
      </c>
      <c r="B3582" s="2" t="s">
        <v>27688</v>
      </c>
      <c r="C3582" s="2">
        <v>8.1999999999999993</v>
      </c>
    </row>
    <row r="3583" spans="1:3" x14ac:dyDescent="0.3">
      <c r="A3583" s="2" t="s">
        <v>1671</v>
      </c>
      <c r="B3583" s="2" t="s">
        <v>27689</v>
      </c>
      <c r="C3583" s="2">
        <v>5.7</v>
      </c>
    </row>
    <row r="3584" spans="1:3" x14ac:dyDescent="0.3">
      <c r="A3584" s="2" t="s">
        <v>3409</v>
      </c>
      <c r="B3584" s="2" t="s">
        <v>27690</v>
      </c>
      <c r="C3584" s="2">
        <v>7.9</v>
      </c>
    </row>
    <row r="3585" spans="1:3" x14ac:dyDescent="0.3">
      <c r="A3585" s="2" t="s">
        <v>24163</v>
      </c>
      <c r="B3585" s="2" t="s">
        <v>27691</v>
      </c>
      <c r="C3585" s="2">
        <v>7.1</v>
      </c>
    </row>
    <row r="3586" spans="1:3" x14ac:dyDescent="0.3">
      <c r="A3586" s="2" t="s">
        <v>3409</v>
      </c>
      <c r="B3586" s="2" t="s">
        <v>27692</v>
      </c>
      <c r="C3586" s="2">
        <v>6.4</v>
      </c>
    </row>
    <row r="3587" spans="1:3" x14ac:dyDescent="0.3">
      <c r="A3587" s="2" t="s">
        <v>13307</v>
      </c>
      <c r="B3587" s="2" t="s">
        <v>27693</v>
      </c>
      <c r="C3587" s="2">
        <v>7.5</v>
      </c>
    </row>
    <row r="3588" spans="1:3" x14ac:dyDescent="0.3">
      <c r="A3588" s="2" t="s">
        <v>1671</v>
      </c>
      <c r="B3588" s="2" t="s">
        <v>27694</v>
      </c>
      <c r="C3588" s="2">
        <v>6.4</v>
      </c>
    </row>
    <row r="3589" spans="1:3" x14ac:dyDescent="0.3">
      <c r="A3589" s="2" t="s">
        <v>1325</v>
      </c>
      <c r="B3589" s="2" t="s">
        <v>26511</v>
      </c>
      <c r="C3589" s="2">
        <v>6.5</v>
      </c>
    </row>
    <row r="3590" spans="1:3" x14ac:dyDescent="0.3">
      <c r="A3590" s="2" t="s">
        <v>1671</v>
      </c>
      <c r="B3590" s="2" t="s">
        <v>27695</v>
      </c>
      <c r="C3590" s="2">
        <v>7.2</v>
      </c>
    </row>
    <row r="3591" spans="1:3" x14ac:dyDescent="0.3">
      <c r="A3591" s="2" t="s">
        <v>1671</v>
      </c>
      <c r="B3591" s="2" t="s">
        <v>27696</v>
      </c>
      <c r="C3591" s="2">
        <v>6</v>
      </c>
    </row>
    <row r="3592" spans="1:3" x14ac:dyDescent="0.3">
      <c r="A3592" s="2" t="s">
        <v>3409</v>
      </c>
      <c r="B3592" s="2" t="s">
        <v>27697</v>
      </c>
      <c r="C3592" s="2">
        <v>5.6</v>
      </c>
    </row>
    <row r="3593" spans="1:3" x14ac:dyDescent="0.3">
      <c r="A3593" s="2" t="s">
        <v>3409</v>
      </c>
      <c r="B3593" s="2" t="s">
        <v>27698</v>
      </c>
      <c r="C3593" s="2">
        <v>8.4</v>
      </c>
    </row>
    <row r="3594" spans="1:3" x14ac:dyDescent="0.3">
      <c r="A3594" s="2" t="s">
        <v>1671</v>
      </c>
      <c r="B3594" s="2" t="s">
        <v>27699</v>
      </c>
      <c r="C3594" s="2">
        <v>7.5</v>
      </c>
    </row>
    <row r="3595" spans="1:3" x14ac:dyDescent="0.3">
      <c r="A3595" s="2" t="s">
        <v>3409</v>
      </c>
      <c r="B3595" s="2" t="s">
        <v>27700</v>
      </c>
      <c r="C3595" s="2">
        <v>7.2</v>
      </c>
    </row>
    <row r="3596" spans="1:3" x14ac:dyDescent="0.3">
      <c r="A3596" s="2" t="s">
        <v>3409</v>
      </c>
      <c r="B3596" s="2" t="s">
        <v>27701</v>
      </c>
      <c r="C3596" s="2">
        <v>7.2</v>
      </c>
    </row>
    <row r="3597" spans="1:3" x14ac:dyDescent="0.3">
      <c r="A3597" s="2" t="s">
        <v>3409</v>
      </c>
      <c r="B3597" s="2" t="s">
        <v>27702</v>
      </c>
      <c r="C3597" s="2">
        <v>6.5</v>
      </c>
    </row>
    <row r="3598" spans="1:3" x14ac:dyDescent="0.3">
      <c r="A3598" s="2" t="s">
        <v>1671</v>
      </c>
      <c r="B3598" s="2" t="s">
        <v>27703</v>
      </c>
      <c r="C3598" s="2">
        <v>6.4</v>
      </c>
    </row>
    <row r="3599" spans="1:3" x14ac:dyDescent="0.3">
      <c r="A3599" s="2" t="s">
        <v>1671</v>
      </c>
      <c r="B3599" s="2" t="s">
        <v>27704</v>
      </c>
      <c r="C3599" s="2">
        <v>7.5</v>
      </c>
    </row>
    <row r="3600" spans="1:3" x14ac:dyDescent="0.3">
      <c r="A3600" s="2" t="s">
        <v>1325</v>
      </c>
      <c r="B3600" s="2" t="s">
        <v>27705</v>
      </c>
      <c r="C3600" s="2">
        <v>6.9</v>
      </c>
    </row>
    <row r="3601" spans="1:3" x14ac:dyDescent="0.3">
      <c r="A3601" s="2" t="s">
        <v>1671</v>
      </c>
      <c r="B3601" s="2" t="s">
        <v>27706</v>
      </c>
      <c r="C3601" s="2">
        <v>7</v>
      </c>
    </row>
    <row r="3602" spans="1:3" x14ac:dyDescent="0.3">
      <c r="A3602" s="2" t="s">
        <v>24163</v>
      </c>
      <c r="B3602" s="2" t="s">
        <v>27707</v>
      </c>
      <c r="C3602" s="2">
        <v>6.3</v>
      </c>
    </row>
    <row r="3603" spans="1:3" x14ac:dyDescent="0.3">
      <c r="A3603" s="2" t="s">
        <v>6403</v>
      </c>
      <c r="B3603" s="2" t="s">
        <v>27708</v>
      </c>
      <c r="C3603" s="2">
        <v>5.5</v>
      </c>
    </row>
    <row r="3604" spans="1:3" x14ac:dyDescent="0.3">
      <c r="A3604" s="2" t="s">
        <v>3409</v>
      </c>
      <c r="B3604" s="2" t="s">
        <v>26443</v>
      </c>
      <c r="C3604" s="2">
        <v>4.8</v>
      </c>
    </row>
    <row r="3605" spans="1:3" x14ac:dyDescent="0.3">
      <c r="A3605" s="2" t="s">
        <v>3409</v>
      </c>
      <c r="B3605" s="2" t="s">
        <v>27709</v>
      </c>
      <c r="C3605" s="2">
        <v>6.6</v>
      </c>
    </row>
    <row r="3606" spans="1:3" x14ac:dyDescent="0.3">
      <c r="A3606" s="2" t="s">
        <v>24163</v>
      </c>
      <c r="B3606" s="2" t="s">
        <v>27710</v>
      </c>
      <c r="C3606" s="2">
        <v>5.2</v>
      </c>
    </row>
    <row r="3607" spans="1:3" x14ac:dyDescent="0.3">
      <c r="A3607" s="2" t="s">
        <v>67</v>
      </c>
      <c r="B3607" s="2" t="s">
        <v>27711</v>
      </c>
      <c r="C3607" s="2">
        <v>8.3000000000000007</v>
      </c>
    </row>
    <row r="3608" spans="1:3" x14ac:dyDescent="0.3">
      <c r="A3608" s="2" t="s">
        <v>24163</v>
      </c>
      <c r="B3608" s="2" t="s">
        <v>27712</v>
      </c>
      <c r="C3608" s="2">
        <v>7.2</v>
      </c>
    </row>
    <row r="3609" spans="1:3" x14ac:dyDescent="0.3">
      <c r="A3609" s="2" t="s">
        <v>1325</v>
      </c>
      <c r="B3609" s="2" t="s">
        <v>24188</v>
      </c>
      <c r="C3609" s="2">
        <v>7.2</v>
      </c>
    </row>
    <row r="3610" spans="1:3" x14ac:dyDescent="0.3">
      <c r="A3610" s="2" t="s">
        <v>6403</v>
      </c>
      <c r="B3610" s="2" t="s">
        <v>25519</v>
      </c>
      <c r="C3610" s="2">
        <v>5.3</v>
      </c>
    </row>
    <row r="3611" spans="1:3" x14ac:dyDescent="0.3">
      <c r="A3611" s="2" t="s">
        <v>3409</v>
      </c>
      <c r="B3611" s="2" t="s">
        <v>27713</v>
      </c>
      <c r="C3611" s="2">
        <v>7.2</v>
      </c>
    </row>
    <row r="3612" spans="1:3" x14ac:dyDescent="0.3">
      <c r="A3612" s="2" t="s">
        <v>1671</v>
      </c>
      <c r="B3612" s="2" t="s">
        <v>27714</v>
      </c>
      <c r="C3612" s="2">
        <v>7.8</v>
      </c>
    </row>
    <row r="3613" spans="1:3" x14ac:dyDescent="0.3">
      <c r="A3613" s="2" t="s">
        <v>6403</v>
      </c>
      <c r="B3613" s="2" t="s">
        <v>27715</v>
      </c>
      <c r="C3613" s="2">
        <v>6.4</v>
      </c>
    </row>
    <row r="3614" spans="1:3" x14ac:dyDescent="0.3">
      <c r="A3614" s="2" t="s">
        <v>67</v>
      </c>
      <c r="B3614" s="2" t="s">
        <v>27716</v>
      </c>
      <c r="C3614" s="2">
        <v>8.1</v>
      </c>
    </row>
    <row r="3615" spans="1:3" x14ac:dyDescent="0.3">
      <c r="A3615" s="2" t="s">
        <v>1325</v>
      </c>
      <c r="B3615" s="2" t="s">
        <v>27717</v>
      </c>
      <c r="C3615" s="2">
        <v>5.6</v>
      </c>
    </row>
    <row r="3616" spans="1:3" x14ac:dyDescent="0.3">
      <c r="A3616" s="2" t="s">
        <v>3409</v>
      </c>
      <c r="B3616" s="2" t="s">
        <v>27718</v>
      </c>
      <c r="C3616" s="2">
        <v>6.6</v>
      </c>
    </row>
    <row r="3617" spans="1:3" x14ac:dyDescent="0.3">
      <c r="A3617" s="2" t="s">
        <v>1671</v>
      </c>
      <c r="B3617" s="2" t="s">
        <v>27719</v>
      </c>
      <c r="C3617" s="2">
        <v>7.7</v>
      </c>
    </row>
    <row r="3618" spans="1:3" x14ac:dyDescent="0.3">
      <c r="A3618" s="2" t="s">
        <v>3409</v>
      </c>
      <c r="B3618" s="2" t="s">
        <v>27720</v>
      </c>
      <c r="C3618" s="2">
        <v>6.5</v>
      </c>
    </row>
    <row r="3619" spans="1:3" x14ac:dyDescent="0.3">
      <c r="A3619" s="2" t="s">
        <v>953</v>
      </c>
      <c r="B3619" s="2" t="s">
        <v>27721</v>
      </c>
      <c r="C3619" s="2">
        <v>6.1</v>
      </c>
    </row>
    <row r="3620" spans="1:3" x14ac:dyDescent="0.3">
      <c r="A3620" s="2" t="s">
        <v>953</v>
      </c>
      <c r="B3620" s="2" t="s">
        <v>27722</v>
      </c>
      <c r="C3620" s="2">
        <v>5.7</v>
      </c>
    </row>
    <row r="3621" spans="1:3" x14ac:dyDescent="0.3">
      <c r="A3621" s="2" t="s">
        <v>6403</v>
      </c>
      <c r="B3621" s="2" t="s">
        <v>27723</v>
      </c>
      <c r="C3621" s="2">
        <v>5.9</v>
      </c>
    </row>
    <row r="3622" spans="1:3" x14ac:dyDescent="0.3">
      <c r="A3622" s="2" t="s">
        <v>1671</v>
      </c>
      <c r="B3622" s="2" t="s">
        <v>27724</v>
      </c>
      <c r="C3622" s="2">
        <v>7.7</v>
      </c>
    </row>
    <row r="3623" spans="1:3" x14ac:dyDescent="0.3">
      <c r="A3623" s="2" t="s">
        <v>3409</v>
      </c>
      <c r="B3623" s="2" t="s">
        <v>27725</v>
      </c>
      <c r="C3623" s="2">
        <v>7.1</v>
      </c>
    </row>
    <row r="3624" spans="1:3" x14ac:dyDescent="0.3">
      <c r="A3624" s="2" t="s">
        <v>13307</v>
      </c>
      <c r="B3624" s="2" t="s">
        <v>27726</v>
      </c>
      <c r="C3624" s="2">
        <v>7.6</v>
      </c>
    </row>
    <row r="3625" spans="1:3" x14ac:dyDescent="0.3">
      <c r="A3625" s="2" t="s">
        <v>3409</v>
      </c>
      <c r="B3625" s="2" t="s">
        <v>27727</v>
      </c>
      <c r="C3625" s="2">
        <v>7.4</v>
      </c>
    </row>
    <row r="3626" spans="1:3" x14ac:dyDescent="0.3">
      <c r="A3626" s="2" t="s">
        <v>67</v>
      </c>
      <c r="B3626" s="2" t="s">
        <v>27728</v>
      </c>
      <c r="C3626" s="2">
        <v>6.8</v>
      </c>
    </row>
    <row r="3627" spans="1:3" x14ac:dyDescent="0.3">
      <c r="A3627" s="2" t="s">
        <v>3409</v>
      </c>
      <c r="B3627" s="2" t="s">
        <v>27729</v>
      </c>
      <c r="C3627" s="2">
        <v>6.5</v>
      </c>
    </row>
    <row r="3628" spans="1:3" x14ac:dyDescent="0.3">
      <c r="A3628" s="2" t="s">
        <v>3409</v>
      </c>
      <c r="B3628" s="2" t="s">
        <v>27730</v>
      </c>
      <c r="C3628" s="2">
        <v>7.3</v>
      </c>
    </row>
    <row r="3629" spans="1:3" x14ac:dyDescent="0.3">
      <c r="A3629" s="2" t="s">
        <v>24163</v>
      </c>
      <c r="B3629" s="2" t="s">
        <v>27731</v>
      </c>
      <c r="C3629" s="2">
        <v>7.3</v>
      </c>
    </row>
    <row r="3630" spans="1:3" x14ac:dyDescent="0.3">
      <c r="A3630" s="2" t="s">
        <v>24163</v>
      </c>
      <c r="B3630" s="2" t="s">
        <v>27732</v>
      </c>
      <c r="C3630" s="2">
        <v>6.5</v>
      </c>
    </row>
    <row r="3631" spans="1:3" x14ac:dyDescent="0.3">
      <c r="A3631" s="2" t="s">
        <v>1671</v>
      </c>
      <c r="B3631" s="2" t="s">
        <v>27733</v>
      </c>
      <c r="C3631" s="2">
        <v>6</v>
      </c>
    </row>
    <row r="3632" spans="1:3" x14ac:dyDescent="0.3">
      <c r="A3632" s="2" t="s">
        <v>24163</v>
      </c>
      <c r="B3632" s="2" t="s">
        <v>27734</v>
      </c>
      <c r="C3632" s="2">
        <v>5.3</v>
      </c>
    </row>
    <row r="3633" spans="1:3" x14ac:dyDescent="0.3">
      <c r="A3633" s="2" t="s">
        <v>1671</v>
      </c>
      <c r="B3633" s="2" t="s">
        <v>27735</v>
      </c>
      <c r="C3633" s="2">
        <v>6.6</v>
      </c>
    </row>
    <row r="3634" spans="1:3" x14ac:dyDescent="0.3">
      <c r="A3634" s="2" t="s">
        <v>1325</v>
      </c>
      <c r="B3634" s="2" t="s">
        <v>27736</v>
      </c>
      <c r="C3634" s="2">
        <v>8.6999999999999993</v>
      </c>
    </row>
    <row r="3635" spans="1:3" x14ac:dyDescent="0.3">
      <c r="A3635" s="2" t="s">
        <v>1671</v>
      </c>
      <c r="B3635" s="2" t="s">
        <v>27737</v>
      </c>
      <c r="C3635" s="2">
        <v>6.2</v>
      </c>
    </row>
    <row r="3636" spans="1:3" x14ac:dyDescent="0.3">
      <c r="A3636" s="2" t="s">
        <v>1671</v>
      </c>
      <c r="B3636" s="2" t="s">
        <v>27738</v>
      </c>
      <c r="C3636" s="2">
        <v>5.8</v>
      </c>
    </row>
    <row r="3637" spans="1:3" x14ac:dyDescent="0.3">
      <c r="A3637" s="2" t="s">
        <v>953</v>
      </c>
      <c r="B3637" s="2" t="s">
        <v>24344</v>
      </c>
      <c r="C3637" s="2">
        <v>6.7</v>
      </c>
    </row>
    <row r="3638" spans="1:3" x14ac:dyDescent="0.3">
      <c r="A3638" s="2" t="s">
        <v>1671</v>
      </c>
      <c r="B3638" s="2" t="s">
        <v>27739</v>
      </c>
      <c r="C3638" s="2">
        <v>5.7</v>
      </c>
    </row>
    <row r="3639" spans="1:3" x14ac:dyDescent="0.3">
      <c r="A3639" s="2" t="s">
        <v>3409</v>
      </c>
      <c r="B3639" s="2" t="s">
        <v>27740</v>
      </c>
      <c r="C3639" s="2">
        <v>6.1</v>
      </c>
    </row>
    <row r="3640" spans="1:3" x14ac:dyDescent="0.3">
      <c r="A3640" s="2" t="s">
        <v>3409</v>
      </c>
      <c r="B3640" s="2" t="s">
        <v>27741</v>
      </c>
      <c r="C3640" s="2">
        <v>6.4</v>
      </c>
    </row>
    <row r="3641" spans="1:3" x14ac:dyDescent="0.3">
      <c r="A3641" s="2" t="s">
        <v>1671</v>
      </c>
      <c r="B3641" s="2" t="s">
        <v>27742</v>
      </c>
      <c r="C3641" s="2">
        <v>4.5999999999999996</v>
      </c>
    </row>
    <row r="3642" spans="1:3" x14ac:dyDescent="0.3">
      <c r="A3642" s="2" t="s">
        <v>953</v>
      </c>
      <c r="B3642" s="2" t="s">
        <v>24201</v>
      </c>
      <c r="C3642" s="2">
        <v>6.4</v>
      </c>
    </row>
    <row r="3643" spans="1:3" x14ac:dyDescent="0.3">
      <c r="A3643" s="2" t="s">
        <v>24163</v>
      </c>
      <c r="B3643" s="2" t="s">
        <v>27743</v>
      </c>
      <c r="C3643" s="2">
        <v>5.9</v>
      </c>
    </row>
    <row r="3644" spans="1:3" x14ac:dyDescent="0.3">
      <c r="A3644" s="2" t="s">
        <v>3409</v>
      </c>
      <c r="B3644" s="2" t="s">
        <v>27744</v>
      </c>
      <c r="C3644" s="2">
        <v>7.7</v>
      </c>
    </row>
    <row r="3645" spans="1:3" x14ac:dyDescent="0.3">
      <c r="A3645" s="2" t="s">
        <v>1671</v>
      </c>
      <c r="B3645" s="2" t="s">
        <v>27745</v>
      </c>
      <c r="C3645" s="2">
        <v>7.1</v>
      </c>
    </row>
    <row r="3646" spans="1:3" x14ac:dyDescent="0.3">
      <c r="A3646" s="2" t="s">
        <v>1671</v>
      </c>
      <c r="B3646" s="2" t="s">
        <v>27746</v>
      </c>
      <c r="C3646" s="2">
        <v>6.2</v>
      </c>
    </row>
    <row r="3647" spans="1:3" x14ac:dyDescent="0.3">
      <c r="A3647" s="2" t="s">
        <v>1671</v>
      </c>
      <c r="B3647" s="2" t="s">
        <v>27747</v>
      </c>
      <c r="C3647" s="2">
        <v>7.7</v>
      </c>
    </row>
    <row r="3648" spans="1:3" x14ac:dyDescent="0.3">
      <c r="A3648" s="2" t="s">
        <v>1671</v>
      </c>
      <c r="B3648" s="2" t="s">
        <v>27748</v>
      </c>
      <c r="C3648" s="2">
        <v>7.5</v>
      </c>
    </row>
    <row r="3649" spans="1:3" x14ac:dyDescent="0.3">
      <c r="A3649" s="2" t="s">
        <v>1671</v>
      </c>
      <c r="B3649" s="2" t="s">
        <v>27749</v>
      </c>
      <c r="C3649" s="2">
        <v>6.9</v>
      </c>
    </row>
    <row r="3650" spans="1:3" x14ac:dyDescent="0.3">
      <c r="A3650" s="2" t="s">
        <v>24163</v>
      </c>
      <c r="B3650" s="2" t="s">
        <v>27750</v>
      </c>
      <c r="C3650" s="2">
        <v>7.1</v>
      </c>
    </row>
    <row r="3651" spans="1:3" x14ac:dyDescent="0.3">
      <c r="A3651" s="2" t="s">
        <v>6403</v>
      </c>
      <c r="B3651" s="2" t="s">
        <v>27751</v>
      </c>
      <c r="C3651" s="2">
        <v>6.3</v>
      </c>
    </row>
    <row r="3652" spans="1:3" x14ac:dyDescent="0.3">
      <c r="A3652" s="2" t="s">
        <v>953</v>
      </c>
      <c r="B3652" s="2" t="s">
        <v>27752</v>
      </c>
      <c r="C3652" s="2">
        <v>8.3000000000000007</v>
      </c>
    </row>
    <row r="3653" spans="1:3" x14ac:dyDescent="0.3">
      <c r="A3653" s="2" t="s">
        <v>3409</v>
      </c>
      <c r="B3653" s="2" t="s">
        <v>27753</v>
      </c>
      <c r="C3653" s="2">
        <v>7.1</v>
      </c>
    </row>
    <row r="3654" spans="1:3" x14ac:dyDescent="0.3">
      <c r="A3654" s="2" t="s">
        <v>13307</v>
      </c>
      <c r="B3654" s="2" t="s">
        <v>27754</v>
      </c>
      <c r="C3654" s="2">
        <v>7.2</v>
      </c>
    </row>
    <row r="3655" spans="1:3" x14ac:dyDescent="0.3">
      <c r="A3655" s="2" t="s">
        <v>6403</v>
      </c>
      <c r="B3655" s="2" t="s">
        <v>27755</v>
      </c>
      <c r="C3655" s="2">
        <v>6.9</v>
      </c>
    </row>
    <row r="3656" spans="1:3" x14ac:dyDescent="0.3">
      <c r="A3656" s="2" t="s">
        <v>1671</v>
      </c>
      <c r="B3656" s="2" t="s">
        <v>27756</v>
      </c>
      <c r="C3656" s="2">
        <v>6.1</v>
      </c>
    </row>
    <row r="3657" spans="1:3" x14ac:dyDescent="0.3">
      <c r="A3657" s="2" t="s">
        <v>17378</v>
      </c>
      <c r="B3657" s="2" t="s">
        <v>27757</v>
      </c>
      <c r="C3657" s="2">
        <v>6.3</v>
      </c>
    </row>
    <row r="3658" spans="1:3" x14ac:dyDescent="0.3">
      <c r="A3658" s="2" t="s">
        <v>6403</v>
      </c>
      <c r="B3658" s="2" t="s">
        <v>27758</v>
      </c>
      <c r="C3658" s="2">
        <v>6.1</v>
      </c>
    </row>
    <row r="3659" spans="1:3" x14ac:dyDescent="0.3">
      <c r="A3659" s="2" t="s">
        <v>67</v>
      </c>
      <c r="B3659" s="2" t="s">
        <v>27759</v>
      </c>
      <c r="C3659" s="2">
        <v>7.8</v>
      </c>
    </row>
    <row r="3660" spans="1:3" x14ac:dyDescent="0.3">
      <c r="A3660" s="2" t="s">
        <v>1325</v>
      </c>
      <c r="B3660" s="2" t="s">
        <v>27760</v>
      </c>
      <c r="C3660" s="2">
        <v>4.7</v>
      </c>
    </row>
    <row r="3661" spans="1:3" x14ac:dyDescent="0.3">
      <c r="A3661" s="2" t="s">
        <v>6403</v>
      </c>
      <c r="B3661" s="2" t="s">
        <v>26400</v>
      </c>
      <c r="C3661" s="2">
        <v>7.9</v>
      </c>
    </row>
    <row r="3662" spans="1:3" x14ac:dyDescent="0.3">
      <c r="A3662" s="2" t="s">
        <v>1671</v>
      </c>
      <c r="B3662" s="2" t="s">
        <v>27761</v>
      </c>
      <c r="C3662" s="2">
        <v>6.7</v>
      </c>
    </row>
    <row r="3663" spans="1:3" x14ac:dyDescent="0.3">
      <c r="A3663" s="2" t="s">
        <v>1325</v>
      </c>
      <c r="B3663" s="2" t="s">
        <v>27762</v>
      </c>
      <c r="C3663" s="2">
        <v>6.6</v>
      </c>
    </row>
    <row r="3664" spans="1:3" x14ac:dyDescent="0.3">
      <c r="A3664" s="2" t="s">
        <v>1671</v>
      </c>
      <c r="B3664" s="2" t="s">
        <v>27763</v>
      </c>
      <c r="C3664" s="2">
        <v>6.9</v>
      </c>
    </row>
    <row r="3665" spans="1:3" x14ac:dyDescent="0.3">
      <c r="A3665" s="2" t="s">
        <v>1671</v>
      </c>
      <c r="B3665" s="2" t="s">
        <v>27764</v>
      </c>
      <c r="C3665" s="2">
        <v>7.1</v>
      </c>
    </row>
    <row r="3666" spans="1:3" x14ac:dyDescent="0.3">
      <c r="A3666" s="2" t="s">
        <v>3409</v>
      </c>
      <c r="B3666" s="2" t="s">
        <v>27765</v>
      </c>
      <c r="C3666" s="2">
        <v>6.7</v>
      </c>
    </row>
    <row r="3667" spans="1:3" x14ac:dyDescent="0.3">
      <c r="A3667" s="2" t="s">
        <v>3409</v>
      </c>
      <c r="B3667" s="2" t="s">
        <v>27766</v>
      </c>
      <c r="C3667" s="2">
        <v>7.1</v>
      </c>
    </row>
    <row r="3668" spans="1:3" x14ac:dyDescent="0.3">
      <c r="A3668" s="2" t="s">
        <v>3409</v>
      </c>
      <c r="B3668" s="2" t="s">
        <v>27767</v>
      </c>
      <c r="C3668" s="2">
        <v>6.6</v>
      </c>
    </row>
    <row r="3669" spans="1:3" x14ac:dyDescent="0.3">
      <c r="A3669" s="2" t="s">
        <v>3409</v>
      </c>
      <c r="B3669" s="2" t="s">
        <v>25205</v>
      </c>
      <c r="C3669" s="2">
        <v>7.4</v>
      </c>
    </row>
    <row r="3670" spans="1:3" x14ac:dyDescent="0.3">
      <c r="A3670" s="2" t="s">
        <v>10413</v>
      </c>
      <c r="B3670" s="2" t="s">
        <v>27768</v>
      </c>
      <c r="C3670" s="2">
        <v>4.8</v>
      </c>
    </row>
    <row r="3671" spans="1:3" x14ac:dyDescent="0.3">
      <c r="A3671" s="2" t="s">
        <v>13307</v>
      </c>
      <c r="B3671" s="2" t="s">
        <v>27769</v>
      </c>
      <c r="C3671" s="2">
        <v>6.4</v>
      </c>
    </row>
    <row r="3672" spans="1:3" x14ac:dyDescent="0.3">
      <c r="A3672" s="2" t="s">
        <v>1671</v>
      </c>
      <c r="B3672" s="2" t="s">
        <v>27770</v>
      </c>
      <c r="C3672" s="2">
        <v>7.3</v>
      </c>
    </row>
    <row r="3673" spans="1:3" x14ac:dyDescent="0.3">
      <c r="A3673" s="2" t="s">
        <v>1671</v>
      </c>
      <c r="B3673" s="2" t="s">
        <v>27771</v>
      </c>
      <c r="C3673" s="2">
        <v>6.9</v>
      </c>
    </row>
    <row r="3674" spans="1:3" x14ac:dyDescent="0.3">
      <c r="A3674" s="2" t="s">
        <v>24163</v>
      </c>
      <c r="B3674" s="2" t="s">
        <v>27772</v>
      </c>
      <c r="C3674" s="2">
        <v>7.2</v>
      </c>
    </row>
    <row r="3675" spans="1:3" x14ac:dyDescent="0.3">
      <c r="A3675" s="2" t="s">
        <v>1671</v>
      </c>
      <c r="B3675" s="2" t="s">
        <v>27773</v>
      </c>
      <c r="C3675" s="2">
        <v>6.5</v>
      </c>
    </row>
    <row r="3676" spans="1:3" x14ac:dyDescent="0.3">
      <c r="A3676" s="2" t="s">
        <v>1671</v>
      </c>
      <c r="B3676" s="2" t="s">
        <v>27774</v>
      </c>
      <c r="C3676" s="2">
        <v>6.6</v>
      </c>
    </row>
    <row r="3677" spans="1:3" x14ac:dyDescent="0.3">
      <c r="A3677" s="2" t="s">
        <v>1671</v>
      </c>
      <c r="B3677" s="2" t="s">
        <v>27775</v>
      </c>
      <c r="C3677" s="2">
        <v>6.7</v>
      </c>
    </row>
    <row r="3678" spans="1:3" x14ac:dyDescent="0.3">
      <c r="A3678" s="2" t="s">
        <v>24162</v>
      </c>
      <c r="B3678" s="2" t="s">
        <v>27776</v>
      </c>
      <c r="C3678" s="2">
        <v>7.3</v>
      </c>
    </row>
    <row r="3679" spans="1:3" x14ac:dyDescent="0.3">
      <c r="A3679" s="2" t="s">
        <v>11526</v>
      </c>
      <c r="B3679" s="2" t="s">
        <v>27777</v>
      </c>
      <c r="C3679" s="2">
        <v>7</v>
      </c>
    </row>
    <row r="3680" spans="1:3" x14ac:dyDescent="0.3">
      <c r="A3680" s="2" t="s">
        <v>3409</v>
      </c>
      <c r="B3680" s="2" t="s">
        <v>27778</v>
      </c>
      <c r="C3680" s="2">
        <v>5.5</v>
      </c>
    </row>
    <row r="3681" spans="1:3" x14ac:dyDescent="0.3">
      <c r="A3681" s="2" t="s">
        <v>3409</v>
      </c>
      <c r="B3681" s="2" t="s">
        <v>27779</v>
      </c>
      <c r="C3681" s="2">
        <v>6.7</v>
      </c>
    </row>
    <row r="3682" spans="1:3" x14ac:dyDescent="0.3">
      <c r="A3682" s="2" t="s">
        <v>3409</v>
      </c>
      <c r="B3682" s="2" t="s">
        <v>27780</v>
      </c>
      <c r="C3682" s="2">
        <v>3.9</v>
      </c>
    </row>
    <row r="3683" spans="1:3" x14ac:dyDescent="0.3">
      <c r="A3683" s="2" t="s">
        <v>67</v>
      </c>
      <c r="B3683" s="2" t="s">
        <v>27781</v>
      </c>
      <c r="C3683" s="2">
        <v>7.5</v>
      </c>
    </row>
    <row r="3684" spans="1:3" x14ac:dyDescent="0.3">
      <c r="A3684" s="2" t="s">
        <v>3409</v>
      </c>
      <c r="B3684" s="2" t="s">
        <v>27782</v>
      </c>
      <c r="C3684" s="2">
        <v>7</v>
      </c>
    </row>
    <row r="3685" spans="1:3" x14ac:dyDescent="0.3">
      <c r="A3685" s="2" t="s">
        <v>953</v>
      </c>
      <c r="B3685" s="2" t="s">
        <v>27783</v>
      </c>
      <c r="C3685" s="2">
        <v>6.7</v>
      </c>
    </row>
    <row r="3686" spans="1:3" x14ac:dyDescent="0.3">
      <c r="A3686" s="2" t="s">
        <v>1671</v>
      </c>
      <c r="B3686" s="2" t="s">
        <v>27784</v>
      </c>
      <c r="C3686" s="2">
        <v>7.4</v>
      </c>
    </row>
    <row r="3687" spans="1:3" x14ac:dyDescent="0.3">
      <c r="A3687" s="2" t="s">
        <v>1325</v>
      </c>
      <c r="B3687" s="2" t="s">
        <v>27785</v>
      </c>
      <c r="C3687" s="2">
        <v>8</v>
      </c>
    </row>
    <row r="3688" spans="1:3" x14ac:dyDescent="0.3">
      <c r="A3688" s="2" t="s">
        <v>24163</v>
      </c>
      <c r="B3688" s="2" t="s">
        <v>25713</v>
      </c>
      <c r="C3688" s="2">
        <v>7.1</v>
      </c>
    </row>
    <row r="3689" spans="1:3" x14ac:dyDescent="0.3">
      <c r="A3689" s="2" t="s">
        <v>24163</v>
      </c>
      <c r="B3689" s="2" t="s">
        <v>27786</v>
      </c>
      <c r="C3689" s="2">
        <v>7.7</v>
      </c>
    </row>
    <row r="3690" spans="1:3" x14ac:dyDescent="0.3">
      <c r="A3690" s="2" t="s">
        <v>3409</v>
      </c>
      <c r="B3690" s="2" t="s">
        <v>27787</v>
      </c>
      <c r="C3690" s="2">
        <v>8.5</v>
      </c>
    </row>
    <row r="3691" spans="1:3" x14ac:dyDescent="0.3">
      <c r="A3691" s="2" t="s">
        <v>3409</v>
      </c>
      <c r="B3691" s="2" t="s">
        <v>27788</v>
      </c>
      <c r="C3691" s="2">
        <v>7.7</v>
      </c>
    </row>
    <row r="3692" spans="1:3" x14ac:dyDescent="0.3">
      <c r="A3692" s="2" t="s">
        <v>1671</v>
      </c>
      <c r="B3692" s="2" t="s">
        <v>27789</v>
      </c>
      <c r="C3692" s="2">
        <v>6.5</v>
      </c>
    </row>
    <row r="3693" spans="1:3" x14ac:dyDescent="0.3">
      <c r="A3693" s="2" t="s">
        <v>3409</v>
      </c>
      <c r="B3693" s="2" t="s">
        <v>27790</v>
      </c>
      <c r="C3693" s="2">
        <v>7</v>
      </c>
    </row>
    <row r="3694" spans="1:3" x14ac:dyDescent="0.3">
      <c r="A3694" s="2" t="s">
        <v>24163</v>
      </c>
      <c r="B3694" s="2" t="s">
        <v>27791</v>
      </c>
      <c r="C3694" s="2">
        <v>5.5</v>
      </c>
    </row>
    <row r="3695" spans="1:3" x14ac:dyDescent="0.3">
      <c r="A3695" s="2" t="s">
        <v>1671</v>
      </c>
      <c r="B3695" s="2" t="s">
        <v>27792</v>
      </c>
      <c r="C3695" s="2">
        <v>6.3</v>
      </c>
    </row>
    <row r="3696" spans="1:3" x14ac:dyDescent="0.3">
      <c r="A3696" s="2" t="s">
        <v>3409</v>
      </c>
      <c r="B3696" s="2" t="s">
        <v>27793</v>
      </c>
      <c r="C3696" s="2">
        <v>7.9</v>
      </c>
    </row>
    <row r="3697" spans="1:3" x14ac:dyDescent="0.3">
      <c r="A3697" s="2" t="s">
        <v>67</v>
      </c>
      <c r="B3697" s="2" t="s">
        <v>27794</v>
      </c>
      <c r="C3697" s="2">
        <v>7.4</v>
      </c>
    </row>
    <row r="3698" spans="1:3" x14ac:dyDescent="0.3">
      <c r="A3698" s="2" t="s">
        <v>6403</v>
      </c>
      <c r="B3698" s="2" t="s">
        <v>27003</v>
      </c>
      <c r="C3698" s="2">
        <v>7.5</v>
      </c>
    </row>
    <row r="3699" spans="1:3" x14ac:dyDescent="0.3">
      <c r="A3699" s="2" t="s">
        <v>67</v>
      </c>
      <c r="B3699" s="2" t="s">
        <v>27795</v>
      </c>
      <c r="C3699" s="2">
        <v>7.5</v>
      </c>
    </row>
    <row r="3700" spans="1:3" x14ac:dyDescent="0.3">
      <c r="A3700" s="2" t="s">
        <v>3409</v>
      </c>
      <c r="B3700" s="2" t="s">
        <v>27796</v>
      </c>
      <c r="C3700" s="2">
        <v>6.7</v>
      </c>
    </row>
    <row r="3701" spans="1:3" x14ac:dyDescent="0.3">
      <c r="A3701" s="2" t="s">
        <v>6403</v>
      </c>
      <c r="B3701" s="2" t="s">
        <v>27797</v>
      </c>
      <c r="C3701" s="2">
        <v>4.2</v>
      </c>
    </row>
    <row r="3702" spans="1:3" x14ac:dyDescent="0.3">
      <c r="A3702" s="2" t="s">
        <v>1671</v>
      </c>
      <c r="B3702" s="2" t="s">
        <v>27798</v>
      </c>
      <c r="C3702" s="2">
        <v>7</v>
      </c>
    </row>
    <row r="3703" spans="1:3" x14ac:dyDescent="0.3">
      <c r="A3703" s="2" t="s">
        <v>1671</v>
      </c>
      <c r="B3703" s="2" t="s">
        <v>27799</v>
      </c>
      <c r="C3703" s="2">
        <v>7</v>
      </c>
    </row>
    <row r="3704" spans="1:3" x14ac:dyDescent="0.3">
      <c r="A3704" s="2" t="s">
        <v>1671</v>
      </c>
      <c r="B3704" s="2" t="s">
        <v>27800</v>
      </c>
      <c r="C3704" s="2">
        <v>6.8</v>
      </c>
    </row>
    <row r="3705" spans="1:3" x14ac:dyDescent="0.3">
      <c r="A3705" s="2" t="s">
        <v>24163</v>
      </c>
      <c r="B3705" s="2" t="s">
        <v>26524</v>
      </c>
      <c r="C3705" s="2">
        <v>6.6</v>
      </c>
    </row>
    <row r="3706" spans="1:3" x14ac:dyDescent="0.3">
      <c r="A3706" s="2" t="s">
        <v>3409</v>
      </c>
      <c r="B3706" s="2" t="s">
        <v>27801</v>
      </c>
      <c r="C3706" s="2">
        <v>7.5</v>
      </c>
    </row>
    <row r="3707" spans="1:3" x14ac:dyDescent="0.3">
      <c r="A3707" s="2" t="s">
        <v>13307</v>
      </c>
      <c r="B3707" s="2" t="s">
        <v>27802</v>
      </c>
      <c r="C3707" s="2">
        <v>5.3</v>
      </c>
    </row>
    <row r="3708" spans="1:3" x14ac:dyDescent="0.3">
      <c r="A3708" s="2" t="s">
        <v>1671</v>
      </c>
      <c r="B3708" s="2" t="s">
        <v>27803</v>
      </c>
      <c r="C3708" s="2">
        <v>7.3</v>
      </c>
    </row>
    <row r="3709" spans="1:3" x14ac:dyDescent="0.3">
      <c r="A3709" s="2" t="s">
        <v>1671</v>
      </c>
      <c r="B3709" s="2" t="s">
        <v>27804</v>
      </c>
      <c r="C3709" s="2">
        <v>5.6</v>
      </c>
    </row>
    <row r="3710" spans="1:3" x14ac:dyDescent="0.3">
      <c r="A3710" s="2" t="s">
        <v>1671</v>
      </c>
      <c r="B3710" s="2" t="s">
        <v>27805</v>
      </c>
      <c r="C3710" s="2">
        <v>5.6</v>
      </c>
    </row>
    <row r="3711" spans="1:3" x14ac:dyDescent="0.3">
      <c r="A3711" s="2" t="s">
        <v>1671</v>
      </c>
      <c r="B3711" s="2" t="s">
        <v>27806</v>
      </c>
      <c r="C3711" s="2">
        <v>6.6</v>
      </c>
    </row>
    <row r="3712" spans="1:3" x14ac:dyDescent="0.3">
      <c r="A3712" s="2" t="s">
        <v>1671</v>
      </c>
      <c r="B3712" s="2" t="s">
        <v>27807</v>
      </c>
      <c r="C3712" s="2">
        <v>6.3</v>
      </c>
    </row>
    <row r="3713" spans="1:3" x14ac:dyDescent="0.3">
      <c r="A3713" s="2" t="s">
        <v>3409</v>
      </c>
      <c r="B3713" s="2" t="s">
        <v>27808</v>
      </c>
      <c r="C3713" s="2">
        <v>7.5</v>
      </c>
    </row>
    <row r="3714" spans="1:3" x14ac:dyDescent="0.3">
      <c r="A3714" s="2" t="s">
        <v>1671</v>
      </c>
      <c r="B3714" s="2" t="s">
        <v>27809</v>
      </c>
      <c r="C3714" s="2">
        <v>7.6</v>
      </c>
    </row>
    <row r="3715" spans="1:3" x14ac:dyDescent="0.3">
      <c r="A3715" s="2" t="s">
        <v>1671</v>
      </c>
      <c r="B3715" s="2" t="s">
        <v>27810</v>
      </c>
      <c r="C3715" s="2">
        <v>7.8</v>
      </c>
    </row>
    <row r="3716" spans="1:3" x14ac:dyDescent="0.3">
      <c r="A3716" s="2" t="s">
        <v>1671</v>
      </c>
      <c r="B3716" s="2" t="s">
        <v>27811</v>
      </c>
      <c r="C3716" s="2">
        <v>7.3</v>
      </c>
    </row>
    <row r="3717" spans="1:3" x14ac:dyDescent="0.3">
      <c r="A3717" s="2" t="s">
        <v>1325</v>
      </c>
      <c r="B3717" s="2" t="s">
        <v>25556</v>
      </c>
      <c r="C3717" s="2">
        <v>5.7</v>
      </c>
    </row>
    <row r="3718" spans="1:3" x14ac:dyDescent="0.3">
      <c r="A3718" s="2" t="s">
        <v>1671</v>
      </c>
      <c r="B3718" s="2" t="s">
        <v>27812</v>
      </c>
      <c r="C3718" s="2">
        <v>7.1</v>
      </c>
    </row>
    <row r="3719" spans="1:3" x14ac:dyDescent="0.3">
      <c r="A3719" s="2" t="s">
        <v>1671</v>
      </c>
      <c r="B3719" s="2" t="s">
        <v>27813</v>
      </c>
      <c r="C3719" s="2">
        <v>6.1</v>
      </c>
    </row>
    <row r="3720" spans="1:3" x14ac:dyDescent="0.3">
      <c r="A3720" s="2" t="s">
        <v>3409</v>
      </c>
      <c r="B3720" s="2" t="s">
        <v>27814</v>
      </c>
      <c r="C3720" s="2">
        <v>6.9</v>
      </c>
    </row>
    <row r="3721" spans="1:3" x14ac:dyDescent="0.3">
      <c r="A3721" s="2" t="s">
        <v>3409</v>
      </c>
      <c r="B3721" s="2" t="s">
        <v>27815</v>
      </c>
      <c r="C3721" s="2">
        <v>7.5</v>
      </c>
    </row>
    <row r="3722" spans="1:3" x14ac:dyDescent="0.3">
      <c r="A3722" s="2" t="s">
        <v>3409</v>
      </c>
      <c r="B3722" s="2" t="s">
        <v>27816</v>
      </c>
      <c r="C3722" s="2">
        <v>7</v>
      </c>
    </row>
    <row r="3723" spans="1:3" x14ac:dyDescent="0.3">
      <c r="A3723" s="2" t="s">
        <v>1325</v>
      </c>
      <c r="B3723" s="2" t="s">
        <v>27817</v>
      </c>
      <c r="C3723" s="2">
        <v>6.9</v>
      </c>
    </row>
    <row r="3724" spans="1:3" x14ac:dyDescent="0.3">
      <c r="A3724" s="2" t="s">
        <v>67</v>
      </c>
      <c r="B3724" s="2" t="s">
        <v>27818</v>
      </c>
      <c r="C3724" s="2">
        <v>6.6</v>
      </c>
    </row>
  </sheetData>
  <autoFilter ref="D22:M39">
    <sortState xmlns:xlrd2="http://schemas.microsoft.com/office/spreadsheetml/2017/richdata2" ref="D23:M3724">
      <sortCondition descending="1" ref="E22:E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24"/>
  <sheetViews>
    <sheetView workbookViewId="0">
      <selection activeCell="P20" sqref="P19:P20"/>
    </sheetView>
  </sheetViews>
  <sheetFormatPr defaultRowHeight="14.4" x14ac:dyDescent="0.3"/>
  <cols>
    <col min="1" max="1" width="7.88671875" bestFit="1" customWidth="1"/>
    <col min="2" max="2" width="10.44140625" bestFit="1" customWidth="1"/>
  </cols>
  <sheetData>
    <row r="1" spans="1:5" x14ac:dyDescent="0.3">
      <c r="A1" s="1" t="s">
        <v>3</v>
      </c>
      <c r="B1" s="1" t="s">
        <v>25</v>
      </c>
    </row>
    <row r="2" spans="1:5" x14ac:dyDescent="0.3">
      <c r="A2" s="2">
        <v>178</v>
      </c>
      <c r="B2" s="2">
        <v>7.9</v>
      </c>
      <c r="D2" s="4" t="s">
        <v>27832</v>
      </c>
      <c r="E2" s="4">
        <f>AVERAGE(A2:A3724)</f>
        <v>110.2634971796938</v>
      </c>
    </row>
    <row r="3" spans="1:5" x14ac:dyDescent="0.3">
      <c r="A3" s="2">
        <v>169</v>
      </c>
      <c r="B3" s="2">
        <v>7.1</v>
      </c>
      <c r="D3" s="4" t="s">
        <v>27833</v>
      </c>
      <c r="E3" s="4">
        <f>MEDIAN(A2:A3724)</f>
        <v>106</v>
      </c>
    </row>
    <row r="4" spans="1:5" x14ac:dyDescent="0.3">
      <c r="A4" s="2">
        <v>148</v>
      </c>
      <c r="B4" s="2">
        <v>6.8</v>
      </c>
      <c r="D4" s="4" t="s">
        <v>27834</v>
      </c>
      <c r="E4" s="4">
        <f>STDEV(A2:A3724)</f>
        <v>22.67832497713615</v>
      </c>
    </row>
    <row r="5" spans="1:5" x14ac:dyDescent="0.3">
      <c r="A5" s="2">
        <v>164</v>
      </c>
      <c r="B5" s="2">
        <v>8.5</v>
      </c>
    </row>
    <row r="6" spans="1:5" x14ac:dyDescent="0.3">
      <c r="A6" s="2">
        <v>132</v>
      </c>
      <c r="B6" s="2">
        <v>6.6</v>
      </c>
    </row>
    <row r="7" spans="1:5" x14ac:dyDescent="0.3">
      <c r="A7" s="2">
        <v>156</v>
      </c>
      <c r="B7" s="2">
        <v>6.2</v>
      </c>
    </row>
    <row r="8" spans="1:5" x14ac:dyDescent="0.3">
      <c r="A8" s="2">
        <v>100</v>
      </c>
      <c r="B8" s="2">
        <v>7.8</v>
      </c>
    </row>
    <row r="9" spans="1:5" x14ac:dyDescent="0.3">
      <c r="A9" s="2">
        <v>141</v>
      </c>
      <c r="B9" s="2">
        <v>7.5</v>
      </c>
    </row>
    <row r="10" spans="1:5" x14ac:dyDescent="0.3">
      <c r="A10" s="2">
        <v>153</v>
      </c>
      <c r="B10" s="2">
        <v>7.5</v>
      </c>
    </row>
    <row r="11" spans="1:5" x14ac:dyDescent="0.3">
      <c r="A11" s="2">
        <v>183</v>
      </c>
      <c r="B11" s="2">
        <v>6.9</v>
      </c>
    </row>
    <row r="12" spans="1:5" x14ac:dyDescent="0.3">
      <c r="A12" s="2">
        <v>169</v>
      </c>
      <c r="B12" s="2">
        <v>6.1</v>
      </c>
    </row>
    <row r="13" spans="1:5" x14ac:dyDescent="0.3">
      <c r="A13" s="2">
        <v>106</v>
      </c>
      <c r="B13" s="2">
        <v>6.7</v>
      </c>
    </row>
    <row r="14" spans="1:5" x14ac:dyDescent="0.3">
      <c r="A14" s="2">
        <v>151</v>
      </c>
      <c r="B14" s="2">
        <v>7.3</v>
      </c>
    </row>
    <row r="15" spans="1:5" x14ac:dyDescent="0.3">
      <c r="A15" s="2">
        <v>150</v>
      </c>
      <c r="B15" s="2">
        <v>6.5</v>
      </c>
    </row>
    <row r="16" spans="1:5" x14ac:dyDescent="0.3">
      <c r="A16" s="2">
        <v>143</v>
      </c>
      <c r="B16" s="2">
        <v>7.2</v>
      </c>
    </row>
    <row r="17" spans="1:2" x14ac:dyDescent="0.3">
      <c r="A17" s="2">
        <v>150</v>
      </c>
      <c r="B17" s="2">
        <v>6.6</v>
      </c>
    </row>
    <row r="18" spans="1:2" x14ac:dyDescent="0.3">
      <c r="A18" s="2">
        <v>173</v>
      </c>
      <c r="B18" s="2">
        <v>8.1</v>
      </c>
    </row>
    <row r="19" spans="1:2" x14ac:dyDescent="0.3">
      <c r="A19" s="2">
        <v>136</v>
      </c>
      <c r="B19" s="2">
        <v>6.7</v>
      </c>
    </row>
    <row r="20" spans="1:2" x14ac:dyDescent="0.3">
      <c r="A20" s="2">
        <v>106</v>
      </c>
      <c r="B20" s="2">
        <v>6.8</v>
      </c>
    </row>
    <row r="21" spans="1:2" x14ac:dyDescent="0.3">
      <c r="A21" s="2">
        <v>164</v>
      </c>
      <c r="B21" s="2">
        <v>7.5</v>
      </c>
    </row>
    <row r="22" spans="1:2" x14ac:dyDescent="0.3">
      <c r="A22" s="2">
        <v>153</v>
      </c>
      <c r="B22" s="2">
        <v>7</v>
      </c>
    </row>
    <row r="23" spans="1:2" x14ac:dyDescent="0.3">
      <c r="A23" s="2">
        <v>156</v>
      </c>
      <c r="B23" s="2">
        <v>6.7</v>
      </c>
    </row>
    <row r="24" spans="1:2" x14ac:dyDescent="0.3">
      <c r="A24" s="2">
        <v>186</v>
      </c>
      <c r="B24" s="2">
        <v>7.9</v>
      </c>
    </row>
    <row r="25" spans="1:2" x14ac:dyDescent="0.3">
      <c r="A25" s="2">
        <v>113</v>
      </c>
      <c r="B25" s="2">
        <v>6.1</v>
      </c>
    </row>
    <row r="26" spans="1:2" x14ac:dyDescent="0.3">
      <c r="A26" s="2">
        <v>201</v>
      </c>
      <c r="B26" s="2">
        <v>7.2</v>
      </c>
    </row>
    <row r="27" spans="1:2" x14ac:dyDescent="0.3">
      <c r="A27" s="2">
        <v>194</v>
      </c>
      <c r="B27" s="2">
        <v>7.7</v>
      </c>
    </row>
    <row r="28" spans="1:2" x14ac:dyDescent="0.3">
      <c r="A28" s="2">
        <v>147</v>
      </c>
      <c r="B28" s="2">
        <v>8.1999999999999993</v>
      </c>
    </row>
    <row r="29" spans="1:2" x14ac:dyDescent="0.3">
      <c r="A29" s="2">
        <v>131</v>
      </c>
      <c r="B29" s="2">
        <v>5.9</v>
      </c>
    </row>
    <row r="30" spans="1:2" x14ac:dyDescent="0.3">
      <c r="A30" s="2">
        <v>124</v>
      </c>
      <c r="B30" s="2">
        <v>7</v>
      </c>
    </row>
    <row r="31" spans="1:2" x14ac:dyDescent="0.3">
      <c r="A31" s="2">
        <v>143</v>
      </c>
      <c r="B31" s="2">
        <v>7.8</v>
      </c>
    </row>
    <row r="32" spans="1:2" x14ac:dyDescent="0.3">
      <c r="A32" s="2">
        <v>135</v>
      </c>
      <c r="B32" s="2">
        <v>7.3</v>
      </c>
    </row>
    <row r="33" spans="1:2" x14ac:dyDescent="0.3">
      <c r="A33" s="2">
        <v>195</v>
      </c>
      <c r="B33" s="2">
        <v>7.2</v>
      </c>
    </row>
    <row r="34" spans="1:2" x14ac:dyDescent="0.3">
      <c r="A34" s="2">
        <v>108</v>
      </c>
      <c r="B34" s="2">
        <v>6.5</v>
      </c>
    </row>
    <row r="35" spans="1:2" x14ac:dyDescent="0.3">
      <c r="A35" s="2">
        <v>104</v>
      </c>
      <c r="B35" s="2">
        <v>6.8</v>
      </c>
    </row>
    <row r="36" spans="1:2" x14ac:dyDescent="0.3">
      <c r="A36" s="2">
        <v>104</v>
      </c>
      <c r="B36" s="2">
        <v>7.3</v>
      </c>
    </row>
    <row r="37" spans="1:2" x14ac:dyDescent="0.3">
      <c r="A37" s="2">
        <v>150</v>
      </c>
      <c r="B37" s="2">
        <v>6</v>
      </c>
    </row>
    <row r="38" spans="1:2" x14ac:dyDescent="0.3">
      <c r="A38" s="2">
        <v>165</v>
      </c>
      <c r="B38" s="2">
        <v>5.7</v>
      </c>
    </row>
    <row r="39" spans="1:2" x14ac:dyDescent="0.3">
      <c r="A39" s="2">
        <v>130</v>
      </c>
      <c r="B39" s="2">
        <v>6.4</v>
      </c>
    </row>
    <row r="40" spans="1:2" x14ac:dyDescent="0.3">
      <c r="A40" s="2">
        <v>142</v>
      </c>
      <c r="B40" s="2">
        <v>6.7</v>
      </c>
    </row>
    <row r="41" spans="1:2" x14ac:dyDescent="0.3">
      <c r="A41" s="2">
        <v>125</v>
      </c>
      <c r="B41" s="2">
        <v>6.8</v>
      </c>
    </row>
    <row r="42" spans="1:2" x14ac:dyDescent="0.3">
      <c r="A42" s="2">
        <v>106</v>
      </c>
      <c r="B42" s="2">
        <v>6.3</v>
      </c>
    </row>
    <row r="43" spans="1:2" x14ac:dyDescent="0.3">
      <c r="A43" s="2">
        <v>123</v>
      </c>
      <c r="B43" s="2">
        <v>5.6</v>
      </c>
    </row>
    <row r="44" spans="1:2" x14ac:dyDescent="0.3">
      <c r="A44" s="2">
        <v>103</v>
      </c>
      <c r="B44" s="2">
        <v>8.3000000000000007</v>
      </c>
    </row>
    <row r="45" spans="1:2" x14ac:dyDescent="0.3">
      <c r="A45" s="2">
        <v>118</v>
      </c>
      <c r="B45" s="2">
        <v>6.6</v>
      </c>
    </row>
    <row r="46" spans="1:2" x14ac:dyDescent="0.3">
      <c r="A46" s="2">
        <v>140</v>
      </c>
      <c r="B46" s="2">
        <v>7.2</v>
      </c>
    </row>
    <row r="47" spans="1:2" x14ac:dyDescent="0.3">
      <c r="A47" s="2">
        <v>123</v>
      </c>
      <c r="B47" s="2">
        <v>7</v>
      </c>
    </row>
    <row r="48" spans="1:2" x14ac:dyDescent="0.3">
      <c r="A48" s="2">
        <v>149</v>
      </c>
      <c r="B48" s="2">
        <v>8</v>
      </c>
    </row>
    <row r="49" spans="1:2" x14ac:dyDescent="0.3">
      <c r="A49" s="2">
        <v>132</v>
      </c>
      <c r="B49" s="2">
        <v>7.8</v>
      </c>
    </row>
    <row r="50" spans="1:2" x14ac:dyDescent="0.3">
      <c r="A50" s="2">
        <v>114</v>
      </c>
      <c r="B50" s="2">
        <v>6.3</v>
      </c>
    </row>
    <row r="51" spans="1:2" x14ac:dyDescent="0.3">
      <c r="A51" s="2">
        <v>143</v>
      </c>
      <c r="B51" s="2">
        <v>7.3</v>
      </c>
    </row>
    <row r="52" spans="1:2" x14ac:dyDescent="0.3">
      <c r="A52" s="2">
        <v>116</v>
      </c>
      <c r="B52" s="2">
        <v>6.6</v>
      </c>
    </row>
    <row r="53" spans="1:2" x14ac:dyDescent="0.3">
      <c r="A53" s="2">
        <v>131</v>
      </c>
      <c r="B53" s="2">
        <v>7</v>
      </c>
    </row>
    <row r="54" spans="1:2" x14ac:dyDescent="0.3">
      <c r="A54" s="2">
        <v>154</v>
      </c>
      <c r="B54" s="2">
        <v>6.3</v>
      </c>
    </row>
    <row r="55" spans="1:2" x14ac:dyDescent="0.3">
      <c r="A55" s="2">
        <v>122</v>
      </c>
      <c r="B55" s="2">
        <v>6.2</v>
      </c>
    </row>
    <row r="56" spans="1:2" x14ac:dyDescent="0.3">
      <c r="A56" s="2">
        <v>93</v>
      </c>
      <c r="B56" s="2">
        <v>7.2</v>
      </c>
    </row>
    <row r="57" spans="1:2" x14ac:dyDescent="0.3">
      <c r="A57" s="2">
        <v>122</v>
      </c>
      <c r="B57" s="2">
        <v>7.5</v>
      </c>
    </row>
    <row r="58" spans="1:2" x14ac:dyDescent="0.3">
      <c r="A58" s="2">
        <v>98</v>
      </c>
      <c r="B58" s="2">
        <v>8.4</v>
      </c>
    </row>
    <row r="59" spans="1:2" x14ac:dyDescent="0.3">
      <c r="A59" s="2">
        <v>91</v>
      </c>
      <c r="B59" s="2">
        <v>6.2</v>
      </c>
    </row>
    <row r="60" spans="1:2" x14ac:dyDescent="0.3">
      <c r="A60" s="2">
        <v>158</v>
      </c>
      <c r="B60" s="2">
        <v>5.8</v>
      </c>
    </row>
    <row r="61" spans="1:2" x14ac:dyDescent="0.3">
      <c r="A61" s="2">
        <v>96</v>
      </c>
      <c r="B61" s="2">
        <v>6.8</v>
      </c>
    </row>
    <row r="62" spans="1:2" x14ac:dyDescent="0.3">
      <c r="A62" s="2">
        <v>127</v>
      </c>
      <c r="B62" s="2">
        <v>5.4</v>
      </c>
    </row>
    <row r="63" spans="1:2" x14ac:dyDescent="0.3">
      <c r="A63" s="2">
        <v>110</v>
      </c>
      <c r="B63" s="2">
        <v>6.6</v>
      </c>
    </row>
    <row r="64" spans="1:2" x14ac:dyDescent="0.3">
      <c r="A64" s="2">
        <v>150</v>
      </c>
      <c r="B64" s="2">
        <v>6.9</v>
      </c>
    </row>
    <row r="65" spans="1:2" x14ac:dyDescent="0.3">
      <c r="A65" s="2">
        <v>144</v>
      </c>
      <c r="B65" s="2">
        <v>7.3</v>
      </c>
    </row>
    <row r="66" spans="1:2" x14ac:dyDescent="0.3">
      <c r="A66" s="2">
        <v>152</v>
      </c>
      <c r="B66" s="2">
        <v>9</v>
      </c>
    </row>
    <row r="67" spans="1:2" x14ac:dyDescent="0.3">
      <c r="A67" s="2">
        <v>96</v>
      </c>
      <c r="B67" s="2">
        <v>8.3000000000000007</v>
      </c>
    </row>
    <row r="68" spans="1:2" x14ac:dyDescent="0.3">
      <c r="A68" s="2">
        <v>94</v>
      </c>
      <c r="B68" s="2">
        <v>6.5</v>
      </c>
    </row>
    <row r="69" spans="1:2" x14ac:dyDescent="0.3">
      <c r="A69" s="2">
        <v>126</v>
      </c>
      <c r="B69" s="2">
        <v>7.9</v>
      </c>
    </row>
    <row r="70" spans="1:2" x14ac:dyDescent="0.3">
      <c r="A70" s="2">
        <v>126</v>
      </c>
      <c r="B70" s="2">
        <v>7.5</v>
      </c>
    </row>
    <row r="71" spans="1:2" x14ac:dyDescent="0.3">
      <c r="A71" s="2">
        <v>106</v>
      </c>
      <c r="B71" s="2">
        <v>4.8</v>
      </c>
    </row>
    <row r="72" spans="1:2" x14ac:dyDescent="0.3">
      <c r="A72" s="2">
        <v>112</v>
      </c>
      <c r="B72" s="2">
        <v>5.2</v>
      </c>
    </row>
    <row r="73" spans="1:2" x14ac:dyDescent="0.3">
      <c r="A73" s="2">
        <v>123</v>
      </c>
      <c r="B73" s="2">
        <v>6.9</v>
      </c>
    </row>
    <row r="74" spans="1:2" x14ac:dyDescent="0.3">
      <c r="A74" s="2">
        <v>96</v>
      </c>
      <c r="B74" s="2">
        <v>5.4</v>
      </c>
    </row>
    <row r="75" spans="1:2" x14ac:dyDescent="0.3">
      <c r="A75" s="2">
        <v>113</v>
      </c>
      <c r="B75" s="2">
        <v>7.9</v>
      </c>
    </row>
    <row r="76" spans="1:2" x14ac:dyDescent="0.3">
      <c r="A76" s="2">
        <v>176</v>
      </c>
      <c r="B76" s="2">
        <v>6.1</v>
      </c>
    </row>
    <row r="77" spans="1:2" x14ac:dyDescent="0.3">
      <c r="A77" s="2">
        <v>118</v>
      </c>
      <c r="B77" s="2">
        <v>5.8</v>
      </c>
    </row>
    <row r="78" spans="1:2" x14ac:dyDescent="0.3">
      <c r="A78" s="2">
        <v>95</v>
      </c>
      <c r="B78" s="2">
        <v>8.3000000000000007</v>
      </c>
    </row>
    <row r="79" spans="1:2" x14ac:dyDescent="0.3">
      <c r="A79" s="2">
        <v>106</v>
      </c>
      <c r="B79" s="2">
        <v>7.8</v>
      </c>
    </row>
    <row r="80" spans="1:2" x14ac:dyDescent="0.3">
      <c r="A80" s="2">
        <v>124</v>
      </c>
      <c r="B80" s="2">
        <v>7</v>
      </c>
    </row>
    <row r="81" spans="1:2" x14ac:dyDescent="0.3">
      <c r="A81" s="2">
        <v>132</v>
      </c>
      <c r="B81" s="2">
        <v>6.1</v>
      </c>
    </row>
    <row r="82" spans="1:2" x14ac:dyDescent="0.3">
      <c r="A82" s="2">
        <v>97</v>
      </c>
      <c r="B82" s="2">
        <v>7</v>
      </c>
    </row>
    <row r="83" spans="1:2" x14ac:dyDescent="0.3">
      <c r="A83" s="2">
        <v>130</v>
      </c>
      <c r="B83" s="2">
        <v>7.6</v>
      </c>
    </row>
    <row r="84" spans="1:2" x14ac:dyDescent="0.3">
      <c r="A84" s="2">
        <v>128</v>
      </c>
      <c r="B84" s="2">
        <v>6.3</v>
      </c>
    </row>
    <row r="85" spans="1:2" x14ac:dyDescent="0.3">
      <c r="A85" s="2">
        <v>136</v>
      </c>
      <c r="B85" s="2">
        <v>7.8</v>
      </c>
    </row>
    <row r="86" spans="1:2" x14ac:dyDescent="0.3">
      <c r="A86" s="2">
        <v>93</v>
      </c>
      <c r="B86" s="2">
        <v>6.4</v>
      </c>
    </row>
    <row r="87" spans="1:2" x14ac:dyDescent="0.3">
      <c r="A87" s="2">
        <v>130</v>
      </c>
      <c r="B87" s="2">
        <v>6.5</v>
      </c>
    </row>
    <row r="88" spans="1:2" x14ac:dyDescent="0.3">
      <c r="A88" s="2">
        <v>102</v>
      </c>
      <c r="B88" s="2">
        <v>7.9</v>
      </c>
    </row>
    <row r="89" spans="1:2" x14ac:dyDescent="0.3">
      <c r="A89" s="2">
        <v>101</v>
      </c>
      <c r="B89" s="2">
        <v>7.8</v>
      </c>
    </row>
    <row r="90" spans="1:2" x14ac:dyDescent="0.3">
      <c r="A90" s="2">
        <v>100</v>
      </c>
      <c r="B90" s="2">
        <v>6.6</v>
      </c>
    </row>
    <row r="91" spans="1:2" x14ac:dyDescent="0.3">
      <c r="A91" s="2">
        <v>120</v>
      </c>
      <c r="B91" s="2">
        <v>5.5</v>
      </c>
    </row>
    <row r="92" spans="1:2" x14ac:dyDescent="0.3">
      <c r="A92" s="2">
        <v>98</v>
      </c>
      <c r="B92" s="2">
        <v>8.1999999999999993</v>
      </c>
    </row>
    <row r="93" spans="1:2" x14ac:dyDescent="0.3">
      <c r="A93" s="2">
        <v>109</v>
      </c>
      <c r="B93" s="2">
        <v>6.4</v>
      </c>
    </row>
    <row r="94" spans="1:2" x14ac:dyDescent="0.3">
      <c r="A94" s="2">
        <v>121</v>
      </c>
      <c r="B94" s="2">
        <v>8.1</v>
      </c>
    </row>
    <row r="95" spans="1:2" x14ac:dyDescent="0.3">
      <c r="A95" s="2">
        <v>169</v>
      </c>
      <c r="B95" s="2">
        <v>8.6</v>
      </c>
    </row>
    <row r="96" spans="1:2" x14ac:dyDescent="0.3">
      <c r="A96" s="2">
        <v>148</v>
      </c>
      <c r="B96" s="2">
        <v>8.8000000000000007</v>
      </c>
    </row>
    <row r="97" spans="1:2" x14ac:dyDescent="0.3">
      <c r="A97" s="2">
        <v>106</v>
      </c>
      <c r="B97" s="2">
        <v>6.7</v>
      </c>
    </row>
    <row r="98" spans="1:2" x14ac:dyDescent="0.3">
      <c r="A98" s="2">
        <v>166</v>
      </c>
      <c r="B98" s="2">
        <v>7.8</v>
      </c>
    </row>
    <row r="99" spans="1:2" x14ac:dyDescent="0.3">
      <c r="A99" s="2">
        <v>132</v>
      </c>
      <c r="B99" s="2">
        <v>7.8</v>
      </c>
    </row>
    <row r="100" spans="1:2" x14ac:dyDescent="0.3">
      <c r="A100" s="2">
        <v>137</v>
      </c>
      <c r="B100" s="2">
        <v>6.6</v>
      </c>
    </row>
    <row r="101" spans="1:2" x14ac:dyDescent="0.3">
      <c r="A101" s="2">
        <v>109</v>
      </c>
      <c r="B101" s="2">
        <v>6.1</v>
      </c>
    </row>
    <row r="102" spans="1:2" x14ac:dyDescent="0.3">
      <c r="A102" s="2">
        <v>98</v>
      </c>
      <c r="B102" s="2">
        <v>5.6</v>
      </c>
    </row>
    <row r="103" spans="1:2" x14ac:dyDescent="0.3">
      <c r="A103" s="2">
        <v>113</v>
      </c>
      <c r="B103" s="2">
        <v>6.4</v>
      </c>
    </row>
    <row r="104" spans="1:2" x14ac:dyDescent="0.3">
      <c r="A104" s="2">
        <v>93</v>
      </c>
      <c r="B104" s="2">
        <v>6.1</v>
      </c>
    </row>
    <row r="105" spans="1:2" x14ac:dyDescent="0.3">
      <c r="A105" s="2">
        <v>123</v>
      </c>
      <c r="B105" s="2">
        <v>7.3</v>
      </c>
    </row>
    <row r="106" spans="1:2" x14ac:dyDescent="0.3">
      <c r="A106" s="2">
        <v>126</v>
      </c>
      <c r="B106" s="2">
        <v>6.6</v>
      </c>
    </row>
    <row r="107" spans="1:2" x14ac:dyDescent="0.3">
      <c r="A107" s="2">
        <v>113</v>
      </c>
      <c r="B107" s="2">
        <v>6.3</v>
      </c>
    </row>
    <row r="108" spans="1:2" x14ac:dyDescent="0.3">
      <c r="A108" s="2">
        <v>184</v>
      </c>
      <c r="B108" s="2">
        <v>6.1</v>
      </c>
    </row>
    <row r="109" spans="1:2" x14ac:dyDescent="0.3">
      <c r="A109" s="2">
        <v>144</v>
      </c>
      <c r="B109" s="2">
        <v>7.1</v>
      </c>
    </row>
    <row r="110" spans="1:2" x14ac:dyDescent="0.3">
      <c r="A110" s="2">
        <v>206</v>
      </c>
      <c r="B110" s="2">
        <v>5.5</v>
      </c>
    </row>
    <row r="111" spans="1:2" x14ac:dyDescent="0.3">
      <c r="A111" s="2">
        <v>138</v>
      </c>
      <c r="B111" s="2">
        <v>7.5</v>
      </c>
    </row>
    <row r="112" spans="1:2" x14ac:dyDescent="0.3">
      <c r="A112" s="2">
        <v>157</v>
      </c>
      <c r="B112" s="2">
        <v>7.6</v>
      </c>
    </row>
    <row r="113" spans="1:2" x14ac:dyDescent="0.3">
      <c r="A113" s="2">
        <v>102</v>
      </c>
      <c r="B113" s="2">
        <v>6.4</v>
      </c>
    </row>
    <row r="114" spans="1:2" x14ac:dyDescent="0.3">
      <c r="A114" s="2">
        <v>104</v>
      </c>
      <c r="B114" s="2">
        <v>7.2</v>
      </c>
    </row>
    <row r="115" spans="1:2" x14ac:dyDescent="0.3">
      <c r="A115" s="2">
        <v>115</v>
      </c>
      <c r="B115" s="2">
        <v>6.7</v>
      </c>
    </row>
    <row r="116" spans="1:2" x14ac:dyDescent="0.3">
      <c r="A116" s="2">
        <v>111</v>
      </c>
      <c r="B116" s="2">
        <v>8</v>
      </c>
    </row>
    <row r="117" spans="1:2" x14ac:dyDescent="0.3">
      <c r="A117" s="2">
        <v>128</v>
      </c>
      <c r="B117" s="2">
        <v>8.3000000000000007</v>
      </c>
    </row>
    <row r="118" spans="1:2" x14ac:dyDescent="0.3">
      <c r="A118" s="2">
        <v>89</v>
      </c>
      <c r="B118" s="2">
        <v>6.7</v>
      </c>
    </row>
    <row r="119" spans="1:2" x14ac:dyDescent="0.3">
      <c r="A119" s="2">
        <v>105</v>
      </c>
      <c r="B119" s="2">
        <v>5.9</v>
      </c>
    </row>
    <row r="120" spans="1:2" x14ac:dyDescent="0.3">
      <c r="A120" s="2">
        <v>119</v>
      </c>
      <c r="B120" s="2">
        <v>6.7</v>
      </c>
    </row>
    <row r="121" spans="1:2" x14ac:dyDescent="0.3">
      <c r="A121" s="2">
        <v>129</v>
      </c>
      <c r="B121" s="2">
        <v>6.7</v>
      </c>
    </row>
    <row r="122" spans="1:2" x14ac:dyDescent="0.3">
      <c r="A122" s="2">
        <v>102</v>
      </c>
      <c r="B122" s="2">
        <v>7.6</v>
      </c>
    </row>
    <row r="123" spans="1:2" x14ac:dyDescent="0.3">
      <c r="A123" s="2">
        <v>138</v>
      </c>
      <c r="B123" s="2">
        <v>7.2</v>
      </c>
    </row>
    <row r="124" spans="1:2" x14ac:dyDescent="0.3">
      <c r="A124" s="2">
        <v>112</v>
      </c>
      <c r="B124" s="2">
        <v>7.1</v>
      </c>
    </row>
    <row r="125" spans="1:2" x14ac:dyDescent="0.3">
      <c r="A125" s="2">
        <v>120</v>
      </c>
      <c r="B125" s="2">
        <v>8.1</v>
      </c>
    </row>
    <row r="126" spans="1:2" x14ac:dyDescent="0.3">
      <c r="A126" s="2">
        <v>146</v>
      </c>
      <c r="B126" s="2">
        <v>6.7</v>
      </c>
    </row>
    <row r="127" spans="1:2" x14ac:dyDescent="0.3">
      <c r="A127" s="2">
        <v>115</v>
      </c>
      <c r="B127" s="2">
        <v>7</v>
      </c>
    </row>
    <row r="128" spans="1:2" x14ac:dyDescent="0.3">
      <c r="A128" s="2">
        <v>96</v>
      </c>
      <c r="B128" s="2">
        <v>6.9</v>
      </c>
    </row>
    <row r="129" spans="1:2" x14ac:dyDescent="0.3">
      <c r="A129" s="2">
        <v>88</v>
      </c>
      <c r="B129" s="2">
        <v>5.0999999999999996</v>
      </c>
    </row>
    <row r="130" spans="1:2" x14ac:dyDescent="0.3">
      <c r="A130" s="2">
        <v>99</v>
      </c>
      <c r="B130" s="2">
        <v>5.8</v>
      </c>
    </row>
    <row r="131" spans="1:2" x14ac:dyDescent="0.3">
      <c r="A131" s="2">
        <v>113</v>
      </c>
      <c r="B131" s="2">
        <v>6.2</v>
      </c>
    </row>
    <row r="132" spans="1:2" x14ac:dyDescent="0.3">
      <c r="A132" s="2">
        <v>131</v>
      </c>
      <c r="B132" s="2">
        <v>7.4</v>
      </c>
    </row>
    <row r="133" spans="1:2" x14ac:dyDescent="0.3">
      <c r="A133" s="2">
        <v>119</v>
      </c>
      <c r="B133" s="2">
        <v>5.8</v>
      </c>
    </row>
    <row r="134" spans="1:2" x14ac:dyDescent="0.3">
      <c r="A134" s="2">
        <v>91</v>
      </c>
      <c r="B134" s="2">
        <v>6.2</v>
      </c>
    </row>
    <row r="135" spans="1:2" x14ac:dyDescent="0.3">
      <c r="A135" s="2">
        <v>90</v>
      </c>
      <c r="B135" s="2">
        <v>7.3</v>
      </c>
    </row>
    <row r="136" spans="1:2" x14ac:dyDescent="0.3">
      <c r="A136" s="2">
        <v>103</v>
      </c>
      <c r="B136" s="2">
        <v>4.2</v>
      </c>
    </row>
    <row r="137" spans="1:2" x14ac:dyDescent="0.3">
      <c r="A137" s="2">
        <v>124</v>
      </c>
      <c r="B137" s="2">
        <v>6.9</v>
      </c>
    </row>
    <row r="138" spans="1:2" x14ac:dyDescent="0.3">
      <c r="A138" s="2">
        <v>131</v>
      </c>
      <c r="B138" s="2">
        <v>6.4</v>
      </c>
    </row>
    <row r="139" spans="1:2" x14ac:dyDescent="0.3">
      <c r="A139" s="2">
        <v>88</v>
      </c>
      <c r="B139" s="2">
        <v>5.4</v>
      </c>
    </row>
    <row r="140" spans="1:2" x14ac:dyDescent="0.3">
      <c r="A140" s="2">
        <v>85</v>
      </c>
      <c r="B140" s="2">
        <v>6.7</v>
      </c>
    </row>
    <row r="141" spans="1:2" x14ac:dyDescent="0.3">
      <c r="A141" s="2">
        <v>111</v>
      </c>
      <c r="B141" s="2">
        <v>5.8</v>
      </c>
    </row>
    <row r="142" spans="1:2" x14ac:dyDescent="0.3">
      <c r="A142" s="2">
        <v>92</v>
      </c>
      <c r="B142" s="2">
        <v>6.9</v>
      </c>
    </row>
    <row r="143" spans="1:2" x14ac:dyDescent="0.3">
      <c r="A143" s="2">
        <v>196</v>
      </c>
      <c r="B143" s="2">
        <v>7.2</v>
      </c>
    </row>
    <row r="144" spans="1:2" x14ac:dyDescent="0.3">
      <c r="A144" s="2">
        <v>93</v>
      </c>
      <c r="B144" s="2">
        <v>6.9</v>
      </c>
    </row>
    <row r="145" spans="1:2" x14ac:dyDescent="0.3">
      <c r="A145" s="2">
        <v>133</v>
      </c>
      <c r="B145" s="2">
        <v>6.1</v>
      </c>
    </row>
    <row r="146" spans="1:2" x14ac:dyDescent="0.3">
      <c r="A146" s="2">
        <v>116</v>
      </c>
      <c r="B146" s="2">
        <v>5.5</v>
      </c>
    </row>
    <row r="147" spans="1:2" x14ac:dyDescent="0.3">
      <c r="A147" s="2">
        <v>153</v>
      </c>
      <c r="B147" s="2">
        <v>6.6</v>
      </c>
    </row>
    <row r="148" spans="1:2" x14ac:dyDescent="0.3">
      <c r="A148" s="2">
        <v>88</v>
      </c>
      <c r="B148" s="2">
        <v>6.1</v>
      </c>
    </row>
    <row r="149" spans="1:2" x14ac:dyDescent="0.3">
      <c r="A149" s="2">
        <v>115</v>
      </c>
      <c r="B149" s="2">
        <v>6.3</v>
      </c>
    </row>
    <row r="150" spans="1:2" x14ac:dyDescent="0.3">
      <c r="A150" s="2">
        <v>95</v>
      </c>
      <c r="B150" s="2">
        <v>7.2</v>
      </c>
    </row>
    <row r="151" spans="1:2" x14ac:dyDescent="0.3">
      <c r="A151" s="2">
        <v>133</v>
      </c>
      <c r="B151" s="2">
        <v>7.4</v>
      </c>
    </row>
    <row r="152" spans="1:2" x14ac:dyDescent="0.3">
      <c r="A152" s="2">
        <v>97</v>
      </c>
      <c r="B152" s="2">
        <v>7.3</v>
      </c>
    </row>
    <row r="153" spans="1:2" x14ac:dyDescent="0.3">
      <c r="A153" s="2">
        <v>90</v>
      </c>
      <c r="B153" s="2">
        <v>6.1</v>
      </c>
    </row>
    <row r="154" spans="1:2" x14ac:dyDescent="0.3">
      <c r="A154" s="2">
        <v>154</v>
      </c>
      <c r="B154" s="2">
        <v>7.7</v>
      </c>
    </row>
    <row r="155" spans="1:2" x14ac:dyDescent="0.3">
      <c r="A155" s="2">
        <v>150</v>
      </c>
      <c r="B155" s="2">
        <v>6.1</v>
      </c>
    </row>
    <row r="156" spans="1:2" x14ac:dyDescent="0.3">
      <c r="A156" s="2">
        <v>127</v>
      </c>
      <c r="B156" s="2">
        <v>8</v>
      </c>
    </row>
    <row r="157" spans="1:2" x14ac:dyDescent="0.3">
      <c r="A157" s="2">
        <v>121</v>
      </c>
      <c r="B157" s="2">
        <v>7.3</v>
      </c>
    </row>
    <row r="158" spans="1:2" x14ac:dyDescent="0.3">
      <c r="A158" s="2">
        <v>102</v>
      </c>
      <c r="B158" s="2">
        <v>7.9</v>
      </c>
    </row>
    <row r="159" spans="1:2" x14ac:dyDescent="0.3">
      <c r="A159" s="2">
        <v>126</v>
      </c>
      <c r="B159" s="2">
        <v>5.5</v>
      </c>
    </row>
    <row r="160" spans="1:2" x14ac:dyDescent="0.3">
      <c r="A160" s="2">
        <v>121</v>
      </c>
      <c r="B160" s="2">
        <v>5</v>
      </c>
    </row>
    <row r="161" spans="1:2" x14ac:dyDescent="0.3">
      <c r="A161" s="2">
        <v>215</v>
      </c>
      <c r="B161" s="2">
        <v>7.7</v>
      </c>
    </row>
    <row r="162" spans="1:2" x14ac:dyDescent="0.3">
      <c r="A162" s="2">
        <v>127</v>
      </c>
      <c r="B162" s="2">
        <v>6.6</v>
      </c>
    </row>
    <row r="163" spans="1:2" x14ac:dyDescent="0.3">
      <c r="A163" s="2">
        <v>138</v>
      </c>
      <c r="B163" s="2">
        <v>5.7</v>
      </c>
    </row>
    <row r="164" spans="1:2" x14ac:dyDescent="0.3">
      <c r="A164" s="2">
        <v>122</v>
      </c>
      <c r="B164" s="2">
        <v>5.8</v>
      </c>
    </row>
    <row r="165" spans="1:2" x14ac:dyDescent="0.3">
      <c r="A165" s="2">
        <v>124</v>
      </c>
      <c r="B165" s="2">
        <v>6</v>
      </c>
    </row>
    <row r="166" spans="1:2" x14ac:dyDescent="0.3">
      <c r="A166" s="2">
        <v>106</v>
      </c>
      <c r="B166" s="2">
        <v>6.4</v>
      </c>
    </row>
    <row r="167" spans="1:2" x14ac:dyDescent="0.3">
      <c r="A167" s="2">
        <v>124</v>
      </c>
      <c r="B167" s="2">
        <v>6.9</v>
      </c>
    </row>
    <row r="168" spans="1:2" x14ac:dyDescent="0.3">
      <c r="A168" s="2">
        <v>128</v>
      </c>
      <c r="B168" s="2">
        <v>6.4</v>
      </c>
    </row>
    <row r="169" spans="1:2" x14ac:dyDescent="0.3">
      <c r="A169" s="2">
        <v>138</v>
      </c>
      <c r="B169" s="2">
        <v>7.4</v>
      </c>
    </row>
    <row r="170" spans="1:2" x14ac:dyDescent="0.3">
      <c r="A170" s="2">
        <v>115</v>
      </c>
      <c r="B170" s="2">
        <v>5.5</v>
      </c>
    </row>
    <row r="171" spans="1:2" x14ac:dyDescent="0.3">
      <c r="A171" s="2">
        <v>100</v>
      </c>
      <c r="B171" s="2">
        <v>5.9</v>
      </c>
    </row>
    <row r="172" spans="1:2" x14ac:dyDescent="0.3">
      <c r="A172" s="2">
        <v>135</v>
      </c>
      <c r="B172" s="2">
        <v>6.8</v>
      </c>
    </row>
    <row r="173" spans="1:2" x14ac:dyDescent="0.3">
      <c r="A173" s="2">
        <v>117</v>
      </c>
      <c r="B173" s="2">
        <v>6.8</v>
      </c>
    </row>
    <row r="174" spans="1:2" x14ac:dyDescent="0.3">
      <c r="A174" s="2">
        <v>156</v>
      </c>
      <c r="B174" s="2">
        <v>8.1</v>
      </c>
    </row>
    <row r="175" spans="1:2" x14ac:dyDescent="0.3">
      <c r="A175" s="2">
        <v>96</v>
      </c>
      <c r="B175" s="2">
        <v>6.5</v>
      </c>
    </row>
    <row r="176" spans="1:2" x14ac:dyDescent="0.3">
      <c r="A176" s="2">
        <v>107</v>
      </c>
      <c r="B176" s="2">
        <v>7.2</v>
      </c>
    </row>
    <row r="177" spans="1:2" x14ac:dyDescent="0.3">
      <c r="A177" s="2">
        <v>92</v>
      </c>
      <c r="B177" s="2">
        <v>6.7</v>
      </c>
    </row>
    <row r="178" spans="1:2" x14ac:dyDescent="0.3">
      <c r="A178" s="2">
        <v>115</v>
      </c>
      <c r="B178" s="2">
        <v>8.1</v>
      </c>
    </row>
    <row r="179" spans="1:2" x14ac:dyDescent="0.3">
      <c r="A179" s="2">
        <v>92</v>
      </c>
      <c r="B179" s="2">
        <v>7.6</v>
      </c>
    </row>
    <row r="180" spans="1:2" x14ac:dyDescent="0.3">
      <c r="A180" s="2">
        <v>117</v>
      </c>
      <c r="B180" s="2">
        <v>7.4</v>
      </c>
    </row>
    <row r="181" spans="1:2" x14ac:dyDescent="0.3">
      <c r="A181" s="2">
        <v>146</v>
      </c>
      <c r="B181" s="2">
        <v>7.6</v>
      </c>
    </row>
    <row r="182" spans="1:2" x14ac:dyDescent="0.3">
      <c r="A182" s="2">
        <v>94</v>
      </c>
      <c r="B182" s="2">
        <v>6.7</v>
      </c>
    </row>
    <row r="183" spans="1:2" x14ac:dyDescent="0.3">
      <c r="A183" s="2">
        <v>116</v>
      </c>
      <c r="B183" s="2">
        <v>6.5</v>
      </c>
    </row>
    <row r="184" spans="1:2" x14ac:dyDescent="0.3">
      <c r="A184" s="2">
        <v>147</v>
      </c>
      <c r="B184" s="2">
        <v>6.6</v>
      </c>
    </row>
    <row r="185" spans="1:2" x14ac:dyDescent="0.3">
      <c r="A185" s="2">
        <v>90</v>
      </c>
      <c r="B185" s="2">
        <v>6.7</v>
      </c>
    </row>
    <row r="186" spans="1:2" x14ac:dyDescent="0.3">
      <c r="A186" s="2">
        <v>101</v>
      </c>
      <c r="B186" s="2">
        <v>6.4</v>
      </c>
    </row>
    <row r="187" spans="1:2" x14ac:dyDescent="0.3">
      <c r="A187" s="2">
        <v>138</v>
      </c>
      <c r="B187" s="2">
        <v>5.8</v>
      </c>
    </row>
    <row r="188" spans="1:2" x14ac:dyDescent="0.3">
      <c r="A188" s="2">
        <v>107</v>
      </c>
      <c r="B188" s="2">
        <v>7.4</v>
      </c>
    </row>
    <row r="189" spans="1:2" x14ac:dyDescent="0.3">
      <c r="A189" s="2">
        <v>142</v>
      </c>
      <c r="B189" s="2">
        <v>7.8</v>
      </c>
    </row>
    <row r="190" spans="1:2" x14ac:dyDescent="0.3">
      <c r="A190" s="2">
        <v>165</v>
      </c>
      <c r="B190" s="2">
        <v>6.6</v>
      </c>
    </row>
    <row r="191" spans="1:2" x14ac:dyDescent="0.3">
      <c r="A191" s="2">
        <v>100</v>
      </c>
      <c r="B191" s="2">
        <v>4.9000000000000004</v>
      </c>
    </row>
    <row r="192" spans="1:2" x14ac:dyDescent="0.3">
      <c r="A192" s="2">
        <v>82</v>
      </c>
      <c r="B192" s="2">
        <v>6.5</v>
      </c>
    </row>
    <row r="193" spans="1:2" x14ac:dyDescent="0.3">
      <c r="A193" s="2">
        <v>98</v>
      </c>
      <c r="B193" s="2">
        <v>6.2</v>
      </c>
    </row>
    <row r="194" spans="1:2" x14ac:dyDescent="0.3">
      <c r="A194" s="2">
        <v>95</v>
      </c>
      <c r="B194" s="2">
        <v>7.3</v>
      </c>
    </row>
    <row r="195" spans="1:2" x14ac:dyDescent="0.3">
      <c r="A195" s="2">
        <v>159</v>
      </c>
      <c r="B195" s="2">
        <v>7.5</v>
      </c>
    </row>
    <row r="196" spans="1:2" x14ac:dyDescent="0.3">
      <c r="A196" s="2">
        <v>96</v>
      </c>
      <c r="B196" s="2">
        <v>5.6</v>
      </c>
    </row>
    <row r="197" spans="1:2" x14ac:dyDescent="0.3">
      <c r="A197" s="2">
        <v>143</v>
      </c>
      <c r="B197" s="2">
        <v>8.1</v>
      </c>
    </row>
    <row r="198" spans="1:2" x14ac:dyDescent="0.3">
      <c r="A198" s="2">
        <v>123</v>
      </c>
      <c r="B198" s="2">
        <v>6.7</v>
      </c>
    </row>
    <row r="199" spans="1:2" x14ac:dyDescent="0.3">
      <c r="A199" s="2">
        <v>174</v>
      </c>
      <c r="B199" s="2">
        <v>6.6</v>
      </c>
    </row>
    <row r="200" spans="1:2" x14ac:dyDescent="0.3">
      <c r="A200" s="2">
        <v>101</v>
      </c>
      <c r="B200" s="2">
        <v>6.4</v>
      </c>
    </row>
    <row r="201" spans="1:2" x14ac:dyDescent="0.3">
      <c r="A201" s="2">
        <v>134</v>
      </c>
      <c r="B201" s="2">
        <v>7.5</v>
      </c>
    </row>
    <row r="202" spans="1:2" x14ac:dyDescent="0.3">
      <c r="A202" s="2">
        <v>132</v>
      </c>
      <c r="B202" s="2">
        <v>7.3</v>
      </c>
    </row>
    <row r="203" spans="1:2" x14ac:dyDescent="0.3">
      <c r="A203" s="2">
        <v>129</v>
      </c>
      <c r="B203" s="2">
        <v>7.5</v>
      </c>
    </row>
    <row r="204" spans="1:2" x14ac:dyDescent="0.3">
      <c r="A204" s="2">
        <v>106</v>
      </c>
      <c r="B204" s="2">
        <v>5.8</v>
      </c>
    </row>
    <row r="205" spans="1:2" x14ac:dyDescent="0.3">
      <c r="A205" s="2">
        <v>113</v>
      </c>
      <c r="B205" s="2">
        <v>7.5</v>
      </c>
    </row>
    <row r="206" spans="1:2" x14ac:dyDescent="0.3">
      <c r="A206" s="2">
        <v>102</v>
      </c>
      <c r="B206" s="2">
        <v>6.6</v>
      </c>
    </row>
    <row r="207" spans="1:2" x14ac:dyDescent="0.3">
      <c r="A207" s="2">
        <v>135</v>
      </c>
      <c r="B207" s="2">
        <v>6.7</v>
      </c>
    </row>
    <row r="208" spans="1:2" x14ac:dyDescent="0.3">
      <c r="A208" s="2">
        <v>125</v>
      </c>
      <c r="B208" s="2">
        <v>3.7</v>
      </c>
    </row>
    <row r="209" spans="1:2" x14ac:dyDescent="0.3">
      <c r="A209" s="2">
        <v>110</v>
      </c>
      <c r="B209" s="2">
        <v>6</v>
      </c>
    </row>
    <row r="210" spans="1:2" x14ac:dyDescent="0.3">
      <c r="A210" s="2">
        <v>124</v>
      </c>
      <c r="B210" s="2">
        <v>6.4</v>
      </c>
    </row>
    <row r="211" spans="1:2" x14ac:dyDescent="0.3">
      <c r="A211" s="2">
        <v>123</v>
      </c>
      <c r="B211" s="2">
        <v>6.1</v>
      </c>
    </row>
    <row r="212" spans="1:2" x14ac:dyDescent="0.3">
      <c r="A212" s="2">
        <v>130</v>
      </c>
      <c r="B212" s="2">
        <v>6.4</v>
      </c>
    </row>
    <row r="213" spans="1:2" x14ac:dyDescent="0.3">
      <c r="A213" s="2">
        <v>92</v>
      </c>
      <c r="B213" s="2">
        <v>5.6</v>
      </c>
    </row>
    <row r="214" spans="1:2" x14ac:dyDescent="0.3">
      <c r="A214" s="2">
        <v>127</v>
      </c>
      <c r="B214" s="2">
        <v>8</v>
      </c>
    </row>
    <row r="215" spans="1:2" x14ac:dyDescent="0.3">
      <c r="A215" s="2">
        <v>123</v>
      </c>
      <c r="B215" s="2">
        <v>5.2</v>
      </c>
    </row>
    <row r="216" spans="1:2" x14ac:dyDescent="0.3">
      <c r="A216" s="2">
        <v>123</v>
      </c>
      <c r="B216" s="2">
        <v>7.1</v>
      </c>
    </row>
    <row r="217" spans="1:2" x14ac:dyDescent="0.3">
      <c r="A217" s="2">
        <v>107</v>
      </c>
      <c r="B217" s="2">
        <v>4.8</v>
      </c>
    </row>
    <row r="218" spans="1:2" x14ac:dyDescent="0.3">
      <c r="A218" s="2">
        <v>124</v>
      </c>
      <c r="B218" s="2">
        <v>7</v>
      </c>
    </row>
    <row r="219" spans="1:2" x14ac:dyDescent="0.3">
      <c r="A219" s="2">
        <v>77</v>
      </c>
      <c r="B219" s="2">
        <v>5.4</v>
      </c>
    </row>
    <row r="220" spans="1:2" x14ac:dyDescent="0.3">
      <c r="A220" s="2">
        <v>109</v>
      </c>
      <c r="B220" s="2">
        <v>6.6</v>
      </c>
    </row>
    <row r="221" spans="1:2" x14ac:dyDescent="0.3">
      <c r="A221" s="2">
        <v>134</v>
      </c>
      <c r="B221" s="2">
        <v>6.7</v>
      </c>
    </row>
    <row r="222" spans="1:2" x14ac:dyDescent="0.3">
      <c r="A222" s="2">
        <v>117</v>
      </c>
      <c r="B222" s="2">
        <v>6.2</v>
      </c>
    </row>
    <row r="223" spans="1:2" x14ac:dyDescent="0.3">
      <c r="A223" s="2">
        <v>135</v>
      </c>
      <c r="B223" s="2">
        <v>6.1</v>
      </c>
    </row>
    <row r="224" spans="1:2" x14ac:dyDescent="0.3">
      <c r="A224" s="2">
        <v>121</v>
      </c>
      <c r="B224" s="2">
        <v>5.3</v>
      </c>
    </row>
    <row r="225" spans="1:2" x14ac:dyDescent="0.3">
      <c r="A225" s="2">
        <v>117</v>
      </c>
      <c r="B225" s="2">
        <v>6.3</v>
      </c>
    </row>
    <row r="226" spans="1:2" x14ac:dyDescent="0.3">
      <c r="A226" s="2">
        <v>124</v>
      </c>
      <c r="B226" s="2">
        <v>7</v>
      </c>
    </row>
    <row r="227" spans="1:2" x14ac:dyDescent="0.3">
      <c r="A227" s="2">
        <v>140</v>
      </c>
      <c r="B227" s="2">
        <v>7.6</v>
      </c>
    </row>
    <row r="228" spans="1:2" x14ac:dyDescent="0.3">
      <c r="A228" s="2">
        <v>142</v>
      </c>
      <c r="B228" s="2">
        <v>6.7</v>
      </c>
    </row>
    <row r="229" spans="1:2" x14ac:dyDescent="0.3">
      <c r="A229" s="2">
        <v>92</v>
      </c>
      <c r="B229" s="2">
        <v>8.1</v>
      </c>
    </row>
    <row r="230" spans="1:2" x14ac:dyDescent="0.3">
      <c r="A230" s="2">
        <v>138</v>
      </c>
      <c r="B230" s="2">
        <v>6.7</v>
      </c>
    </row>
    <row r="231" spans="1:2" x14ac:dyDescent="0.3">
      <c r="A231" s="2">
        <v>136</v>
      </c>
      <c r="B231" s="2">
        <v>6.5</v>
      </c>
    </row>
    <row r="232" spans="1:2" x14ac:dyDescent="0.3">
      <c r="A232" s="2">
        <v>98</v>
      </c>
      <c r="B232" s="2">
        <v>7.3</v>
      </c>
    </row>
    <row r="233" spans="1:2" x14ac:dyDescent="0.3">
      <c r="A233" s="2">
        <v>153</v>
      </c>
      <c r="B233" s="2">
        <v>6</v>
      </c>
    </row>
    <row r="234" spans="1:2" x14ac:dyDescent="0.3">
      <c r="A234" s="2">
        <v>120</v>
      </c>
      <c r="B234" s="2">
        <v>6.1</v>
      </c>
    </row>
    <row r="235" spans="1:2" x14ac:dyDescent="0.3">
      <c r="A235" s="2">
        <v>101</v>
      </c>
      <c r="B235" s="2">
        <v>5.9</v>
      </c>
    </row>
    <row r="236" spans="1:2" x14ac:dyDescent="0.3">
      <c r="A236" s="2">
        <v>91</v>
      </c>
      <c r="B236" s="2">
        <v>7.8</v>
      </c>
    </row>
    <row r="237" spans="1:2" x14ac:dyDescent="0.3">
      <c r="A237" s="2">
        <v>108</v>
      </c>
      <c r="B237" s="2">
        <v>5.8</v>
      </c>
    </row>
    <row r="238" spans="1:2" x14ac:dyDescent="0.3">
      <c r="A238" s="2">
        <v>100</v>
      </c>
      <c r="B238" s="2">
        <v>4.3</v>
      </c>
    </row>
    <row r="239" spans="1:2" x14ac:dyDescent="0.3">
      <c r="A239" s="2">
        <v>108</v>
      </c>
      <c r="B239" s="2">
        <v>6.4</v>
      </c>
    </row>
    <row r="240" spans="1:2" x14ac:dyDescent="0.3">
      <c r="A240" s="2">
        <v>114</v>
      </c>
      <c r="B240" s="2">
        <v>6.1</v>
      </c>
    </row>
    <row r="241" spans="1:2" x14ac:dyDescent="0.3">
      <c r="A241" s="2">
        <v>119</v>
      </c>
      <c r="B241" s="2">
        <v>6.5</v>
      </c>
    </row>
    <row r="242" spans="1:2" x14ac:dyDescent="0.3">
      <c r="A242" s="2">
        <v>142</v>
      </c>
      <c r="B242" s="2">
        <v>7.1</v>
      </c>
    </row>
    <row r="243" spans="1:2" x14ac:dyDescent="0.3">
      <c r="A243" s="2">
        <v>125</v>
      </c>
      <c r="B243" s="2">
        <v>6.4</v>
      </c>
    </row>
    <row r="244" spans="1:2" x14ac:dyDescent="0.3">
      <c r="A244" s="2">
        <v>126</v>
      </c>
      <c r="B244" s="2">
        <v>6.5</v>
      </c>
    </row>
    <row r="245" spans="1:2" x14ac:dyDescent="0.3">
      <c r="A245" s="2">
        <v>119</v>
      </c>
      <c r="B245" s="2">
        <v>6.3</v>
      </c>
    </row>
    <row r="246" spans="1:2" x14ac:dyDescent="0.3">
      <c r="A246" s="2">
        <v>170</v>
      </c>
      <c r="B246" s="2">
        <v>7.5</v>
      </c>
    </row>
    <row r="247" spans="1:2" x14ac:dyDescent="0.3">
      <c r="A247" s="2">
        <v>85</v>
      </c>
      <c r="B247" s="2">
        <v>4.9000000000000004</v>
      </c>
    </row>
    <row r="248" spans="1:2" x14ac:dyDescent="0.3">
      <c r="A248" s="2">
        <v>119</v>
      </c>
      <c r="B248" s="2">
        <v>5.8</v>
      </c>
    </row>
    <row r="249" spans="1:2" x14ac:dyDescent="0.3">
      <c r="A249" s="2">
        <v>102</v>
      </c>
      <c r="B249" s="2">
        <v>6.2</v>
      </c>
    </row>
    <row r="250" spans="1:2" x14ac:dyDescent="0.3">
      <c r="A250" s="2">
        <v>103</v>
      </c>
      <c r="B250" s="2">
        <v>5.5</v>
      </c>
    </row>
    <row r="251" spans="1:2" x14ac:dyDescent="0.3">
      <c r="A251" s="2">
        <v>76</v>
      </c>
      <c r="B251" s="2">
        <v>5.4</v>
      </c>
    </row>
    <row r="252" spans="1:2" x14ac:dyDescent="0.3">
      <c r="A252" s="2">
        <v>120</v>
      </c>
      <c r="B252" s="2">
        <v>5.8</v>
      </c>
    </row>
    <row r="253" spans="1:2" x14ac:dyDescent="0.3">
      <c r="A253" s="2">
        <v>127</v>
      </c>
      <c r="B253" s="2">
        <v>7.1</v>
      </c>
    </row>
    <row r="254" spans="1:2" x14ac:dyDescent="0.3">
      <c r="A254" s="2">
        <v>105</v>
      </c>
      <c r="B254" s="2">
        <v>5.4</v>
      </c>
    </row>
    <row r="255" spans="1:2" x14ac:dyDescent="0.3">
      <c r="A255" s="2">
        <v>121</v>
      </c>
      <c r="B255" s="2">
        <v>3.7</v>
      </c>
    </row>
    <row r="256" spans="1:2" x14ac:dyDescent="0.3">
      <c r="A256" s="2">
        <v>114</v>
      </c>
      <c r="B256" s="2">
        <v>6.7</v>
      </c>
    </row>
    <row r="257" spans="1:2" x14ac:dyDescent="0.3">
      <c r="A257" s="2">
        <v>129</v>
      </c>
      <c r="B257" s="2">
        <v>7.2</v>
      </c>
    </row>
    <row r="258" spans="1:2" x14ac:dyDescent="0.3">
      <c r="A258" s="2">
        <v>171</v>
      </c>
      <c r="B258" s="2">
        <v>8.8000000000000007</v>
      </c>
    </row>
    <row r="259" spans="1:2" x14ac:dyDescent="0.3">
      <c r="A259" s="2">
        <v>120</v>
      </c>
      <c r="B259" s="2">
        <v>5.8</v>
      </c>
    </row>
    <row r="260" spans="1:2" x14ac:dyDescent="0.3">
      <c r="A260" s="2">
        <v>165</v>
      </c>
      <c r="B260" s="2">
        <v>6.8</v>
      </c>
    </row>
    <row r="261" spans="1:2" x14ac:dyDescent="0.3">
      <c r="A261" s="2">
        <v>82</v>
      </c>
      <c r="B261" s="2">
        <v>3.8</v>
      </c>
    </row>
    <row r="262" spans="1:2" x14ac:dyDescent="0.3">
      <c r="A262" s="2">
        <v>115</v>
      </c>
      <c r="B262" s="2">
        <v>7.1</v>
      </c>
    </row>
    <row r="263" spans="1:2" x14ac:dyDescent="0.3">
      <c r="A263" s="2">
        <v>194</v>
      </c>
      <c r="B263" s="2">
        <v>7.2</v>
      </c>
    </row>
    <row r="264" spans="1:2" x14ac:dyDescent="0.3">
      <c r="A264" s="2">
        <v>84</v>
      </c>
      <c r="B264" s="2">
        <v>5.9</v>
      </c>
    </row>
    <row r="265" spans="1:2" x14ac:dyDescent="0.3">
      <c r="A265" s="2">
        <v>97</v>
      </c>
      <c r="B265" s="2">
        <v>7.1</v>
      </c>
    </row>
    <row r="266" spans="1:2" x14ac:dyDescent="0.3">
      <c r="A266" s="2">
        <v>151</v>
      </c>
      <c r="B266" s="2">
        <v>8.1</v>
      </c>
    </row>
    <row r="267" spans="1:2" x14ac:dyDescent="0.3">
      <c r="A267" s="2">
        <v>136</v>
      </c>
      <c r="B267" s="2">
        <v>6.9</v>
      </c>
    </row>
    <row r="268" spans="1:2" x14ac:dyDescent="0.3">
      <c r="A268" s="2">
        <v>104</v>
      </c>
      <c r="B268" s="2">
        <v>4.4000000000000004</v>
      </c>
    </row>
    <row r="269" spans="1:2" x14ac:dyDescent="0.3">
      <c r="A269" s="2">
        <v>127</v>
      </c>
      <c r="B269" s="2">
        <v>6.5</v>
      </c>
    </row>
    <row r="270" spans="1:2" x14ac:dyDescent="0.3">
      <c r="A270" s="2">
        <v>171</v>
      </c>
      <c r="B270" s="2">
        <v>8.5</v>
      </c>
    </row>
    <row r="271" spans="1:2" x14ac:dyDescent="0.3">
      <c r="A271" s="2">
        <v>145</v>
      </c>
      <c r="B271" s="2">
        <v>7.7</v>
      </c>
    </row>
    <row r="272" spans="1:2" x14ac:dyDescent="0.3">
      <c r="A272" s="2">
        <v>174</v>
      </c>
      <c r="B272" s="2">
        <v>7.4</v>
      </c>
    </row>
    <row r="273" spans="1:2" x14ac:dyDescent="0.3">
      <c r="A273" s="2">
        <v>144</v>
      </c>
      <c r="B273" s="2">
        <v>8</v>
      </c>
    </row>
    <row r="274" spans="1:2" x14ac:dyDescent="0.3">
      <c r="A274" s="2">
        <v>119</v>
      </c>
      <c r="B274" s="2">
        <v>5.7</v>
      </c>
    </row>
    <row r="275" spans="1:2" x14ac:dyDescent="0.3">
      <c r="A275" s="2">
        <v>153</v>
      </c>
      <c r="B275" s="2">
        <v>8.5</v>
      </c>
    </row>
    <row r="276" spans="1:2" x14ac:dyDescent="0.3">
      <c r="A276" s="2">
        <v>140</v>
      </c>
      <c r="B276" s="2">
        <v>7</v>
      </c>
    </row>
    <row r="277" spans="1:2" x14ac:dyDescent="0.3">
      <c r="A277" s="2">
        <v>176</v>
      </c>
      <c r="B277" s="2">
        <v>7.8</v>
      </c>
    </row>
    <row r="278" spans="1:2" x14ac:dyDescent="0.3">
      <c r="A278" s="2">
        <v>141</v>
      </c>
      <c r="B278" s="2">
        <v>7.2</v>
      </c>
    </row>
    <row r="279" spans="1:2" x14ac:dyDescent="0.3">
      <c r="A279" s="2">
        <v>106</v>
      </c>
      <c r="B279" s="2">
        <v>6.4</v>
      </c>
    </row>
    <row r="280" spans="1:2" x14ac:dyDescent="0.3">
      <c r="A280" s="2">
        <v>98</v>
      </c>
      <c r="B280" s="2">
        <v>5.5</v>
      </c>
    </row>
    <row r="281" spans="1:2" x14ac:dyDescent="0.3">
      <c r="A281" s="2">
        <v>116</v>
      </c>
      <c r="B281" s="2">
        <v>6.7</v>
      </c>
    </row>
    <row r="282" spans="1:2" x14ac:dyDescent="0.3">
      <c r="A282" s="2">
        <v>115</v>
      </c>
      <c r="B282" s="2">
        <v>6.1</v>
      </c>
    </row>
    <row r="283" spans="1:2" x14ac:dyDescent="0.3">
      <c r="A283" s="2">
        <v>165</v>
      </c>
      <c r="B283" s="2">
        <v>8.5</v>
      </c>
    </row>
    <row r="284" spans="1:2" x14ac:dyDescent="0.3">
      <c r="A284" s="2">
        <v>91</v>
      </c>
      <c r="B284" s="2">
        <v>6.9</v>
      </c>
    </row>
    <row r="285" spans="1:2" x14ac:dyDescent="0.3">
      <c r="A285" s="2">
        <v>78</v>
      </c>
      <c r="B285" s="2">
        <v>7.3</v>
      </c>
    </row>
    <row r="286" spans="1:2" x14ac:dyDescent="0.3">
      <c r="A286" s="2">
        <v>103</v>
      </c>
      <c r="B286" s="2">
        <v>6.7</v>
      </c>
    </row>
    <row r="287" spans="1:2" x14ac:dyDescent="0.3">
      <c r="A287" s="2">
        <v>131</v>
      </c>
      <c r="B287" s="2">
        <v>6.9</v>
      </c>
    </row>
    <row r="288" spans="1:2" x14ac:dyDescent="0.3">
      <c r="A288" s="2">
        <v>104</v>
      </c>
      <c r="B288" s="2">
        <v>5.0999999999999996</v>
      </c>
    </row>
    <row r="289" spans="1:2" x14ac:dyDescent="0.3">
      <c r="A289" s="2">
        <v>101</v>
      </c>
      <c r="B289" s="2">
        <v>6.8</v>
      </c>
    </row>
    <row r="290" spans="1:2" x14ac:dyDescent="0.3">
      <c r="A290" s="2">
        <v>102</v>
      </c>
      <c r="B290" s="2">
        <v>6.7</v>
      </c>
    </row>
    <row r="291" spans="1:2" x14ac:dyDescent="0.3">
      <c r="A291" s="2">
        <v>103</v>
      </c>
      <c r="B291" s="2">
        <v>6</v>
      </c>
    </row>
    <row r="292" spans="1:2" x14ac:dyDescent="0.3">
      <c r="A292" s="2">
        <v>121</v>
      </c>
      <c r="B292" s="2">
        <v>5.7</v>
      </c>
    </row>
    <row r="293" spans="1:2" x14ac:dyDescent="0.3">
      <c r="A293" s="2">
        <v>143</v>
      </c>
      <c r="B293" s="2">
        <v>8</v>
      </c>
    </row>
    <row r="294" spans="1:2" x14ac:dyDescent="0.3">
      <c r="A294" s="2">
        <v>240</v>
      </c>
      <c r="B294" s="2">
        <v>8.1999999999999993</v>
      </c>
    </row>
    <row r="295" spans="1:2" x14ac:dyDescent="0.3">
      <c r="A295" s="2">
        <v>121</v>
      </c>
      <c r="B295" s="2">
        <v>5.4</v>
      </c>
    </row>
    <row r="296" spans="1:2" x14ac:dyDescent="0.3">
      <c r="A296" s="2">
        <v>129</v>
      </c>
      <c r="B296" s="2">
        <v>7.2</v>
      </c>
    </row>
    <row r="297" spans="1:2" x14ac:dyDescent="0.3">
      <c r="A297" s="2">
        <v>172</v>
      </c>
      <c r="B297" s="2">
        <v>7.5</v>
      </c>
    </row>
    <row r="298" spans="1:2" x14ac:dyDescent="0.3">
      <c r="A298" s="2">
        <v>101</v>
      </c>
      <c r="B298" s="2">
        <v>7</v>
      </c>
    </row>
    <row r="299" spans="1:2" x14ac:dyDescent="0.3">
      <c r="A299" s="2">
        <v>87</v>
      </c>
      <c r="B299" s="2">
        <v>3.3</v>
      </c>
    </row>
    <row r="300" spans="1:2" x14ac:dyDescent="0.3">
      <c r="A300" s="2">
        <v>101</v>
      </c>
      <c r="B300" s="2">
        <v>6</v>
      </c>
    </row>
    <row r="301" spans="1:2" x14ac:dyDescent="0.3">
      <c r="A301" s="2">
        <v>95</v>
      </c>
      <c r="B301" s="2">
        <v>7.1</v>
      </c>
    </row>
    <row r="302" spans="1:2" x14ac:dyDescent="0.3">
      <c r="A302" s="2">
        <v>102</v>
      </c>
      <c r="B302" s="2">
        <v>5.4</v>
      </c>
    </row>
    <row r="303" spans="1:2" x14ac:dyDescent="0.3">
      <c r="A303" s="2">
        <v>131</v>
      </c>
      <c r="B303" s="2">
        <v>6.1</v>
      </c>
    </row>
    <row r="304" spans="1:2" x14ac:dyDescent="0.3">
      <c r="A304" s="2">
        <v>114</v>
      </c>
      <c r="B304" s="2">
        <v>5.3</v>
      </c>
    </row>
    <row r="305" spans="1:2" x14ac:dyDescent="0.3">
      <c r="A305" s="2">
        <v>94</v>
      </c>
      <c r="B305" s="2">
        <v>2.2000000000000002</v>
      </c>
    </row>
    <row r="306" spans="1:2" x14ac:dyDescent="0.3">
      <c r="A306" s="2">
        <v>122</v>
      </c>
      <c r="B306" s="2">
        <v>7</v>
      </c>
    </row>
    <row r="307" spans="1:2" x14ac:dyDescent="0.3">
      <c r="A307" s="2">
        <v>95</v>
      </c>
      <c r="B307" s="2">
        <v>3.8</v>
      </c>
    </row>
    <row r="308" spans="1:2" x14ac:dyDescent="0.3">
      <c r="A308" s="2">
        <v>115</v>
      </c>
      <c r="B308" s="2">
        <v>6.9</v>
      </c>
    </row>
    <row r="309" spans="1:2" x14ac:dyDescent="0.3">
      <c r="A309" s="2">
        <v>88</v>
      </c>
      <c r="B309" s="2">
        <v>7.2</v>
      </c>
    </row>
    <row r="310" spans="1:2" x14ac:dyDescent="0.3">
      <c r="A310" s="2">
        <v>110</v>
      </c>
      <c r="B310" s="2">
        <v>7.3</v>
      </c>
    </row>
    <row r="311" spans="1:2" x14ac:dyDescent="0.3">
      <c r="A311" s="2">
        <v>130</v>
      </c>
      <c r="B311" s="2">
        <v>6.3</v>
      </c>
    </row>
    <row r="312" spans="1:2" x14ac:dyDescent="0.3">
      <c r="A312" s="2">
        <v>216</v>
      </c>
      <c r="B312" s="2">
        <v>7.5</v>
      </c>
    </row>
    <row r="313" spans="1:2" x14ac:dyDescent="0.3">
      <c r="A313" s="2">
        <v>146</v>
      </c>
      <c r="B313" s="2">
        <v>7.6</v>
      </c>
    </row>
    <row r="314" spans="1:2" x14ac:dyDescent="0.3">
      <c r="A314" s="2">
        <v>85</v>
      </c>
      <c r="B314" s="2">
        <v>6.8</v>
      </c>
    </row>
    <row r="315" spans="1:2" x14ac:dyDescent="0.3">
      <c r="A315" s="2">
        <v>93</v>
      </c>
      <c r="B315" s="2">
        <v>5.2</v>
      </c>
    </row>
    <row r="316" spans="1:2" x14ac:dyDescent="0.3">
      <c r="A316" s="2">
        <v>152</v>
      </c>
      <c r="B316" s="2">
        <v>7.7</v>
      </c>
    </row>
    <row r="317" spans="1:2" x14ac:dyDescent="0.3">
      <c r="A317" s="2">
        <v>85</v>
      </c>
      <c r="B317" s="2">
        <v>6.2</v>
      </c>
    </row>
    <row r="318" spans="1:2" x14ac:dyDescent="0.3">
      <c r="A318" s="2">
        <v>126</v>
      </c>
      <c r="B318" s="2">
        <v>7.7</v>
      </c>
    </row>
    <row r="319" spans="1:2" x14ac:dyDescent="0.3">
      <c r="A319" s="2">
        <v>146</v>
      </c>
      <c r="B319" s="2">
        <v>4.3</v>
      </c>
    </row>
    <row r="320" spans="1:2" x14ac:dyDescent="0.3">
      <c r="A320" s="2">
        <v>89</v>
      </c>
      <c r="B320" s="2">
        <v>6.9</v>
      </c>
    </row>
    <row r="321" spans="1:2" x14ac:dyDescent="0.3">
      <c r="A321" s="2">
        <v>88</v>
      </c>
      <c r="B321" s="2">
        <v>6.6</v>
      </c>
    </row>
    <row r="322" spans="1:2" x14ac:dyDescent="0.3">
      <c r="A322" s="2">
        <v>105</v>
      </c>
      <c r="B322" s="2">
        <v>7</v>
      </c>
    </row>
    <row r="323" spans="1:2" x14ac:dyDescent="0.3">
      <c r="A323" s="2">
        <v>135</v>
      </c>
      <c r="B323" s="2">
        <v>6.7</v>
      </c>
    </row>
    <row r="324" spans="1:2" x14ac:dyDescent="0.3">
      <c r="A324" s="2">
        <v>100</v>
      </c>
      <c r="B324" s="2">
        <v>8.1999999999999993</v>
      </c>
    </row>
    <row r="325" spans="1:2" x14ac:dyDescent="0.3">
      <c r="A325" s="2">
        <v>192</v>
      </c>
      <c r="B325" s="2">
        <v>8.9</v>
      </c>
    </row>
    <row r="326" spans="1:2" x14ac:dyDescent="0.3">
      <c r="A326" s="2">
        <v>172</v>
      </c>
      <c r="B326" s="2">
        <v>8.6999999999999993</v>
      </c>
    </row>
    <row r="327" spans="1:2" x14ac:dyDescent="0.3">
      <c r="A327" s="2">
        <v>102</v>
      </c>
      <c r="B327" s="2">
        <v>5.5</v>
      </c>
    </row>
    <row r="328" spans="1:2" x14ac:dyDescent="0.3">
      <c r="A328" s="2">
        <v>100</v>
      </c>
      <c r="B328" s="2">
        <v>5.7</v>
      </c>
    </row>
    <row r="329" spans="1:2" x14ac:dyDescent="0.3">
      <c r="A329" s="2">
        <v>119</v>
      </c>
      <c r="B329" s="2">
        <v>6.3</v>
      </c>
    </row>
    <row r="330" spans="1:2" x14ac:dyDescent="0.3">
      <c r="A330" s="2">
        <v>92</v>
      </c>
      <c r="B330" s="2">
        <v>5.9</v>
      </c>
    </row>
    <row r="331" spans="1:2" x14ac:dyDescent="0.3">
      <c r="A331" s="2">
        <v>105</v>
      </c>
      <c r="B331" s="2">
        <v>7.6</v>
      </c>
    </row>
    <row r="332" spans="1:2" x14ac:dyDescent="0.3">
      <c r="A332" s="2">
        <v>107</v>
      </c>
      <c r="B332" s="2">
        <v>6.6</v>
      </c>
    </row>
    <row r="333" spans="1:2" x14ac:dyDescent="0.3">
      <c r="A333" s="2">
        <v>101</v>
      </c>
      <c r="B333" s="2">
        <v>5.3</v>
      </c>
    </row>
    <row r="334" spans="1:2" x14ac:dyDescent="0.3">
      <c r="A334" s="2">
        <v>137</v>
      </c>
      <c r="B334" s="2">
        <v>6</v>
      </c>
    </row>
    <row r="335" spans="1:2" x14ac:dyDescent="0.3">
      <c r="A335" s="2">
        <v>115</v>
      </c>
      <c r="B335" s="2">
        <v>8</v>
      </c>
    </row>
    <row r="336" spans="1:2" x14ac:dyDescent="0.3">
      <c r="A336" s="2">
        <v>124</v>
      </c>
      <c r="B336" s="2">
        <v>5.6</v>
      </c>
    </row>
    <row r="337" spans="1:2" x14ac:dyDescent="0.3">
      <c r="A337" s="2">
        <v>118</v>
      </c>
      <c r="B337" s="2">
        <v>5.9</v>
      </c>
    </row>
    <row r="338" spans="1:2" x14ac:dyDescent="0.3">
      <c r="A338" s="2">
        <v>98</v>
      </c>
      <c r="B338" s="2">
        <v>7.3</v>
      </c>
    </row>
    <row r="339" spans="1:2" x14ac:dyDescent="0.3">
      <c r="A339" s="2">
        <v>82</v>
      </c>
      <c r="B339" s="2">
        <v>7.9</v>
      </c>
    </row>
    <row r="340" spans="1:2" x14ac:dyDescent="0.3">
      <c r="A340" s="2">
        <v>98</v>
      </c>
      <c r="B340" s="2">
        <v>6.8</v>
      </c>
    </row>
    <row r="341" spans="1:2" x14ac:dyDescent="0.3">
      <c r="A341" s="2">
        <v>90</v>
      </c>
      <c r="B341" s="2">
        <v>6.6</v>
      </c>
    </row>
    <row r="342" spans="1:2" x14ac:dyDescent="0.3">
      <c r="A342" s="2">
        <v>130</v>
      </c>
      <c r="B342" s="2">
        <v>6.6</v>
      </c>
    </row>
    <row r="343" spans="1:2" x14ac:dyDescent="0.3">
      <c r="A343" s="2">
        <v>90</v>
      </c>
      <c r="B343" s="2">
        <v>7</v>
      </c>
    </row>
    <row r="344" spans="1:2" x14ac:dyDescent="0.3">
      <c r="A344" s="2">
        <v>94</v>
      </c>
      <c r="B344" s="2">
        <v>7</v>
      </c>
    </row>
    <row r="345" spans="1:2" x14ac:dyDescent="0.3">
      <c r="A345" s="2">
        <v>114</v>
      </c>
      <c r="B345" s="2">
        <v>7.3</v>
      </c>
    </row>
    <row r="346" spans="1:2" x14ac:dyDescent="0.3">
      <c r="A346" s="2">
        <v>94</v>
      </c>
      <c r="B346" s="2">
        <v>5.5</v>
      </c>
    </row>
    <row r="347" spans="1:2" x14ac:dyDescent="0.3">
      <c r="A347" s="2">
        <v>151</v>
      </c>
      <c r="B347" s="2">
        <v>8.5</v>
      </c>
    </row>
    <row r="348" spans="1:2" x14ac:dyDescent="0.3">
      <c r="A348" s="2">
        <v>88</v>
      </c>
      <c r="B348" s="2">
        <v>7.5</v>
      </c>
    </row>
    <row r="349" spans="1:2" x14ac:dyDescent="0.3">
      <c r="A349" s="2">
        <v>121</v>
      </c>
      <c r="B349" s="2">
        <v>7</v>
      </c>
    </row>
    <row r="350" spans="1:2" x14ac:dyDescent="0.3">
      <c r="A350" s="2">
        <v>158</v>
      </c>
      <c r="B350" s="2">
        <v>7.8</v>
      </c>
    </row>
    <row r="351" spans="1:2" x14ac:dyDescent="0.3">
      <c r="A351" s="2">
        <v>128</v>
      </c>
      <c r="B351" s="2">
        <v>7.6</v>
      </c>
    </row>
    <row r="352" spans="1:2" x14ac:dyDescent="0.3">
      <c r="A352" s="2">
        <v>128</v>
      </c>
      <c r="B352" s="2">
        <v>7.6</v>
      </c>
    </row>
    <row r="353" spans="1:2" x14ac:dyDescent="0.3">
      <c r="A353" s="2">
        <v>95</v>
      </c>
      <c r="B353" s="2">
        <v>6.8</v>
      </c>
    </row>
    <row r="354" spans="1:2" x14ac:dyDescent="0.3">
      <c r="A354" s="2">
        <v>92</v>
      </c>
      <c r="B354" s="2">
        <v>5</v>
      </c>
    </row>
    <row r="355" spans="1:2" x14ac:dyDescent="0.3">
      <c r="A355" s="2">
        <v>121</v>
      </c>
      <c r="B355" s="2">
        <v>7.1</v>
      </c>
    </row>
    <row r="356" spans="1:2" x14ac:dyDescent="0.3">
      <c r="A356" s="2">
        <v>113</v>
      </c>
      <c r="B356" s="2">
        <v>5.5</v>
      </c>
    </row>
    <row r="357" spans="1:2" x14ac:dyDescent="0.3">
      <c r="A357" s="2">
        <v>106</v>
      </c>
      <c r="B357" s="2">
        <v>5.6</v>
      </c>
    </row>
    <row r="358" spans="1:2" x14ac:dyDescent="0.3">
      <c r="A358" s="2">
        <v>146</v>
      </c>
      <c r="B358" s="2">
        <v>7.1</v>
      </c>
    </row>
    <row r="359" spans="1:2" x14ac:dyDescent="0.3">
      <c r="A359" s="2">
        <v>88</v>
      </c>
      <c r="B359" s="2">
        <v>4.9000000000000004</v>
      </c>
    </row>
    <row r="360" spans="1:2" x14ac:dyDescent="0.3">
      <c r="A360" s="2">
        <v>150</v>
      </c>
      <c r="B360" s="2">
        <v>7.4</v>
      </c>
    </row>
    <row r="361" spans="1:2" x14ac:dyDescent="0.3">
      <c r="A361" s="2">
        <v>119</v>
      </c>
      <c r="B361" s="2">
        <v>5.7</v>
      </c>
    </row>
    <row r="362" spans="1:2" x14ac:dyDescent="0.3">
      <c r="A362" s="2">
        <v>128</v>
      </c>
      <c r="B362" s="2">
        <v>6.4</v>
      </c>
    </row>
    <row r="363" spans="1:2" x14ac:dyDescent="0.3">
      <c r="A363" s="2">
        <v>106</v>
      </c>
      <c r="B363" s="2">
        <v>5.9</v>
      </c>
    </row>
    <row r="364" spans="1:2" x14ac:dyDescent="0.3">
      <c r="A364" s="2">
        <v>117</v>
      </c>
      <c r="B364" s="2">
        <v>5.5</v>
      </c>
    </row>
    <row r="365" spans="1:2" x14ac:dyDescent="0.3">
      <c r="A365" s="2">
        <v>129</v>
      </c>
      <c r="B365" s="2">
        <v>6.9</v>
      </c>
    </row>
    <row r="366" spans="1:2" x14ac:dyDescent="0.3">
      <c r="A366" s="2">
        <v>116</v>
      </c>
      <c r="B366" s="2">
        <v>6.2</v>
      </c>
    </row>
    <row r="367" spans="1:2" x14ac:dyDescent="0.3">
      <c r="A367" s="2">
        <v>114</v>
      </c>
      <c r="B367" s="2">
        <v>7</v>
      </c>
    </row>
    <row r="368" spans="1:2" x14ac:dyDescent="0.3">
      <c r="A368" s="2">
        <v>114</v>
      </c>
      <c r="B368" s="2">
        <v>5.6</v>
      </c>
    </row>
    <row r="369" spans="1:2" x14ac:dyDescent="0.3">
      <c r="A369" s="2">
        <v>96</v>
      </c>
      <c r="B369" s="2">
        <v>7</v>
      </c>
    </row>
    <row r="370" spans="1:2" x14ac:dyDescent="0.3">
      <c r="A370" s="2">
        <v>132</v>
      </c>
      <c r="B370" s="2">
        <v>6.8</v>
      </c>
    </row>
    <row r="371" spans="1:2" x14ac:dyDescent="0.3">
      <c r="A371" s="2">
        <v>104</v>
      </c>
      <c r="B371" s="2">
        <v>5.4</v>
      </c>
    </row>
    <row r="372" spans="1:2" x14ac:dyDescent="0.3">
      <c r="A372" s="2">
        <v>111</v>
      </c>
      <c r="B372" s="2">
        <v>6.1</v>
      </c>
    </row>
    <row r="373" spans="1:2" x14ac:dyDescent="0.3">
      <c r="A373" s="2">
        <v>138</v>
      </c>
      <c r="B373" s="2">
        <v>6.7</v>
      </c>
    </row>
    <row r="374" spans="1:2" x14ac:dyDescent="0.3">
      <c r="A374" s="2">
        <v>129</v>
      </c>
      <c r="B374" s="2">
        <v>6.9</v>
      </c>
    </row>
    <row r="375" spans="1:2" x14ac:dyDescent="0.3">
      <c r="A375" s="2">
        <v>144</v>
      </c>
      <c r="B375" s="2">
        <v>8</v>
      </c>
    </row>
    <row r="376" spans="1:2" x14ac:dyDescent="0.3">
      <c r="A376" s="2">
        <v>110</v>
      </c>
      <c r="B376" s="2">
        <v>4.4000000000000004</v>
      </c>
    </row>
    <row r="377" spans="1:2" x14ac:dyDescent="0.3">
      <c r="A377" s="2">
        <v>140</v>
      </c>
      <c r="B377" s="2">
        <v>7.3</v>
      </c>
    </row>
    <row r="378" spans="1:2" x14ac:dyDescent="0.3">
      <c r="A378" s="2">
        <v>113</v>
      </c>
      <c r="B378" s="2">
        <v>6.3</v>
      </c>
    </row>
    <row r="379" spans="1:2" x14ac:dyDescent="0.3">
      <c r="A379" s="2">
        <v>143</v>
      </c>
      <c r="B379" s="2">
        <v>7.7</v>
      </c>
    </row>
    <row r="380" spans="1:2" x14ac:dyDescent="0.3">
      <c r="A380" s="2">
        <v>108</v>
      </c>
      <c r="B380" s="2">
        <v>6.5</v>
      </c>
    </row>
    <row r="381" spans="1:2" x14ac:dyDescent="0.3">
      <c r="A381" s="2">
        <v>108</v>
      </c>
      <c r="B381" s="2">
        <v>7.8</v>
      </c>
    </row>
    <row r="382" spans="1:2" x14ac:dyDescent="0.3">
      <c r="A382" s="2">
        <v>124</v>
      </c>
      <c r="B382" s="2">
        <v>6.4</v>
      </c>
    </row>
    <row r="383" spans="1:2" x14ac:dyDescent="0.3">
      <c r="A383" s="2">
        <v>116</v>
      </c>
      <c r="B383" s="2">
        <v>7.8</v>
      </c>
    </row>
    <row r="384" spans="1:2" x14ac:dyDescent="0.3">
      <c r="A384" s="2">
        <v>110</v>
      </c>
      <c r="B384" s="2">
        <v>5.8</v>
      </c>
    </row>
    <row r="385" spans="1:2" x14ac:dyDescent="0.3">
      <c r="A385" s="2">
        <v>91</v>
      </c>
      <c r="B385" s="2">
        <v>7.1</v>
      </c>
    </row>
    <row r="386" spans="1:2" x14ac:dyDescent="0.3">
      <c r="A386" s="2">
        <v>107</v>
      </c>
      <c r="B386" s="2">
        <v>7.1</v>
      </c>
    </row>
    <row r="387" spans="1:2" x14ac:dyDescent="0.3">
      <c r="A387" s="2">
        <v>115</v>
      </c>
      <c r="B387" s="2">
        <v>6.8</v>
      </c>
    </row>
    <row r="388" spans="1:2" x14ac:dyDescent="0.3">
      <c r="A388" s="2">
        <v>100</v>
      </c>
      <c r="B388" s="2">
        <v>4.8</v>
      </c>
    </row>
    <row r="389" spans="1:2" x14ac:dyDescent="0.3">
      <c r="A389" s="2">
        <v>104</v>
      </c>
      <c r="B389" s="2">
        <v>6.2</v>
      </c>
    </row>
    <row r="390" spans="1:2" x14ac:dyDescent="0.3">
      <c r="A390" s="2">
        <v>138</v>
      </c>
      <c r="B390" s="2">
        <v>6.9</v>
      </c>
    </row>
    <row r="391" spans="1:2" x14ac:dyDescent="0.3">
      <c r="A391" s="2">
        <v>140</v>
      </c>
      <c r="B391" s="2">
        <v>7.3</v>
      </c>
    </row>
    <row r="392" spans="1:2" x14ac:dyDescent="0.3">
      <c r="A392" s="2">
        <v>120</v>
      </c>
      <c r="B392" s="2">
        <v>6.6</v>
      </c>
    </row>
    <row r="393" spans="1:2" x14ac:dyDescent="0.3">
      <c r="A393" s="2">
        <v>122</v>
      </c>
      <c r="B393" s="2">
        <v>6.9</v>
      </c>
    </row>
    <row r="394" spans="1:2" x14ac:dyDescent="0.3">
      <c r="A394" s="2">
        <v>83</v>
      </c>
      <c r="B394" s="2">
        <v>6.2</v>
      </c>
    </row>
    <row r="395" spans="1:2" x14ac:dyDescent="0.3">
      <c r="A395" s="2">
        <v>139</v>
      </c>
      <c r="B395" s="2">
        <v>6.7</v>
      </c>
    </row>
    <row r="396" spans="1:2" x14ac:dyDescent="0.3">
      <c r="A396" s="2">
        <v>131</v>
      </c>
      <c r="B396" s="2">
        <v>7.6</v>
      </c>
    </row>
    <row r="397" spans="1:2" x14ac:dyDescent="0.3">
      <c r="A397" s="2">
        <v>104</v>
      </c>
      <c r="B397" s="2">
        <v>6.7</v>
      </c>
    </row>
    <row r="398" spans="1:2" x14ac:dyDescent="0.3">
      <c r="A398" s="2">
        <v>130</v>
      </c>
      <c r="B398" s="2">
        <v>6.2</v>
      </c>
    </row>
    <row r="399" spans="1:2" x14ac:dyDescent="0.3">
      <c r="A399" s="2">
        <v>145</v>
      </c>
      <c r="B399" s="2">
        <v>7.3</v>
      </c>
    </row>
    <row r="400" spans="1:2" x14ac:dyDescent="0.3">
      <c r="A400" s="2">
        <v>104</v>
      </c>
      <c r="B400" s="2">
        <v>6</v>
      </c>
    </row>
    <row r="401" spans="1:2" x14ac:dyDescent="0.3">
      <c r="A401" s="2">
        <v>97</v>
      </c>
      <c r="B401" s="2">
        <v>7.1</v>
      </c>
    </row>
    <row r="402" spans="1:2" x14ac:dyDescent="0.3">
      <c r="A402" s="2">
        <v>178</v>
      </c>
      <c r="B402" s="2">
        <v>7.1</v>
      </c>
    </row>
    <row r="403" spans="1:2" x14ac:dyDescent="0.3">
      <c r="A403" s="2">
        <v>108</v>
      </c>
      <c r="B403" s="2">
        <v>5.5</v>
      </c>
    </row>
    <row r="404" spans="1:2" x14ac:dyDescent="0.3">
      <c r="A404" s="2">
        <v>106</v>
      </c>
      <c r="B404" s="2">
        <v>5.6</v>
      </c>
    </row>
    <row r="405" spans="1:2" x14ac:dyDescent="0.3">
      <c r="A405" s="2">
        <v>112</v>
      </c>
      <c r="B405" s="2">
        <v>7.5</v>
      </c>
    </row>
    <row r="406" spans="1:2" x14ac:dyDescent="0.3">
      <c r="A406" s="2">
        <v>135</v>
      </c>
      <c r="B406" s="2">
        <v>5.4</v>
      </c>
    </row>
    <row r="407" spans="1:2" x14ac:dyDescent="0.3">
      <c r="A407" s="2">
        <v>109</v>
      </c>
      <c r="B407" s="2">
        <v>4.3</v>
      </c>
    </row>
    <row r="408" spans="1:2" x14ac:dyDescent="0.3">
      <c r="A408" s="2">
        <v>86</v>
      </c>
      <c r="B408" s="2">
        <v>4.9000000000000004</v>
      </c>
    </row>
    <row r="409" spans="1:2" x14ac:dyDescent="0.3">
      <c r="A409" s="2">
        <v>95</v>
      </c>
      <c r="B409" s="2">
        <v>7.1</v>
      </c>
    </row>
    <row r="410" spans="1:2" x14ac:dyDescent="0.3">
      <c r="A410" s="2">
        <v>107</v>
      </c>
      <c r="B410" s="2">
        <v>6.4</v>
      </c>
    </row>
    <row r="411" spans="1:2" x14ac:dyDescent="0.3">
      <c r="A411" s="2">
        <v>82</v>
      </c>
      <c r="B411" s="2">
        <v>4.3</v>
      </c>
    </row>
    <row r="412" spans="1:2" x14ac:dyDescent="0.3">
      <c r="A412" s="2">
        <v>88</v>
      </c>
      <c r="B412" s="2">
        <v>6.1</v>
      </c>
    </row>
    <row r="413" spans="1:2" x14ac:dyDescent="0.3">
      <c r="A413" s="2">
        <v>120</v>
      </c>
      <c r="B413" s="2">
        <v>7</v>
      </c>
    </row>
    <row r="414" spans="1:2" x14ac:dyDescent="0.3">
      <c r="A414" s="2">
        <v>162</v>
      </c>
      <c r="B414" s="2">
        <v>7.7</v>
      </c>
    </row>
    <row r="415" spans="1:2" x14ac:dyDescent="0.3">
      <c r="A415" s="2">
        <v>123</v>
      </c>
      <c r="B415" s="2">
        <v>5.9</v>
      </c>
    </row>
    <row r="416" spans="1:2" x14ac:dyDescent="0.3">
      <c r="A416" s="2">
        <v>101</v>
      </c>
      <c r="B416" s="2">
        <v>6.7</v>
      </c>
    </row>
    <row r="417" spans="1:2" x14ac:dyDescent="0.3">
      <c r="A417" s="2">
        <v>113</v>
      </c>
      <c r="B417" s="2">
        <v>6.5</v>
      </c>
    </row>
    <row r="418" spans="1:2" x14ac:dyDescent="0.3">
      <c r="A418" s="2">
        <v>110</v>
      </c>
      <c r="B418" s="2">
        <v>7.1</v>
      </c>
    </row>
    <row r="419" spans="1:2" x14ac:dyDescent="0.3">
      <c r="A419" s="2">
        <v>142</v>
      </c>
      <c r="B419" s="2">
        <v>7.3</v>
      </c>
    </row>
    <row r="420" spans="1:2" x14ac:dyDescent="0.3">
      <c r="A420" s="2">
        <v>102</v>
      </c>
      <c r="B420" s="2">
        <v>6.5</v>
      </c>
    </row>
    <row r="421" spans="1:2" x14ac:dyDescent="0.3">
      <c r="A421" s="2">
        <v>126</v>
      </c>
      <c r="B421" s="2">
        <v>7</v>
      </c>
    </row>
    <row r="422" spans="1:2" x14ac:dyDescent="0.3">
      <c r="A422" s="2">
        <v>83</v>
      </c>
      <c r="B422" s="2">
        <v>6.8</v>
      </c>
    </row>
    <row r="423" spans="1:2" x14ac:dyDescent="0.3">
      <c r="A423" s="2">
        <v>85</v>
      </c>
      <c r="B423" s="2">
        <v>7.2</v>
      </c>
    </row>
    <row r="424" spans="1:2" x14ac:dyDescent="0.3">
      <c r="A424" s="2">
        <v>120</v>
      </c>
      <c r="B424" s="2">
        <v>6.1</v>
      </c>
    </row>
    <row r="425" spans="1:2" x14ac:dyDescent="0.3">
      <c r="A425" s="2">
        <v>116</v>
      </c>
      <c r="B425" s="2">
        <v>6.7</v>
      </c>
    </row>
    <row r="426" spans="1:2" x14ac:dyDescent="0.3">
      <c r="A426" s="2">
        <v>113</v>
      </c>
      <c r="B426" s="2">
        <v>6.4</v>
      </c>
    </row>
    <row r="427" spans="1:2" x14ac:dyDescent="0.3">
      <c r="A427" s="2">
        <v>87</v>
      </c>
      <c r="B427" s="2">
        <v>4.4000000000000004</v>
      </c>
    </row>
    <row r="428" spans="1:2" x14ac:dyDescent="0.3">
      <c r="A428" s="2">
        <v>101</v>
      </c>
      <c r="B428" s="2">
        <v>5.4</v>
      </c>
    </row>
    <row r="429" spans="1:2" x14ac:dyDescent="0.3">
      <c r="A429" s="2">
        <v>110</v>
      </c>
      <c r="B429" s="2">
        <v>6.5</v>
      </c>
    </row>
    <row r="430" spans="1:2" x14ac:dyDescent="0.3">
      <c r="A430" s="2">
        <v>128</v>
      </c>
      <c r="B430" s="2">
        <v>6.7</v>
      </c>
    </row>
    <row r="431" spans="1:2" x14ac:dyDescent="0.3">
      <c r="A431" s="2">
        <v>138</v>
      </c>
      <c r="B431" s="2">
        <v>8.1</v>
      </c>
    </row>
    <row r="432" spans="1:2" x14ac:dyDescent="0.3">
      <c r="A432" s="2">
        <v>88</v>
      </c>
      <c r="B432" s="2">
        <v>5.6</v>
      </c>
    </row>
    <row r="433" spans="1:2" x14ac:dyDescent="0.3">
      <c r="A433" s="2">
        <v>91</v>
      </c>
      <c r="B433" s="2">
        <v>6.3</v>
      </c>
    </row>
    <row r="434" spans="1:2" x14ac:dyDescent="0.3">
      <c r="A434" s="2">
        <v>138</v>
      </c>
      <c r="B434" s="2">
        <v>7.3</v>
      </c>
    </row>
    <row r="435" spans="1:2" x14ac:dyDescent="0.3">
      <c r="A435" s="2">
        <v>99</v>
      </c>
      <c r="B435" s="2">
        <v>6.1</v>
      </c>
    </row>
    <row r="436" spans="1:2" x14ac:dyDescent="0.3">
      <c r="A436" s="2">
        <v>117</v>
      </c>
      <c r="B436" s="2">
        <v>7.7</v>
      </c>
    </row>
    <row r="437" spans="1:2" x14ac:dyDescent="0.3">
      <c r="A437" s="2">
        <v>117</v>
      </c>
      <c r="B437" s="2">
        <v>6.4</v>
      </c>
    </row>
    <row r="438" spans="1:2" x14ac:dyDescent="0.3">
      <c r="A438" s="2">
        <v>123</v>
      </c>
      <c r="B438" s="2">
        <v>6.8</v>
      </c>
    </row>
    <row r="439" spans="1:2" x14ac:dyDescent="0.3">
      <c r="A439" s="2">
        <v>118</v>
      </c>
      <c r="B439" s="2">
        <v>6.6</v>
      </c>
    </row>
    <row r="440" spans="1:2" x14ac:dyDescent="0.3">
      <c r="A440" s="2">
        <v>154</v>
      </c>
      <c r="B440" s="2">
        <v>7.2</v>
      </c>
    </row>
    <row r="441" spans="1:2" x14ac:dyDescent="0.3">
      <c r="A441" s="2">
        <v>118</v>
      </c>
      <c r="B441" s="2">
        <v>6.9</v>
      </c>
    </row>
    <row r="442" spans="1:2" x14ac:dyDescent="0.3">
      <c r="A442" s="2">
        <v>90</v>
      </c>
      <c r="B442" s="2">
        <v>5.2</v>
      </c>
    </row>
    <row r="443" spans="1:2" x14ac:dyDescent="0.3">
      <c r="A443" s="2">
        <v>113</v>
      </c>
      <c r="B443" s="2">
        <v>4.9000000000000004</v>
      </c>
    </row>
    <row r="444" spans="1:2" x14ac:dyDescent="0.3">
      <c r="A444" s="2">
        <v>88</v>
      </c>
      <c r="B444" s="2">
        <v>6.3</v>
      </c>
    </row>
    <row r="445" spans="1:2" x14ac:dyDescent="0.3">
      <c r="A445" s="2">
        <v>93</v>
      </c>
      <c r="B445" s="2">
        <v>5.6</v>
      </c>
    </row>
    <row r="446" spans="1:2" x14ac:dyDescent="0.3">
      <c r="A446" s="2">
        <v>104</v>
      </c>
      <c r="B446" s="2">
        <v>5.5</v>
      </c>
    </row>
    <row r="447" spans="1:2" x14ac:dyDescent="0.3">
      <c r="A447" s="2">
        <v>135</v>
      </c>
      <c r="B447" s="2">
        <v>6.7</v>
      </c>
    </row>
    <row r="448" spans="1:2" x14ac:dyDescent="0.3">
      <c r="A448" s="2">
        <v>134</v>
      </c>
      <c r="B448" s="2">
        <v>7.6</v>
      </c>
    </row>
    <row r="449" spans="1:2" x14ac:dyDescent="0.3">
      <c r="A449" s="2">
        <v>98</v>
      </c>
      <c r="B449" s="2">
        <v>5.7</v>
      </c>
    </row>
    <row r="450" spans="1:2" x14ac:dyDescent="0.3">
      <c r="A450" s="2">
        <v>80</v>
      </c>
      <c r="B450" s="2">
        <v>4.5999999999999996</v>
      </c>
    </row>
    <row r="451" spans="1:2" x14ac:dyDescent="0.3">
      <c r="A451" s="2">
        <v>83</v>
      </c>
      <c r="B451" s="2">
        <v>7</v>
      </c>
    </row>
    <row r="452" spans="1:2" x14ac:dyDescent="0.3">
      <c r="A452" s="2">
        <v>102</v>
      </c>
      <c r="B452" s="2">
        <v>5.2</v>
      </c>
    </row>
    <row r="453" spans="1:2" x14ac:dyDescent="0.3">
      <c r="A453" s="2">
        <v>130</v>
      </c>
      <c r="B453" s="2">
        <v>5.0999999999999996</v>
      </c>
    </row>
    <row r="454" spans="1:2" x14ac:dyDescent="0.3">
      <c r="A454" s="2">
        <v>129</v>
      </c>
      <c r="B454" s="2">
        <v>6.6</v>
      </c>
    </row>
    <row r="455" spans="1:2" x14ac:dyDescent="0.3">
      <c r="A455" s="2">
        <v>89</v>
      </c>
      <c r="B455" s="2">
        <v>6.7</v>
      </c>
    </row>
    <row r="456" spans="1:2" x14ac:dyDescent="0.3">
      <c r="A456" s="2">
        <v>74</v>
      </c>
      <c r="B456" s="2">
        <v>7.3</v>
      </c>
    </row>
    <row r="457" spans="1:2" x14ac:dyDescent="0.3">
      <c r="A457" s="2">
        <v>96</v>
      </c>
      <c r="B457" s="2">
        <v>5.9</v>
      </c>
    </row>
    <row r="458" spans="1:2" x14ac:dyDescent="0.3">
      <c r="A458" s="2">
        <v>114</v>
      </c>
      <c r="B458" s="2">
        <v>5.6</v>
      </c>
    </row>
    <row r="459" spans="1:2" x14ac:dyDescent="0.3">
      <c r="A459" s="2">
        <v>99</v>
      </c>
      <c r="B459" s="2">
        <v>6.5</v>
      </c>
    </row>
    <row r="460" spans="1:2" x14ac:dyDescent="0.3">
      <c r="A460" s="2">
        <v>129</v>
      </c>
      <c r="B460" s="2">
        <v>5.9</v>
      </c>
    </row>
    <row r="461" spans="1:2" x14ac:dyDescent="0.3">
      <c r="A461" s="2">
        <v>113</v>
      </c>
      <c r="B461" s="2">
        <v>7</v>
      </c>
    </row>
    <row r="462" spans="1:2" x14ac:dyDescent="0.3">
      <c r="A462" s="2">
        <v>90</v>
      </c>
      <c r="B462" s="2">
        <v>5.3</v>
      </c>
    </row>
    <row r="463" spans="1:2" x14ac:dyDescent="0.3">
      <c r="A463" s="2">
        <v>118</v>
      </c>
      <c r="B463" s="2">
        <v>5.9</v>
      </c>
    </row>
    <row r="464" spans="1:2" x14ac:dyDescent="0.3">
      <c r="A464" s="2">
        <v>106</v>
      </c>
      <c r="B464" s="2">
        <v>6.3</v>
      </c>
    </row>
    <row r="465" spans="1:2" x14ac:dyDescent="0.3">
      <c r="A465" s="2">
        <v>89</v>
      </c>
      <c r="B465" s="2">
        <v>6.3</v>
      </c>
    </row>
    <row r="466" spans="1:2" x14ac:dyDescent="0.3">
      <c r="A466" s="2">
        <v>145</v>
      </c>
      <c r="B466" s="2">
        <v>7.3</v>
      </c>
    </row>
    <row r="467" spans="1:2" x14ac:dyDescent="0.3">
      <c r="A467" s="2">
        <v>114</v>
      </c>
      <c r="B467" s="2">
        <v>5.8</v>
      </c>
    </row>
    <row r="468" spans="1:2" x14ac:dyDescent="0.3">
      <c r="A468" s="2">
        <v>87</v>
      </c>
      <c r="B468" s="2">
        <v>5.2</v>
      </c>
    </row>
    <row r="469" spans="1:2" x14ac:dyDescent="0.3">
      <c r="A469" s="2">
        <v>119</v>
      </c>
      <c r="B469" s="2">
        <v>2.4</v>
      </c>
    </row>
    <row r="470" spans="1:2" x14ac:dyDescent="0.3">
      <c r="A470" s="2">
        <v>91</v>
      </c>
      <c r="B470" s="2">
        <v>5.7</v>
      </c>
    </row>
    <row r="471" spans="1:2" x14ac:dyDescent="0.3">
      <c r="A471" s="2">
        <v>118</v>
      </c>
      <c r="B471" s="2">
        <v>5.8</v>
      </c>
    </row>
    <row r="472" spans="1:2" x14ac:dyDescent="0.3">
      <c r="A472" s="2">
        <v>116</v>
      </c>
      <c r="B472" s="2">
        <v>5.6</v>
      </c>
    </row>
    <row r="473" spans="1:2" x14ac:dyDescent="0.3">
      <c r="A473" s="2">
        <v>177</v>
      </c>
      <c r="B473" s="2">
        <v>6</v>
      </c>
    </row>
    <row r="474" spans="1:2" x14ac:dyDescent="0.3">
      <c r="A474" s="2">
        <v>97</v>
      </c>
      <c r="B474" s="2">
        <v>5.8</v>
      </c>
    </row>
    <row r="475" spans="1:2" x14ac:dyDescent="0.3">
      <c r="A475" s="2">
        <v>106</v>
      </c>
      <c r="B475" s="2">
        <v>6</v>
      </c>
    </row>
    <row r="476" spans="1:2" x14ac:dyDescent="0.3">
      <c r="A476" s="2">
        <v>106</v>
      </c>
      <c r="B476" s="2">
        <v>5.7</v>
      </c>
    </row>
    <row r="477" spans="1:2" x14ac:dyDescent="0.3">
      <c r="A477" s="2">
        <v>94</v>
      </c>
      <c r="B477" s="2">
        <v>6</v>
      </c>
    </row>
    <row r="478" spans="1:2" x14ac:dyDescent="0.3">
      <c r="A478" s="2">
        <v>104</v>
      </c>
      <c r="B478" s="2">
        <v>7.8</v>
      </c>
    </row>
    <row r="479" spans="1:2" x14ac:dyDescent="0.3">
      <c r="A479" s="2">
        <v>102</v>
      </c>
      <c r="B479" s="2">
        <v>4.2</v>
      </c>
    </row>
    <row r="480" spans="1:2" x14ac:dyDescent="0.3">
      <c r="A480" s="2">
        <v>105</v>
      </c>
      <c r="B480" s="2">
        <v>5.6</v>
      </c>
    </row>
    <row r="481" spans="1:2" x14ac:dyDescent="0.3">
      <c r="A481" s="2">
        <v>135</v>
      </c>
      <c r="B481" s="2">
        <v>8.1999999999999993</v>
      </c>
    </row>
    <row r="482" spans="1:2" x14ac:dyDescent="0.3">
      <c r="A482" s="2">
        <v>73</v>
      </c>
      <c r="B482" s="2">
        <v>8.5</v>
      </c>
    </row>
    <row r="483" spans="1:2" x14ac:dyDescent="0.3">
      <c r="A483" s="2">
        <v>94</v>
      </c>
      <c r="B483" s="2">
        <v>5.8</v>
      </c>
    </row>
    <row r="484" spans="1:2" x14ac:dyDescent="0.3">
      <c r="A484" s="2">
        <v>95</v>
      </c>
      <c r="B484" s="2">
        <v>6.5</v>
      </c>
    </row>
    <row r="485" spans="1:2" x14ac:dyDescent="0.3">
      <c r="A485" s="2">
        <v>124</v>
      </c>
      <c r="B485" s="2">
        <v>7.2</v>
      </c>
    </row>
    <row r="486" spans="1:2" x14ac:dyDescent="0.3">
      <c r="A486" s="2">
        <v>136</v>
      </c>
      <c r="B486" s="2">
        <v>6.7</v>
      </c>
    </row>
    <row r="487" spans="1:2" x14ac:dyDescent="0.3">
      <c r="A487" s="2">
        <v>91</v>
      </c>
      <c r="B487" s="2">
        <v>3.4</v>
      </c>
    </row>
    <row r="488" spans="1:2" x14ac:dyDescent="0.3">
      <c r="A488" s="2">
        <v>107</v>
      </c>
      <c r="B488" s="2">
        <v>5.9</v>
      </c>
    </row>
    <row r="489" spans="1:2" x14ac:dyDescent="0.3">
      <c r="A489" s="2">
        <v>108</v>
      </c>
      <c r="B489" s="2">
        <v>7.8</v>
      </c>
    </row>
    <row r="490" spans="1:2" x14ac:dyDescent="0.3">
      <c r="A490" s="2">
        <v>99</v>
      </c>
      <c r="B490" s="2">
        <v>5.9</v>
      </c>
    </row>
    <row r="491" spans="1:2" x14ac:dyDescent="0.3">
      <c r="A491" s="2">
        <v>92</v>
      </c>
      <c r="B491" s="2">
        <v>4.0999999999999996</v>
      </c>
    </row>
    <row r="492" spans="1:2" x14ac:dyDescent="0.3">
      <c r="A492" s="2">
        <v>87</v>
      </c>
      <c r="B492" s="2">
        <v>6.8</v>
      </c>
    </row>
    <row r="493" spans="1:2" x14ac:dyDescent="0.3">
      <c r="A493" s="2">
        <v>110</v>
      </c>
      <c r="B493" s="2">
        <v>5.8</v>
      </c>
    </row>
    <row r="494" spans="1:2" x14ac:dyDescent="0.3">
      <c r="A494" s="2">
        <v>98</v>
      </c>
      <c r="B494" s="2">
        <v>7.5</v>
      </c>
    </row>
    <row r="495" spans="1:2" x14ac:dyDescent="0.3">
      <c r="A495" s="2">
        <v>154</v>
      </c>
      <c r="B495" s="2">
        <v>6.9</v>
      </c>
    </row>
    <row r="496" spans="1:2" x14ac:dyDescent="0.3">
      <c r="A496" s="2">
        <v>129</v>
      </c>
      <c r="B496" s="2">
        <v>6.5</v>
      </c>
    </row>
    <row r="497" spans="1:2" x14ac:dyDescent="0.3">
      <c r="A497" s="2">
        <v>86</v>
      </c>
      <c r="B497" s="2">
        <v>6.9</v>
      </c>
    </row>
    <row r="498" spans="1:2" x14ac:dyDescent="0.3">
      <c r="A498" s="2">
        <v>109</v>
      </c>
      <c r="B498" s="2">
        <v>7.9</v>
      </c>
    </row>
    <row r="499" spans="1:2" x14ac:dyDescent="0.3">
      <c r="A499" s="2">
        <v>104</v>
      </c>
      <c r="B499" s="2">
        <v>7.4</v>
      </c>
    </row>
    <row r="500" spans="1:2" x14ac:dyDescent="0.3">
      <c r="A500" s="2">
        <v>110</v>
      </c>
      <c r="B500" s="2">
        <v>6.7</v>
      </c>
    </row>
    <row r="501" spans="1:2" x14ac:dyDescent="0.3">
      <c r="A501" s="2">
        <v>136</v>
      </c>
      <c r="B501" s="2">
        <v>7.4</v>
      </c>
    </row>
    <row r="502" spans="1:2" x14ac:dyDescent="0.3">
      <c r="A502" s="2">
        <v>115</v>
      </c>
      <c r="B502" s="2">
        <v>6.9</v>
      </c>
    </row>
    <row r="503" spans="1:2" x14ac:dyDescent="0.3">
      <c r="A503" s="2">
        <v>99</v>
      </c>
      <c r="B503" s="2">
        <v>6.8</v>
      </c>
    </row>
    <row r="504" spans="1:2" x14ac:dyDescent="0.3">
      <c r="A504" s="2">
        <v>117</v>
      </c>
      <c r="B504" s="2">
        <v>6.7</v>
      </c>
    </row>
    <row r="505" spans="1:2" x14ac:dyDescent="0.3">
      <c r="A505" s="2">
        <v>125</v>
      </c>
      <c r="B505" s="2">
        <v>5.0999999999999996</v>
      </c>
    </row>
    <row r="506" spans="1:2" x14ac:dyDescent="0.3">
      <c r="A506" s="2">
        <v>110</v>
      </c>
      <c r="B506" s="2">
        <v>4.0999999999999996</v>
      </c>
    </row>
    <row r="507" spans="1:2" x14ac:dyDescent="0.3">
      <c r="A507" s="2">
        <v>125</v>
      </c>
      <c r="B507" s="2">
        <v>7.3</v>
      </c>
    </row>
    <row r="508" spans="1:2" x14ac:dyDescent="0.3">
      <c r="A508" s="2">
        <v>102</v>
      </c>
      <c r="B508" s="2">
        <v>6</v>
      </c>
    </row>
    <row r="509" spans="1:2" x14ac:dyDescent="0.3">
      <c r="A509" s="2">
        <v>128</v>
      </c>
      <c r="B509" s="2">
        <v>7.3</v>
      </c>
    </row>
    <row r="510" spans="1:2" x14ac:dyDescent="0.3">
      <c r="A510" s="2">
        <v>100</v>
      </c>
      <c r="B510" s="2">
        <v>5.4</v>
      </c>
    </row>
    <row r="511" spans="1:2" x14ac:dyDescent="0.3">
      <c r="A511" s="2">
        <v>124</v>
      </c>
      <c r="B511" s="2">
        <v>5.9</v>
      </c>
    </row>
    <row r="512" spans="1:2" x14ac:dyDescent="0.3">
      <c r="A512" s="2">
        <v>102</v>
      </c>
      <c r="B512" s="2">
        <v>7.1</v>
      </c>
    </row>
    <row r="513" spans="1:2" x14ac:dyDescent="0.3">
      <c r="A513" s="2">
        <v>90</v>
      </c>
      <c r="B513" s="2">
        <v>6</v>
      </c>
    </row>
    <row r="514" spans="1:2" x14ac:dyDescent="0.3">
      <c r="A514" s="2">
        <v>130</v>
      </c>
      <c r="B514" s="2">
        <v>6.5</v>
      </c>
    </row>
    <row r="515" spans="1:2" x14ac:dyDescent="0.3">
      <c r="A515" s="2">
        <v>118</v>
      </c>
      <c r="B515" s="2">
        <v>5.7</v>
      </c>
    </row>
    <row r="516" spans="1:2" x14ac:dyDescent="0.3">
      <c r="A516" s="2">
        <v>163</v>
      </c>
      <c r="B516" s="2">
        <v>7.6</v>
      </c>
    </row>
    <row r="517" spans="1:2" x14ac:dyDescent="0.3">
      <c r="A517" s="2">
        <v>142</v>
      </c>
      <c r="B517" s="2">
        <v>6.6</v>
      </c>
    </row>
    <row r="518" spans="1:2" x14ac:dyDescent="0.3">
      <c r="A518" s="2">
        <v>100</v>
      </c>
      <c r="B518" s="2">
        <v>5.4</v>
      </c>
    </row>
    <row r="519" spans="1:2" x14ac:dyDescent="0.3">
      <c r="A519" s="2">
        <v>116</v>
      </c>
      <c r="B519" s="2">
        <v>7.3</v>
      </c>
    </row>
    <row r="520" spans="1:2" x14ac:dyDescent="0.3">
      <c r="A520" s="2">
        <v>131</v>
      </c>
      <c r="B520" s="2">
        <v>6.5</v>
      </c>
    </row>
    <row r="521" spans="1:2" x14ac:dyDescent="0.3">
      <c r="A521" s="2">
        <v>91</v>
      </c>
      <c r="B521" s="2">
        <v>6.6</v>
      </c>
    </row>
    <row r="522" spans="1:2" x14ac:dyDescent="0.3">
      <c r="A522" s="2">
        <v>123</v>
      </c>
      <c r="B522" s="2">
        <v>6.6</v>
      </c>
    </row>
    <row r="523" spans="1:2" x14ac:dyDescent="0.3">
      <c r="A523" s="2">
        <v>134</v>
      </c>
      <c r="B523" s="2">
        <v>5.9</v>
      </c>
    </row>
    <row r="524" spans="1:2" x14ac:dyDescent="0.3">
      <c r="A524" s="2">
        <v>148</v>
      </c>
      <c r="B524" s="2">
        <v>6.7</v>
      </c>
    </row>
    <row r="525" spans="1:2" x14ac:dyDescent="0.3">
      <c r="A525" s="2">
        <v>110</v>
      </c>
      <c r="B525" s="2">
        <v>6.1</v>
      </c>
    </row>
    <row r="526" spans="1:2" x14ac:dyDescent="0.3">
      <c r="A526" s="2">
        <v>113</v>
      </c>
      <c r="B526" s="2">
        <v>6.6</v>
      </c>
    </row>
    <row r="527" spans="1:2" x14ac:dyDescent="0.3">
      <c r="A527" s="2">
        <v>94</v>
      </c>
      <c r="B527" s="2">
        <v>6.6</v>
      </c>
    </row>
    <row r="528" spans="1:2" x14ac:dyDescent="0.3">
      <c r="A528" s="2">
        <v>116</v>
      </c>
      <c r="B528" s="2">
        <v>5.3</v>
      </c>
    </row>
    <row r="529" spans="1:2" x14ac:dyDescent="0.3">
      <c r="A529" s="2">
        <v>99</v>
      </c>
      <c r="B529" s="2">
        <v>6</v>
      </c>
    </row>
    <row r="530" spans="1:2" x14ac:dyDescent="0.3">
      <c r="A530" s="2">
        <v>93</v>
      </c>
      <c r="B530" s="2">
        <v>4.7</v>
      </c>
    </row>
    <row r="531" spans="1:2" x14ac:dyDescent="0.3">
      <c r="A531" s="2">
        <v>113</v>
      </c>
      <c r="B531" s="2">
        <v>6.1</v>
      </c>
    </row>
    <row r="532" spans="1:2" x14ac:dyDescent="0.3">
      <c r="A532" s="2">
        <v>106</v>
      </c>
      <c r="B532" s="2">
        <v>7.2</v>
      </c>
    </row>
    <row r="533" spans="1:2" x14ac:dyDescent="0.3">
      <c r="A533" s="2">
        <v>91</v>
      </c>
      <c r="B533" s="2">
        <v>6.4</v>
      </c>
    </row>
    <row r="534" spans="1:2" x14ac:dyDescent="0.3">
      <c r="A534" s="2">
        <v>128</v>
      </c>
      <c r="B534" s="2">
        <v>6.1</v>
      </c>
    </row>
    <row r="535" spans="1:2" x14ac:dyDescent="0.3">
      <c r="A535" s="2">
        <v>98</v>
      </c>
      <c r="B535" s="2">
        <v>5.9</v>
      </c>
    </row>
    <row r="536" spans="1:2" x14ac:dyDescent="0.3">
      <c r="A536" s="2">
        <v>134</v>
      </c>
      <c r="B536" s="2">
        <v>6</v>
      </c>
    </row>
    <row r="537" spans="1:2" x14ac:dyDescent="0.3">
      <c r="A537" s="2">
        <v>97</v>
      </c>
      <c r="B537" s="2">
        <v>6.3</v>
      </c>
    </row>
    <row r="538" spans="1:2" x14ac:dyDescent="0.3">
      <c r="A538" s="2">
        <v>112</v>
      </c>
      <c r="B538" s="2">
        <v>5.6</v>
      </c>
    </row>
    <row r="539" spans="1:2" x14ac:dyDescent="0.3">
      <c r="A539" s="2">
        <v>153</v>
      </c>
      <c r="B539" s="2">
        <v>6.4</v>
      </c>
    </row>
    <row r="540" spans="1:2" x14ac:dyDescent="0.3">
      <c r="A540" s="2">
        <v>110</v>
      </c>
      <c r="B540" s="2">
        <v>7.1</v>
      </c>
    </row>
    <row r="541" spans="1:2" x14ac:dyDescent="0.3">
      <c r="A541" s="2">
        <v>122</v>
      </c>
      <c r="B541" s="2">
        <v>6.6</v>
      </c>
    </row>
    <row r="542" spans="1:2" x14ac:dyDescent="0.3">
      <c r="A542" s="2">
        <v>87</v>
      </c>
      <c r="B542" s="2">
        <v>4.5999999999999996</v>
      </c>
    </row>
    <row r="543" spans="1:2" x14ac:dyDescent="0.3">
      <c r="A543" s="2">
        <v>178</v>
      </c>
      <c r="B543" s="2">
        <v>8.4</v>
      </c>
    </row>
    <row r="544" spans="1:2" x14ac:dyDescent="0.3">
      <c r="A544" s="2">
        <v>125</v>
      </c>
      <c r="B544" s="2">
        <v>7.1</v>
      </c>
    </row>
    <row r="545" spans="1:2" x14ac:dyDescent="0.3">
      <c r="A545" s="2">
        <v>87</v>
      </c>
      <c r="B545" s="2">
        <v>7.4</v>
      </c>
    </row>
    <row r="546" spans="1:2" x14ac:dyDescent="0.3">
      <c r="A546" s="2">
        <v>152</v>
      </c>
      <c r="B546" s="2">
        <v>6.9</v>
      </c>
    </row>
    <row r="547" spans="1:2" x14ac:dyDescent="0.3">
      <c r="A547" s="2">
        <v>116</v>
      </c>
      <c r="B547" s="2">
        <v>4.5</v>
      </c>
    </row>
    <row r="548" spans="1:2" x14ac:dyDescent="0.3">
      <c r="A548" s="2">
        <v>109</v>
      </c>
      <c r="B548" s="2">
        <v>7.1</v>
      </c>
    </row>
    <row r="549" spans="1:2" x14ac:dyDescent="0.3">
      <c r="A549" s="2">
        <v>108</v>
      </c>
      <c r="B549" s="2">
        <v>6.5</v>
      </c>
    </row>
    <row r="550" spans="1:2" x14ac:dyDescent="0.3">
      <c r="A550" s="2">
        <v>85</v>
      </c>
      <c r="B550" s="2">
        <v>5.3</v>
      </c>
    </row>
    <row r="551" spans="1:2" x14ac:dyDescent="0.3">
      <c r="A551" s="2">
        <v>106</v>
      </c>
      <c r="B551" s="2">
        <v>6.7</v>
      </c>
    </row>
    <row r="552" spans="1:2" x14ac:dyDescent="0.3">
      <c r="A552" s="2">
        <v>93</v>
      </c>
      <c r="B552" s="2">
        <v>7.2</v>
      </c>
    </row>
    <row r="553" spans="1:2" x14ac:dyDescent="0.3">
      <c r="A553" s="2">
        <v>117</v>
      </c>
      <c r="B553" s="2">
        <v>7.2</v>
      </c>
    </row>
    <row r="554" spans="1:2" x14ac:dyDescent="0.3">
      <c r="A554" s="2">
        <v>116</v>
      </c>
      <c r="B554" s="2">
        <v>5.5</v>
      </c>
    </row>
    <row r="555" spans="1:2" x14ac:dyDescent="0.3">
      <c r="A555" s="2">
        <v>132</v>
      </c>
      <c r="B555" s="2">
        <v>5.8</v>
      </c>
    </row>
    <row r="556" spans="1:2" x14ac:dyDescent="0.3">
      <c r="A556" s="2">
        <v>92</v>
      </c>
      <c r="B556" s="2">
        <v>6</v>
      </c>
    </row>
    <row r="557" spans="1:2" x14ac:dyDescent="0.3">
      <c r="A557" s="2">
        <v>139</v>
      </c>
      <c r="B557" s="2">
        <v>6.6</v>
      </c>
    </row>
    <row r="558" spans="1:2" x14ac:dyDescent="0.3">
      <c r="A558" s="2">
        <v>153</v>
      </c>
      <c r="B558" s="2">
        <v>8.3000000000000007</v>
      </c>
    </row>
    <row r="559" spans="1:2" x14ac:dyDescent="0.3">
      <c r="A559" s="2">
        <v>142</v>
      </c>
      <c r="B559" s="2">
        <v>6.7</v>
      </c>
    </row>
    <row r="560" spans="1:2" x14ac:dyDescent="0.3">
      <c r="A560" s="2">
        <v>124</v>
      </c>
      <c r="B560" s="2">
        <v>7.1</v>
      </c>
    </row>
    <row r="561" spans="1:2" x14ac:dyDescent="0.3">
      <c r="A561" s="2">
        <v>117</v>
      </c>
      <c r="B561" s="2">
        <v>6</v>
      </c>
    </row>
    <row r="562" spans="1:2" x14ac:dyDescent="0.3">
      <c r="A562" s="2">
        <v>141</v>
      </c>
      <c r="B562" s="2">
        <v>6.9</v>
      </c>
    </row>
    <row r="563" spans="1:2" x14ac:dyDescent="0.3">
      <c r="A563" s="2">
        <v>110</v>
      </c>
      <c r="B563" s="2">
        <v>5.6</v>
      </c>
    </row>
    <row r="564" spans="1:2" x14ac:dyDescent="0.3">
      <c r="A564" s="2">
        <v>109</v>
      </c>
      <c r="B564" s="2">
        <v>5.6</v>
      </c>
    </row>
    <row r="565" spans="1:2" x14ac:dyDescent="0.3">
      <c r="A565" s="2">
        <v>88</v>
      </c>
      <c r="B565" s="2">
        <v>4.5</v>
      </c>
    </row>
    <row r="566" spans="1:2" x14ac:dyDescent="0.3">
      <c r="A566" s="2">
        <v>124</v>
      </c>
      <c r="B566" s="2">
        <v>7.1</v>
      </c>
    </row>
    <row r="567" spans="1:2" x14ac:dyDescent="0.3">
      <c r="A567" s="2">
        <v>119</v>
      </c>
      <c r="B567" s="2">
        <v>6.5</v>
      </c>
    </row>
    <row r="568" spans="1:2" x14ac:dyDescent="0.3">
      <c r="A568" s="2">
        <v>103</v>
      </c>
      <c r="B568" s="2">
        <v>6.4</v>
      </c>
    </row>
    <row r="569" spans="1:2" x14ac:dyDescent="0.3">
      <c r="A569" s="2">
        <v>116</v>
      </c>
      <c r="B569" s="2">
        <v>5.8</v>
      </c>
    </row>
    <row r="570" spans="1:2" x14ac:dyDescent="0.3">
      <c r="A570" s="2">
        <v>125</v>
      </c>
      <c r="B570" s="2">
        <v>8</v>
      </c>
    </row>
    <row r="571" spans="1:2" x14ac:dyDescent="0.3">
      <c r="A571" s="2">
        <v>125</v>
      </c>
      <c r="B571" s="2">
        <v>6.2</v>
      </c>
    </row>
    <row r="572" spans="1:2" x14ac:dyDescent="0.3">
      <c r="A572" s="2">
        <v>146</v>
      </c>
      <c r="B572" s="2">
        <v>7.2</v>
      </c>
    </row>
    <row r="573" spans="1:2" x14ac:dyDescent="0.3">
      <c r="A573" s="2">
        <v>118</v>
      </c>
      <c r="B573" s="2">
        <v>6.1</v>
      </c>
    </row>
    <row r="574" spans="1:2" x14ac:dyDescent="0.3">
      <c r="A574" s="2">
        <v>171</v>
      </c>
      <c r="B574" s="2">
        <v>7.6</v>
      </c>
    </row>
    <row r="575" spans="1:2" x14ac:dyDescent="0.3">
      <c r="A575" s="2">
        <v>136</v>
      </c>
      <c r="B575" s="2">
        <v>6.3</v>
      </c>
    </row>
    <row r="576" spans="1:2" x14ac:dyDescent="0.3">
      <c r="A576" s="2">
        <v>92</v>
      </c>
      <c r="B576" s="2">
        <v>6.3</v>
      </c>
    </row>
    <row r="577" spans="1:2" x14ac:dyDescent="0.3">
      <c r="A577" s="2">
        <v>116</v>
      </c>
      <c r="B577" s="2">
        <v>6.3</v>
      </c>
    </row>
    <row r="578" spans="1:2" x14ac:dyDescent="0.3">
      <c r="A578" s="2">
        <v>127</v>
      </c>
      <c r="B578" s="2">
        <v>7.7</v>
      </c>
    </row>
    <row r="579" spans="1:2" x14ac:dyDescent="0.3">
      <c r="A579" s="2">
        <v>136</v>
      </c>
      <c r="B579" s="2">
        <v>7</v>
      </c>
    </row>
    <row r="580" spans="1:2" x14ac:dyDescent="0.3">
      <c r="A580" s="2">
        <v>111</v>
      </c>
      <c r="B580" s="2">
        <v>5.3</v>
      </c>
    </row>
    <row r="581" spans="1:2" x14ac:dyDescent="0.3">
      <c r="A581" s="2">
        <v>116</v>
      </c>
      <c r="B581" s="2">
        <v>5.6</v>
      </c>
    </row>
    <row r="582" spans="1:2" x14ac:dyDescent="0.3">
      <c r="A582" s="2">
        <v>113</v>
      </c>
      <c r="B582" s="2">
        <v>5.2</v>
      </c>
    </row>
    <row r="583" spans="1:2" x14ac:dyDescent="0.3">
      <c r="A583" s="2">
        <v>97</v>
      </c>
      <c r="B583" s="2">
        <v>5.4</v>
      </c>
    </row>
    <row r="584" spans="1:2" x14ac:dyDescent="0.3">
      <c r="A584" s="2">
        <v>88</v>
      </c>
      <c r="B584" s="2">
        <v>6.4</v>
      </c>
    </row>
    <row r="585" spans="1:2" x14ac:dyDescent="0.3">
      <c r="A585" s="2">
        <v>136</v>
      </c>
      <c r="B585" s="2">
        <v>5.9</v>
      </c>
    </row>
    <row r="586" spans="1:2" x14ac:dyDescent="0.3">
      <c r="A586" s="2">
        <v>125</v>
      </c>
      <c r="B586" s="2">
        <v>6.3</v>
      </c>
    </row>
    <row r="587" spans="1:2" x14ac:dyDescent="0.3">
      <c r="A587" s="2">
        <v>116</v>
      </c>
      <c r="B587" s="2">
        <v>6.5</v>
      </c>
    </row>
    <row r="588" spans="1:2" x14ac:dyDescent="0.3">
      <c r="A588" s="2">
        <v>98</v>
      </c>
      <c r="B588" s="2">
        <v>3</v>
      </c>
    </row>
    <row r="589" spans="1:2" x14ac:dyDescent="0.3">
      <c r="A589" s="2">
        <v>91</v>
      </c>
      <c r="B589" s="2">
        <v>3.6</v>
      </c>
    </row>
    <row r="590" spans="1:2" x14ac:dyDescent="0.3">
      <c r="A590" s="2">
        <v>97</v>
      </c>
      <c r="B590" s="2">
        <v>5.8</v>
      </c>
    </row>
    <row r="591" spans="1:2" x14ac:dyDescent="0.3">
      <c r="A591" s="2">
        <v>95</v>
      </c>
      <c r="B591" s="2">
        <v>6.2</v>
      </c>
    </row>
    <row r="592" spans="1:2" x14ac:dyDescent="0.3">
      <c r="A592" s="2">
        <v>133</v>
      </c>
      <c r="B592" s="2">
        <v>5.4</v>
      </c>
    </row>
    <row r="593" spans="1:2" x14ac:dyDescent="0.3">
      <c r="A593" s="2">
        <v>106</v>
      </c>
      <c r="B593" s="2">
        <v>6.1</v>
      </c>
    </row>
    <row r="594" spans="1:2" x14ac:dyDescent="0.3">
      <c r="A594" s="2">
        <v>116</v>
      </c>
      <c r="B594" s="2">
        <v>4.2</v>
      </c>
    </row>
    <row r="595" spans="1:2" x14ac:dyDescent="0.3">
      <c r="A595" s="2">
        <v>115</v>
      </c>
      <c r="B595" s="2">
        <v>6.7</v>
      </c>
    </row>
    <row r="596" spans="1:2" x14ac:dyDescent="0.3">
      <c r="A596" s="2">
        <v>99</v>
      </c>
      <c r="B596" s="2">
        <v>4.2</v>
      </c>
    </row>
    <row r="597" spans="1:2" x14ac:dyDescent="0.3">
      <c r="A597" s="2">
        <v>124</v>
      </c>
      <c r="B597" s="2">
        <v>6.4</v>
      </c>
    </row>
    <row r="598" spans="1:2" x14ac:dyDescent="0.3">
      <c r="A598" s="2">
        <v>124</v>
      </c>
      <c r="B598" s="2">
        <v>4.9000000000000004</v>
      </c>
    </row>
    <row r="599" spans="1:2" x14ac:dyDescent="0.3">
      <c r="A599" s="2">
        <v>124</v>
      </c>
      <c r="B599" s="2">
        <v>6.8</v>
      </c>
    </row>
    <row r="600" spans="1:2" x14ac:dyDescent="0.3">
      <c r="A600" s="2">
        <v>87</v>
      </c>
      <c r="B600" s="2">
        <v>7.7</v>
      </c>
    </row>
    <row r="601" spans="1:2" x14ac:dyDescent="0.3">
      <c r="A601" s="2">
        <v>105</v>
      </c>
      <c r="B601" s="2">
        <v>5.6</v>
      </c>
    </row>
    <row r="602" spans="1:2" x14ac:dyDescent="0.3">
      <c r="A602" s="2">
        <v>125</v>
      </c>
      <c r="B602" s="2">
        <v>6.4</v>
      </c>
    </row>
    <row r="603" spans="1:2" x14ac:dyDescent="0.3">
      <c r="A603" s="2">
        <v>141</v>
      </c>
      <c r="B603" s="2">
        <v>7.2</v>
      </c>
    </row>
    <row r="604" spans="1:2" x14ac:dyDescent="0.3">
      <c r="A604" s="2">
        <v>121</v>
      </c>
      <c r="B604" s="2">
        <v>6</v>
      </c>
    </row>
    <row r="605" spans="1:2" x14ac:dyDescent="0.3">
      <c r="A605" s="2">
        <v>111</v>
      </c>
      <c r="B605" s="2">
        <v>5.9</v>
      </c>
    </row>
    <row r="606" spans="1:2" x14ac:dyDescent="0.3">
      <c r="A606" s="2">
        <v>157</v>
      </c>
      <c r="B606" s="2">
        <v>7.9</v>
      </c>
    </row>
    <row r="607" spans="1:2" x14ac:dyDescent="0.3">
      <c r="A607" s="2">
        <v>128</v>
      </c>
      <c r="B607" s="2">
        <v>7.1</v>
      </c>
    </row>
    <row r="608" spans="1:2" x14ac:dyDescent="0.3">
      <c r="A608" s="2">
        <v>105</v>
      </c>
      <c r="B608" s="2">
        <v>5.9</v>
      </c>
    </row>
    <row r="609" spans="1:2" x14ac:dyDescent="0.3">
      <c r="A609" s="2">
        <v>113</v>
      </c>
      <c r="B609" s="2">
        <v>6.2</v>
      </c>
    </row>
    <row r="610" spans="1:2" x14ac:dyDescent="0.3">
      <c r="A610" s="2">
        <v>121</v>
      </c>
      <c r="B610" s="2">
        <v>7</v>
      </c>
    </row>
    <row r="611" spans="1:2" x14ac:dyDescent="0.3">
      <c r="A611" s="2">
        <v>102</v>
      </c>
      <c r="B611" s="2">
        <v>5.4</v>
      </c>
    </row>
    <row r="612" spans="1:2" x14ac:dyDescent="0.3">
      <c r="A612" s="2">
        <v>169</v>
      </c>
      <c r="B612" s="2">
        <v>8.6</v>
      </c>
    </row>
    <row r="613" spans="1:2" x14ac:dyDescent="0.3">
      <c r="A613" s="2">
        <v>132</v>
      </c>
      <c r="B613" s="2">
        <v>6.5</v>
      </c>
    </row>
    <row r="614" spans="1:2" x14ac:dyDescent="0.3">
      <c r="A614" s="2">
        <v>127</v>
      </c>
      <c r="B614" s="2">
        <v>6.4</v>
      </c>
    </row>
    <row r="615" spans="1:2" x14ac:dyDescent="0.3">
      <c r="A615" s="2">
        <v>103</v>
      </c>
      <c r="B615" s="2">
        <v>7.6</v>
      </c>
    </row>
    <row r="616" spans="1:2" x14ac:dyDescent="0.3">
      <c r="A616" s="2">
        <v>136</v>
      </c>
      <c r="B616" s="2">
        <v>5.5</v>
      </c>
    </row>
    <row r="617" spans="1:2" x14ac:dyDescent="0.3">
      <c r="A617" s="2">
        <v>150</v>
      </c>
      <c r="B617" s="2">
        <v>7.4</v>
      </c>
    </row>
    <row r="618" spans="1:2" x14ac:dyDescent="0.3">
      <c r="A618" s="2">
        <v>136</v>
      </c>
      <c r="B618" s="2">
        <v>8.6999999999999993</v>
      </c>
    </row>
    <row r="619" spans="1:2" x14ac:dyDescent="0.3">
      <c r="A619" s="2">
        <v>140</v>
      </c>
      <c r="B619" s="2">
        <v>7.6</v>
      </c>
    </row>
    <row r="620" spans="1:2" x14ac:dyDescent="0.3">
      <c r="A620" s="2">
        <v>104</v>
      </c>
      <c r="B620" s="2">
        <v>5.5</v>
      </c>
    </row>
    <row r="621" spans="1:2" x14ac:dyDescent="0.3">
      <c r="A621" s="2">
        <v>158</v>
      </c>
      <c r="B621" s="2">
        <v>7.6</v>
      </c>
    </row>
    <row r="622" spans="1:2" x14ac:dyDescent="0.3">
      <c r="A622" s="2">
        <v>119</v>
      </c>
      <c r="B622" s="2">
        <v>6.5</v>
      </c>
    </row>
    <row r="623" spans="1:2" x14ac:dyDescent="0.3">
      <c r="A623" s="2">
        <v>106</v>
      </c>
      <c r="B623" s="2">
        <v>6.9</v>
      </c>
    </row>
    <row r="624" spans="1:2" x14ac:dyDescent="0.3">
      <c r="A624" s="2">
        <v>136</v>
      </c>
      <c r="B624" s="2">
        <v>6.7</v>
      </c>
    </row>
    <row r="625" spans="1:2" x14ac:dyDescent="0.3">
      <c r="A625" s="2">
        <v>95</v>
      </c>
      <c r="B625" s="2">
        <v>6.6</v>
      </c>
    </row>
    <row r="626" spans="1:2" x14ac:dyDescent="0.3">
      <c r="A626" s="2">
        <v>137</v>
      </c>
      <c r="B626" s="2">
        <v>7.2</v>
      </c>
    </row>
    <row r="627" spans="1:2" x14ac:dyDescent="0.3">
      <c r="A627" s="2">
        <v>130</v>
      </c>
      <c r="B627" s="2">
        <v>6.4</v>
      </c>
    </row>
    <row r="628" spans="1:2" x14ac:dyDescent="0.3">
      <c r="A628" s="2">
        <v>124</v>
      </c>
      <c r="B628" s="2">
        <v>6.4</v>
      </c>
    </row>
    <row r="629" spans="1:2" x14ac:dyDescent="0.3">
      <c r="A629" s="2">
        <v>108</v>
      </c>
      <c r="B629" s="2">
        <v>6</v>
      </c>
    </row>
    <row r="630" spans="1:2" x14ac:dyDescent="0.3">
      <c r="A630" s="2">
        <v>104</v>
      </c>
      <c r="B630" s="2">
        <v>6.1</v>
      </c>
    </row>
    <row r="631" spans="1:2" x14ac:dyDescent="0.3">
      <c r="A631" s="2">
        <v>129</v>
      </c>
      <c r="B631" s="2">
        <v>6</v>
      </c>
    </row>
    <row r="632" spans="1:2" x14ac:dyDescent="0.3">
      <c r="A632" s="2">
        <v>117</v>
      </c>
      <c r="B632" s="2">
        <v>6.4</v>
      </c>
    </row>
    <row r="633" spans="1:2" x14ac:dyDescent="0.3">
      <c r="A633" s="2">
        <v>99</v>
      </c>
      <c r="B633" s="2">
        <v>6.4</v>
      </c>
    </row>
    <row r="634" spans="1:2" x14ac:dyDescent="0.3">
      <c r="A634" s="2">
        <v>159</v>
      </c>
      <c r="B634" s="2">
        <v>7.3</v>
      </c>
    </row>
    <row r="635" spans="1:2" x14ac:dyDescent="0.3">
      <c r="A635" s="2">
        <v>118</v>
      </c>
      <c r="B635" s="2">
        <v>5.2</v>
      </c>
    </row>
    <row r="636" spans="1:2" x14ac:dyDescent="0.3">
      <c r="A636" s="2">
        <v>105</v>
      </c>
      <c r="B636" s="2">
        <v>6.6</v>
      </c>
    </row>
    <row r="637" spans="1:2" x14ac:dyDescent="0.3">
      <c r="A637" s="2">
        <v>103</v>
      </c>
      <c r="B637" s="2">
        <v>6.3</v>
      </c>
    </row>
    <row r="638" spans="1:2" x14ac:dyDescent="0.3">
      <c r="A638" s="2">
        <v>122</v>
      </c>
      <c r="B638" s="2">
        <v>5.9</v>
      </c>
    </row>
    <row r="639" spans="1:2" x14ac:dyDescent="0.3">
      <c r="A639" s="2">
        <v>143</v>
      </c>
      <c r="B639" s="2">
        <v>6.7</v>
      </c>
    </row>
    <row r="640" spans="1:2" x14ac:dyDescent="0.3">
      <c r="A640" s="2">
        <v>96</v>
      </c>
      <c r="B640" s="2">
        <v>5.4</v>
      </c>
    </row>
    <row r="641" spans="1:2" x14ac:dyDescent="0.3">
      <c r="A641" s="2">
        <v>111</v>
      </c>
      <c r="B641" s="2">
        <v>6.4</v>
      </c>
    </row>
    <row r="642" spans="1:2" x14ac:dyDescent="0.3">
      <c r="A642" s="2">
        <v>121</v>
      </c>
      <c r="B642" s="2">
        <v>6.7</v>
      </c>
    </row>
    <row r="643" spans="1:2" x14ac:dyDescent="0.3">
      <c r="A643" s="2">
        <v>135</v>
      </c>
      <c r="B643" s="2">
        <v>6.2</v>
      </c>
    </row>
    <row r="644" spans="1:2" x14ac:dyDescent="0.3">
      <c r="A644" s="2">
        <v>101</v>
      </c>
      <c r="B644" s="2">
        <v>6.1</v>
      </c>
    </row>
    <row r="645" spans="1:2" x14ac:dyDescent="0.3">
      <c r="A645" s="2">
        <v>151</v>
      </c>
      <c r="B645" s="2">
        <v>8.8000000000000007</v>
      </c>
    </row>
    <row r="646" spans="1:2" x14ac:dyDescent="0.3">
      <c r="A646" s="2">
        <v>131</v>
      </c>
      <c r="B646" s="2">
        <v>7.1</v>
      </c>
    </row>
    <row r="647" spans="1:2" x14ac:dyDescent="0.3">
      <c r="A647" s="2">
        <v>100</v>
      </c>
      <c r="B647" s="2">
        <v>5.7</v>
      </c>
    </row>
    <row r="648" spans="1:2" x14ac:dyDescent="0.3">
      <c r="A648" s="2">
        <v>105</v>
      </c>
      <c r="B648" s="2">
        <v>5</v>
      </c>
    </row>
    <row r="649" spans="1:2" x14ac:dyDescent="0.3">
      <c r="A649" s="2">
        <v>92</v>
      </c>
      <c r="B649" s="2">
        <v>5.0999999999999996</v>
      </c>
    </row>
    <row r="650" spans="1:2" x14ac:dyDescent="0.3">
      <c r="A650" s="2">
        <v>130</v>
      </c>
      <c r="B650" s="2">
        <v>6.9</v>
      </c>
    </row>
    <row r="651" spans="1:2" x14ac:dyDescent="0.3">
      <c r="A651" s="2">
        <v>100</v>
      </c>
      <c r="B651" s="2">
        <v>4.8</v>
      </c>
    </row>
    <row r="652" spans="1:2" x14ac:dyDescent="0.3">
      <c r="A652" s="2">
        <v>102</v>
      </c>
      <c r="B652" s="2">
        <v>6.5</v>
      </c>
    </row>
    <row r="653" spans="1:2" x14ac:dyDescent="0.3">
      <c r="A653" s="2">
        <v>133</v>
      </c>
      <c r="B653" s="2">
        <v>5.0999999999999996</v>
      </c>
    </row>
    <row r="654" spans="1:2" x14ac:dyDescent="0.3">
      <c r="A654" s="2">
        <v>121</v>
      </c>
      <c r="B654" s="2">
        <v>7.1</v>
      </c>
    </row>
    <row r="655" spans="1:2" x14ac:dyDescent="0.3">
      <c r="A655" s="2">
        <v>147</v>
      </c>
      <c r="B655" s="2">
        <v>7.5</v>
      </c>
    </row>
    <row r="656" spans="1:2" x14ac:dyDescent="0.3">
      <c r="A656" s="2">
        <v>94</v>
      </c>
      <c r="B656" s="2">
        <v>6.2</v>
      </c>
    </row>
    <row r="657" spans="1:2" x14ac:dyDescent="0.3">
      <c r="A657" s="2">
        <v>94</v>
      </c>
      <c r="B657" s="2">
        <v>6.3</v>
      </c>
    </row>
    <row r="658" spans="1:2" x14ac:dyDescent="0.3">
      <c r="A658" s="2">
        <v>127</v>
      </c>
      <c r="B658" s="2">
        <v>8.1</v>
      </c>
    </row>
    <row r="659" spans="1:2" x14ac:dyDescent="0.3">
      <c r="A659" s="2">
        <v>212</v>
      </c>
      <c r="B659" s="2">
        <v>6.6</v>
      </c>
    </row>
    <row r="660" spans="1:2" x14ac:dyDescent="0.3">
      <c r="A660" s="2">
        <v>141</v>
      </c>
      <c r="B660" s="2">
        <v>6.9</v>
      </c>
    </row>
    <row r="661" spans="1:2" x14ac:dyDescent="0.3">
      <c r="A661" s="2">
        <v>103</v>
      </c>
      <c r="B661" s="2">
        <v>6.1</v>
      </c>
    </row>
    <row r="662" spans="1:2" x14ac:dyDescent="0.3">
      <c r="A662" s="2">
        <v>98</v>
      </c>
      <c r="B662" s="2">
        <v>4.3</v>
      </c>
    </row>
    <row r="663" spans="1:2" x14ac:dyDescent="0.3">
      <c r="A663" s="2">
        <v>116</v>
      </c>
      <c r="B663" s="2">
        <v>6.6</v>
      </c>
    </row>
    <row r="664" spans="1:2" x14ac:dyDescent="0.3">
      <c r="A664" s="2">
        <v>114</v>
      </c>
      <c r="B664" s="2">
        <v>6.8</v>
      </c>
    </row>
    <row r="665" spans="1:2" x14ac:dyDescent="0.3">
      <c r="A665" s="2">
        <v>87</v>
      </c>
      <c r="B665" s="2">
        <v>3.8</v>
      </c>
    </row>
    <row r="666" spans="1:2" x14ac:dyDescent="0.3">
      <c r="A666" s="2">
        <v>125</v>
      </c>
      <c r="B666" s="2">
        <v>5.9</v>
      </c>
    </row>
    <row r="667" spans="1:2" x14ac:dyDescent="0.3">
      <c r="A667" s="2">
        <v>187</v>
      </c>
      <c r="B667" s="2">
        <v>7.9</v>
      </c>
    </row>
    <row r="668" spans="1:2" x14ac:dyDescent="0.3">
      <c r="A668" s="2">
        <v>93</v>
      </c>
      <c r="B668" s="2">
        <v>6.3</v>
      </c>
    </row>
    <row r="669" spans="1:2" x14ac:dyDescent="0.3">
      <c r="A669" s="2">
        <v>95</v>
      </c>
      <c r="B669" s="2">
        <v>5.5</v>
      </c>
    </row>
    <row r="670" spans="1:2" x14ac:dyDescent="0.3">
      <c r="A670" s="2">
        <v>117</v>
      </c>
      <c r="B670" s="2">
        <v>7.7</v>
      </c>
    </row>
    <row r="671" spans="1:2" x14ac:dyDescent="0.3">
      <c r="A671" s="2">
        <v>106</v>
      </c>
      <c r="B671" s="2">
        <v>6.3</v>
      </c>
    </row>
    <row r="672" spans="1:2" x14ac:dyDescent="0.3">
      <c r="A672" s="2">
        <v>115</v>
      </c>
      <c r="B672" s="2">
        <v>7.1</v>
      </c>
    </row>
    <row r="673" spans="1:2" x14ac:dyDescent="0.3">
      <c r="A673" s="2">
        <v>189</v>
      </c>
      <c r="B673" s="2">
        <v>8.5</v>
      </c>
    </row>
    <row r="674" spans="1:2" x14ac:dyDescent="0.3">
      <c r="A674" s="2">
        <v>81</v>
      </c>
      <c r="B674" s="2">
        <v>5.8</v>
      </c>
    </row>
    <row r="675" spans="1:2" x14ac:dyDescent="0.3">
      <c r="A675" s="2">
        <v>149</v>
      </c>
      <c r="B675" s="2">
        <v>8.1</v>
      </c>
    </row>
    <row r="676" spans="1:2" x14ac:dyDescent="0.3">
      <c r="A676" s="2">
        <v>119</v>
      </c>
      <c r="B676" s="2">
        <v>7.9</v>
      </c>
    </row>
    <row r="677" spans="1:2" x14ac:dyDescent="0.3">
      <c r="A677" s="2">
        <v>130</v>
      </c>
      <c r="B677" s="2">
        <v>7.2</v>
      </c>
    </row>
    <row r="678" spans="1:2" x14ac:dyDescent="0.3">
      <c r="A678" s="2">
        <v>116</v>
      </c>
      <c r="B678" s="2">
        <v>6.3</v>
      </c>
    </row>
    <row r="679" spans="1:2" x14ac:dyDescent="0.3">
      <c r="A679" s="2">
        <v>103</v>
      </c>
      <c r="B679" s="2">
        <v>8.1</v>
      </c>
    </row>
    <row r="680" spans="1:2" x14ac:dyDescent="0.3">
      <c r="A680" s="2">
        <v>99</v>
      </c>
      <c r="B680" s="2">
        <v>7</v>
      </c>
    </row>
    <row r="681" spans="1:2" x14ac:dyDescent="0.3">
      <c r="A681" s="2">
        <v>92</v>
      </c>
      <c r="B681" s="2">
        <v>5.5</v>
      </c>
    </row>
    <row r="682" spans="1:2" x14ac:dyDescent="0.3">
      <c r="A682" s="2">
        <v>109</v>
      </c>
      <c r="B682" s="2">
        <v>6.7</v>
      </c>
    </row>
    <row r="683" spans="1:2" x14ac:dyDescent="0.3">
      <c r="A683" s="2">
        <v>87</v>
      </c>
      <c r="B683" s="2">
        <v>5.2</v>
      </c>
    </row>
    <row r="684" spans="1:2" x14ac:dyDescent="0.3">
      <c r="A684" s="2">
        <v>111</v>
      </c>
      <c r="B684" s="2">
        <v>7</v>
      </c>
    </row>
    <row r="685" spans="1:2" x14ac:dyDescent="0.3">
      <c r="A685" s="2">
        <v>101</v>
      </c>
      <c r="B685" s="2">
        <v>6.1</v>
      </c>
    </row>
    <row r="686" spans="1:2" x14ac:dyDescent="0.3">
      <c r="A686" s="2">
        <v>83</v>
      </c>
      <c r="B686" s="2">
        <v>6.6</v>
      </c>
    </row>
    <row r="687" spans="1:2" x14ac:dyDescent="0.3">
      <c r="A687" s="2">
        <v>113</v>
      </c>
      <c r="B687" s="2">
        <v>5.5</v>
      </c>
    </row>
    <row r="688" spans="1:2" x14ac:dyDescent="0.3">
      <c r="A688" s="2">
        <v>107</v>
      </c>
      <c r="B688" s="2">
        <v>5.9</v>
      </c>
    </row>
    <row r="689" spans="1:2" x14ac:dyDescent="0.3">
      <c r="A689" s="2">
        <v>94</v>
      </c>
      <c r="B689" s="2">
        <v>5.4</v>
      </c>
    </row>
    <row r="690" spans="1:2" x14ac:dyDescent="0.3">
      <c r="A690" s="2">
        <v>132</v>
      </c>
      <c r="B690" s="2">
        <v>6.4</v>
      </c>
    </row>
    <row r="691" spans="1:2" x14ac:dyDescent="0.3">
      <c r="A691" s="2">
        <v>140</v>
      </c>
      <c r="B691" s="2">
        <v>5.7</v>
      </c>
    </row>
    <row r="692" spans="1:2" x14ac:dyDescent="0.3">
      <c r="A692" s="2">
        <v>125</v>
      </c>
      <c r="B692" s="2">
        <v>6.7</v>
      </c>
    </row>
    <row r="693" spans="1:2" x14ac:dyDescent="0.3">
      <c r="A693" s="2">
        <v>111</v>
      </c>
      <c r="B693" s="2">
        <v>7.1</v>
      </c>
    </row>
    <row r="694" spans="1:2" x14ac:dyDescent="0.3">
      <c r="A694" s="2">
        <v>156</v>
      </c>
      <c r="B694" s="2">
        <v>6.8</v>
      </c>
    </row>
    <row r="695" spans="1:2" x14ac:dyDescent="0.3">
      <c r="A695" s="2">
        <v>170</v>
      </c>
      <c r="B695" s="2">
        <v>6.5</v>
      </c>
    </row>
    <row r="696" spans="1:2" x14ac:dyDescent="0.3">
      <c r="A696" s="2">
        <v>120</v>
      </c>
      <c r="B696" s="2">
        <v>7.6</v>
      </c>
    </row>
    <row r="697" spans="1:2" x14ac:dyDescent="0.3">
      <c r="A697" s="2">
        <v>100</v>
      </c>
      <c r="B697" s="2">
        <v>5.5</v>
      </c>
    </row>
    <row r="698" spans="1:2" x14ac:dyDescent="0.3">
      <c r="A698" s="2">
        <v>115</v>
      </c>
      <c r="B698" s="2">
        <v>6.5</v>
      </c>
    </row>
    <row r="699" spans="1:2" x14ac:dyDescent="0.3">
      <c r="A699" s="2">
        <v>130</v>
      </c>
      <c r="B699" s="2">
        <v>7</v>
      </c>
    </row>
    <row r="700" spans="1:2" x14ac:dyDescent="0.3">
      <c r="A700" s="2">
        <v>105</v>
      </c>
      <c r="B700" s="2">
        <v>5.8</v>
      </c>
    </row>
    <row r="701" spans="1:2" x14ac:dyDescent="0.3">
      <c r="A701" s="2">
        <v>111</v>
      </c>
      <c r="B701" s="2">
        <v>7.3</v>
      </c>
    </row>
    <row r="702" spans="1:2" x14ac:dyDescent="0.3">
      <c r="A702" s="2">
        <v>106</v>
      </c>
      <c r="B702" s="2">
        <v>6.6</v>
      </c>
    </row>
    <row r="703" spans="1:2" x14ac:dyDescent="0.3">
      <c r="A703" s="2">
        <v>89</v>
      </c>
      <c r="B703" s="2">
        <v>4.4000000000000004</v>
      </c>
    </row>
    <row r="704" spans="1:2" x14ac:dyDescent="0.3">
      <c r="A704" s="2">
        <v>100</v>
      </c>
      <c r="B704" s="2">
        <v>7.7</v>
      </c>
    </row>
    <row r="705" spans="1:2" x14ac:dyDescent="0.3">
      <c r="A705" s="2">
        <v>91</v>
      </c>
      <c r="B705" s="2">
        <v>5</v>
      </c>
    </row>
    <row r="706" spans="1:2" x14ac:dyDescent="0.3">
      <c r="A706" s="2">
        <v>146</v>
      </c>
      <c r="B706" s="2">
        <v>7.7</v>
      </c>
    </row>
    <row r="707" spans="1:2" x14ac:dyDescent="0.3">
      <c r="A707" s="2">
        <v>98</v>
      </c>
      <c r="B707" s="2">
        <v>4.4000000000000004</v>
      </c>
    </row>
    <row r="708" spans="1:2" x14ac:dyDescent="0.3">
      <c r="A708" s="2">
        <v>101</v>
      </c>
      <c r="B708" s="2">
        <v>6.1</v>
      </c>
    </row>
    <row r="709" spans="1:2" x14ac:dyDescent="0.3">
      <c r="A709" s="2">
        <v>94</v>
      </c>
      <c r="B709" s="2">
        <v>5.4</v>
      </c>
    </row>
    <row r="710" spans="1:2" x14ac:dyDescent="0.3">
      <c r="A710" s="2">
        <v>132</v>
      </c>
      <c r="B710" s="2">
        <v>6.8</v>
      </c>
    </row>
    <row r="711" spans="1:2" x14ac:dyDescent="0.3">
      <c r="A711" s="2">
        <v>115</v>
      </c>
      <c r="B711" s="2">
        <v>6.5</v>
      </c>
    </row>
    <row r="712" spans="1:2" x14ac:dyDescent="0.3">
      <c r="A712" s="2">
        <v>92</v>
      </c>
      <c r="B712" s="2">
        <v>7</v>
      </c>
    </row>
    <row r="713" spans="1:2" x14ac:dyDescent="0.3">
      <c r="A713" s="2">
        <v>124</v>
      </c>
      <c r="B713" s="2">
        <v>6.3</v>
      </c>
    </row>
    <row r="714" spans="1:2" x14ac:dyDescent="0.3">
      <c r="A714" s="2">
        <v>119</v>
      </c>
      <c r="B714" s="2">
        <v>6.3</v>
      </c>
    </row>
    <row r="715" spans="1:2" x14ac:dyDescent="0.3">
      <c r="A715" s="2">
        <v>124</v>
      </c>
      <c r="B715" s="2">
        <v>6.1</v>
      </c>
    </row>
    <row r="716" spans="1:2" x14ac:dyDescent="0.3">
      <c r="A716" s="2">
        <v>93</v>
      </c>
      <c r="B716" s="2">
        <v>6.1</v>
      </c>
    </row>
    <row r="717" spans="1:2" x14ac:dyDescent="0.3">
      <c r="A717" s="2">
        <v>98</v>
      </c>
      <c r="B717" s="2">
        <v>5.3</v>
      </c>
    </row>
    <row r="718" spans="1:2" x14ac:dyDescent="0.3">
      <c r="A718" s="2">
        <v>92</v>
      </c>
      <c r="B718" s="2">
        <v>5.4</v>
      </c>
    </row>
    <row r="719" spans="1:2" x14ac:dyDescent="0.3">
      <c r="A719" s="2">
        <v>105</v>
      </c>
      <c r="B719" s="2">
        <v>6.2</v>
      </c>
    </row>
    <row r="720" spans="1:2" x14ac:dyDescent="0.3">
      <c r="A720" s="2">
        <v>124</v>
      </c>
      <c r="B720" s="2">
        <v>6.6</v>
      </c>
    </row>
    <row r="721" spans="1:2" x14ac:dyDescent="0.3">
      <c r="A721" s="2">
        <v>99</v>
      </c>
      <c r="B721" s="2">
        <v>5.9</v>
      </c>
    </row>
    <row r="722" spans="1:2" x14ac:dyDescent="0.3">
      <c r="A722" s="2">
        <v>116</v>
      </c>
      <c r="B722" s="2">
        <v>6.3</v>
      </c>
    </row>
    <row r="723" spans="1:2" x14ac:dyDescent="0.3">
      <c r="A723" s="2">
        <v>124</v>
      </c>
      <c r="B723" s="2">
        <v>7.2</v>
      </c>
    </row>
    <row r="724" spans="1:2" x14ac:dyDescent="0.3">
      <c r="A724" s="2">
        <v>96</v>
      </c>
      <c r="B724" s="2">
        <v>6.8</v>
      </c>
    </row>
    <row r="725" spans="1:2" x14ac:dyDescent="0.3">
      <c r="A725" s="2">
        <v>104</v>
      </c>
      <c r="B725" s="2">
        <v>6.1</v>
      </c>
    </row>
    <row r="726" spans="1:2" x14ac:dyDescent="0.3">
      <c r="A726" s="2">
        <v>100</v>
      </c>
      <c r="B726" s="2">
        <v>7.8</v>
      </c>
    </row>
    <row r="727" spans="1:2" x14ac:dyDescent="0.3">
      <c r="A727" s="2">
        <v>115</v>
      </c>
      <c r="B727" s="2">
        <v>5</v>
      </c>
    </row>
    <row r="728" spans="1:2" x14ac:dyDescent="0.3">
      <c r="A728" s="2">
        <v>101</v>
      </c>
      <c r="B728" s="2">
        <v>6.2</v>
      </c>
    </row>
    <row r="729" spans="1:2" x14ac:dyDescent="0.3">
      <c r="A729" s="2">
        <v>113</v>
      </c>
      <c r="B729" s="2">
        <v>6.7</v>
      </c>
    </row>
    <row r="730" spans="1:2" x14ac:dyDescent="0.3">
      <c r="A730" s="2">
        <v>100</v>
      </c>
      <c r="B730" s="2">
        <v>4.9000000000000004</v>
      </c>
    </row>
    <row r="731" spans="1:2" x14ac:dyDescent="0.3">
      <c r="A731" s="2">
        <v>134</v>
      </c>
      <c r="B731" s="2">
        <v>7.4</v>
      </c>
    </row>
    <row r="732" spans="1:2" x14ac:dyDescent="0.3">
      <c r="A732" s="2">
        <v>125</v>
      </c>
      <c r="B732" s="2">
        <v>6.2</v>
      </c>
    </row>
    <row r="733" spans="1:2" x14ac:dyDescent="0.3">
      <c r="A733" s="2">
        <v>94</v>
      </c>
      <c r="B733" s="2">
        <v>4.9000000000000004</v>
      </c>
    </row>
    <row r="734" spans="1:2" x14ac:dyDescent="0.3">
      <c r="A734" s="2">
        <v>107</v>
      </c>
      <c r="B734" s="2">
        <v>6.1</v>
      </c>
    </row>
    <row r="735" spans="1:2" x14ac:dyDescent="0.3">
      <c r="A735" s="2">
        <v>91</v>
      </c>
      <c r="B735" s="2">
        <v>6.1</v>
      </c>
    </row>
    <row r="736" spans="1:2" x14ac:dyDescent="0.3">
      <c r="A736" s="2">
        <v>116</v>
      </c>
      <c r="B736" s="2">
        <v>6.4</v>
      </c>
    </row>
    <row r="737" spans="1:2" x14ac:dyDescent="0.3">
      <c r="A737" s="2">
        <v>100</v>
      </c>
      <c r="B737" s="2">
        <v>6.3</v>
      </c>
    </row>
    <row r="738" spans="1:2" x14ac:dyDescent="0.3">
      <c r="A738" s="2">
        <v>117</v>
      </c>
      <c r="B738" s="2">
        <v>6.6</v>
      </c>
    </row>
    <row r="739" spans="1:2" x14ac:dyDescent="0.3">
      <c r="A739" s="2">
        <v>110</v>
      </c>
      <c r="B739" s="2">
        <v>5.7</v>
      </c>
    </row>
    <row r="740" spans="1:2" x14ac:dyDescent="0.3">
      <c r="A740" s="2">
        <v>96</v>
      </c>
      <c r="B740" s="2">
        <v>5.9</v>
      </c>
    </row>
    <row r="741" spans="1:2" x14ac:dyDescent="0.3">
      <c r="A741" s="2">
        <v>101</v>
      </c>
      <c r="B741" s="2">
        <v>6</v>
      </c>
    </row>
    <row r="742" spans="1:2" x14ac:dyDescent="0.3">
      <c r="A742" s="2">
        <v>111</v>
      </c>
      <c r="B742" s="2">
        <v>6.1</v>
      </c>
    </row>
    <row r="743" spans="1:2" x14ac:dyDescent="0.3">
      <c r="A743" s="2">
        <v>117</v>
      </c>
      <c r="B743" s="2">
        <v>6.7</v>
      </c>
    </row>
    <row r="744" spans="1:2" x14ac:dyDescent="0.3">
      <c r="A744" s="2">
        <v>126</v>
      </c>
      <c r="B744" s="2">
        <v>6.7</v>
      </c>
    </row>
    <row r="745" spans="1:2" x14ac:dyDescent="0.3">
      <c r="A745" s="2">
        <v>152</v>
      </c>
      <c r="B745" s="2">
        <v>7.9</v>
      </c>
    </row>
    <row r="746" spans="1:2" x14ac:dyDescent="0.3">
      <c r="A746" s="2">
        <v>101</v>
      </c>
      <c r="B746" s="2">
        <v>4.3</v>
      </c>
    </row>
    <row r="747" spans="1:2" x14ac:dyDescent="0.3">
      <c r="A747" s="2">
        <v>87</v>
      </c>
      <c r="B747" s="2">
        <v>5.7</v>
      </c>
    </row>
    <row r="748" spans="1:2" x14ac:dyDescent="0.3">
      <c r="A748" s="2">
        <v>85</v>
      </c>
      <c r="B748" s="2">
        <v>6.7</v>
      </c>
    </row>
    <row r="749" spans="1:2" x14ac:dyDescent="0.3">
      <c r="A749" s="2">
        <v>130</v>
      </c>
      <c r="B749" s="2">
        <v>6.7</v>
      </c>
    </row>
    <row r="750" spans="1:2" x14ac:dyDescent="0.3">
      <c r="A750" s="2">
        <v>104</v>
      </c>
      <c r="B750" s="2">
        <v>6.1</v>
      </c>
    </row>
    <row r="751" spans="1:2" x14ac:dyDescent="0.3">
      <c r="A751" s="2">
        <v>121</v>
      </c>
      <c r="B751" s="2">
        <v>5.6</v>
      </c>
    </row>
    <row r="752" spans="1:2" x14ac:dyDescent="0.3">
      <c r="A752" s="2">
        <v>140</v>
      </c>
      <c r="B752" s="2">
        <v>6.6</v>
      </c>
    </row>
    <row r="753" spans="1:2" x14ac:dyDescent="0.3">
      <c r="A753" s="2">
        <v>131</v>
      </c>
      <c r="B753" s="2">
        <v>6.9</v>
      </c>
    </row>
    <row r="754" spans="1:2" x14ac:dyDescent="0.3">
      <c r="A754" s="2">
        <v>91</v>
      </c>
      <c r="B754" s="2">
        <v>4.8</v>
      </c>
    </row>
    <row r="755" spans="1:2" x14ac:dyDescent="0.3">
      <c r="A755" s="2">
        <v>118</v>
      </c>
      <c r="B755" s="2">
        <v>6.2</v>
      </c>
    </row>
    <row r="756" spans="1:2" x14ac:dyDescent="0.3">
      <c r="A756" s="2">
        <v>130</v>
      </c>
      <c r="B756" s="2">
        <v>6</v>
      </c>
    </row>
    <row r="757" spans="1:2" x14ac:dyDescent="0.3">
      <c r="A757" s="2">
        <v>90</v>
      </c>
      <c r="B757" s="2">
        <v>4.9000000000000004</v>
      </c>
    </row>
    <row r="758" spans="1:2" x14ac:dyDescent="0.3">
      <c r="A758" s="2">
        <v>103</v>
      </c>
      <c r="B758" s="2">
        <v>5.6</v>
      </c>
    </row>
    <row r="759" spans="1:2" x14ac:dyDescent="0.3">
      <c r="A759" s="2">
        <v>122</v>
      </c>
      <c r="B759" s="2">
        <v>6.1</v>
      </c>
    </row>
    <row r="760" spans="1:2" x14ac:dyDescent="0.3">
      <c r="A760" s="2">
        <v>106</v>
      </c>
      <c r="B760" s="2">
        <v>6.1</v>
      </c>
    </row>
    <row r="761" spans="1:2" x14ac:dyDescent="0.3">
      <c r="A761" s="2">
        <v>103</v>
      </c>
      <c r="B761" s="2">
        <v>4.8</v>
      </c>
    </row>
    <row r="762" spans="1:2" x14ac:dyDescent="0.3">
      <c r="A762" s="2">
        <v>107</v>
      </c>
      <c r="B762" s="2">
        <v>5.5</v>
      </c>
    </row>
    <row r="763" spans="1:2" x14ac:dyDescent="0.3">
      <c r="A763" s="2">
        <v>156</v>
      </c>
      <c r="B763" s="2">
        <v>3.8</v>
      </c>
    </row>
    <row r="764" spans="1:2" x14ac:dyDescent="0.3">
      <c r="A764" s="2">
        <v>127</v>
      </c>
      <c r="B764" s="2">
        <v>6.5</v>
      </c>
    </row>
    <row r="765" spans="1:2" x14ac:dyDescent="0.3">
      <c r="A765" s="2">
        <v>132</v>
      </c>
      <c r="B765" s="2">
        <v>6.7</v>
      </c>
    </row>
    <row r="766" spans="1:2" x14ac:dyDescent="0.3">
      <c r="A766" s="2">
        <v>108</v>
      </c>
      <c r="B766" s="2">
        <v>8.1</v>
      </c>
    </row>
    <row r="767" spans="1:2" x14ac:dyDescent="0.3">
      <c r="A767" s="2">
        <v>114</v>
      </c>
      <c r="B767" s="2">
        <v>4.9000000000000004</v>
      </c>
    </row>
    <row r="768" spans="1:2" x14ac:dyDescent="0.3">
      <c r="A768" s="2">
        <v>133</v>
      </c>
      <c r="B768" s="2">
        <v>7.3</v>
      </c>
    </row>
    <row r="769" spans="1:2" x14ac:dyDescent="0.3">
      <c r="A769" s="2">
        <v>103</v>
      </c>
      <c r="B769" s="2">
        <v>6.4</v>
      </c>
    </row>
    <row r="770" spans="1:2" x14ac:dyDescent="0.3">
      <c r="A770" s="2">
        <v>95</v>
      </c>
      <c r="B770" s="2">
        <v>6.7</v>
      </c>
    </row>
    <row r="771" spans="1:2" x14ac:dyDescent="0.3">
      <c r="A771" s="2">
        <v>90</v>
      </c>
      <c r="B771" s="2">
        <v>3.6</v>
      </c>
    </row>
    <row r="772" spans="1:2" x14ac:dyDescent="0.3">
      <c r="A772" s="2">
        <v>87</v>
      </c>
      <c r="B772" s="2">
        <v>5.7</v>
      </c>
    </row>
    <row r="773" spans="1:2" x14ac:dyDescent="0.3">
      <c r="A773" s="2">
        <v>114</v>
      </c>
      <c r="B773" s="2">
        <v>6</v>
      </c>
    </row>
    <row r="774" spans="1:2" x14ac:dyDescent="0.3">
      <c r="A774" s="2">
        <v>103</v>
      </c>
      <c r="B774" s="2">
        <v>4.7</v>
      </c>
    </row>
    <row r="775" spans="1:2" x14ac:dyDescent="0.3">
      <c r="A775" s="2">
        <v>125</v>
      </c>
      <c r="B775" s="2">
        <v>6.3</v>
      </c>
    </row>
    <row r="776" spans="1:2" x14ac:dyDescent="0.3">
      <c r="A776" s="2">
        <v>97</v>
      </c>
      <c r="B776" s="2">
        <v>5.9</v>
      </c>
    </row>
    <row r="777" spans="1:2" x14ac:dyDescent="0.3">
      <c r="A777" s="2">
        <v>125</v>
      </c>
      <c r="B777" s="2">
        <v>5.9</v>
      </c>
    </row>
    <row r="778" spans="1:2" x14ac:dyDescent="0.3">
      <c r="A778" s="2">
        <v>136</v>
      </c>
      <c r="B778" s="2">
        <v>7.5</v>
      </c>
    </row>
    <row r="779" spans="1:2" x14ac:dyDescent="0.3">
      <c r="A779" s="2">
        <v>116</v>
      </c>
      <c r="B779" s="2">
        <v>5.6</v>
      </c>
    </row>
    <row r="780" spans="1:2" x14ac:dyDescent="0.3">
      <c r="A780" s="2">
        <v>103</v>
      </c>
      <c r="B780" s="2">
        <v>6.4</v>
      </c>
    </row>
    <row r="781" spans="1:2" x14ac:dyDescent="0.3">
      <c r="A781" s="2">
        <v>97</v>
      </c>
      <c r="B781" s="2">
        <v>6.3</v>
      </c>
    </row>
    <row r="782" spans="1:2" x14ac:dyDescent="0.3">
      <c r="A782" s="2">
        <v>96</v>
      </c>
      <c r="B782" s="2">
        <v>4.3</v>
      </c>
    </row>
    <row r="783" spans="1:2" x14ac:dyDescent="0.3">
      <c r="A783" s="2">
        <v>131</v>
      </c>
      <c r="B783" s="2">
        <v>5.9</v>
      </c>
    </row>
    <row r="784" spans="1:2" x14ac:dyDescent="0.3">
      <c r="A784" s="2">
        <v>95</v>
      </c>
      <c r="B784" s="2">
        <v>5.5</v>
      </c>
    </row>
    <row r="785" spans="1:2" x14ac:dyDescent="0.3">
      <c r="A785" s="2">
        <v>86</v>
      </c>
      <c r="B785" s="2">
        <v>6.2</v>
      </c>
    </row>
    <row r="786" spans="1:2" x14ac:dyDescent="0.3">
      <c r="A786" s="2">
        <v>142</v>
      </c>
      <c r="B786" s="2">
        <v>8.8000000000000007</v>
      </c>
    </row>
    <row r="787" spans="1:2" x14ac:dyDescent="0.3">
      <c r="A787" s="2">
        <v>92</v>
      </c>
      <c r="B787" s="2">
        <v>5.2</v>
      </c>
    </row>
    <row r="788" spans="1:2" x14ac:dyDescent="0.3">
      <c r="A788" s="2">
        <v>108</v>
      </c>
      <c r="B788" s="2">
        <v>7</v>
      </c>
    </row>
    <row r="789" spans="1:2" x14ac:dyDescent="0.3">
      <c r="A789" s="2">
        <v>84</v>
      </c>
      <c r="B789" s="2">
        <v>6.6</v>
      </c>
    </row>
    <row r="790" spans="1:2" x14ac:dyDescent="0.3">
      <c r="A790" s="2">
        <v>188</v>
      </c>
      <c r="B790" s="2">
        <v>7.3</v>
      </c>
    </row>
    <row r="791" spans="1:2" x14ac:dyDescent="0.3">
      <c r="A791" s="2">
        <v>95</v>
      </c>
      <c r="B791" s="2">
        <v>5.6</v>
      </c>
    </row>
    <row r="792" spans="1:2" x14ac:dyDescent="0.3">
      <c r="A792" s="2">
        <v>118</v>
      </c>
      <c r="B792" s="2">
        <v>6.6</v>
      </c>
    </row>
    <row r="793" spans="1:2" x14ac:dyDescent="0.3">
      <c r="A793" s="2">
        <v>92</v>
      </c>
      <c r="B793" s="2">
        <v>5.4</v>
      </c>
    </row>
    <row r="794" spans="1:2" x14ac:dyDescent="0.3">
      <c r="A794" s="2">
        <v>74</v>
      </c>
      <c r="B794" s="2">
        <v>6.3</v>
      </c>
    </row>
    <row r="795" spans="1:2" x14ac:dyDescent="0.3">
      <c r="A795" s="2">
        <v>134</v>
      </c>
      <c r="B795" s="2">
        <v>7.9</v>
      </c>
    </row>
    <row r="796" spans="1:2" x14ac:dyDescent="0.3">
      <c r="A796" s="2">
        <v>101</v>
      </c>
      <c r="B796" s="2">
        <v>6.3</v>
      </c>
    </row>
    <row r="797" spans="1:2" x14ac:dyDescent="0.3">
      <c r="A797" s="2">
        <v>100</v>
      </c>
      <c r="B797" s="2">
        <v>6</v>
      </c>
    </row>
    <row r="798" spans="1:2" x14ac:dyDescent="0.3">
      <c r="A798" s="2">
        <v>132</v>
      </c>
      <c r="B798" s="2">
        <v>7.2</v>
      </c>
    </row>
    <row r="799" spans="1:2" x14ac:dyDescent="0.3">
      <c r="A799" s="2">
        <v>105</v>
      </c>
      <c r="B799" s="2">
        <v>5.0999999999999996</v>
      </c>
    </row>
    <row r="800" spans="1:2" x14ac:dyDescent="0.3">
      <c r="A800" s="2">
        <v>123</v>
      </c>
      <c r="B800" s="2">
        <v>7.3</v>
      </c>
    </row>
    <row r="801" spans="1:2" x14ac:dyDescent="0.3">
      <c r="A801" s="2">
        <v>117</v>
      </c>
      <c r="B801" s="2">
        <v>8</v>
      </c>
    </row>
    <row r="802" spans="1:2" x14ac:dyDescent="0.3">
      <c r="A802" s="2">
        <v>98</v>
      </c>
      <c r="B802" s="2">
        <v>6.2</v>
      </c>
    </row>
    <row r="803" spans="1:2" x14ac:dyDescent="0.3">
      <c r="A803" s="2">
        <v>128</v>
      </c>
      <c r="B803" s="2">
        <v>6</v>
      </c>
    </row>
    <row r="804" spans="1:2" x14ac:dyDescent="0.3">
      <c r="A804" s="2">
        <v>114</v>
      </c>
      <c r="B804" s="2">
        <v>6.7</v>
      </c>
    </row>
    <row r="805" spans="1:2" x14ac:dyDescent="0.3">
      <c r="A805" s="2">
        <v>111</v>
      </c>
      <c r="B805" s="2">
        <v>8.1</v>
      </c>
    </row>
    <row r="806" spans="1:2" x14ac:dyDescent="0.3">
      <c r="A806" s="2">
        <v>85</v>
      </c>
      <c r="B806" s="2">
        <v>6.4</v>
      </c>
    </row>
    <row r="807" spans="1:2" x14ac:dyDescent="0.3">
      <c r="A807" s="2">
        <v>137</v>
      </c>
      <c r="B807" s="2">
        <v>8</v>
      </c>
    </row>
    <row r="808" spans="1:2" x14ac:dyDescent="0.3">
      <c r="A808" s="2">
        <v>97</v>
      </c>
      <c r="B808" s="2">
        <v>6.3</v>
      </c>
    </row>
    <row r="809" spans="1:2" x14ac:dyDescent="0.3">
      <c r="A809" s="2">
        <v>104</v>
      </c>
      <c r="B809" s="2">
        <v>6.4</v>
      </c>
    </row>
    <row r="810" spans="1:2" x14ac:dyDescent="0.3">
      <c r="A810" s="2">
        <v>110</v>
      </c>
      <c r="B810" s="2">
        <v>6.6</v>
      </c>
    </row>
    <row r="811" spans="1:2" x14ac:dyDescent="0.3">
      <c r="A811" s="2">
        <v>133</v>
      </c>
      <c r="B811" s="2">
        <v>6.4</v>
      </c>
    </row>
    <row r="812" spans="1:2" x14ac:dyDescent="0.3">
      <c r="A812" s="2">
        <v>94</v>
      </c>
      <c r="B812" s="2">
        <v>6</v>
      </c>
    </row>
    <row r="813" spans="1:2" x14ac:dyDescent="0.3">
      <c r="A813" s="2">
        <v>104</v>
      </c>
      <c r="B813" s="2">
        <v>6.6</v>
      </c>
    </row>
    <row r="814" spans="1:2" x14ac:dyDescent="0.3">
      <c r="A814" s="2">
        <v>91</v>
      </c>
      <c r="B814" s="2">
        <v>5.9</v>
      </c>
    </row>
    <row r="815" spans="1:2" x14ac:dyDescent="0.3">
      <c r="A815" s="2">
        <v>145</v>
      </c>
      <c r="B815" s="2">
        <v>6.4</v>
      </c>
    </row>
    <row r="816" spans="1:2" x14ac:dyDescent="0.3">
      <c r="A816" s="2">
        <v>135</v>
      </c>
      <c r="B816" s="2">
        <v>6.3</v>
      </c>
    </row>
    <row r="817" spans="1:2" x14ac:dyDescent="0.3">
      <c r="A817" s="2">
        <v>122</v>
      </c>
      <c r="B817" s="2">
        <v>7.3</v>
      </c>
    </row>
    <row r="818" spans="1:2" x14ac:dyDescent="0.3">
      <c r="A818" s="2">
        <v>110</v>
      </c>
      <c r="B818" s="2">
        <v>6.8</v>
      </c>
    </row>
    <row r="819" spans="1:2" x14ac:dyDescent="0.3">
      <c r="A819" s="2">
        <v>95</v>
      </c>
      <c r="B819" s="2">
        <v>7.2</v>
      </c>
    </row>
    <row r="820" spans="1:2" x14ac:dyDescent="0.3">
      <c r="A820" s="2">
        <v>102</v>
      </c>
      <c r="B820" s="2">
        <v>5.7</v>
      </c>
    </row>
    <row r="821" spans="1:2" x14ac:dyDescent="0.3">
      <c r="A821" s="2">
        <v>94</v>
      </c>
      <c r="B821" s="2">
        <v>6</v>
      </c>
    </row>
    <row r="822" spans="1:2" x14ac:dyDescent="0.3">
      <c r="A822" s="2">
        <v>126</v>
      </c>
      <c r="B822" s="2">
        <v>6.5</v>
      </c>
    </row>
    <row r="823" spans="1:2" x14ac:dyDescent="0.3">
      <c r="A823" s="2">
        <v>118</v>
      </c>
      <c r="B823" s="2">
        <v>5.8</v>
      </c>
    </row>
    <row r="824" spans="1:2" x14ac:dyDescent="0.3">
      <c r="A824" s="2">
        <v>99</v>
      </c>
      <c r="B824" s="2">
        <v>5.8</v>
      </c>
    </row>
    <row r="825" spans="1:2" x14ac:dyDescent="0.3">
      <c r="A825" s="2">
        <v>88</v>
      </c>
      <c r="B825" s="2">
        <v>6.7</v>
      </c>
    </row>
    <row r="826" spans="1:2" x14ac:dyDescent="0.3">
      <c r="A826" s="2">
        <v>141</v>
      </c>
      <c r="B826" s="2">
        <v>7.8</v>
      </c>
    </row>
    <row r="827" spans="1:2" x14ac:dyDescent="0.3">
      <c r="A827" s="2">
        <v>107</v>
      </c>
      <c r="B827" s="2">
        <v>5.6</v>
      </c>
    </row>
    <row r="828" spans="1:2" x14ac:dyDescent="0.3">
      <c r="A828" s="2">
        <v>116</v>
      </c>
      <c r="B828" s="2">
        <v>5.8</v>
      </c>
    </row>
    <row r="829" spans="1:2" x14ac:dyDescent="0.3">
      <c r="A829" s="2">
        <v>143</v>
      </c>
      <c r="B829" s="2">
        <v>7.4</v>
      </c>
    </row>
    <row r="830" spans="1:2" x14ac:dyDescent="0.3">
      <c r="A830" s="2">
        <v>114</v>
      </c>
      <c r="B830" s="2">
        <v>6.9</v>
      </c>
    </row>
    <row r="831" spans="1:2" x14ac:dyDescent="0.3">
      <c r="A831" s="2">
        <v>93</v>
      </c>
      <c r="B831" s="2">
        <v>5.5</v>
      </c>
    </row>
    <row r="832" spans="1:2" x14ac:dyDescent="0.3">
      <c r="A832" s="2">
        <v>280</v>
      </c>
      <c r="B832" s="2">
        <v>6.3</v>
      </c>
    </row>
    <row r="833" spans="1:2" x14ac:dyDescent="0.3">
      <c r="A833" s="2">
        <v>100</v>
      </c>
      <c r="B833" s="2">
        <v>4.7</v>
      </c>
    </row>
    <row r="834" spans="1:2" x14ac:dyDescent="0.3">
      <c r="A834" s="2">
        <v>107</v>
      </c>
      <c r="B834" s="2">
        <v>5.6</v>
      </c>
    </row>
    <row r="835" spans="1:2" x14ac:dyDescent="0.3">
      <c r="A835" s="2">
        <v>119</v>
      </c>
      <c r="B835" s="2">
        <v>6.4</v>
      </c>
    </row>
    <row r="836" spans="1:2" x14ac:dyDescent="0.3">
      <c r="A836" s="2">
        <v>95</v>
      </c>
      <c r="B836" s="2">
        <v>4.2</v>
      </c>
    </row>
    <row r="837" spans="1:2" x14ac:dyDescent="0.3">
      <c r="A837" s="2">
        <v>119</v>
      </c>
      <c r="B837" s="2">
        <v>6.4</v>
      </c>
    </row>
    <row r="838" spans="1:2" x14ac:dyDescent="0.3">
      <c r="A838" s="2">
        <v>133</v>
      </c>
      <c r="B838" s="2">
        <v>7.7</v>
      </c>
    </row>
    <row r="839" spans="1:2" x14ac:dyDescent="0.3">
      <c r="A839" s="2">
        <v>117</v>
      </c>
      <c r="B839" s="2">
        <v>6.7</v>
      </c>
    </row>
    <row r="840" spans="1:2" x14ac:dyDescent="0.3">
      <c r="A840" s="2">
        <v>123</v>
      </c>
      <c r="B840" s="2">
        <v>7.7</v>
      </c>
    </row>
    <row r="841" spans="1:2" x14ac:dyDescent="0.3">
      <c r="A841" s="2">
        <v>92</v>
      </c>
      <c r="B841" s="2">
        <v>5.7</v>
      </c>
    </row>
    <row r="842" spans="1:2" x14ac:dyDescent="0.3">
      <c r="A842" s="2">
        <v>170</v>
      </c>
      <c r="B842" s="2">
        <v>7.6</v>
      </c>
    </row>
    <row r="843" spans="1:2" x14ac:dyDescent="0.3">
      <c r="A843" s="2">
        <v>123</v>
      </c>
      <c r="B843" s="2">
        <v>6.4</v>
      </c>
    </row>
    <row r="844" spans="1:2" x14ac:dyDescent="0.3">
      <c r="A844" s="2">
        <v>110</v>
      </c>
      <c r="B844" s="2">
        <v>5.6</v>
      </c>
    </row>
    <row r="845" spans="1:2" x14ac:dyDescent="0.3">
      <c r="A845" s="2">
        <v>116</v>
      </c>
      <c r="B845" s="2">
        <v>6.8</v>
      </c>
    </row>
    <row r="846" spans="1:2" x14ac:dyDescent="0.3">
      <c r="A846" s="2">
        <v>121</v>
      </c>
      <c r="B846" s="2">
        <v>2.4</v>
      </c>
    </row>
    <row r="847" spans="1:2" x14ac:dyDescent="0.3">
      <c r="A847" s="2">
        <v>128</v>
      </c>
      <c r="B847" s="2">
        <v>6.2</v>
      </c>
    </row>
    <row r="848" spans="1:2" x14ac:dyDescent="0.3">
      <c r="A848" s="2">
        <v>99</v>
      </c>
      <c r="B848" s="2">
        <v>5.9</v>
      </c>
    </row>
    <row r="849" spans="1:2" x14ac:dyDescent="0.3">
      <c r="A849" s="2">
        <v>94</v>
      </c>
      <c r="B849" s="2">
        <v>7.1</v>
      </c>
    </row>
    <row r="850" spans="1:2" x14ac:dyDescent="0.3">
      <c r="A850" s="2">
        <v>127</v>
      </c>
      <c r="B850" s="2">
        <v>7.6</v>
      </c>
    </row>
    <row r="851" spans="1:2" x14ac:dyDescent="0.3">
      <c r="A851" s="2">
        <v>89</v>
      </c>
      <c r="B851" s="2">
        <v>5.5</v>
      </c>
    </row>
    <row r="852" spans="1:2" x14ac:dyDescent="0.3">
      <c r="A852" s="2">
        <v>123</v>
      </c>
      <c r="B852" s="2">
        <v>7</v>
      </c>
    </row>
    <row r="853" spans="1:2" x14ac:dyDescent="0.3">
      <c r="A853" s="2">
        <v>135</v>
      </c>
      <c r="B853" s="2">
        <v>7.1</v>
      </c>
    </row>
    <row r="854" spans="1:2" x14ac:dyDescent="0.3">
      <c r="A854" s="2">
        <v>118</v>
      </c>
      <c r="B854" s="2">
        <v>7.4</v>
      </c>
    </row>
    <row r="855" spans="1:2" x14ac:dyDescent="0.3">
      <c r="A855" s="2">
        <v>189</v>
      </c>
      <c r="B855" s="2">
        <v>7.6</v>
      </c>
    </row>
    <row r="856" spans="1:2" x14ac:dyDescent="0.3">
      <c r="A856" s="2">
        <v>172</v>
      </c>
      <c r="B856" s="2">
        <v>5.9</v>
      </c>
    </row>
    <row r="857" spans="1:2" x14ac:dyDescent="0.3">
      <c r="A857" s="2">
        <v>124</v>
      </c>
      <c r="B857" s="2">
        <v>5.9</v>
      </c>
    </row>
    <row r="858" spans="1:2" x14ac:dyDescent="0.3">
      <c r="A858" s="2">
        <v>141</v>
      </c>
      <c r="B858" s="2">
        <v>8</v>
      </c>
    </row>
    <row r="859" spans="1:2" x14ac:dyDescent="0.3">
      <c r="A859" s="2">
        <v>157</v>
      </c>
      <c r="B859" s="2">
        <v>7.4</v>
      </c>
    </row>
    <row r="860" spans="1:2" x14ac:dyDescent="0.3">
      <c r="A860" s="2">
        <v>106</v>
      </c>
      <c r="B860" s="2">
        <v>5.8</v>
      </c>
    </row>
    <row r="861" spans="1:2" x14ac:dyDescent="0.3">
      <c r="A861" s="2">
        <v>108</v>
      </c>
      <c r="B861" s="2">
        <v>6.3</v>
      </c>
    </row>
    <row r="862" spans="1:2" x14ac:dyDescent="0.3">
      <c r="A862" s="2">
        <v>125</v>
      </c>
      <c r="B862" s="2">
        <v>5.7</v>
      </c>
    </row>
    <row r="863" spans="1:2" x14ac:dyDescent="0.3">
      <c r="A863" s="2">
        <v>107</v>
      </c>
      <c r="B863" s="2">
        <v>5.0999999999999996</v>
      </c>
    </row>
    <row r="864" spans="1:2" x14ac:dyDescent="0.3">
      <c r="A864" s="2">
        <v>215</v>
      </c>
      <c r="B864" s="2">
        <v>7.6</v>
      </c>
    </row>
    <row r="865" spans="1:2" x14ac:dyDescent="0.3">
      <c r="A865" s="2">
        <v>118</v>
      </c>
      <c r="B865" s="2">
        <v>6.4</v>
      </c>
    </row>
    <row r="866" spans="1:2" x14ac:dyDescent="0.3">
      <c r="A866" s="2">
        <v>118</v>
      </c>
      <c r="B866" s="2">
        <v>7.4</v>
      </c>
    </row>
    <row r="867" spans="1:2" x14ac:dyDescent="0.3">
      <c r="A867" s="2">
        <v>178</v>
      </c>
      <c r="B867" s="2">
        <v>8.1999999999999993</v>
      </c>
    </row>
    <row r="868" spans="1:2" x14ac:dyDescent="0.3">
      <c r="A868" s="2">
        <v>92</v>
      </c>
      <c r="B868" s="2">
        <v>6.5</v>
      </c>
    </row>
    <row r="869" spans="1:2" x14ac:dyDescent="0.3">
      <c r="A869" s="2">
        <v>104</v>
      </c>
      <c r="B869" s="2">
        <v>5.5</v>
      </c>
    </row>
    <row r="870" spans="1:2" x14ac:dyDescent="0.3">
      <c r="A870" s="2">
        <v>116</v>
      </c>
      <c r="B870" s="2">
        <v>6.5</v>
      </c>
    </row>
    <row r="871" spans="1:2" x14ac:dyDescent="0.3">
      <c r="A871" s="2">
        <v>90</v>
      </c>
      <c r="B871" s="2">
        <v>5.6</v>
      </c>
    </row>
    <row r="872" spans="1:2" x14ac:dyDescent="0.3">
      <c r="A872" s="2">
        <v>130</v>
      </c>
      <c r="B872" s="2">
        <v>4.5999999999999996</v>
      </c>
    </row>
    <row r="873" spans="1:2" x14ac:dyDescent="0.3">
      <c r="A873" s="2">
        <v>90</v>
      </c>
      <c r="B873" s="2">
        <v>7.9</v>
      </c>
    </row>
    <row r="874" spans="1:2" x14ac:dyDescent="0.3">
      <c r="A874" s="2">
        <v>106</v>
      </c>
      <c r="B874" s="2">
        <v>7.1</v>
      </c>
    </row>
    <row r="875" spans="1:2" x14ac:dyDescent="0.3">
      <c r="A875" s="2">
        <v>155</v>
      </c>
      <c r="B875" s="2">
        <v>6.9</v>
      </c>
    </row>
    <row r="876" spans="1:2" x14ac:dyDescent="0.3">
      <c r="A876" s="2">
        <v>139</v>
      </c>
      <c r="B876" s="2">
        <v>7.3</v>
      </c>
    </row>
    <row r="877" spans="1:2" x14ac:dyDescent="0.3">
      <c r="A877" s="2">
        <v>112</v>
      </c>
      <c r="B877" s="2">
        <v>7</v>
      </c>
    </row>
    <row r="878" spans="1:2" x14ac:dyDescent="0.3">
      <c r="A878" s="2">
        <v>139</v>
      </c>
      <c r="B878" s="2">
        <v>7.7</v>
      </c>
    </row>
    <row r="879" spans="1:2" x14ac:dyDescent="0.3">
      <c r="A879" s="2">
        <v>115</v>
      </c>
      <c r="B879" s="2">
        <v>6.7</v>
      </c>
    </row>
    <row r="880" spans="1:2" x14ac:dyDescent="0.3">
      <c r="A880" s="2">
        <v>143</v>
      </c>
      <c r="B880" s="2">
        <v>6.3</v>
      </c>
    </row>
    <row r="881" spans="1:2" x14ac:dyDescent="0.3">
      <c r="A881" s="2">
        <v>96</v>
      </c>
      <c r="B881" s="2">
        <v>5.8</v>
      </c>
    </row>
    <row r="882" spans="1:2" x14ac:dyDescent="0.3">
      <c r="A882" s="2">
        <v>112</v>
      </c>
      <c r="B882" s="2">
        <v>7.1</v>
      </c>
    </row>
    <row r="883" spans="1:2" x14ac:dyDescent="0.3">
      <c r="A883" s="2">
        <v>131</v>
      </c>
      <c r="B883" s="2">
        <v>7.3</v>
      </c>
    </row>
    <row r="884" spans="1:2" x14ac:dyDescent="0.3">
      <c r="A884" s="2">
        <v>116</v>
      </c>
      <c r="B884" s="2">
        <v>6.4</v>
      </c>
    </row>
    <row r="885" spans="1:2" x14ac:dyDescent="0.3">
      <c r="A885" s="2">
        <v>112</v>
      </c>
      <c r="B885" s="2">
        <v>7.1</v>
      </c>
    </row>
    <row r="886" spans="1:2" x14ac:dyDescent="0.3">
      <c r="A886" s="2">
        <v>123</v>
      </c>
      <c r="B886" s="2">
        <v>7.6</v>
      </c>
    </row>
    <row r="887" spans="1:2" x14ac:dyDescent="0.3">
      <c r="A887" s="2">
        <v>104</v>
      </c>
      <c r="B887" s="2">
        <v>6.8</v>
      </c>
    </row>
    <row r="888" spans="1:2" x14ac:dyDescent="0.3">
      <c r="A888" s="2">
        <v>107</v>
      </c>
      <c r="B888" s="2">
        <v>6.6</v>
      </c>
    </row>
    <row r="889" spans="1:2" x14ac:dyDescent="0.3">
      <c r="A889" s="2">
        <v>124</v>
      </c>
      <c r="B889" s="2">
        <v>6.7</v>
      </c>
    </row>
    <row r="890" spans="1:2" x14ac:dyDescent="0.3">
      <c r="A890" s="2">
        <v>96</v>
      </c>
      <c r="B890" s="2">
        <v>6.1</v>
      </c>
    </row>
    <row r="891" spans="1:2" x14ac:dyDescent="0.3">
      <c r="A891" s="2">
        <v>125</v>
      </c>
      <c r="B891" s="2">
        <v>6</v>
      </c>
    </row>
    <row r="892" spans="1:2" x14ac:dyDescent="0.3">
      <c r="A892" s="2">
        <v>129</v>
      </c>
      <c r="B892" s="2">
        <v>7.6</v>
      </c>
    </row>
    <row r="893" spans="1:2" x14ac:dyDescent="0.3">
      <c r="A893" s="2">
        <v>90</v>
      </c>
      <c r="B893" s="2">
        <v>7.1</v>
      </c>
    </row>
    <row r="894" spans="1:2" x14ac:dyDescent="0.3">
      <c r="A894" s="2">
        <v>109</v>
      </c>
      <c r="B894" s="2">
        <v>5</v>
      </c>
    </row>
    <row r="895" spans="1:2" x14ac:dyDescent="0.3">
      <c r="A895" s="2">
        <v>121</v>
      </c>
      <c r="B895" s="2">
        <v>6.2</v>
      </c>
    </row>
    <row r="896" spans="1:2" x14ac:dyDescent="0.3">
      <c r="A896" s="2">
        <v>95</v>
      </c>
      <c r="B896" s="2">
        <v>5.6</v>
      </c>
    </row>
    <row r="897" spans="1:2" x14ac:dyDescent="0.3">
      <c r="A897" s="2">
        <v>118</v>
      </c>
      <c r="B897" s="2">
        <v>7.4</v>
      </c>
    </row>
    <row r="898" spans="1:2" x14ac:dyDescent="0.3">
      <c r="A898" s="2">
        <v>80</v>
      </c>
      <c r="B898" s="2">
        <v>5</v>
      </c>
    </row>
    <row r="899" spans="1:2" x14ac:dyDescent="0.3">
      <c r="A899" s="2">
        <v>99</v>
      </c>
      <c r="B899" s="2">
        <v>5.2</v>
      </c>
    </row>
    <row r="900" spans="1:2" x14ac:dyDescent="0.3">
      <c r="A900" s="2">
        <v>133</v>
      </c>
      <c r="B900" s="2">
        <v>7.6</v>
      </c>
    </row>
    <row r="901" spans="1:2" x14ac:dyDescent="0.3">
      <c r="A901" s="2">
        <v>127</v>
      </c>
      <c r="B901" s="2">
        <v>6.6</v>
      </c>
    </row>
    <row r="902" spans="1:2" x14ac:dyDescent="0.3">
      <c r="A902" s="2">
        <v>106</v>
      </c>
      <c r="B902" s="2">
        <v>7</v>
      </c>
    </row>
    <row r="903" spans="1:2" x14ac:dyDescent="0.3">
      <c r="A903" s="2">
        <v>98</v>
      </c>
      <c r="B903" s="2">
        <v>5.7</v>
      </c>
    </row>
    <row r="904" spans="1:2" x14ac:dyDescent="0.3">
      <c r="A904" s="2">
        <v>132</v>
      </c>
      <c r="B904" s="2">
        <v>8.1999999999999993</v>
      </c>
    </row>
    <row r="905" spans="1:2" x14ac:dyDescent="0.3">
      <c r="A905" s="2">
        <v>114</v>
      </c>
      <c r="B905" s="2">
        <v>6.2</v>
      </c>
    </row>
    <row r="906" spans="1:2" x14ac:dyDescent="0.3">
      <c r="A906" s="2">
        <v>78</v>
      </c>
      <c r="B906" s="2">
        <v>6.6</v>
      </c>
    </row>
    <row r="907" spans="1:2" x14ac:dyDescent="0.3">
      <c r="A907" s="2">
        <v>101</v>
      </c>
      <c r="B907" s="2">
        <v>4.7</v>
      </c>
    </row>
    <row r="908" spans="1:2" x14ac:dyDescent="0.3">
      <c r="A908" s="2">
        <v>113</v>
      </c>
      <c r="B908" s="2">
        <v>6.3</v>
      </c>
    </row>
    <row r="909" spans="1:2" x14ac:dyDescent="0.3">
      <c r="A909" s="2">
        <v>98</v>
      </c>
      <c r="B909" s="2">
        <v>6.1</v>
      </c>
    </row>
    <row r="910" spans="1:2" x14ac:dyDescent="0.3">
      <c r="A910" s="2">
        <v>124</v>
      </c>
      <c r="B910" s="2">
        <v>6.7</v>
      </c>
    </row>
    <row r="911" spans="1:2" x14ac:dyDescent="0.3">
      <c r="A911" s="2">
        <v>109</v>
      </c>
      <c r="B911" s="2">
        <v>6.1</v>
      </c>
    </row>
    <row r="912" spans="1:2" x14ac:dyDescent="0.3">
      <c r="A912" s="2">
        <v>128</v>
      </c>
      <c r="B912" s="2">
        <v>7</v>
      </c>
    </row>
    <row r="913" spans="1:2" x14ac:dyDescent="0.3">
      <c r="A913" s="2">
        <v>144</v>
      </c>
      <c r="B913" s="2">
        <v>7.4</v>
      </c>
    </row>
    <row r="914" spans="1:2" x14ac:dyDescent="0.3">
      <c r="A914" s="2">
        <v>95</v>
      </c>
      <c r="B914" s="2">
        <v>7.3</v>
      </c>
    </row>
    <row r="915" spans="1:2" x14ac:dyDescent="0.3">
      <c r="A915" s="2">
        <v>105</v>
      </c>
      <c r="B915" s="2">
        <v>5.8</v>
      </c>
    </row>
    <row r="916" spans="1:2" x14ac:dyDescent="0.3">
      <c r="A916" s="2">
        <v>121</v>
      </c>
      <c r="B916" s="2">
        <v>6.7</v>
      </c>
    </row>
    <row r="917" spans="1:2" x14ac:dyDescent="0.3">
      <c r="A917" s="2">
        <v>125</v>
      </c>
      <c r="B917" s="2">
        <v>5.8</v>
      </c>
    </row>
    <row r="918" spans="1:2" x14ac:dyDescent="0.3">
      <c r="A918" s="2">
        <v>129</v>
      </c>
      <c r="B918" s="2">
        <v>7.8</v>
      </c>
    </row>
    <row r="919" spans="1:2" x14ac:dyDescent="0.3">
      <c r="A919" s="2">
        <v>132</v>
      </c>
      <c r="B919" s="2">
        <v>6.6</v>
      </c>
    </row>
    <row r="920" spans="1:2" x14ac:dyDescent="0.3">
      <c r="A920" s="2">
        <v>118</v>
      </c>
      <c r="B920" s="2">
        <v>6.5</v>
      </c>
    </row>
    <row r="921" spans="1:2" x14ac:dyDescent="0.3">
      <c r="A921" s="2">
        <v>113</v>
      </c>
      <c r="B921" s="2">
        <v>6.7</v>
      </c>
    </row>
    <row r="922" spans="1:2" x14ac:dyDescent="0.3">
      <c r="A922" s="2">
        <v>140</v>
      </c>
      <c r="B922" s="2">
        <v>7.3</v>
      </c>
    </row>
    <row r="923" spans="1:2" x14ac:dyDescent="0.3">
      <c r="A923" s="2">
        <v>89</v>
      </c>
      <c r="B923" s="2">
        <v>5.8</v>
      </c>
    </row>
    <row r="924" spans="1:2" x14ac:dyDescent="0.3">
      <c r="A924" s="2">
        <v>104</v>
      </c>
      <c r="B924" s="2">
        <v>5.5</v>
      </c>
    </row>
    <row r="925" spans="1:2" x14ac:dyDescent="0.3">
      <c r="A925" s="2">
        <v>106</v>
      </c>
      <c r="B925" s="2">
        <v>6.3</v>
      </c>
    </row>
    <row r="926" spans="1:2" x14ac:dyDescent="0.3">
      <c r="A926" s="2">
        <v>141</v>
      </c>
      <c r="B926" s="2">
        <v>7.4</v>
      </c>
    </row>
    <row r="927" spans="1:2" x14ac:dyDescent="0.3">
      <c r="A927" s="2">
        <v>124</v>
      </c>
      <c r="B927" s="2">
        <v>5.9</v>
      </c>
    </row>
    <row r="928" spans="1:2" x14ac:dyDescent="0.3">
      <c r="A928" s="2">
        <v>98</v>
      </c>
      <c r="B928" s="2">
        <v>6.2</v>
      </c>
    </row>
    <row r="929" spans="1:2" x14ac:dyDescent="0.3">
      <c r="A929" s="2">
        <v>108</v>
      </c>
      <c r="B929" s="2">
        <v>5.9</v>
      </c>
    </row>
    <row r="930" spans="1:2" x14ac:dyDescent="0.3">
      <c r="A930" s="2">
        <v>114</v>
      </c>
      <c r="B930" s="2">
        <v>6.5</v>
      </c>
    </row>
    <row r="931" spans="1:2" x14ac:dyDescent="0.3">
      <c r="A931" s="2">
        <v>101</v>
      </c>
      <c r="B931" s="2">
        <v>4.4000000000000004</v>
      </c>
    </row>
    <row r="932" spans="1:2" x14ac:dyDescent="0.3">
      <c r="A932" s="2">
        <v>93</v>
      </c>
      <c r="B932" s="2">
        <v>3.5</v>
      </c>
    </row>
    <row r="933" spans="1:2" x14ac:dyDescent="0.3">
      <c r="A933" s="2">
        <v>119</v>
      </c>
      <c r="B933" s="2">
        <v>6.6</v>
      </c>
    </row>
    <row r="934" spans="1:2" x14ac:dyDescent="0.3">
      <c r="A934" s="2">
        <v>119</v>
      </c>
      <c r="B934" s="2">
        <v>6</v>
      </c>
    </row>
    <row r="935" spans="1:2" x14ac:dyDescent="0.3">
      <c r="A935" s="2">
        <v>99</v>
      </c>
      <c r="B935" s="2">
        <v>6.4</v>
      </c>
    </row>
    <row r="936" spans="1:2" x14ac:dyDescent="0.3">
      <c r="A936" s="2">
        <v>137</v>
      </c>
      <c r="B936" s="2">
        <v>6.5</v>
      </c>
    </row>
    <row r="937" spans="1:2" x14ac:dyDescent="0.3">
      <c r="A937" s="2">
        <v>117</v>
      </c>
      <c r="B937" s="2">
        <v>4.3</v>
      </c>
    </row>
    <row r="938" spans="1:2" x14ac:dyDescent="0.3">
      <c r="A938" s="2">
        <v>87</v>
      </c>
      <c r="B938" s="2">
        <v>4.2</v>
      </c>
    </row>
    <row r="939" spans="1:2" x14ac:dyDescent="0.3">
      <c r="A939" s="2">
        <v>129</v>
      </c>
      <c r="B939" s="2">
        <v>6.5</v>
      </c>
    </row>
    <row r="940" spans="1:2" x14ac:dyDescent="0.3">
      <c r="A940" s="2">
        <v>115</v>
      </c>
      <c r="B940" s="2">
        <v>6.1</v>
      </c>
    </row>
    <row r="941" spans="1:2" x14ac:dyDescent="0.3">
      <c r="A941" s="2">
        <v>132</v>
      </c>
      <c r="B941" s="2">
        <v>6.3</v>
      </c>
    </row>
    <row r="942" spans="1:2" x14ac:dyDescent="0.3">
      <c r="A942" s="2">
        <v>131</v>
      </c>
      <c r="B942" s="2">
        <v>6.2</v>
      </c>
    </row>
    <row r="943" spans="1:2" x14ac:dyDescent="0.3">
      <c r="A943" s="2">
        <v>95</v>
      </c>
      <c r="B943" s="2">
        <v>5.9</v>
      </c>
    </row>
    <row r="944" spans="1:2" x14ac:dyDescent="0.3">
      <c r="A944" s="2">
        <v>125</v>
      </c>
      <c r="B944" s="2">
        <v>5.9</v>
      </c>
    </row>
    <row r="945" spans="1:2" x14ac:dyDescent="0.3">
      <c r="A945" s="2">
        <v>98</v>
      </c>
      <c r="B945" s="2">
        <v>6.5</v>
      </c>
    </row>
    <row r="946" spans="1:2" x14ac:dyDescent="0.3">
      <c r="A946" s="2">
        <v>110</v>
      </c>
      <c r="B946" s="2">
        <v>6.4</v>
      </c>
    </row>
    <row r="947" spans="1:2" x14ac:dyDescent="0.3">
      <c r="A947" s="2">
        <v>118</v>
      </c>
      <c r="B947" s="2">
        <v>6.5</v>
      </c>
    </row>
    <row r="948" spans="1:2" x14ac:dyDescent="0.3">
      <c r="A948" s="2">
        <v>101</v>
      </c>
      <c r="B948" s="2">
        <v>5.7</v>
      </c>
    </row>
    <row r="949" spans="1:2" x14ac:dyDescent="0.3">
      <c r="A949" s="2">
        <v>90</v>
      </c>
      <c r="B949" s="2">
        <v>8</v>
      </c>
    </row>
    <row r="950" spans="1:2" x14ac:dyDescent="0.3">
      <c r="A950" s="2">
        <v>119</v>
      </c>
      <c r="B950" s="2">
        <v>7.3</v>
      </c>
    </row>
    <row r="951" spans="1:2" x14ac:dyDescent="0.3">
      <c r="A951" s="2">
        <v>139</v>
      </c>
      <c r="B951" s="2">
        <v>6.7</v>
      </c>
    </row>
    <row r="952" spans="1:2" x14ac:dyDescent="0.3">
      <c r="A952" s="2">
        <v>130</v>
      </c>
      <c r="B952" s="2">
        <v>7.5</v>
      </c>
    </row>
    <row r="953" spans="1:2" x14ac:dyDescent="0.3">
      <c r="A953" s="2">
        <v>100</v>
      </c>
      <c r="B953" s="2">
        <v>5.4</v>
      </c>
    </row>
    <row r="954" spans="1:2" x14ac:dyDescent="0.3">
      <c r="A954" s="2">
        <v>114</v>
      </c>
      <c r="B954" s="2">
        <v>6.6</v>
      </c>
    </row>
    <row r="955" spans="1:2" x14ac:dyDescent="0.3">
      <c r="A955" s="2">
        <v>96</v>
      </c>
      <c r="B955" s="2">
        <v>7.7</v>
      </c>
    </row>
    <row r="956" spans="1:2" x14ac:dyDescent="0.3">
      <c r="A956" s="2">
        <v>110</v>
      </c>
      <c r="B956" s="2">
        <v>5.8</v>
      </c>
    </row>
    <row r="957" spans="1:2" x14ac:dyDescent="0.3">
      <c r="A957" s="2">
        <v>158</v>
      </c>
      <c r="B957" s="2">
        <v>6.4</v>
      </c>
    </row>
    <row r="958" spans="1:2" x14ac:dyDescent="0.3">
      <c r="A958" s="2">
        <v>102</v>
      </c>
      <c r="B958" s="2">
        <v>5.6</v>
      </c>
    </row>
    <row r="959" spans="1:2" x14ac:dyDescent="0.3">
      <c r="A959" s="2">
        <v>84</v>
      </c>
      <c r="B959" s="2">
        <v>6</v>
      </c>
    </row>
    <row r="960" spans="1:2" x14ac:dyDescent="0.3">
      <c r="A960" s="2">
        <v>115</v>
      </c>
      <c r="B960" s="2">
        <v>6.2</v>
      </c>
    </row>
    <row r="961" spans="1:2" x14ac:dyDescent="0.3">
      <c r="A961" s="2">
        <v>99</v>
      </c>
      <c r="B961" s="2">
        <v>5.9</v>
      </c>
    </row>
    <row r="962" spans="1:2" x14ac:dyDescent="0.3">
      <c r="A962" s="2">
        <v>135</v>
      </c>
      <c r="B962" s="2">
        <v>5.0999999999999996</v>
      </c>
    </row>
    <row r="963" spans="1:2" x14ac:dyDescent="0.3">
      <c r="A963" s="2">
        <v>108</v>
      </c>
      <c r="B963" s="2">
        <v>6.8</v>
      </c>
    </row>
    <row r="964" spans="1:2" x14ac:dyDescent="0.3">
      <c r="A964" s="2">
        <v>127</v>
      </c>
      <c r="B964" s="2">
        <v>6</v>
      </c>
    </row>
    <row r="965" spans="1:2" x14ac:dyDescent="0.3">
      <c r="A965" s="2">
        <v>107</v>
      </c>
      <c r="B965" s="2">
        <v>5.0999999999999996</v>
      </c>
    </row>
    <row r="966" spans="1:2" x14ac:dyDescent="0.3">
      <c r="A966" s="2">
        <v>95</v>
      </c>
      <c r="B966" s="2">
        <v>5.8</v>
      </c>
    </row>
    <row r="967" spans="1:2" x14ac:dyDescent="0.3">
      <c r="A967" s="2">
        <v>124</v>
      </c>
      <c r="B967" s="2">
        <v>6.2</v>
      </c>
    </row>
    <row r="968" spans="1:2" x14ac:dyDescent="0.3">
      <c r="A968" s="2">
        <v>109</v>
      </c>
      <c r="B968" s="2">
        <v>6.4</v>
      </c>
    </row>
    <row r="969" spans="1:2" x14ac:dyDescent="0.3">
      <c r="A969" s="2">
        <v>102</v>
      </c>
      <c r="B969" s="2">
        <v>4.8</v>
      </c>
    </row>
    <row r="970" spans="1:2" x14ac:dyDescent="0.3">
      <c r="A970" s="2">
        <v>88</v>
      </c>
      <c r="B970" s="2">
        <v>4.9000000000000004</v>
      </c>
    </row>
    <row r="971" spans="1:2" x14ac:dyDescent="0.3">
      <c r="A971" s="2">
        <v>87</v>
      </c>
      <c r="B971" s="2">
        <v>5.6</v>
      </c>
    </row>
    <row r="972" spans="1:2" x14ac:dyDescent="0.3">
      <c r="A972" s="2">
        <v>104</v>
      </c>
      <c r="B972" s="2">
        <v>5.5</v>
      </c>
    </row>
    <row r="973" spans="1:2" x14ac:dyDescent="0.3">
      <c r="A973" s="2">
        <v>96</v>
      </c>
      <c r="B973" s="2">
        <v>3.7</v>
      </c>
    </row>
    <row r="974" spans="1:2" x14ac:dyDescent="0.3">
      <c r="A974" s="2">
        <v>85</v>
      </c>
      <c r="B974" s="2">
        <v>5.9</v>
      </c>
    </row>
    <row r="975" spans="1:2" x14ac:dyDescent="0.3">
      <c r="A975" s="2">
        <v>104</v>
      </c>
      <c r="B975" s="2">
        <v>6.3</v>
      </c>
    </row>
    <row r="976" spans="1:2" x14ac:dyDescent="0.3">
      <c r="A976" s="2">
        <v>190</v>
      </c>
      <c r="B976" s="2">
        <v>7.6</v>
      </c>
    </row>
    <row r="977" spans="1:2" x14ac:dyDescent="0.3">
      <c r="A977" s="2">
        <v>127</v>
      </c>
      <c r="B977" s="2">
        <v>8.3000000000000007</v>
      </c>
    </row>
    <row r="978" spans="1:2" x14ac:dyDescent="0.3">
      <c r="A978" s="2">
        <v>120</v>
      </c>
      <c r="B978" s="2">
        <v>6.9</v>
      </c>
    </row>
    <row r="979" spans="1:2" x14ac:dyDescent="0.3">
      <c r="A979" s="2">
        <v>118</v>
      </c>
      <c r="B979" s="2">
        <v>6.7</v>
      </c>
    </row>
    <row r="980" spans="1:2" x14ac:dyDescent="0.3">
      <c r="A980" s="2">
        <v>112</v>
      </c>
      <c r="B980" s="2">
        <v>6.8</v>
      </c>
    </row>
    <row r="981" spans="1:2" x14ac:dyDescent="0.3">
      <c r="A981" s="2">
        <v>114</v>
      </c>
      <c r="B981" s="2">
        <v>7.1</v>
      </c>
    </row>
    <row r="982" spans="1:2" x14ac:dyDescent="0.3">
      <c r="A982" s="2">
        <v>137</v>
      </c>
      <c r="B982" s="2">
        <v>6.4</v>
      </c>
    </row>
    <row r="983" spans="1:2" x14ac:dyDescent="0.3">
      <c r="A983" s="2">
        <v>112</v>
      </c>
      <c r="B983" s="2">
        <v>6.4</v>
      </c>
    </row>
    <row r="984" spans="1:2" x14ac:dyDescent="0.3">
      <c r="A984" s="2">
        <v>120</v>
      </c>
      <c r="B984" s="2">
        <v>7.4</v>
      </c>
    </row>
    <row r="985" spans="1:2" x14ac:dyDescent="0.3">
      <c r="A985" s="2">
        <v>123</v>
      </c>
      <c r="B985" s="2">
        <v>6.4</v>
      </c>
    </row>
    <row r="986" spans="1:2" x14ac:dyDescent="0.3">
      <c r="A986" s="2">
        <v>93</v>
      </c>
      <c r="B986" s="2">
        <v>6</v>
      </c>
    </row>
    <row r="987" spans="1:2" x14ac:dyDescent="0.3">
      <c r="A987" s="2">
        <v>123</v>
      </c>
      <c r="B987" s="2">
        <v>6.5</v>
      </c>
    </row>
    <row r="988" spans="1:2" x14ac:dyDescent="0.3">
      <c r="A988" s="2">
        <v>122</v>
      </c>
      <c r="B988" s="2">
        <v>7.8</v>
      </c>
    </row>
    <row r="989" spans="1:2" x14ac:dyDescent="0.3">
      <c r="A989" s="2">
        <v>115</v>
      </c>
      <c r="B989" s="2">
        <v>6</v>
      </c>
    </row>
    <row r="990" spans="1:2" x14ac:dyDescent="0.3">
      <c r="A990" s="2">
        <v>123</v>
      </c>
      <c r="B990" s="2">
        <v>7</v>
      </c>
    </row>
    <row r="991" spans="1:2" x14ac:dyDescent="0.3">
      <c r="A991" s="2">
        <v>96</v>
      </c>
      <c r="B991" s="2">
        <v>6</v>
      </c>
    </row>
    <row r="992" spans="1:2" x14ac:dyDescent="0.3">
      <c r="A992" s="2">
        <v>105</v>
      </c>
      <c r="B992" s="2">
        <v>6.1</v>
      </c>
    </row>
    <row r="993" spans="1:2" x14ac:dyDescent="0.3">
      <c r="A993" s="2">
        <v>113</v>
      </c>
      <c r="B993" s="2">
        <v>6.8</v>
      </c>
    </row>
    <row r="994" spans="1:2" x14ac:dyDescent="0.3">
      <c r="A994" s="2">
        <v>132</v>
      </c>
      <c r="B994" s="2">
        <v>6.4</v>
      </c>
    </row>
    <row r="995" spans="1:2" x14ac:dyDescent="0.3">
      <c r="A995" s="2">
        <v>75</v>
      </c>
      <c r="B995" s="2">
        <v>4.5</v>
      </c>
    </row>
    <row r="996" spans="1:2" x14ac:dyDescent="0.3">
      <c r="A996" s="2">
        <v>108</v>
      </c>
      <c r="B996" s="2">
        <v>5.8</v>
      </c>
    </row>
    <row r="997" spans="1:2" x14ac:dyDescent="0.3">
      <c r="A997" s="2">
        <v>105</v>
      </c>
      <c r="B997" s="2">
        <v>6.3</v>
      </c>
    </row>
    <row r="998" spans="1:2" x14ac:dyDescent="0.3">
      <c r="A998" s="2">
        <v>102</v>
      </c>
      <c r="B998" s="2">
        <v>5.7</v>
      </c>
    </row>
    <row r="999" spans="1:2" x14ac:dyDescent="0.3">
      <c r="A999" s="2">
        <v>118</v>
      </c>
      <c r="B999" s="2">
        <v>7.2</v>
      </c>
    </row>
    <row r="1000" spans="1:2" x14ac:dyDescent="0.3">
      <c r="A1000" s="2">
        <v>111</v>
      </c>
      <c r="B1000" s="2">
        <v>7.6</v>
      </c>
    </row>
    <row r="1001" spans="1:2" x14ac:dyDescent="0.3">
      <c r="A1001" s="2">
        <v>81</v>
      </c>
      <c r="B1001" s="2">
        <v>4.7</v>
      </c>
    </row>
    <row r="1002" spans="1:2" x14ac:dyDescent="0.3">
      <c r="A1002" s="2">
        <v>116</v>
      </c>
      <c r="B1002" s="2">
        <v>6.6</v>
      </c>
    </row>
    <row r="1003" spans="1:2" x14ac:dyDescent="0.3">
      <c r="A1003" s="2">
        <v>86</v>
      </c>
      <c r="B1003" s="2">
        <v>6.8</v>
      </c>
    </row>
    <row r="1004" spans="1:2" x14ac:dyDescent="0.3">
      <c r="A1004" s="2">
        <v>91</v>
      </c>
      <c r="B1004" s="2">
        <v>4.8</v>
      </c>
    </row>
    <row r="1005" spans="1:2" x14ac:dyDescent="0.3">
      <c r="A1005" s="2">
        <v>98</v>
      </c>
      <c r="B1005" s="2">
        <v>6.3</v>
      </c>
    </row>
    <row r="1006" spans="1:2" x14ac:dyDescent="0.3">
      <c r="A1006" s="2">
        <v>84</v>
      </c>
      <c r="B1006" s="2">
        <v>5.5</v>
      </c>
    </row>
    <row r="1007" spans="1:2" x14ac:dyDescent="0.3">
      <c r="A1007" s="2">
        <v>109</v>
      </c>
      <c r="B1007" s="2">
        <v>6.2</v>
      </c>
    </row>
    <row r="1008" spans="1:2" x14ac:dyDescent="0.3">
      <c r="A1008" s="2">
        <v>93</v>
      </c>
      <c r="B1008" s="2">
        <v>5.8</v>
      </c>
    </row>
    <row r="1009" spans="1:2" x14ac:dyDescent="0.3">
      <c r="A1009" s="2">
        <v>113</v>
      </c>
      <c r="B1009" s="2">
        <v>5.7</v>
      </c>
    </row>
    <row r="1010" spans="1:2" x14ac:dyDescent="0.3">
      <c r="A1010" s="2">
        <v>141</v>
      </c>
      <c r="B1010" s="2">
        <v>6.5</v>
      </c>
    </row>
    <row r="1011" spans="1:2" x14ac:dyDescent="0.3">
      <c r="A1011" s="2">
        <v>119</v>
      </c>
      <c r="B1011" s="2">
        <v>6.7</v>
      </c>
    </row>
    <row r="1012" spans="1:2" x14ac:dyDescent="0.3">
      <c r="A1012" s="2">
        <v>97</v>
      </c>
      <c r="B1012" s="2">
        <v>7.4</v>
      </c>
    </row>
    <row r="1013" spans="1:2" x14ac:dyDescent="0.3">
      <c r="A1013" s="2">
        <v>117</v>
      </c>
      <c r="B1013" s="2">
        <v>6.9</v>
      </c>
    </row>
    <row r="1014" spans="1:2" x14ac:dyDescent="0.3">
      <c r="A1014" s="2">
        <v>101</v>
      </c>
      <c r="B1014" s="2">
        <v>5.5</v>
      </c>
    </row>
    <row r="1015" spans="1:2" x14ac:dyDescent="0.3">
      <c r="A1015" s="2">
        <v>153</v>
      </c>
      <c r="B1015" s="2">
        <v>8.1</v>
      </c>
    </row>
    <row r="1016" spans="1:2" x14ac:dyDescent="0.3">
      <c r="A1016" s="2">
        <v>122</v>
      </c>
      <c r="B1016" s="2">
        <v>7.7</v>
      </c>
    </row>
    <row r="1017" spans="1:2" x14ac:dyDescent="0.3">
      <c r="A1017" s="2">
        <v>102</v>
      </c>
      <c r="B1017" s="2">
        <v>7.3</v>
      </c>
    </row>
    <row r="1018" spans="1:2" x14ac:dyDescent="0.3">
      <c r="A1018" s="2">
        <v>83</v>
      </c>
      <c r="B1018" s="2">
        <v>5.2</v>
      </c>
    </row>
    <row r="1019" spans="1:2" x14ac:dyDescent="0.3">
      <c r="A1019" s="2">
        <v>103</v>
      </c>
      <c r="B1019" s="2">
        <v>7.1</v>
      </c>
    </row>
    <row r="1020" spans="1:2" x14ac:dyDescent="0.3">
      <c r="A1020" s="2">
        <v>110</v>
      </c>
      <c r="B1020" s="2">
        <v>7.1</v>
      </c>
    </row>
    <row r="1021" spans="1:2" x14ac:dyDescent="0.3">
      <c r="A1021" s="2">
        <v>136</v>
      </c>
      <c r="B1021" s="2">
        <v>7.2</v>
      </c>
    </row>
    <row r="1022" spans="1:2" x14ac:dyDescent="0.3">
      <c r="A1022" s="2">
        <v>91</v>
      </c>
      <c r="B1022" s="2">
        <v>6.5</v>
      </c>
    </row>
    <row r="1023" spans="1:2" x14ac:dyDescent="0.3">
      <c r="A1023" s="2">
        <v>89</v>
      </c>
      <c r="B1023" s="2">
        <v>4.5999999999999996</v>
      </c>
    </row>
    <row r="1024" spans="1:2" x14ac:dyDescent="0.3">
      <c r="A1024" s="2">
        <v>107</v>
      </c>
      <c r="B1024" s="2">
        <v>5.6</v>
      </c>
    </row>
    <row r="1025" spans="1:2" x14ac:dyDescent="0.3">
      <c r="A1025" s="2">
        <v>129</v>
      </c>
      <c r="B1025" s="2">
        <v>7.7</v>
      </c>
    </row>
    <row r="1026" spans="1:2" x14ac:dyDescent="0.3">
      <c r="A1026" s="2">
        <v>95</v>
      </c>
      <c r="B1026" s="2">
        <v>7.2</v>
      </c>
    </row>
    <row r="1027" spans="1:2" x14ac:dyDescent="0.3">
      <c r="A1027" s="2">
        <v>122</v>
      </c>
      <c r="B1027" s="2">
        <v>6.8</v>
      </c>
    </row>
    <row r="1028" spans="1:2" x14ac:dyDescent="0.3">
      <c r="A1028" s="2">
        <v>110</v>
      </c>
      <c r="B1028" s="2">
        <v>5.4</v>
      </c>
    </row>
    <row r="1029" spans="1:2" x14ac:dyDescent="0.3">
      <c r="A1029" s="2">
        <v>135</v>
      </c>
      <c r="B1029" s="2">
        <v>6.3</v>
      </c>
    </row>
    <row r="1030" spans="1:2" x14ac:dyDescent="0.3">
      <c r="A1030" s="2">
        <v>95</v>
      </c>
      <c r="B1030" s="2">
        <v>5.6</v>
      </c>
    </row>
    <row r="1031" spans="1:2" x14ac:dyDescent="0.3">
      <c r="A1031" s="2">
        <v>109</v>
      </c>
      <c r="B1031" s="2">
        <v>6.8</v>
      </c>
    </row>
    <row r="1032" spans="1:2" x14ac:dyDescent="0.3">
      <c r="A1032" s="2">
        <v>93</v>
      </c>
      <c r="B1032" s="2">
        <v>4.3</v>
      </c>
    </row>
    <row r="1033" spans="1:2" x14ac:dyDescent="0.3">
      <c r="A1033" s="2">
        <v>94</v>
      </c>
      <c r="B1033" s="2">
        <v>6.3</v>
      </c>
    </row>
    <row r="1034" spans="1:2" x14ac:dyDescent="0.3">
      <c r="A1034" s="2">
        <v>117</v>
      </c>
      <c r="B1034" s="2">
        <v>6.5</v>
      </c>
    </row>
    <row r="1035" spans="1:2" x14ac:dyDescent="0.3">
      <c r="A1035" s="2">
        <v>112</v>
      </c>
      <c r="B1035" s="2">
        <v>6.4</v>
      </c>
    </row>
    <row r="1036" spans="1:2" x14ac:dyDescent="0.3">
      <c r="A1036" s="2">
        <v>111</v>
      </c>
      <c r="B1036" s="2">
        <v>6.3</v>
      </c>
    </row>
    <row r="1037" spans="1:2" x14ac:dyDescent="0.3">
      <c r="A1037" s="2">
        <v>96</v>
      </c>
      <c r="B1037" s="2">
        <v>5.9</v>
      </c>
    </row>
    <row r="1038" spans="1:2" x14ac:dyDescent="0.3">
      <c r="A1038" s="2">
        <v>141</v>
      </c>
      <c r="B1038" s="2">
        <v>6.5</v>
      </c>
    </row>
    <row r="1039" spans="1:2" x14ac:dyDescent="0.3">
      <c r="A1039" s="2">
        <v>94</v>
      </c>
      <c r="B1039" s="2">
        <v>6.5</v>
      </c>
    </row>
    <row r="1040" spans="1:2" x14ac:dyDescent="0.3">
      <c r="A1040" s="2">
        <v>87</v>
      </c>
      <c r="B1040" s="2">
        <v>6.1</v>
      </c>
    </row>
    <row r="1041" spans="1:2" x14ac:dyDescent="0.3">
      <c r="A1041" s="2">
        <v>88</v>
      </c>
      <c r="B1041" s="2">
        <v>5.9</v>
      </c>
    </row>
    <row r="1042" spans="1:2" x14ac:dyDescent="0.3">
      <c r="A1042" s="2">
        <v>177</v>
      </c>
      <c r="B1042" s="2">
        <v>6.6</v>
      </c>
    </row>
    <row r="1043" spans="1:2" x14ac:dyDescent="0.3">
      <c r="A1043" s="2">
        <v>133</v>
      </c>
      <c r="B1043" s="2">
        <v>7.4</v>
      </c>
    </row>
    <row r="1044" spans="1:2" x14ac:dyDescent="0.3">
      <c r="A1044" s="2">
        <v>119</v>
      </c>
      <c r="B1044" s="2">
        <v>7.3</v>
      </c>
    </row>
    <row r="1045" spans="1:2" x14ac:dyDescent="0.3">
      <c r="A1045" s="2">
        <v>102</v>
      </c>
      <c r="B1045" s="2">
        <v>6.6</v>
      </c>
    </row>
    <row r="1046" spans="1:2" x14ac:dyDescent="0.3">
      <c r="A1046" s="2">
        <v>101</v>
      </c>
      <c r="B1046" s="2">
        <v>5.6</v>
      </c>
    </row>
    <row r="1047" spans="1:2" x14ac:dyDescent="0.3">
      <c r="A1047" s="2">
        <v>91</v>
      </c>
      <c r="B1047" s="2">
        <v>5.3</v>
      </c>
    </row>
    <row r="1048" spans="1:2" x14ac:dyDescent="0.3">
      <c r="A1048" s="2">
        <v>117</v>
      </c>
      <c r="B1048" s="2">
        <v>6</v>
      </c>
    </row>
    <row r="1049" spans="1:2" x14ac:dyDescent="0.3">
      <c r="A1049" s="2">
        <v>86</v>
      </c>
      <c r="B1049" s="2">
        <v>5.4</v>
      </c>
    </row>
    <row r="1050" spans="1:2" x14ac:dyDescent="0.3">
      <c r="A1050" s="2">
        <v>124</v>
      </c>
      <c r="B1050" s="2">
        <v>6.8</v>
      </c>
    </row>
    <row r="1051" spans="1:2" x14ac:dyDescent="0.3">
      <c r="A1051" s="2">
        <v>134</v>
      </c>
      <c r="B1051" s="2">
        <v>6.4</v>
      </c>
    </row>
    <row r="1052" spans="1:2" x14ac:dyDescent="0.3">
      <c r="A1052" s="2">
        <v>95</v>
      </c>
      <c r="B1052" s="2">
        <v>7.1</v>
      </c>
    </row>
    <row r="1053" spans="1:2" x14ac:dyDescent="0.3">
      <c r="A1053" s="2">
        <v>100</v>
      </c>
      <c r="B1053" s="2">
        <v>4.9000000000000004</v>
      </c>
    </row>
    <row r="1054" spans="1:2" x14ac:dyDescent="0.3">
      <c r="A1054" s="2">
        <v>220</v>
      </c>
      <c r="B1054" s="2">
        <v>5.8</v>
      </c>
    </row>
    <row r="1055" spans="1:2" x14ac:dyDescent="0.3">
      <c r="A1055" s="2">
        <v>212</v>
      </c>
      <c r="B1055" s="2">
        <v>7.1</v>
      </c>
    </row>
    <row r="1056" spans="1:2" x14ac:dyDescent="0.3">
      <c r="A1056" s="2">
        <v>128</v>
      </c>
      <c r="B1056" s="2">
        <v>7.2</v>
      </c>
    </row>
    <row r="1057" spans="1:2" x14ac:dyDescent="0.3">
      <c r="A1057" s="2">
        <v>106</v>
      </c>
      <c r="B1057" s="2">
        <v>6</v>
      </c>
    </row>
    <row r="1058" spans="1:2" x14ac:dyDescent="0.3">
      <c r="A1058" s="2">
        <v>160</v>
      </c>
      <c r="B1058" s="2">
        <v>6</v>
      </c>
    </row>
    <row r="1059" spans="1:2" x14ac:dyDescent="0.3">
      <c r="A1059" s="2">
        <v>114</v>
      </c>
      <c r="B1059" s="2">
        <v>7</v>
      </c>
    </row>
    <row r="1060" spans="1:2" x14ac:dyDescent="0.3">
      <c r="A1060" s="2">
        <v>99</v>
      </c>
      <c r="B1060" s="2">
        <v>5.4</v>
      </c>
    </row>
    <row r="1061" spans="1:2" x14ac:dyDescent="0.3">
      <c r="A1061" s="2">
        <v>74</v>
      </c>
      <c r="B1061" s="2">
        <v>6.5</v>
      </c>
    </row>
    <row r="1062" spans="1:2" x14ac:dyDescent="0.3">
      <c r="A1062" s="2">
        <v>139</v>
      </c>
      <c r="B1062" s="2">
        <v>6.4</v>
      </c>
    </row>
    <row r="1063" spans="1:2" x14ac:dyDescent="0.3">
      <c r="A1063" s="2">
        <v>103</v>
      </c>
      <c r="B1063" s="2">
        <v>4.9000000000000004</v>
      </c>
    </row>
    <row r="1064" spans="1:2" x14ac:dyDescent="0.3">
      <c r="A1064" s="2">
        <v>101</v>
      </c>
      <c r="B1064" s="2">
        <v>6.3</v>
      </c>
    </row>
    <row r="1065" spans="1:2" x14ac:dyDescent="0.3">
      <c r="A1065" s="2">
        <v>130</v>
      </c>
      <c r="B1065" s="2">
        <v>7.7</v>
      </c>
    </row>
    <row r="1066" spans="1:2" x14ac:dyDescent="0.3">
      <c r="A1066" s="2">
        <v>130</v>
      </c>
      <c r="B1066" s="2">
        <v>7.8</v>
      </c>
    </row>
    <row r="1067" spans="1:2" x14ac:dyDescent="0.3">
      <c r="A1067" s="2">
        <v>110</v>
      </c>
      <c r="B1067" s="2">
        <v>5.5</v>
      </c>
    </row>
    <row r="1068" spans="1:2" x14ac:dyDescent="0.3">
      <c r="A1068" s="2">
        <v>147</v>
      </c>
      <c r="B1068" s="2">
        <v>7.5</v>
      </c>
    </row>
    <row r="1069" spans="1:2" x14ac:dyDescent="0.3">
      <c r="A1069" s="2">
        <v>96</v>
      </c>
      <c r="B1069" s="2">
        <v>6.4</v>
      </c>
    </row>
    <row r="1070" spans="1:2" x14ac:dyDescent="0.3">
      <c r="A1070" s="2">
        <v>118</v>
      </c>
      <c r="B1070" s="2">
        <v>5.6</v>
      </c>
    </row>
    <row r="1071" spans="1:2" x14ac:dyDescent="0.3">
      <c r="A1071" s="2">
        <v>88</v>
      </c>
      <c r="B1071" s="2">
        <v>7.5</v>
      </c>
    </row>
    <row r="1072" spans="1:2" x14ac:dyDescent="0.3">
      <c r="A1072" s="2">
        <v>325</v>
      </c>
      <c r="B1072" s="2">
        <v>6.8</v>
      </c>
    </row>
    <row r="1073" spans="1:2" x14ac:dyDescent="0.3">
      <c r="A1073" s="2">
        <v>102</v>
      </c>
      <c r="B1073" s="2">
        <v>6.8</v>
      </c>
    </row>
    <row r="1074" spans="1:2" x14ac:dyDescent="0.3">
      <c r="A1074" s="2">
        <v>110</v>
      </c>
      <c r="B1074" s="2">
        <v>6</v>
      </c>
    </row>
    <row r="1075" spans="1:2" x14ac:dyDescent="0.3">
      <c r="A1075" s="2">
        <v>136</v>
      </c>
      <c r="B1075" s="2">
        <v>7.3</v>
      </c>
    </row>
    <row r="1076" spans="1:2" x14ac:dyDescent="0.3">
      <c r="A1076" s="2">
        <v>103</v>
      </c>
      <c r="B1076" s="2">
        <v>6</v>
      </c>
    </row>
    <row r="1077" spans="1:2" x14ac:dyDescent="0.3">
      <c r="A1077" s="2">
        <v>103</v>
      </c>
      <c r="B1077" s="2">
        <v>7</v>
      </c>
    </row>
    <row r="1078" spans="1:2" x14ac:dyDescent="0.3">
      <c r="A1078" s="2">
        <v>90</v>
      </c>
      <c r="B1078" s="2">
        <v>5.0999999999999996</v>
      </c>
    </row>
    <row r="1079" spans="1:2" x14ac:dyDescent="0.3">
      <c r="A1079" s="2">
        <v>154</v>
      </c>
      <c r="B1079" s="2">
        <v>6.8</v>
      </c>
    </row>
    <row r="1080" spans="1:2" x14ac:dyDescent="0.3">
      <c r="A1080" s="2">
        <v>99</v>
      </c>
      <c r="B1080" s="2">
        <v>6.5</v>
      </c>
    </row>
    <row r="1081" spans="1:2" x14ac:dyDescent="0.3">
      <c r="A1081" s="2">
        <v>93</v>
      </c>
      <c r="B1081" s="2">
        <v>6.6</v>
      </c>
    </row>
    <row r="1082" spans="1:2" x14ac:dyDescent="0.3">
      <c r="A1082" s="2">
        <v>109</v>
      </c>
      <c r="B1082" s="2">
        <v>7.2</v>
      </c>
    </row>
    <row r="1083" spans="1:2" x14ac:dyDescent="0.3">
      <c r="A1083" s="2">
        <v>124</v>
      </c>
      <c r="B1083" s="2">
        <v>7</v>
      </c>
    </row>
    <row r="1084" spans="1:2" x14ac:dyDescent="0.3">
      <c r="A1084" s="2">
        <v>84</v>
      </c>
      <c r="B1084" s="2">
        <v>7</v>
      </c>
    </row>
    <row r="1085" spans="1:2" x14ac:dyDescent="0.3">
      <c r="A1085" s="2">
        <v>90</v>
      </c>
      <c r="B1085" s="2">
        <v>5.9</v>
      </c>
    </row>
    <row r="1086" spans="1:2" x14ac:dyDescent="0.3">
      <c r="A1086" s="2">
        <v>117</v>
      </c>
      <c r="B1086" s="2">
        <v>5.4</v>
      </c>
    </row>
    <row r="1087" spans="1:2" x14ac:dyDescent="0.3">
      <c r="A1087" s="2">
        <v>123</v>
      </c>
      <c r="B1087" s="2">
        <v>6.6</v>
      </c>
    </row>
    <row r="1088" spans="1:2" x14ac:dyDescent="0.3">
      <c r="A1088" s="2">
        <v>251</v>
      </c>
      <c r="B1088" s="2">
        <v>7</v>
      </c>
    </row>
    <row r="1089" spans="1:2" x14ac:dyDescent="0.3">
      <c r="A1089" s="2">
        <v>105</v>
      </c>
      <c r="B1089" s="2">
        <v>6.5</v>
      </c>
    </row>
    <row r="1090" spans="1:2" x14ac:dyDescent="0.3">
      <c r="A1090" s="2">
        <v>115</v>
      </c>
      <c r="B1090" s="2">
        <v>6.3</v>
      </c>
    </row>
    <row r="1091" spans="1:2" x14ac:dyDescent="0.3">
      <c r="A1091" s="2">
        <v>122</v>
      </c>
      <c r="B1091" s="2">
        <v>6.5</v>
      </c>
    </row>
    <row r="1092" spans="1:2" x14ac:dyDescent="0.3">
      <c r="A1092" s="2">
        <v>119</v>
      </c>
      <c r="B1092" s="2">
        <v>6.5</v>
      </c>
    </row>
    <row r="1093" spans="1:2" x14ac:dyDescent="0.3">
      <c r="A1093" s="2">
        <v>81</v>
      </c>
      <c r="B1093" s="2">
        <v>5.8</v>
      </c>
    </row>
    <row r="1094" spans="1:2" x14ac:dyDescent="0.3">
      <c r="A1094" s="2">
        <v>133</v>
      </c>
      <c r="B1094" s="2">
        <v>6.6</v>
      </c>
    </row>
    <row r="1095" spans="1:2" x14ac:dyDescent="0.3">
      <c r="A1095" s="2">
        <v>100</v>
      </c>
      <c r="B1095" s="2">
        <v>5.4</v>
      </c>
    </row>
    <row r="1096" spans="1:2" x14ac:dyDescent="0.3">
      <c r="A1096" s="2">
        <v>120</v>
      </c>
      <c r="B1096" s="2">
        <v>6.1</v>
      </c>
    </row>
    <row r="1097" spans="1:2" x14ac:dyDescent="0.3">
      <c r="A1097" s="2">
        <v>104</v>
      </c>
      <c r="B1097" s="2">
        <v>4</v>
      </c>
    </row>
    <row r="1098" spans="1:2" x14ac:dyDescent="0.3">
      <c r="A1098" s="2">
        <v>122</v>
      </c>
      <c r="B1098" s="2">
        <v>7.6</v>
      </c>
    </row>
    <row r="1099" spans="1:2" x14ac:dyDescent="0.3">
      <c r="A1099" s="2">
        <v>80</v>
      </c>
      <c r="B1099" s="2">
        <v>7.9</v>
      </c>
    </row>
    <row r="1100" spans="1:2" x14ac:dyDescent="0.3">
      <c r="A1100" s="2">
        <v>91</v>
      </c>
      <c r="B1100" s="2">
        <v>5.3</v>
      </c>
    </row>
    <row r="1101" spans="1:2" x14ac:dyDescent="0.3">
      <c r="A1101" s="2">
        <v>112</v>
      </c>
      <c r="B1101" s="2">
        <v>6.6</v>
      </c>
    </row>
    <row r="1102" spans="1:2" x14ac:dyDescent="0.3">
      <c r="A1102" s="2">
        <v>100</v>
      </c>
      <c r="B1102" s="2">
        <v>6.3</v>
      </c>
    </row>
    <row r="1103" spans="1:2" x14ac:dyDescent="0.3">
      <c r="A1103" s="2">
        <v>105</v>
      </c>
      <c r="B1103" s="2">
        <v>7.2</v>
      </c>
    </row>
    <row r="1104" spans="1:2" x14ac:dyDescent="0.3">
      <c r="A1104" s="2">
        <v>110</v>
      </c>
      <c r="B1104" s="2">
        <v>7</v>
      </c>
    </row>
    <row r="1105" spans="1:2" x14ac:dyDescent="0.3">
      <c r="A1105" s="2">
        <v>144</v>
      </c>
      <c r="B1105" s="2">
        <v>6.9</v>
      </c>
    </row>
    <row r="1106" spans="1:2" x14ac:dyDescent="0.3">
      <c r="A1106" s="2">
        <v>108</v>
      </c>
      <c r="B1106" s="2">
        <v>5.2</v>
      </c>
    </row>
    <row r="1107" spans="1:2" x14ac:dyDescent="0.3">
      <c r="A1107" s="2">
        <v>107</v>
      </c>
      <c r="B1107" s="2">
        <v>8.1</v>
      </c>
    </row>
    <row r="1108" spans="1:2" x14ac:dyDescent="0.3">
      <c r="A1108" s="2">
        <v>102</v>
      </c>
      <c r="B1108" s="2">
        <v>6.6</v>
      </c>
    </row>
    <row r="1109" spans="1:2" x14ac:dyDescent="0.3">
      <c r="A1109" s="2">
        <v>100</v>
      </c>
      <c r="B1109" s="2">
        <v>6.2</v>
      </c>
    </row>
    <row r="1110" spans="1:2" x14ac:dyDescent="0.3">
      <c r="A1110" s="2">
        <v>126</v>
      </c>
      <c r="B1110" s="2">
        <v>7.2</v>
      </c>
    </row>
    <row r="1111" spans="1:2" x14ac:dyDescent="0.3">
      <c r="A1111" s="2">
        <v>138</v>
      </c>
      <c r="B1111" s="2">
        <v>7.3</v>
      </c>
    </row>
    <row r="1112" spans="1:2" x14ac:dyDescent="0.3">
      <c r="A1112" s="2">
        <v>108</v>
      </c>
      <c r="B1112" s="2">
        <v>6.7</v>
      </c>
    </row>
    <row r="1113" spans="1:2" x14ac:dyDescent="0.3">
      <c r="A1113" s="2">
        <v>105</v>
      </c>
      <c r="B1113" s="2">
        <v>6.4</v>
      </c>
    </row>
    <row r="1114" spans="1:2" x14ac:dyDescent="0.3">
      <c r="A1114" s="2">
        <v>108</v>
      </c>
      <c r="B1114" s="2">
        <v>7.8</v>
      </c>
    </row>
    <row r="1115" spans="1:2" x14ac:dyDescent="0.3">
      <c r="A1115" s="2">
        <v>89</v>
      </c>
      <c r="B1115" s="2">
        <v>6.4</v>
      </c>
    </row>
    <row r="1116" spans="1:2" x14ac:dyDescent="0.3">
      <c r="A1116" s="2">
        <v>129</v>
      </c>
      <c r="B1116" s="2">
        <v>4.0999999999999996</v>
      </c>
    </row>
    <row r="1117" spans="1:2" x14ac:dyDescent="0.3">
      <c r="A1117" s="2">
        <v>84</v>
      </c>
      <c r="B1117" s="2">
        <v>4.0999999999999996</v>
      </c>
    </row>
    <row r="1118" spans="1:2" x14ac:dyDescent="0.3">
      <c r="A1118" s="2">
        <v>149</v>
      </c>
      <c r="B1118" s="2">
        <v>7.4</v>
      </c>
    </row>
    <row r="1119" spans="1:2" x14ac:dyDescent="0.3">
      <c r="A1119" s="2">
        <v>94</v>
      </c>
      <c r="B1119" s="2">
        <v>5.8</v>
      </c>
    </row>
    <row r="1120" spans="1:2" x14ac:dyDescent="0.3">
      <c r="A1120" s="2">
        <v>121</v>
      </c>
      <c r="B1120" s="2">
        <v>7.6</v>
      </c>
    </row>
    <row r="1121" spans="1:2" x14ac:dyDescent="0.3">
      <c r="A1121" s="2">
        <v>128</v>
      </c>
      <c r="B1121" s="2">
        <v>7.2</v>
      </c>
    </row>
    <row r="1122" spans="1:2" x14ac:dyDescent="0.3">
      <c r="A1122" s="2">
        <v>134</v>
      </c>
      <c r="B1122" s="2">
        <v>7.8</v>
      </c>
    </row>
    <row r="1123" spans="1:2" x14ac:dyDescent="0.3">
      <c r="A1123" s="2">
        <v>120</v>
      </c>
      <c r="B1123" s="2">
        <v>7.7</v>
      </c>
    </row>
    <row r="1124" spans="1:2" x14ac:dyDescent="0.3">
      <c r="A1124" s="2">
        <v>129</v>
      </c>
      <c r="B1124" s="2">
        <v>6.4</v>
      </c>
    </row>
    <row r="1125" spans="1:2" x14ac:dyDescent="0.3">
      <c r="A1125" s="2">
        <v>89</v>
      </c>
      <c r="B1125" s="2">
        <v>5.0999999999999996</v>
      </c>
    </row>
    <row r="1126" spans="1:2" x14ac:dyDescent="0.3">
      <c r="A1126" s="2">
        <v>116</v>
      </c>
      <c r="B1126" s="2">
        <v>5.5</v>
      </c>
    </row>
    <row r="1127" spans="1:2" x14ac:dyDescent="0.3">
      <c r="A1127" s="2">
        <v>118</v>
      </c>
      <c r="B1127" s="2">
        <v>7.4</v>
      </c>
    </row>
    <row r="1128" spans="1:2" x14ac:dyDescent="0.3">
      <c r="A1128" s="2">
        <v>107</v>
      </c>
      <c r="B1128" s="2">
        <v>6</v>
      </c>
    </row>
    <row r="1129" spans="1:2" x14ac:dyDescent="0.3">
      <c r="A1129" s="2">
        <v>155</v>
      </c>
      <c r="B1129" s="2">
        <v>7.5</v>
      </c>
    </row>
    <row r="1130" spans="1:2" x14ac:dyDescent="0.3">
      <c r="A1130" s="2">
        <v>123</v>
      </c>
      <c r="B1130" s="2">
        <v>7</v>
      </c>
    </row>
    <row r="1131" spans="1:2" x14ac:dyDescent="0.3">
      <c r="A1131" s="2">
        <v>128</v>
      </c>
      <c r="B1131" s="2">
        <v>7.5</v>
      </c>
    </row>
    <row r="1132" spans="1:2" x14ac:dyDescent="0.3">
      <c r="A1132" s="2">
        <v>139</v>
      </c>
      <c r="B1132" s="2">
        <v>7.3</v>
      </c>
    </row>
    <row r="1133" spans="1:2" x14ac:dyDescent="0.3">
      <c r="A1133" s="2">
        <v>109</v>
      </c>
      <c r="B1133" s="2">
        <v>5.7</v>
      </c>
    </row>
    <row r="1134" spans="1:2" x14ac:dyDescent="0.3">
      <c r="A1134" s="2">
        <v>120</v>
      </c>
      <c r="B1134" s="2">
        <v>7.3</v>
      </c>
    </row>
    <row r="1135" spans="1:2" x14ac:dyDescent="0.3">
      <c r="A1135" s="2">
        <v>121</v>
      </c>
      <c r="B1135" s="2">
        <v>7.2</v>
      </c>
    </row>
    <row r="1136" spans="1:2" x14ac:dyDescent="0.3">
      <c r="A1136" s="2">
        <v>102</v>
      </c>
      <c r="B1136" s="2">
        <v>5.9</v>
      </c>
    </row>
    <row r="1137" spans="1:2" x14ac:dyDescent="0.3">
      <c r="A1137" s="2">
        <v>117</v>
      </c>
      <c r="B1137" s="2">
        <v>7.8</v>
      </c>
    </row>
    <row r="1138" spans="1:2" x14ac:dyDescent="0.3">
      <c r="A1138" s="2">
        <v>178</v>
      </c>
      <c r="B1138" s="2">
        <v>7.7</v>
      </c>
    </row>
    <row r="1139" spans="1:2" x14ac:dyDescent="0.3">
      <c r="A1139" s="2">
        <v>147</v>
      </c>
      <c r="B1139" s="2">
        <v>8.1</v>
      </c>
    </row>
    <row r="1140" spans="1:2" x14ac:dyDescent="0.3">
      <c r="A1140" s="2">
        <v>90</v>
      </c>
      <c r="B1140" s="2">
        <v>6.6</v>
      </c>
    </row>
    <row r="1141" spans="1:2" x14ac:dyDescent="0.3">
      <c r="A1141" s="2">
        <v>105</v>
      </c>
      <c r="B1141" s="2">
        <v>7.1</v>
      </c>
    </row>
    <row r="1142" spans="1:2" x14ac:dyDescent="0.3">
      <c r="A1142" s="2">
        <v>114</v>
      </c>
      <c r="B1142" s="2">
        <v>5.9</v>
      </c>
    </row>
    <row r="1143" spans="1:2" x14ac:dyDescent="0.3">
      <c r="A1143" s="2">
        <v>206</v>
      </c>
      <c r="B1143" s="2">
        <v>8</v>
      </c>
    </row>
    <row r="1144" spans="1:2" x14ac:dyDescent="0.3">
      <c r="A1144" s="2">
        <v>99</v>
      </c>
      <c r="B1144" s="2">
        <v>4.5999999999999996</v>
      </c>
    </row>
    <row r="1145" spans="1:2" x14ac:dyDescent="0.3">
      <c r="A1145" s="2">
        <v>123</v>
      </c>
      <c r="B1145" s="2">
        <v>6.1</v>
      </c>
    </row>
    <row r="1146" spans="1:2" x14ac:dyDescent="0.3">
      <c r="A1146" s="2">
        <v>102</v>
      </c>
      <c r="B1146" s="2">
        <v>6.4</v>
      </c>
    </row>
    <row r="1147" spans="1:2" x14ac:dyDescent="0.3">
      <c r="A1147" s="2">
        <v>109</v>
      </c>
      <c r="B1147" s="2">
        <v>6</v>
      </c>
    </row>
    <row r="1148" spans="1:2" x14ac:dyDescent="0.3">
      <c r="A1148" s="2">
        <v>82</v>
      </c>
      <c r="B1148" s="2">
        <v>5.2</v>
      </c>
    </row>
    <row r="1149" spans="1:2" x14ac:dyDescent="0.3">
      <c r="A1149" s="2">
        <v>142</v>
      </c>
      <c r="B1149" s="2">
        <v>7.6</v>
      </c>
    </row>
    <row r="1150" spans="1:2" x14ac:dyDescent="0.3">
      <c r="A1150" s="2">
        <v>106</v>
      </c>
      <c r="B1150" s="2">
        <v>6.4</v>
      </c>
    </row>
    <row r="1151" spans="1:2" x14ac:dyDescent="0.3">
      <c r="A1151" s="2">
        <v>106</v>
      </c>
      <c r="B1151" s="2">
        <v>6.1</v>
      </c>
    </row>
    <row r="1152" spans="1:2" x14ac:dyDescent="0.3">
      <c r="A1152" s="2">
        <v>108</v>
      </c>
      <c r="B1152" s="2">
        <v>6.1</v>
      </c>
    </row>
    <row r="1153" spans="1:2" x14ac:dyDescent="0.3">
      <c r="A1153" s="2">
        <v>98</v>
      </c>
      <c r="B1153" s="2">
        <v>5.2</v>
      </c>
    </row>
    <row r="1154" spans="1:2" x14ac:dyDescent="0.3">
      <c r="A1154" s="2">
        <v>131</v>
      </c>
      <c r="B1154" s="2">
        <v>7.7</v>
      </c>
    </row>
    <row r="1155" spans="1:2" x14ac:dyDescent="0.3">
      <c r="A1155" s="2">
        <v>118</v>
      </c>
      <c r="B1155" s="2">
        <v>7.3</v>
      </c>
    </row>
    <row r="1156" spans="1:2" x14ac:dyDescent="0.3">
      <c r="A1156" s="2">
        <v>113</v>
      </c>
      <c r="B1156" s="2">
        <v>6.9</v>
      </c>
    </row>
    <row r="1157" spans="1:2" x14ac:dyDescent="0.3">
      <c r="A1157" s="2">
        <v>130</v>
      </c>
      <c r="B1157" s="2">
        <v>8.5</v>
      </c>
    </row>
    <row r="1158" spans="1:2" x14ac:dyDescent="0.3">
      <c r="A1158" s="2">
        <v>116</v>
      </c>
      <c r="B1158" s="2">
        <v>6.3</v>
      </c>
    </row>
    <row r="1159" spans="1:2" x14ac:dyDescent="0.3">
      <c r="A1159" s="2">
        <v>89</v>
      </c>
      <c r="B1159" s="2">
        <v>5.9</v>
      </c>
    </row>
    <row r="1160" spans="1:2" x14ac:dyDescent="0.3">
      <c r="A1160" s="2">
        <v>139</v>
      </c>
      <c r="B1160" s="2">
        <v>7.8</v>
      </c>
    </row>
    <row r="1161" spans="1:2" x14ac:dyDescent="0.3">
      <c r="A1161" s="2">
        <v>130</v>
      </c>
      <c r="B1161" s="2">
        <v>6.7</v>
      </c>
    </row>
    <row r="1162" spans="1:2" x14ac:dyDescent="0.3">
      <c r="A1162" s="2">
        <v>107</v>
      </c>
      <c r="B1162" s="2">
        <v>6.4</v>
      </c>
    </row>
    <row r="1163" spans="1:2" x14ac:dyDescent="0.3">
      <c r="A1163" s="2">
        <v>116</v>
      </c>
      <c r="B1163" s="2">
        <v>5.9</v>
      </c>
    </row>
    <row r="1164" spans="1:2" x14ac:dyDescent="0.3">
      <c r="A1164" s="2">
        <v>96</v>
      </c>
      <c r="B1164" s="2">
        <v>6.6</v>
      </c>
    </row>
    <row r="1165" spans="1:2" x14ac:dyDescent="0.3">
      <c r="A1165" s="2">
        <v>99</v>
      </c>
      <c r="B1165" s="2">
        <v>6.8</v>
      </c>
    </row>
    <row r="1166" spans="1:2" x14ac:dyDescent="0.3">
      <c r="A1166" s="2">
        <v>104</v>
      </c>
      <c r="B1166" s="2">
        <v>6.5</v>
      </c>
    </row>
    <row r="1167" spans="1:2" x14ac:dyDescent="0.3">
      <c r="A1167" s="2">
        <v>105</v>
      </c>
      <c r="B1167" s="2">
        <v>6.6</v>
      </c>
    </row>
    <row r="1168" spans="1:2" x14ac:dyDescent="0.3">
      <c r="A1168" s="2">
        <v>101</v>
      </c>
      <c r="B1168" s="2">
        <v>5.8</v>
      </c>
    </row>
    <row r="1169" spans="1:2" x14ac:dyDescent="0.3">
      <c r="A1169" s="2">
        <v>134</v>
      </c>
      <c r="B1169" s="2">
        <v>6.9</v>
      </c>
    </row>
    <row r="1170" spans="1:2" x14ac:dyDescent="0.3">
      <c r="A1170" s="2">
        <v>135</v>
      </c>
      <c r="B1170" s="2">
        <v>7.1</v>
      </c>
    </row>
    <row r="1171" spans="1:2" x14ac:dyDescent="0.3">
      <c r="A1171" s="2">
        <v>98</v>
      </c>
      <c r="B1171" s="2">
        <v>5.8</v>
      </c>
    </row>
    <row r="1172" spans="1:2" x14ac:dyDescent="0.3">
      <c r="A1172" s="2">
        <v>155</v>
      </c>
      <c r="B1172" s="2">
        <v>7.2</v>
      </c>
    </row>
    <row r="1173" spans="1:2" x14ac:dyDescent="0.3">
      <c r="A1173" s="2">
        <v>106</v>
      </c>
      <c r="B1173" s="2">
        <v>6</v>
      </c>
    </row>
    <row r="1174" spans="1:2" x14ac:dyDescent="0.3">
      <c r="A1174" s="2">
        <v>102</v>
      </c>
      <c r="B1174" s="2">
        <v>4.7</v>
      </c>
    </row>
    <row r="1175" spans="1:2" x14ac:dyDescent="0.3">
      <c r="A1175" s="2">
        <v>95</v>
      </c>
      <c r="B1175" s="2">
        <v>5.2</v>
      </c>
    </row>
    <row r="1176" spans="1:2" x14ac:dyDescent="0.3">
      <c r="A1176" s="2">
        <v>103</v>
      </c>
      <c r="B1176" s="2">
        <v>5.5</v>
      </c>
    </row>
    <row r="1177" spans="1:2" x14ac:dyDescent="0.3">
      <c r="A1177" s="2">
        <v>109</v>
      </c>
      <c r="B1177" s="2">
        <v>7</v>
      </c>
    </row>
    <row r="1178" spans="1:2" x14ac:dyDescent="0.3">
      <c r="A1178" s="2">
        <v>95</v>
      </c>
      <c r="B1178" s="2">
        <v>5.8</v>
      </c>
    </row>
    <row r="1179" spans="1:2" x14ac:dyDescent="0.3">
      <c r="A1179" s="2">
        <v>111</v>
      </c>
      <c r="B1179" s="2">
        <v>6.2</v>
      </c>
    </row>
    <row r="1180" spans="1:2" x14ac:dyDescent="0.3">
      <c r="A1180" s="2">
        <v>123</v>
      </c>
      <c r="B1180" s="2">
        <v>6.5</v>
      </c>
    </row>
    <row r="1181" spans="1:2" x14ac:dyDescent="0.3">
      <c r="A1181" s="2">
        <v>140</v>
      </c>
      <c r="B1181" s="2">
        <v>7.2</v>
      </c>
    </row>
    <row r="1182" spans="1:2" x14ac:dyDescent="0.3">
      <c r="A1182" s="2">
        <v>94</v>
      </c>
      <c r="B1182" s="2">
        <v>5.0999999999999996</v>
      </c>
    </row>
    <row r="1183" spans="1:2" x14ac:dyDescent="0.3">
      <c r="A1183" s="2">
        <v>94</v>
      </c>
      <c r="B1183" s="2">
        <v>4.7</v>
      </c>
    </row>
    <row r="1184" spans="1:2" x14ac:dyDescent="0.3">
      <c r="A1184" s="2">
        <v>92</v>
      </c>
      <c r="B1184" s="2">
        <v>5.9</v>
      </c>
    </row>
    <row r="1185" spans="1:2" x14ac:dyDescent="0.3">
      <c r="A1185" s="2">
        <v>102</v>
      </c>
      <c r="B1185" s="2">
        <v>5.8</v>
      </c>
    </row>
    <row r="1186" spans="1:2" x14ac:dyDescent="0.3">
      <c r="A1186" s="2">
        <v>123</v>
      </c>
      <c r="B1186" s="2">
        <v>7.2</v>
      </c>
    </row>
    <row r="1187" spans="1:2" x14ac:dyDescent="0.3">
      <c r="A1187" s="2">
        <v>104</v>
      </c>
      <c r="B1187" s="2">
        <v>6.2</v>
      </c>
    </row>
    <row r="1188" spans="1:2" x14ac:dyDescent="0.3">
      <c r="A1188" s="2">
        <v>102</v>
      </c>
      <c r="B1188" s="2">
        <v>5.7</v>
      </c>
    </row>
    <row r="1189" spans="1:2" x14ac:dyDescent="0.3">
      <c r="A1189" s="2">
        <v>136</v>
      </c>
      <c r="B1189" s="2">
        <v>6.1</v>
      </c>
    </row>
    <row r="1190" spans="1:2" x14ac:dyDescent="0.3">
      <c r="A1190" s="2">
        <v>93</v>
      </c>
      <c r="B1190" s="2">
        <v>6</v>
      </c>
    </row>
    <row r="1191" spans="1:2" x14ac:dyDescent="0.3">
      <c r="A1191" s="2">
        <v>129</v>
      </c>
      <c r="B1191" s="2">
        <v>6.9</v>
      </c>
    </row>
    <row r="1192" spans="1:2" x14ac:dyDescent="0.3">
      <c r="A1192" s="2">
        <v>107</v>
      </c>
      <c r="B1192" s="2">
        <v>6.5</v>
      </c>
    </row>
    <row r="1193" spans="1:2" x14ac:dyDescent="0.3">
      <c r="A1193" s="2">
        <v>117</v>
      </c>
      <c r="B1193" s="2">
        <v>5</v>
      </c>
    </row>
    <row r="1194" spans="1:2" x14ac:dyDescent="0.3">
      <c r="A1194" s="2">
        <v>116</v>
      </c>
      <c r="B1194" s="2">
        <v>5.7</v>
      </c>
    </row>
    <row r="1195" spans="1:2" x14ac:dyDescent="0.3">
      <c r="A1195" s="2">
        <v>135</v>
      </c>
      <c r="B1195" s="2">
        <v>7</v>
      </c>
    </row>
    <row r="1196" spans="1:2" x14ac:dyDescent="0.3">
      <c r="A1196" s="2">
        <v>107</v>
      </c>
      <c r="B1196" s="2">
        <v>5.0999999999999996</v>
      </c>
    </row>
    <row r="1197" spans="1:2" x14ac:dyDescent="0.3">
      <c r="A1197" s="2">
        <v>90</v>
      </c>
      <c r="B1197" s="2">
        <v>5.3</v>
      </c>
    </row>
    <row r="1198" spans="1:2" x14ac:dyDescent="0.3">
      <c r="A1198" s="2">
        <v>99</v>
      </c>
      <c r="B1198" s="2">
        <v>4.4000000000000004</v>
      </c>
    </row>
    <row r="1199" spans="1:2" x14ac:dyDescent="0.3">
      <c r="A1199" s="2">
        <v>104</v>
      </c>
      <c r="B1199" s="2">
        <v>4.7</v>
      </c>
    </row>
    <row r="1200" spans="1:2" x14ac:dyDescent="0.3">
      <c r="A1200" s="2">
        <v>115</v>
      </c>
      <c r="B1200" s="2">
        <v>6.7</v>
      </c>
    </row>
    <row r="1201" spans="1:2" x14ac:dyDescent="0.3">
      <c r="A1201" s="2">
        <v>119</v>
      </c>
      <c r="B1201" s="2">
        <v>6.7</v>
      </c>
    </row>
    <row r="1202" spans="1:2" x14ac:dyDescent="0.3">
      <c r="A1202" s="2">
        <v>99</v>
      </c>
      <c r="B1202" s="2">
        <v>5.7</v>
      </c>
    </row>
    <row r="1203" spans="1:2" x14ac:dyDescent="0.3">
      <c r="A1203" s="2">
        <v>112</v>
      </c>
      <c r="B1203" s="2">
        <v>7.4</v>
      </c>
    </row>
    <row r="1204" spans="1:2" x14ac:dyDescent="0.3">
      <c r="A1204" s="2">
        <v>128</v>
      </c>
      <c r="B1204" s="2">
        <v>6.1</v>
      </c>
    </row>
    <row r="1205" spans="1:2" x14ac:dyDescent="0.3">
      <c r="A1205" s="2">
        <v>112</v>
      </c>
      <c r="B1205" s="2">
        <v>6.4</v>
      </c>
    </row>
    <row r="1206" spans="1:2" x14ac:dyDescent="0.3">
      <c r="A1206" s="2">
        <v>86</v>
      </c>
      <c r="B1206" s="2">
        <v>6.2</v>
      </c>
    </row>
    <row r="1207" spans="1:2" x14ac:dyDescent="0.3">
      <c r="A1207" s="2">
        <v>108</v>
      </c>
      <c r="B1207" s="2">
        <v>6.2</v>
      </c>
    </row>
    <row r="1208" spans="1:2" x14ac:dyDescent="0.3">
      <c r="A1208" s="2">
        <v>128</v>
      </c>
      <c r="B1208" s="2">
        <v>5.9</v>
      </c>
    </row>
    <row r="1209" spans="1:2" x14ac:dyDescent="0.3">
      <c r="A1209" s="2">
        <v>84</v>
      </c>
      <c r="B1209" s="2">
        <v>4</v>
      </c>
    </row>
    <row r="1210" spans="1:2" x14ac:dyDescent="0.3">
      <c r="A1210" s="2">
        <v>111</v>
      </c>
      <c r="B1210" s="2">
        <v>6.2</v>
      </c>
    </row>
    <row r="1211" spans="1:2" x14ac:dyDescent="0.3">
      <c r="A1211" s="2">
        <v>131</v>
      </c>
      <c r="B1211" s="2">
        <v>4.5999999999999996</v>
      </c>
    </row>
    <row r="1212" spans="1:2" x14ac:dyDescent="0.3">
      <c r="A1212" s="2">
        <v>123</v>
      </c>
      <c r="B1212" s="2">
        <v>6.4</v>
      </c>
    </row>
    <row r="1213" spans="1:2" x14ac:dyDescent="0.3">
      <c r="A1213" s="2">
        <v>101</v>
      </c>
      <c r="B1213" s="2">
        <v>5.9</v>
      </c>
    </row>
    <row r="1214" spans="1:2" x14ac:dyDescent="0.3">
      <c r="A1214" s="2">
        <v>102</v>
      </c>
      <c r="B1214" s="2">
        <v>5.0999999999999996</v>
      </c>
    </row>
    <row r="1215" spans="1:2" x14ac:dyDescent="0.3">
      <c r="A1215" s="2">
        <v>114</v>
      </c>
      <c r="B1215" s="2">
        <v>7.6</v>
      </c>
    </row>
    <row r="1216" spans="1:2" x14ac:dyDescent="0.3">
      <c r="A1216" s="2">
        <v>107</v>
      </c>
      <c r="B1216" s="2">
        <v>4.2</v>
      </c>
    </row>
    <row r="1217" spans="1:2" x14ac:dyDescent="0.3">
      <c r="A1217" s="2">
        <v>87</v>
      </c>
      <c r="B1217" s="2">
        <v>7.8</v>
      </c>
    </row>
    <row r="1218" spans="1:2" x14ac:dyDescent="0.3">
      <c r="A1218" s="2">
        <v>103</v>
      </c>
      <c r="B1218" s="2">
        <v>5.8</v>
      </c>
    </row>
    <row r="1219" spans="1:2" x14ac:dyDescent="0.3">
      <c r="A1219" s="2">
        <v>99</v>
      </c>
      <c r="B1219" s="2">
        <v>5.9</v>
      </c>
    </row>
    <row r="1220" spans="1:2" x14ac:dyDescent="0.3">
      <c r="A1220" s="2">
        <v>122</v>
      </c>
      <c r="B1220" s="2">
        <v>8.4</v>
      </c>
    </row>
    <row r="1221" spans="1:2" x14ac:dyDescent="0.3">
      <c r="A1221" s="2">
        <v>91</v>
      </c>
      <c r="B1221" s="2">
        <v>4.8</v>
      </c>
    </row>
    <row r="1222" spans="1:2" x14ac:dyDescent="0.3">
      <c r="A1222" s="2">
        <v>103</v>
      </c>
      <c r="B1222" s="2">
        <v>6.2</v>
      </c>
    </row>
    <row r="1223" spans="1:2" x14ac:dyDescent="0.3">
      <c r="A1223" s="2">
        <v>107</v>
      </c>
      <c r="B1223" s="2">
        <v>6.5</v>
      </c>
    </row>
    <row r="1224" spans="1:2" x14ac:dyDescent="0.3">
      <c r="A1224" s="2">
        <v>106</v>
      </c>
      <c r="B1224" s="2">
        <v>6.3</v>
      </c>
    </row>
    <row r="1225" spans="1:2" x14ac:dyDescent="0.3">
      <c r="A1225" s="2">
        <v>101</v>
      </c>
      <c r="B1225" s="2">
        <v>3.3</v>
      </c>
    </row>
    <row r="1226" spans="1:2" x14ac:dyDescent="0.3">
      <c r="A1226" s="2">
        <v>109</v>
      </c>
      <c r="B1226" s="2">
        <v>5.9</v>
      </c>
    </row>
    <row r="1227" spans="1:2" x14ac:dyDescent="0.3">
      <c r="A1227" s="2">
        <v>89</v>
      </c>
      <c r="B1227" s="2">
        <v>5.8</v>
      </c>
    </row>
    <row r="1228" spans="1:2" x14ac:dyDescent="0.3">
      <c r="A1228" s="2">
        <v>119</v>
      </c>
      <c r="B1228" s="2">
        <v>4.7</v>
      </c>
    </row>
    <row r="1229" spans="1:2" x14ac:dyDescent="0.3">
      <c r="A1229" s="2">
        <v>83</v>
      </c>
      <c r="B1229" s="2">
        <v>4.0999999999999996</v>
      </c>
    </row>
    <row r="1230" spans="1:2" x14ac:dyDescent="0.3">
      <c r="A1230" s="2">
        <v>108</v>
      </c>
      <c r="B1230" s="2">
        <v>6.8</v>
      </c>
    </row>
    <row r="1231" spans="1:2" x14ac:dyDescent="0.3">
      <c r="A1231" s="2">
        <v>102</v>
      </c>
      <c r="B1231" s="2">
        <v>6.2</v>
      </c>
    </row>
    <row r="1232" spans="1:2" x14ac:dyDescent="0.3">
      <c r="A1232" s="2">
        <v>93</v>
      </c>
      <c r="B1232" s="2">
        <v>4.5</v>
      </c>
    </row>
    <row r="1233" spans="1:2" x14ac:dyDescent="0.3">
      <c r="A1233" s="2">
        <v>84</v>
      </c>
      <c r="B1233" s="2">
        <v>5.8</v>
      </c>
    </row>
    <row r="1234" spans="1:2" x14ac:dyDescent="0.3">
      <c r="A1234" s="2">
        <v>107</v>
      </c>
      <c r="B1234" s="2">
        <v>7.3</v>
      </c>
    </row>
    <row r="1235" spans="1:2" x14ac:dyDescent="0.3">
      <c r="A1235" s="2">
        <v>91</v>
      </c>
      <c r="B1235" s="2">
        <v>5.9</v>
      </c>
    </row>
    <row r="1236" spans="1:2" x14ac:dyDescent="0.3">
      <c r="A1236" s="2">
        <v>94</v>
      </c>
      <c r="B1236" s="2">
        <v>4.4000000000000004</v>
      </c>
    </row>
    <row r="1237" spans="1:2" x14ac:dyDescent="0.3">
      <c r="A1237" s="2">
        <v>115</v>
      </c>
      <c r="B1237" s="2">
        <v>5.8</v>
      </c>
    </row>
    <row r="1238" spans="1:2" x14ac:dyDescent="0.3">
      <c r="A1238" s="2">
        <v>93</v>
      </c>
      <c r="B1238" s="2">
        <v>5.0999999999999996</v>
      </c>
    </row>
    <row r="1239" spans="1:2" x14ac:dyDescent="0.3">
      <c r="A1239" s="2">
        <v>105</v>
      </c>
      <c r="B1239" s="2">
        <v>6.9</v>
      </c>
    </row>
    <row r="1240" spans="1:2" x14ac:dyDescent="0.3">
      <c r="A1240" s="2">
        <v>107</v>
      </c>
      <c r="B1240" s="2">
        <v>6.2</v>
      </c>
    </row>
    <row r="1241" spans="1:2" x14ac:dyDescent="0.3">
      <c r="A1241" s="2">
        <v>101</v>
      </c>
      <c r="B1241" s="2">
        <v>6.9</v>
      </c>
    </row>
    <row r="1242" spans="1:2" x14ac:dyDescent="0.3">
      <c r="A1242" s="2">
        <v>111</v>
      </c>
      <c r="B1242" s="2">
        <v>7.3</v>
      </c>
    </row>
    <row r="1243" spans="1:2" x14ac:dyDescent="0.3">
      <c r="A1243" s="2">
        <v>113</v>
      </c>
      <c r="B1243" s="2">
        <v>7.1</v>
      </c>
    </row>
    <row r="1244" spans="1:2" x14ac:dyDescent="0.3">
      <c r="A1244" s="2">
        <v>112</v>
      </c>
      <c r="B1244" s="2">
        <v>6</v>
      </c>
    </row>
    <row r="1245" spans="1:2" x14ac:dyDescent="0.3">
      <c r="A1245" s="2">
        <v>126</v>
      </c>
      <c r="B1245" s="2">
        <v>7</v>
      </c>
    </row>
    <row r="1246" spans="1:2" x14ac:dyDescent="0.3">
      <c r="A1246" s="2">
        <v>98</v>
      </c>
      <c r="B1246" s="2">
        <v>7.6</v>
      </c>
    </row>
    <row r="1247" spans="1:2" x14ac:dyDescent="0.3">
      <c r="A1247" s="2">
        <v>107</v>
      </c>
      <c r="B1247" s="2">
        <v>7.1</v>
      </c>
    </row>
    <row r="1248" spans="1:2" x14ac:dyDescent="0.3">
      <c r="A1248" s="2">
        <v>106</v>
      </c>
      <c r="B1248" s="2">
        <v>6.7</v>
      </c>
    </row>
    <row r="1249" spans="1:2" x14ac:dyDescent="0.3">
      <c r="A1249" s="2">
        <v>87</v>
      </c>
      <c r="B1249" s="2">
        <v>7</v>
      </c>
    </row>
    <row r="1250" spans="1:2" x14ac:dyDescent="0.3">
      <c r="A1250" s="2">
        <v>119</v>
      </c>
      <c r="B1250" s="2">
        <v>8</v>
      </c>
    </row>
    <row r="1251" spans="1:2" x14ac:dyDescent="0.3">
      <c r="A1251" s="2">
        <v>110</v>
      </c>
      <c r="B1251" s="2">
        <v>5.3</v>
      </c>
    </row>
    <row r="1252" spans="1:2" x14ac:dyDescent="0.3">
      <c r="A1252" s="2">
        <v>125</v>
      </c>
      <c r="B1252" s="2">
        <v>4.9000000000000004</v>
      </c>
    </row>
    <row r="1253" spans="1:2" x14ac:dyDescent="0.3">
      <c r="A1253" s="2">
        <v>113</v>
      </c>
      <c r="B1253" s="2">
        <v>6.4</v>
      </c>
    </row>
    <row r="1254" spans="1:2" x14ac:dyDescent="0.3">
      <c r="A1254" s="2">
        <v>150</v>
      </c>
      <c r="B1254" s="2">
        <v>7.4</v>
      </c>
    </row>
    <row r="1255" spans="1:2" x14ac:dyDescent="0.3">
      <c r="A1255" s="2">
        <v>108</v>
      </c>
      <c r="B1255" s="2">
        <v>6.1</v>
      </c>
    </row>
    <row r="1256" spans="1:2" x14ac:dyDescent="0.3">
      <c r="A1256" s="2">
        <v>96</v>
      </c>
      <c r="B1256" s="2">
        <v>6.5</v>
      </c>
    </row>
    <row r="1257" spans="1:2" x14ac:dyDescent="0.3">
      <c r="A1257" s="2">
        <v>93</v>
      </c>
      <c r="B1257" s="2">
        <v>5.7</v>
      </c>
    </row>
    <row r="1258" spans="1:2" x14ac:dyDescent="0.3">
      <c r="A1258" s="2">
        <v>100</v>
      </c>
      <c r="B1258" s="2">
        <v>5.0999999999999996</v>
      </c>
    </row>
    <row r="1259" spans="1:2" x14ac:dyDescent="0.3">
      <c r="A1259" s="2">
        <v>118</v>
      </c>
      <c r="B1259" s="2">
        <v>6.6</v>
      </c>
    </row>
    <row r="1260" spans="1:2" x14ac:dyDescent="0.3">
      <c r="A1260" s="2">
        <v>122</v>
      </c>
      <c r="B1260" s="2">
        <v>6.5</v>
      </c>
    </row>
    <row r="1261" spans="1:2" x14ac:dyDescent="0.3">
      <c r="A1261" s="2">
        <v>120</v>
      </c>
      <c r="B1261" s="2">
        <v>6.9</v>
      </c>
    </row>
    <row r="1262" spans="1:2" x14ac:dyDescent="0.3">
      <c r="A1262" s="2">
        <v>146</v>
      </c>
      <c r="B1262" s="2">
        <v>7.6</v>
      </c>
    </row>
    <row r="1263" spans="1:2" x14ac:dyDescent="0.3">
      <c r="A1263" s="2">
        <v>115</v>
      </c>
      <c r="B1263" s="2">
        <v>5.6</v>
      </c>
    </row>
    <row r="1264" spans="1:2" x14ac:dyDescent="0.3">
      <c r="A1264" s="2">
        <v>123</v>
      </c>
      <c r="B1264" s="2">
        <v>6.2</v>
      </c>
    </row>
    <row r="1265" spans="1:2" x14ac:dyDescent="0.3">
      <c r="A1265" s="2">
        <v>94</v>
      </c>
      <c r="B1265" s="2">
        <v>4.4000000000000004</v>
      </c>
    </row>
    <row r="1266" spans="1:2" x14ac:dyDescent="0.3">
      <c r="A1266" s="2">
        <v>102</v>
      </c>
      <c r="B1266" s="2">
        <v>5.6</v>
      </c>
    </row>
    <row r="1267" spans="1:2" x14ac:dyDescent="0.3">
      <c r="A1267" s="2">
        <v>98</v>
      </c>
      <c r="B1267" s="2">
        <v>5.5</v>
      </c>
    </row>
    <row r="1268" spans="1:2" x14ac:dyDescent="0.3">
      <c r="A1268" s="2">
        <v>133</v>
      </c>
      <c r="B1268" s="2">
        <v>6.7</v>
      </c>
    </row>
    <row r="1269" spans="1:2" x14ac:dyDescent="0.3">
      <c r="A1269" s="2">
        <v>118</v>
      </c>
      <c r="B1269" s="2">
        <v>6.1</v>
      </c>
    </row>
    <row r="1270" spans="1:2" x14ac:dyDescent="0.3">
      <c r="A1270" s="2">
        <v>105</v>
      </c>
      <c r="B1270" s="2">
        <v>6.2</v>
      </c>
    </row>
    <row r="1271" spans="1:2" x14ac:dyDescent="0.3">
      <c r="A1271" s="2">
        <v>109</v>
      </c>
      <c r="B1271" s="2">
        <v>7.3</v>
      </c>
    </row>
    <row r="1272" spans="1:2" x14ac:dyDescent="0.3">
      <c r="A1272" s="2">
        <v>129</v>
      </c>
      <c r="B1272" s="2">
        <v>6.6</v>
      </c>
    </row>
    <row r="1273" spans="1:2" x14ac:dyDescent="0.3">
      <c r="A1273" s="2">
        <v>109</v>
      </c>
      <c r="B1273" s="2">
        <v>8.1999999999999993</v>
      </c>
    </row>
    <row r="1274" spans="1:2" x14ac:dyDescent="0.3">
      <c r="A1274" s="2">
        <v>127</v>
      </c>
      <c r="B1274" s="2">
        <v>6.4</v>
      </c>
    </row>
    <row r="1275" spans="1:2" x14ac:dyDescent="0.3">
      <c r="A1275" s="2">
        <v>118</v>
      </c>
      <c r="B1275" s="2">
        <v>6.4</v>
      </c>
    </row>
    <row r="1276" spans="1:2" x14ac:dyDescent="0.3">
      <c r="A1276" s="2">
        <v>110</v>
      </c>
      <c r="B1276" s="2">
        <v>5.2</v>
      </c>
    </row>
    <row r="1277" spans="1:2" x14ac:dyDescent="0.3">
      <c r="A1277" s="2">
        <v>90</v>
      </c>
      <c r="B1277" s="2">
        <v>6.5</v>
      </c>
    </row>
    <row r="1278" spans="1:2" x14ac:dyDescent="0.3">
      <c r="A1278" s="2">
        <v>144</v>
      </c>
      <c r="B1278" s="2">
        <v>7.1</v>
      </c>
    </row>
    <row r="1279" spans="1:2" x14ac:dyDescent="0.3">
      <c r="A1279" s="2">
        <v>130</v>
      </c>
      <c r="B1279" s="2">
        <v>7.3</v>
      </c>
    </row>
    <row r="1280" spans="1:2" x14ac:dyDescent="0.3">
      <c r="A1280" s="2">
        <v>112</v>
      </c>
      <c r="B1280" s="2">
        <v>5.2</v>
      </c>
    </row>
    <row r="1281" spans="1:2" x14ac:dyDescent="0.3">
      <c r="A1281" s="2">
        <v>133</v>
      </c>
      <c r="B1281" s="2">
        <v>7.7</v>
      </c>
    </row>
    <row r="1282" spans="1:2" x14ac:dyDescent="0.3">
      <c r="A1282" s="2">
        <v>150</v>
      </c>
      <c r="B1282" s="2">
        <v>7.6</v>
      </c>
    </row>
    <row r="1283" spans="1:2" x14ac:dyDescent="0.3">
      <c r="A1283" s="2">
        <v>110</v>
      </c>
      <c r="B1283" s="2">
        <v>5.7</v>
      </c>
    </row>
    <row r="1284" spans="1:2" x14ac:dyDescent="0.3">
      <c r="A1284" s="2">
        <v>96</v>
      </c>
      <c r="B1284" s="2">
        <v>7</v>
      </c>
    </row>
    <row r="1285" spans="1:2" x14ac:dyDescent="0.3">
      <c r="A1285" s="2">
        <v>96</v>
      </c>
      <c r="B1285" s="2">
        <v>6</v>
      </c>
    </row>
    <row r="1286" spans="1:2" x14ac:dyDescent="0.3">
      <c r="A1286" s="2">
        <v>123</v>
      </c>
      <c r="B1286" s="2">
        <v>8.1</v>
      </c>
    </row>
    <row r="1287" spans="1:2" x14ac:dyDescent="0.3">
      <c r="A1287" s="2">
        <v>188</v>
      </c>
      <c r="B1287" s="2">
        <v>8</v>
      </c>
    </row>
    <row r="1288" spans="1:2" x14ac:dyDescent="0.3">
      <c r="A1288" s="2">
        <v>107</v>
      </c>
      <c r="B1288" s="2">
        <v>5.6</v>
      </c>
    </row>
    <row r="1289" spans="1:2" x14ac:dyDescent="0.3">
      <c r="A1289" s="2">
        <v>110</v>
      </c>
      <c r="B1289" s="2">
        <v>6.1</v>
      </c>
    </row>
    <row r="1290" spans="1:2" x14ac:dyDescent="0.3">
      <c r="A1290" s="2">
        <v>113</v>
      </c>
      <c r="B1290" s="2">
        <v>6.9</v>
      </c>
    </row>
    <row r="1291" spans="1:2" x14ac:dyDescent="0.3">
      <c r="A1291" s="2">
        <v>122</v>
      </c>
      <c r="B1291" s="2">
        <v>5.2</v>
      </c>
    </row>
    <row r="1292" spans="1:2" x14ac:dyDescent="0.3">
      <c r="A1292" s="2">
        <v>116</v>
      </c>
      <c r="B1292" s="2">
        <v>7</v>
      </c>
    </row>
    <row r="1293" spans="1:2" x14ac:dyDescent="0.3">
      <c r="A1293" s="2">
        <v>93</v>
      </c>
      <c r="B1293" s="2">
        <v>6.3</v>
      </c>
    </row>
    <row r="1294" spans="1:2" x14ac:dyDescent="0.3">
      <c r="A1294" s="2">
        <v>118</v>
      </c>
      <c r="B1294" s="2">
        <v>7</v>
      </c>
    </row>
    <row r="1295" spans="1:2" x14ac:dyDescent="0.3">
      <c r="A1295" s="2">
        <v>93</v>
      </c>
      <c r="B1295" s="2">
        <v>6.9</v>
      </c>
    </row>
    <row r="1296" spans="1:2" x14ac:dyDescent="0.3">
      <c r="A1296" s="2">
        <v>121</v>
      </c>
      <c r="B1296" s="2">
        <v>6.2</v>
      </c>
    </row>
    <row r="1297" spans="1:2" x14ac:dyDescent="0.3">
      <c r="A1297" s="2">
        <v>101</v>
      </c>
      <c r="B1297" s="2">
        <v>6.4</v>
      </c>
    </row>
    <row r="1298" spans="1:2" x14ac:dyDescent="0.3">
      <c r="A1298" s="2">
        <v>107</v>
      </c>
      <c r="B1298" s="2">
        <v>6.4</v>
      </c>
    </row>
    <row r="1299" spans="1:2" x14ac:dyDescent="0.3">
      <c r="A1299" s="2">
        <v>124</v>
      </c>
      <c r="B1299" s="2">
        <v>5.7</v>
      </c>
    </row>
    <row r="1300" spans="1:2" x14ac:dyDescent="0.3">
      <c r="A1300" s="2">
        <v>109</v>
      </c>
      <c r="B1300" s="2">
        <v>6.1</v>
      </c>
    </row>
    <row r="1301" spans="1:2" x14ac:dyDescent="0.3">
      <c r="A1301" s="2">
        <v>105</v>
      </c>
      <c r="B1301" s="2">
        <v>5.4</v>
      </c>
    </row>
    <row r="1302" spans="1:2" x14ac:dyDescent="0.3">
      <c r="A1302" s="2">
        <v>130</v>
      </c>
      <c r="B1302" s="2">
        <v>6.7</v>
      </c>
    </row>
    <row r="1303" spans="1:2" x14ac:dyDescent="0.3">
      <c r="A1303" s="2">
        <v>127</v>
      </c>
      <c r="B1303" s="2">
        <v>6.8</v>
      </c>
    </row>
    <row r="1304" spans="1:2" x14ac:dyDescent="0.3">
      <c r="A1304" s="2">
        <v>114</v>
      </c>
      <c r="B1304" s="2">
        <v>6</v>
      </c>
    </row>
    <row r="1305" spans="1:2" x14ac:dyDescent="0.3">
      <c r="A1305" s="2">
        <v>106</v>
      </c>
      <c r="B1305" s="2">
        <v>7.8</v>
      </c>
    </row>
    <row r="1306" spans="1:2" x14ac:dyDescent="0.3">
      <c r="A1306" s="2">
        <v>95</v>
      </c>
      <c r="B1306" s="2">
        <v>5.3</v>
      </c>
    </row>
    <row r="1307" spans="1:2" x14ac:dyDescent="0.3">
      <c r="A1307" s="2">
        <v>81</v>
      </c>
      <c r="B1307" s="2">
        <v>4.5</v>
      </c>
    </row>
    <row r="1308" spans="1:2" x14ac:dyDescent="0.3">
      <c r="A1308" s="2">
        <v>95</v>
      </c>
      <c r="B1308" s="2">
        <v>5.4</v>
      </c>
    </row>
    <row r="1309" spans="1:2" x14ac:dyDescent="0.3">
      <c r="A1309" s="2">
        <v>108</v>
      </c>
      <c r="B1309" s="2">
        <v>7.8</v>
      </c>
    </row>
    <row r="1310" spans="1:2" x14ac:dyDescent="0.3">
      <c r="A1310" s="2">
        <v>105</v>
      </c>
      <c r="B1310" s="2">
        <v>7.2</v>
      </c>
    </row>
    <row r="1311" spans="1:2" x14ac:dyDescent="0.3">
      <c r="A1311" s="2">
        <v>95</v>
      </c>
      <c r="B1311" s="2">
        <v>6.6</v>
      </c>
    </row>
    <row r="1312" spans="1:2" x14ac:dyDescent="0.3">
      <c r="A1312" s="2">
        <v>126</v>
      </c>
      <c r="B1312" s="2">
        <v>7.6</v>
      </c>
    </row>
    <row r="1313" spans="1:2" x14ac:dyDescent="0.3">
      <c r="A1313" s="2">
        <v>102</v>
      </c>
      <c r="B1313" s="2">
        <v>5.9</v>
      </c>
    </row>
    <row r="1314" spans="1:2" x14ac:dyDescent="0.3">
      <c r="A1314" s="2">
        <v>121</v>
      </c>
      <c r="B1314" s="2">
        <v>6.7</v>
      </c>
    </row>
    <row r="1315" spans="1:2" x14ac:dyDescent="0.3">
      <c r="A1315" s="2">
        <v>129</v>
      </c>
      <c r="B1315" s="2">
        <v>7.7</v>
      </c>
    </row>
    <row r="1316" spans="1:2" x14ac:dyDescent="0.3">
      <c r="A1316" s="2">
        <v>88</v>
      </c>
      <c r="B1316" s="2">
        <v>5.4</v>
      </c>
    </row>
    <row r="1317" spans="1:2" x14ac:dyDescent="0.3">
      <c r="A1317" s="2">
        <v>106</v>
      </c>
      <c r="B1317" s="2">
        <v>6.9</v>
      </c>
    </row>
    <row r="1318" spans="1:2" x14ac:dyDescent="0.3">
      <c r="A1318" s="2">
        <v>110</v>
      </c>
      <c r="B1318" s="2">
        <v>7.7</v>
      </c>
    </row>
    <row r="1319" spans="1:2" x14ac:dyDescent="0.3">
      <c r="A1319" s="2">
        <v>109</v>
      </c>
      <c r="B1319" s="2">
        <v>6.8</v>
      </c>
    </row>
    <row r="1320" spans="1:2" x14ac:dyDescent="0.3">
      <c r="A1320" s="2">
        <v>143</v>
      </c>
      <c r="B1320" s="2">
        <v>6.4</v>
      </c>
    </row>
    <row r="1321" spans="1:2" x14ac:dyDescent="0.3">
      <c r="A1321" s="2">
        <v>120</v>
      </c>
      <c r="B1321" s="2">
        <v>5.7</v>
      </c>
    </row>
    <row r="1322" spans="1:2" x14ac:dyDescent="0.3">
      <c r="A1322" s="2">
        <v>128</v>
      </c>
      <c r="B1322" s="2">
        <v>7.3</v>
      </c>
    </row>
    <row r="1323" spans="1:2" x14ac:dyDescent="0.3">
      <c r="A1323" s="2">
        <v>123</v>
      </c>
      <c r="B1323" s="2">
        <v>6.8</v>
      </c>
    </row>
    <row r="1324" spans="1:2" x14ac:dyDescent="0.3">
      <c r="A1324" s="2">
        <v>129</v>
      </c>
      <c r="B1324" s="2">
        <v>6.3</v>
      </c>
    </row>
    <row r="1325" spans="1:2" x14ac:dyDescent="0.3">
      <c r="A1325" s="2">
        <v>105</v>
      </c>
      <c r="B1325" s="2">
        <v>5.9</v>
      </c>
    </row>
    <row r="1326" spans="1:2" x14ac:dyDescent="0.3">
      <c r="A1326" s="2">
        <v>162</v>
      </c>
      <c r="B1326" s="2">
        <v>7.4</v>
      </c>
    </row>
    <row r="1327" spans="1:2" x14ac:dyDescent="0.3">
      <c r="A1327" s="2">
        <v>138</v>
      </c>
      <c r="B1327" s="2">
        <v>8.3000000000000007</v>
      </c>
    </row>
    <row r="1328" spans="1:2" x14ac:dyDescent="0.3">
      <c r="A1328" s="2">
        <v>100</v>
      </c>
      <c r="B1328" s="2">
        <v>6.2</v>
      </c>
    </row>
    <row r="1329" spans="1:2" x14ac:dyDescent="0.3">
      <c r="A1329" s="2">
        <v>90</v>
      </c>
      <c r="B1329" s="2">
        <v>6.3</v>
      </c>
    </row>
    <row r="1330" spans="1:2" x14ac:dyDescent="0.3">
      <c r="A1330" s="2">
        <v>108</v>
      </c>
      <c r="B1330" s="2">
        <v>5.8</v>
      </c>
    </row>
    <row r="1331" spans="1:2" x14ac:dyDescent="0.3">
      <c r="A1331" s="2">
        <v>101</v>
      </c>
      <c r="B1331" s="2">
        <v>7.5</v>
      </c>
    </row>
    <row r="1332" spans="1:2" x14ac:dyDescent="0.3">
      <c r="A1332" s="2">
        <v>109</v>
      </c>
      <c r="B1332" s="2">
        <v>6.3</v>
      </c>
    </row>
    <row r="1333" spans="1:2" x14ac:dyDescent="0.3">
      <c r="A1333" s="2">
        <v>132</v>
      </c>
      <c r="B1333" s="2">
        <v>6.4</v>
      </c>
    </row>
    <row r="1334" spans="1:2" x14ac:dyDescent="0.3">
      <c r="A1334" s="2">
        <v>123</v>
      </c>
      <c r="B1334" s="2">
        <v>7.2</v>
      </c>
    </row>
    <row r="1335" spans="1:2" x14ac:dyDescent="0.3">
      <c r="A1335" s="2">
        <v>87</v>
      </c>
      <c r="B1335" s="2">
        <v>6.3</v>
      </c>
    </row>
    <row r="1336" spans="1:2" x14ac:dyDescent="0.3">
      <c r="A1336" s="2">
        <v>109</v>
      </c>
      <c r="B1336" s="2">
        <v>6.9</v>
      </c>
    </row>
    <row r="1337" spans="1:2" x14ac:dyDescent="0.3">
      <c r="A1337" s="2">
        <v>109</v>
      </c>
      <c r="B1337" s="2">
        <v>6.6</v>
      </c>
    </row>
    <row r="1338" spans="1:2" x14ac:dyDescent="0.3">
      <c r="A1338" s="2">
        <v>92</v>
      </c>
      <c r="B1338" s="2">
        <v>6</v>
      </c>
    </row>
    <row r="1339" spans="1:2" x14ac:dyDescent="0.3">
      <c r="A1339" s="2">
        <v>125</v>
      </c>
      <c r="B1339" s="2">
        <v>7.5</v>
      </c>
    </row>
    <row r="1340" spans="1:2" x14ac:dyDescent="0.3">
      <c r="A1340" s="2">
        <v>202</v>
      </c>
      <c r="B1340" s="2">
        <v>7.7</v>
      </c>
    </row>
    <row r="1341" spans="1:2" x14ac:dyDescent="0.3">
      <c r="A1341" s="2">
        <v>134</v>
      </c>
      <c r="B1341" s="2">
        <v>6.2</v>
      </c>
    </row>
    <row r="1342" spans="1:2" x14ac:dyDescent="0.3">
      <c r="A1342" s="2">
        <v>88</v>
      </c>
      <c r="B1342" s="2">
        <v>5.4</v>
      </c>
    </row>
    <row r="1343" spans="1:2" x14ac:dyDescent="0.3">
      <c r="A1343" s="2">
        <v>92</v>
      </c>
      <c r="B1343" s="2">
        <v>6.6</v>
      </c>
    </row>
    <row r="1344" spans="1:2" x14ac:dyDescent="0.3">
      <c r="A1344" s="2">
        <v>91</v>
      </c>
      <c r="B1344" s="2">
        <v>5.3</v>
      </c>
    </row>
    <row r="1345" spans="1:2" x14ac:dyDescent="0.3">
      <c r="A1345" s="2">
        <v>75</v>
      </c>
      <c r="B1345" s="2">
        <v>5.6</v>
      </c>
    </row>
    <row r="1346" spans="1:2" x14ac:dyDescent="0.3">
      <c r="A1346" s="2">
        <v>98</v>
      </c>
      <c r="B1346" s="2">
        <v>5.9</v>
      </c>
    </row>
    <row r="1347" spans="1:2" x14ac:dyDescent="0.3">
      <c r="A1347" s="2">
        <v>147</v>
      </c>
      <c r="B1347" s="2">
        <v>7.8</v>
      </c>
    </row>
    <row r="1348" spans="1:2" x14ac:dyDescent="0.3">
      <c r="A1348" s="2">
        <v>100</v>
      </c>
      <c r="B1348" s="2">
        <v>6.7</v>
      </c>
    </row>
    <row r="1349" spans="1:2" x14ac:dyDescent="0.3">
      <c r="A1349" s="2">
        <v>120</v>
      </c>
      <c r="B1349" s="2">
        <v>7.4</v>
      </c>
    </row>
    <row r="1350" spans="1:2" x14ac:dyDescent="0.3">
      <c r="A1350" s="2">
        <v>104</v>
      </c>
      <c r="B1350" s="2">
        <v>6.2</v>
      </c>
    </row>
    <row r="1351" spans="1:2" x14ac:dyDescent="0.3">
      <c r="A1351" s="2">
        <v>103</v>
      </c>
      <c r="B1351" s="2">
        <v>5.4</v>
      </c>
    </row>
    <row r="1352" spans="1:2" x14ac:dyDescent="0.3">
      <c r="A1352" s="2">
        <v>109</v>
      </c>
      <c r="B1352" s="2">
        <v>6.7</v>
      </c>
    </row>
    <row r="1353" spans="1:2" x14ac:dyDescent="0.3">
      <c r="A1353" s="2">
        <v>104</v>
      </c>
      <c r="B1353" s="2">
        <v>5.3</v>
      </c>
    </row>
    <row r="1354" spans="1:2" x14ac:dyDescent="0.3">
      <c r="A1354" s="2">
        <v>112</v>
      </c>
      <c r="B1354" s="2">
        <v>5.9</v>
      </c>
    </row>
    <row r="1355" spans="1:2" x14ac:dyDescent="0.3">
      <c r="A1355" s="2">
        <v>95</v>
      </c>
      <c r="B1355" s="2">
        <v>4.8</v>
      </c>
    </row>
    <row r="1356" spans="1:2" x14ac:dyDescent="0.3">
      <c r="A1356" s="2">
        <v>102</v>
      </c>
      <c r="B1356" s="2">
        <v>3.8</v>
      </c>
    </row>
    <row r="1357" spans="1:2" x14ac:dyDescent="0.3">
      <c r="A1357" s="2">
        <v>150</v>
      </c>
      <c r="B1357" s="2">
        <v>8.5</v>
      </c>
    </row>
    <row r="1358" spans="1:2" x14ac:dyDescent="0.3">
      <c r="A1358" s="2">
        <v>101</v>
      </c>
      <c r="B1358" s="2">
        <v>6.8</v>
      </c>
    </row>
    <row r="1359" spans="1:2" x14ac:dyDescent="0.3">
      <c r="A1359" s="2">
        <v>108</v>
      </c>
      <c r="B1359" s="2">
        <v>5.3</v>
      </c>
    </row>
    <row r="1360" spans="1:2" x14ac:dyDescent="0.3">
      <c r="A1360" s="2">
        <v>98</v>
      </c>
      <c r="B1360" s="2">
        <v>7.3</v>
      </c>
    </row>
    <row r="1361" spans="1:2" x14ac:dyDescent="0.3">
      <c r="A1361" s="2">
        <v>137</v>
      </c>
      <c r="B1361" s="2">
        <v>6.6</v>
      </c>
    </row>
    <row r="1362" spans="1:2" x14ac:dyDescent="0.3">
      <c r="A1362" s="2">
        <v>112</v>
      </c>
      <c r="B1362" s="2">
        <v>6.2</v>
      </c>
    </row>
    <row r="1363" spans="1:2" x14ac:dyDescent="0.3">
      <c r="A1363" s="2">
        <v>101</v>
      </c>
      <c r="B1363" s="2">
        <v>5.2</v>
      </c>
    </row>
    <row r="1364" spans="1:2" x14ac:dyDescent="0.3">
      <c r="A1364" s="2">
        <v>103</v>
      </c>
      <c r="B1364" s="2">
        <v>6.2</v>
      </c>
    </row>
    <row r="1365" spans="1:2" x14ac:dyDescent="0.3">
      <c r="A1365" s="2">
        <v>101</v>
      </c>
      <c r="B1365" s="2">
        <v>6.2</v>
      </c>
    </row>
    <row r="1366" spans="1:2" x14ac:dyDescent="0.3">
      <c r="A1366" s="2">
        <v>112</v>
      </c>
      <c r="B1366" s="2">
        <v>6.6</v>
      </c>
    </row>
    <row r="1367" spans="1:2" x14ac:dyDescent="0.3">
      <c r="A1367" s="2">
        <v>102</v>
      </c>
      <c r="B1367" s="2">
        <v>6.2</v>
      </c>
    </row>
    <row r="1368" spans="1:2" x14ac:dyDescent="0.3">
      <c r="A1368" s="2">
        <v>101</v>
      </c>
      <c r="B1368" s="2">
        <v>5.0999999999999996</v>
      </c>
    </row>
    <row r="1369" spans="1:2" x14ac:dyDescent="0.3">
      <c r="A1369" s="2">
        <v>155</v>
      </c>
      <c r="B1369" s="2">
        <v>6.6</v>
      </c>
    </row>
    <row r="1370" spans="1:2" x14ac:dyDescent="0.3">
      <c r="A1370" s="2">
        <v>109</v>
      </c>
      <c r="B1370" s="2">
        <v>6.1</v>
      </c>
    </row>
    <row r="1371" spans="1:2" x14ac:dyDescent="0.3">
      <c r="A1371" s="2">
        <v>140</v>
      </c>
      <c r="B1371" s="2">
        <v>6.6</v>
      </c>
    </row>
    <row r="1372" spans="1:2" x14ac:dyDescent="0.3">
      <c r="A1372" s="2">
        <v>108</v>
      </c>
      <c r="B1372" s="2">
        <v>5.9</v>
      </c>
    </row>
    <row r="1373" spans="1:2" x14ac:dyDescent="0.3">
      <c r="A1373" s="2">
        <v>96</v>
      </c>
      <c r="B1373" s="2">
        <v>6.3</v>
      </c>
    </row>
    <row r="1374" spans="1:2" x14ac:dyDescent="0.3">
      <c r="A1374" s="2">
        <v>123</v>
      </c>
      <c r="B1374" s="2">
        <v>7.1</v>
      </c>
    </row>
    <row r="1375" spans="1:2" x14ac:dyDescent="0.3">
      <c r="A1375" s="2">
        <v>106</v>
      </c>
      <c r="B1375" s="2">
        <v>5</v>
      </c>
    </row>
    <row r="1376" spans="1:2" x14ac:dyDescent="0.3">
      <c r="A1376" s="2">
        <v>76</v>
      </c>
      <c r="B1376" s="2">
        <v>5.6</v>
      </c>
    </row>
    <row r="1377" spans="1:2" x14ac:dyDescent="0.3">
      <c r="A1377" s="2">
        <v>107</v>
      </c>
      <c r="B1377" s="2">
        <v>7.4</v>
      </c>
    </row>
    <row r="1378" spans="1:2" x14ac:dyDescent="0.3">
      <c r="A1378" s="2">
        <v>82</v>
      </c>
      <c r="B1378" s="2">
        <v>4.5</v>
      </c>
    </row>
    <row r="1379" spans="1:2" x14ac:dyDescent="0.3">
      <c r="A1379" s="2">
        <v>109</v>
      </c>
      <c r="B1379" s="2">
        <v>6.2</v>
      </c>
    </row>
    <row r="1380" spans="1:2" x14ac:dyDescent="0.3">
      <c r="A1380" s="2">
        <v>99</v>
      </c>
      <c r="B1380" s="2">
        <v>5</v>
      </c>
    </row>
    <row r="1381" spans="1:2" x14ac:dyDescent="0.3">
      <c r="A1381" s="2">
        <v>91</v>
      </c>
      <c r="B1381" s="2">
        <v>6.5</v>
      </c>
    </row>
    <row r="1382" spans="1:2" x14ac:dyDescent="0.3">
      <c r="A1382" s="2">
        <v>87</v>
      </c>
      <c r="B1382" s="2">
        <v>5.0999999999999996</v>
      </c>
    </row>
    <row r="1383" spans="1:2" x14ac:dyDescent="0.3">
      <c r="A1383" s="2">
        <v>125</v>
      </c>
      <c r="B1383" s="2">
        <v>6.5</v>
      </c>
    </row>
    <row r="1384" spans="1:2" x14ac:dyDescent="0.3">
      <c r="A1384" s="2">
        <v>118</v>
      </c>
      <c r="B1384" s="2">
        <v>6.2</v>
      </c>
    </row>
    <row r="1385" spans="1:2" x14ac:dyDescent="0.3">
      <c r="A1385" s="2">
        <v>98</v>
      </c>
      <c r="B1385" s="2">
        <v>6.3</v>
      </c>
    </row>
    <row r="1386" spans="1:2" x14ac:dyDescent="0.3">
      <c r="A1386" s="2">
        <v>92</v>
      </c>
      <c r="B1386" s="2">
        <v>3.8</v>
      </c>
    </row>
    <row r="1387" spans="1:2" x14ac:dyDescent="0.3">
      <c r="A1387" s="2">
        <v>92</v>
      </c>
      <c r="B1387" s="2">
        <v>6.2</v>
      </c>
    </row>
    <row r="1388" spans="1:2" x14ac:dyDescent="0.3">
      <c r="A1388" s="2">
        <v>115</v>
      </c>
      <c r="B1388" s="2">
        <v>5.7</v>
      </c>
    </row>
    <row r="1389" spans="1:2" x14ac:dyDescent="0.3">
      <c r="A1389" s="2">
        <v>120</v>
      </c>
      <c r="B1389" s="2">
        <v>6.7</v>
      </c>
    </row>
    <row r="1390" spans="1:2" x14ac:dyDescent="0.3">
      <c r="A1390" s="2">
        <v>111</v>
      </c>
      <c r="B1390" s="2">
        <v>6.8</v>
      </c>
    </row>
    <row r="1391" spans="1:2" x14ac:dyDescent="0.3">
      <c r="A1391" s="2">
        <v>94</v>
      </c>
      <c r="B1391" s="2">
        <v>6</v>
      </c>
    </row>
    <row r="1392" spans="1:2" x14ac:dyDescent="0.3">
      <c r="A1392" s="2">
        <v>100</v>
      </c>
      <c r="B1392" s="2">
        <v>7.3</v>
      </c>
    </row>
    <row r="1393" spans="1:2" x14ac:dyDescent="0.3">
      <c r="A1393" s="2">
        <v>101</v>
      </c>
      <c r="B1393" s="2">
        <v>5.5</v>
      </c>
    </row>
    <row r="1394" spans="1:2" x14ac:dyDescent="0.3">
      <c r="A1394" s="2">
        <v>139</v>
      </c>
      <c r="B1394" s="2">
        <v>6.7</v>
      </c>
    </row>
    <row r="1395" spans="1:2" x14ac:dyDescent="0.3">
      <c r="A1395" s="2">
        <v>91</v>
      </c>
      <c r="B1395" s="2">
        <v>4.8</v>
      </c>
    </row>
    <row r="1396" spans="1:2" x14ac:dyDescent="0.3">
      <c r="A1396" s="2">
        <v>109</v>
      </c>
      <c r="B1396" s="2">
        <v>5.7</v>
      </c>
    </row>
    <row r="1397" spans="1:2" x14ac:dyDescent="0.3">
      <c r="A1397" s="2">
        <v>102</v>
      </c>
      <c r="B1397" s="2">
        <v>5.0999999999999996</v>
      </c>
    </row>
    <row r="1398" spans="1:2" x14ac:dyDescent="0.3">
      <c r="A1398" s="2">
        <v>103</v>
      </c>
      <c r="B1398" s="2">
        <v>6</v>
      </c>
    </row>
    <row r="1399" spans="1:2" x14ac:dyDescent="0.3">
      <c r="A1399" s="2">
        <v>83</v>
      </c>
      <c r="B1399" s="2">
        <v>4.2</v>
      </c>
    </row>
    <row r="1400" spans="1:2" x14ac:dyDescent="0.3">
      <c r="A1400" s="2">
        <v>123</v>
      </c>
      <c r="B1400" s="2">
        <v>7.4</v>
      </c>
    </row>
    <row r="1401" spans="1:2" x14ac:dyDescent="0.3">
      <c r="A1401" s="2">
        <v>101</v>
      </c>
      <c r="B1401" s="2">
        <v>4.5999999999999996</v>
      </c>
    </row>
    <row r="1402" spans="1:2" x14ac:dyDescent="0.3">
      <c r="A1402" s="2">
        <v>117</v>
      </c>
      <c r="B1402" s="2">
        <v>6.9</v>
      </c>
    </row>
    <row r="1403" spans="1:2" x14ac:dyDescent="0.3">
      <c r="A1403" s="2">
        <v>114</v>
      </c>
      <c r="B1403" s="2">
        <v>6.9</v>
      </c>
    </row>
    <row r="1404" spans="1:2" x14ac:dyDescent="0.3">
      <c r="A1404" s="2">
        <v>330</v>
      </c>
      <c r="B1404" s="2">
        <v>8</v>
      </c>
    </row>
    <row r="1405" spans="1:2" x14ac:dyDescent="0.3">
      <c r="A1405" s="2">
        <v>121</v>
      </c>
      <c r="B1405" s="2">
        <v>6.4</v>
      </c>
    </row>
    <row r="1406" spans="1:2" x14ac:dyDescent="0.3">
      <c r="A1406" s="2">
        <v>114</v>
      </c>
      <c r="B1406" s="2">
        <v>6.3</v>
      </c>
    </row>
    <row r="1407" spans="1:2" x14ac:dyDescent="0.3">
      <c r="A1407" s="2">
        <v>148</v>
      </c>
      <c r="B1407" s="2">
        <v>6.8</v>
      </c>
    </row>
    <row r="1408" spans="1:2" x14ac:dyDescent="0.3">
      <c r="A1408" s="2">
        <v>113</v>
      </c>
      <c r="B1408" s="2">
        <v>6.8</v>
      </c>
    </row>
    <row r="1409" spans="1:2" x14ac:dyDescent="0.3">
      <c r="A1409" s="2">
        <v>91</v>
      </c>
      <c r="B1409" s="2">
        <v>5.4</v>
      </c>
    </row>
    <row r="1410" spans="1:2" x14ac:dyDescent="0.3">
      <c r="A1410" s="2">
        <v>139</v>
      </c>
      <c r="B1410" s="2">
        <v>7.2</v>
      </c>
    </row>
    <row r="1411" spans="1:2" x14ac:dyDescent="0.3">
      <c r="A1411" s="2">
        <v>96</v>
      </c>
      <c r="B1411" s="2">
        <v>7.3</v>
      </c>
    </row>
    <row r="1412" spans="1:2" x14ac:dyDescent="0.3">
      <c r="A1412" s="2">
        <v>102</v>
      </c>
      <c r="B1412" s="2">
        <v>5.2</v>
      </c>
    </row>
    <row r="1413" spans="1:2" x14ac:dyDescent="0.3">
      <c r="A1413" s="2">
        <v>96</v>
      </c>
      <c r="B1413" s="2">
        <v>5.5</v>
      </c>
    </row>
    <row r="1414" spans="1:2" x14ac:dyDescent="0.3">
      <c r="A1414" s="2">
        <v>101</v>
      </c>
      <c r="B1414" s="2">
        <v>7.7</v>
      </c>
    </row>
    <row r="1415" spans="1:2" x14ac:dyDescent="0.3">
      <c r="A1415" s="2">
        <v>128</v>
      </c>
      <c r="B1415" s="2">
        <v>7.1</v>
      </c>
    </row>
    <row r="1416" spans="1:2" x14ac:dyDescent="0.3">
      <c r="A1416" s="2">
        <v>109</v>
      </c>
      <c r="B1416" s="2">
        <v>5.3</v>
      </c>
    </row>
    <row r="1417" spans="1:2" x14ac:dyDescent="0.3">
      <c r="A1417" s="2">
        <v>114</v>
      </c>
      <c r="B1417" s="2">
        <v>5.6</v>
      </c>
    </row>
    <row r="1418" spans="1:2" x14ac:dyDescent="0.3">
      <c r="A1418" s="2">
        <v>105</v>
      </c>
      <c r="B1418" s="2">
        <v>5.7</v>
      </c>
    </row>
    <row r="1419" spans="1:2" x14ac:dyDescent="0.3">
      <c r="A1419" s="2">
        <v>141</v>
      </c>
      <c r="B1419" s="2">
        <v>7.1</v>
      </c>
    </row>
    <row r="1420" spans="1:2" x14ac:dyDescent="0.3">
      <c r="A1420" s="2">
        <v>138</v>
      </c>
      <c r="B1420" s="2">
        <v>7.6</v>
      </c>
    </row>
    <row r="1421" spans="1:2" x14ac:dyDescent="0.3">
      <c r="A1421" s="2">
        <v>101</v>
      </c>
      <c r="B1421" s="2">
        <v>5.5</v>
      </c>
    </row>
    <row r="1422" spans="1:2" x14ac:dyDescent="0.3">
      <c r="A1422" s="2">
        <v>99</v>
      </c>
      <c r="B1422" s="2">
        <v>5.0999999999999996</v>
      </c>
    </row>
    <row r="1423" spans="1:2" x14ac:dyDescent="0.3">
      <c r="A1423" s="2">
        <v>89</v>
      </c>
      <c r="B1423" s="2">
        <v>4.9000000000000004</v>
      </c>
    </row>
    <row r="1424" spans="1:2" x14ac:dyDescent="0.3">
      <c r="A1424" s="2">
        <v>99</v>
      </c>
      <c r="B1424" s="2">
        <v>6.5</v>
      </c>
    </row>
    <row r="1425" spans="1:2" x14ac:dyDescent="0.3">
      <c r="A1425" s="2">
        <v>105</v>
      </c>
      <c r="B1425" s="2">
        <v>5.6</v>
      </c>
    </row>
    <row r="1426" spans="1:2" x14ac:dyDescent="0.3">
      <c r="A1426" s="2">
        <v>97</v>
      </c>
      <c r="B1426" s="2">
        <v>5.3</v>
      </c>
    </row>
    <row r="1427" spans="1:2" x14ac:dyDescent="0.3">
      <c r="A1427" s="2">
        <v>140</v>
      </c>
      <c r="B1427" s="2">
        <v>6.5</v>
      </c>
    </row>
    <row r="1428" spans="1:2" x14ac:dyDescent="0.3">
      <c r="A1428" s="2">
        <v>118</v>
      </c>
      <c r="B1428" s="2">
        <v>6.8</v>
      </c>
    </row>
    <row r="1429" spans="1:2" x14ac:dyDescent="0.3">
      <c r="A1429" s="2">
        <v>94</v>
      </c>
      <c r="B1429" s="2">
        <v>6.5</v>
      </c>
    </row>
    <row r="1430" spans="1:2" x14ac:dyDescent="0.3">
      <c r="A1430" s="2">
        <v>124</v>
      </c>
      <c r="B1430" s="2">
        <v>6</v>
      </c>
    </row>
    <row r="1431" spans="1:2" x14ac:dyDescent="0.3">
      <c r="A1431" s="2">
        <v>134</v>
      </c>
      <c r="B1431" s="2">
        <v>8.4</v>
      </c>
    </row>
    <row r="1432" spans="1:2" x14ac:dyDescent="0.3">
      <c r="A1432" s="2">
        <v>113</v>
      </c>
      <c r="B1432" s="2">
        <v>6</v>
      </c>
    </row>
    <row r="1433" spans="1:2" x14ac:dyDescent="0.3">
      <c r="A1433" s="2">
        <v>124</v>
      </c>
      <c r="B1433" s="2">
        <v>7.6</v>
      </c>
    </row>
    <row r="1434" spans="1:2" x14ac:dyDescent="0.3">
      <c r="A1434" s="2">
        <v>97</v>
      </c>
      <c r="B1434" s="2">
        <v>6.9</v>
      </c>
    </row>
    <row r="1435" spans="1:2" x14ac:dyDescent="0.3">
      <c r="A1435" s="2">
        <v>123</v>
      </c>
      <c r="B1435" s="2">
        <v>6.4</v>
      </c>
    </row>
    <row r="1436" spans="1:2" x14ac:dyDescent="0.3">
      <c r="A1436" s="2">
        <v>99</v>
      </c>
      <c r="B1436" s="2">
        <v>5.0999999999999996</v>
      </c>
    </row>
    <row r="1437" spans="1:2" x14ac:dyDescent="0.3">
      <c r="A1437" s="2">
        <v>101</v>
      </c>
      <c r="B1437" s="2">
        <v>7</v>
      </c>
    </row>
    <row r="1438" spans="1:2" x14ac:dyDescent="0.3">
      <c r="A1438" s="2">
        <v>92</v>
      </c>
      <c r="B1438" s="2">
        <v>5.7</v>
      </c>
    </row>
    <row r="1439" spans="1:2" x14ac:dyDescent="0.3">
      <c r="A1439" s="2">
        <v>131</v>
      </c>
      <c r="B1439" s="2">
        <v>6.8</v>
      </c>
    </row>
    <row r="1440" spans="1:2" x14ac:dyDescent="0.3">
      <c r="A1440" s="2">
        <v>107</v>
      </c>
      <c r="B1440" s="2">
        <v>6.7</v>
      </c>
    </row>
    <row r="1441" spans="1:2" x14ac:dyDescent="0.3">
      <c r="A1441" s="2">
        <v>103</v>
      </c>
      <c r="B1441" s="2">
        <v>6.2</v>
      </c>
    </row>
    <row r="1442" spans="1:2" x14ac:dyDescent="0.3">
      <c r="A1442" s="2">
        <v>129</v>
      </c>
      <c r="B1442" s="2">
        <v>7.2</v>
      </c>
    </row>
    <row r="1443" spans="1:2" x14ac:dyDescent="0.3">
      <c r="A1443" s="2">
        <v>107</v>
      </c>
      <c r="B1443" s="2">
        <v>6.2</v>
      </c>
    </row>
    <row r="1444" spans="1:2" x14ac:dyDescent="0.3">
      <c r="A1444" s="2">
        <v>89</v>
      </c>
      <c r="B1444" s="2">
        <v>5.6</v>
      </c>
    </row>
    <row r="1445" spans="1:2" x14ac:dyDescent="0.3">
      <c r="A1445" s="2">
        <v>113</v>
      </c>
      <c r="B1445" s="2">
        <v>4.4000000000000004</v>
      </c>
    </row>
    <row r="1446" spans="1:2" x14ac:dyDescent="0.3">
      <c r="A1446" s="2">
        <v>93</v>
      </c>
      <c r="B1446" s="2">
        <v>7.5</v>
      </c>
    </row>
    <row r="1447" spans="1:2" x14ac:dyDescent="0.3">
      <c r="A1447" s="2">
        <v>120</v>
      </c>
      <c r="B1447" s="2">
        <v>7.1</v>
      </c>
    </row>
    <row r="1448" spans="1:2" x14ac:dyDescent="0.3">
      <c r="A1448" s="2">
        <v>98</v>
      </c>
      <c r="B1448" s="2">
        <v>6.4</v>
      </c>
    </row>
    <row r="1449" spans="1:2" x14ac:dyDescent="0.3">
      <c r="A1449" s="2">
        <v>105</v>
      </c>
      <c r="B1449" s="2">
        <v>7.1</v>
      </c>
    </row>
    <row r="1450" spans="1:2" x14ac:dyDescent="0.3">
      <c r="A1450" s="2">
        <v>98</v>
      </c>
      <c r="B1450" s="2">
        <v>6.9</v>
      </c>
    </row>
    <row r="1451" spans="1:2" x14ac:dyDescent="0.3">
      <c r="A1451" s="2">
        <v>96</v>
      </c>
      <c r="B1451" s="2">
        <v>7.5</v>
      </c>
    </row>
    <row r="1452" spans="1:2" x14ac:dyDescent="0.3">
      <c r="A1452" s="2">
        <v>87</v>
      </c>
      <c r="B1452" s="2">
        <v>6.3</v>
      </c>
    </row>
    <row r="1453" spans="1:2" x14ac:dyDescent="0.3">
      <c r="A1453" s="2">
        <v>107</v>
      </c>
      <c r="B1453" s="2">
        <v>6.4</v>
      </c>
    </row>
    <row r="1454" spans="1:2" x14ac:dyDescent="0.3">
      <c r="A1454" s="2">
        <v>90</v>
      </c>
      <c r="B1454" s="2">
        <v>5.9</v>
      </c>
    </row>
    <row r="1455" spans="1:2" x14ac:dyDescent="0.3">
      <c r="A1455" s="2">
        <v>121</v>
      </c>
      <c r="B1455" s="2">
        <v>6.8</v>
      </c>
    </row>
    <row r="1456" spans="1:2" x14ac:dyDescent="0.3">
      <c r="A1456" s="2">
        <v>119</v>
      </c>
      <c r="B1456" s="2">
        <v>6.3</v>
      </c>
    </row>
    <row r="1457" spans="1:2" x14ac:dyDescent="0.3">
      <c r="A1457" s="2">
        <v>107</v>
      </c>
      <c r="B1457" s="2">
        <v>3.6</v>
      </c>
    </row>
    <row r="1458" spans="1:2" x14ac:dyDescent="0.3">
      <c r="A1458" s="2">
        <v>110</v>
      </c>
      <c r="B1458" s="2">
        <v>5.3</v>
      </c>
    </row>
    <row r="1459" spans="1:2" x14ac:dyDescent="0.3">
      <c r="A1459" s="2">
        <v>100</v>
      </c>
      <c r="B1459" s="2">
        <v>5.9</v>
      </c>
    </row>
    <row r="1460" spans="1:2" x14ac:dyDescent="0.3">
      <c r="A1460" s="2">
        <v>75</v>
      </c>
      <c r="B1460" s="2">
        <v>6.9</v>
      </c>
    </row>
    <row r="1461" spans="1:2" x14ac:dyDescent="0.3">
      <c r="A1461" s="2">
        <v>132</v>
      </c>
      <c r="B1461" s="2">
        <v>6.9</v>
      </c>
    </row>
    <row r="1462" spans="1:2" x14ac:dyDescent="0.3">
      <c r="A1462" s="2">
        <v>105</v>
      </c>
      <c r="B1462" s="2">
        <v>6.1</v>
      </c>
    </row>
    <row r="1463" spans="1:2" x14ac:dyDescent="0.3">
      <c r="A1463" s="2">
        <v>289</v>
      </c>
      <c r="B1463" s="2">
        <v>8.5</v>
      </c>
    </row>
    <row r="1464" spans="1:2" x14ac:dyDescent="0.3">
      <c r="A1464" s="2">
        <v>102</v>
      </c>
      <c r="B1464" s="2">
        <v>6.3</v>
      </c>
    </row>
    <row r="1465" spans="1:2" x14ac:dyDescent="0.3">
      <c r="A1465" s="2">
        <v>143</v>
      </c>
      <c r="B1465" s="2">
        <v>7.3</v>
      </c>
    </row>
    <row r="1466" spans="1:2" x14ac:dyDescent="0.3">
      <c r="A1466" s="2">
        <v>113</v>
      </c>
      <c r="B1466" s="2">
        <v>6.3</v>
      </c>
    </row>
    <row r="1467" spans="1:2" x14ac:dyDescent="0.3">
      <c r="A1467" s="2">
        <v>161</v>
      </c>
      <c r="B1467" s="2">
        <v>7.2</v>
      </c>
    </row>
    <row r="1468" spans="1:2" x14ac:dyDescent="0.3">
      <c r="A1468" s="2">
        <v>138</v>
      </c>
      <c r="B1468" s="2">
        <v>7.3</v>
      </c>
    </row>
    <row r="1469" spans="1:2" x14ac:dyDescent="0.3">
      <c r="A1469" s="2">
        <v>126</v>
      </c>
      <c r="B1469" s="2">
        <v>6.3</v>
      </c>
    </row>
    <row r="1470" spans="1:2" x14ac:dyDescent="0.3">
      <c r="A1470" s="2">
        <v>99</v>
      </c>
      <c r="B1470" s="2">
        <v>8.1</v>
      </c>
    </row>
    <row r="1471" spans="1:2" x14ac:dyDescent="0.3">
      <c r="A1471" s="2">
        <v>101</v>
      </c>
      <c r="B1471" s="2">
        <v>6.9</v>
      </c>
    </row>
    <row r="1472" spans="1:2" x14ac:dyDescent="0.3">
      <c r="A1472" s="2">
        <v>103</v>
      </c>
      <c r="B1472" s="2">
        <v>6.3</v>
      </c>
    </row>
    <row r="1473" spans="1:2" x14ac:dyDescent="0.3">
      <c r="A1473" s="2">
        <v>118</v>
      </c>
      <c r="B1473" s="2">
        <v>7.3</v>
      </c>
    </row>
    <row r="1474" spans="1:2" x14ac:dyDescent="0.3">
      <c r="A1474" s="2">
        <v>116</v>
      </c>
      <c r="B1474" s="2">
        <v>5.5</v>
      </c>
    </row>
    <row r="1475" spans="1:2" x14ac:dyDescent="0.3">
      <c r="A1475" s="2">
        <v>99</v>
      </c>
      <c r="B1475" s="2">
        <v>6.1</v>
      </c>
    </row>
    <row r="1476" spans="1:2" x14ac:dyDescent="0.3">
      <c r="A1476" s="2">
        <v>105</v>
      </c>
      <c r="B1476" s="2">
        <v>6.9</v>
      </c>
    </row>
    <row r="1477" spans="1:2" x14ac:dyDescent="0.3">
      <c r="A1477" s="2">
        <v>113</v>
      </c>
      <c r="B1477" s="2">
        <v>7.2</v>
      </c>
    </row>
    <row r="1478" spans="1:2" x14ac:dyDescent="0.3">
      <c r="A1478" s="2">
        <v>93</v>
      </c>
      <c r="B1478" s="2">
        <v>6.4</v>
      </c>
    </row>
    <row r="1479" spans="1:2" x14ac:dyDescent="0.3">
      <c r="A1479" s="2">
        <v>108</v>
      </c>
      <c r="B1479" s="2">
        <v>6.4</v>
      </c>
    </row>
    <row r="1480" spans="1:2" x14ac:dyDescent="0.3">
      <c r="A1480" s="2">
        <v>74</v>
      </c>
      <c r="B1480" s="2">
        <v>8.3000000000000007</v>
      </c>
    </row>
    <row r="1481" spans="1:2" x14ac:dyDescent="0.3">
      <c r="A1481" s="2">
        <v>116</v>
      </c>
      <c r="B1481" s="2">
        <v>7.2</v>
      </c>
    </row>
    <row r="1482" spans="1:2" x14ac:dyDescent="0.3">
      <c r="A1482" s="2">
        <v>104</v>
      </c>
      <c r="B1482" s="2">
        <v>6.8</v>
      </c>
    </row>
    <row r="1483" spans="1:2" x14ac:dyDescent="0.3">
      <c r="A1483" s="2">
        <v>106</v>
      </c>
      <c r="B1483" s="2">
        <v>6.5</v>
      </c>
    </row>
    <row r="1484" spans="1:2" x14ac:dyDescent="0.3">
      <c r="A1484" s="2">
        <v>120</v>
      </c>
      <c r="B1484" s="2">
        <v>7.8</v>
      </c>
    </row>
    <row r="1485" spans="1:2" x14ac:dyDescent="0.3">
      <c r="A1485" s="2">
        <v>135</v>
      </c>
      <c r="B1485" s="2">
        <v>7.6</v>
      </c>
    </row>
    <row r="1486" spans="1:2" x14ac:dyDescent="0.3">
      <c r="A1486" s="2">
        <v>132</v>
      </c>
      <c r="B1486" s="2">
        <v>7.2</v>
      </c>
    </row>
    <row r="1487" spans="1:2" x14ac:dyDescent="0.3">
      <c r="A1487" s="2">
        <v>92</v>
      </c>
      <c r="B1487" s="2">
        <v>6.7</v>
      </c>
    </row>
    <row r="1488" spans="1:2" x14ac:dyDescent="0.3">
      <c r="A1488" s="2">
        <v>99</v>
      </c>
      <c r="B1488" s="2">
        <v>6.8</v>
      </c>
    </row>
    <row r="1489" spans="1:2" x14ac:dyDescent="0.3">
      <c r="A1489" s="2">
        <v>90</v>
      </c>
      <c r="B1489" s="2">
        <v>6.3</v>
      </c>
    </row>
    <row r="1490" spans="1:2" x14ac:dyDescent="0.3">
      <c r="A1490" s="2">
        <v>111</v>
      </c>
      <c r="B1490" s="2">
        <v>6.2</v>
      </c>
    </row>
    <row r="1491" spans="1:2" x14ac:dyDescent="0.3">
      <c r="A1491" s="2">
        <v>103</v>
      </c>
      <c r="B1491" s="2">
        <v>6.2</v>
      </c>
    </row>
    <row r="1492" spans="1:2" x14ac:dyDescent="0.3">
      <c r="A1492" s="2">
        <v>127</v>
      </c>
      <c r="B1492" s="2">
        <v>8.6</v>
      </c>
    </row>
    <row r="1493" spans="1:2" x14ac:dyDescent="0.3">
      <c r="A1493" s="2">
        <v>112</v>
      </c>
      <c r="B1493" s="2">
        <v>8</v>
      </c>
    </row>
    <row r="1494" spans="1:2" x14ac:dyDescent="0.3">
      <c r="A1494" s="2">
        <v>87</v>
      </c>
      <c r="B1494" s="2">
        <v>7</v>
      </c>
    </row>
    <row r="1495" spans="1:2" x14ac:dyDescent="0.3">
      <c r="A1495" s="2">
        <v>138</v>
      </c>
      <c r="B1495" s="2">
        <v>8</v>
      </c>
    </row>
    <row r="1496" spans="1:2" x14ac:dyDescent="0.3">
      <c r="A1496" s="2">
        <v>132</v>
      </c>
      <c r="B1496" s="2">
        <v>8.1</v>
      </c>
    </row>
    <row r="1497" spans="1:2" x14ac:dyDescent="0.3">
      <c r="A1497" s="2">
        <v>103</v>
      </c>
      <c r="B1497" s="2">
        <v>6.7</v>
      </c>
    </row>
    <row r="1498" spans="1:2" x14ac:dyDescent="0.3">
      <c r="A1498" s="2">
        <v>123</v>
      </c>
      <c r="B1498" s="2">
        <v>7.9</v>
      </c>
    </row>
    <row r="1499" spans="1:2" x14ac:dyDescent="0.3">
      <c r="A1499" s="2">
        <v>111</v>
      </c>
      <c r="B1499" s="2">
        <v>6.1</v>
      </c>
    </row>
    <row r="1500" spans="1:2" x14ac:dyDescent="0.3">
      <c r="A1500" s="2">
        <v>102</v>
      </c>
      <c r="B1500" s="2">
        <v>4.2</v>
      </c>
    </row>
    <row r="1501" spans="1:2" x14ac:dyDescent="0.3">
      <c r="A1501" s="2">
        <v>78</v>
      </c>
      <c r="B1501" s="2">
        <v>6.1</v>
      </c>
    </row>
    <row r="1502" spans="1:2" x14ac:dyDescent="0.3">
      <c r="A1502" s="2">
        <v>132</v>
      </c>
      <c r="B1502" s="2">
        <v>6.6</v>
      </c>
    </row>
    <row r="1503" spans="1:2" x14ac:dyDescent="0.3">
      <c r="A1503" s="2">
        <v>133</v>
      </c>
      <c r="B1503" s="2">
        <v>7.5</v>
      </c>
    </row>
    <row r="1504" spans="1:2" x14ac:dyDescent="0.3">
      <c r="A1504" s="2">
        <v>108</v>
      </c>
      <c r="B1504" s="2">
        <v>7.4</v>
      </c>
    </row>
    <row r="1505" spans="1:2" x14ac:dyDescent="0.3">
      <c r="A1505" s="2">
        <v>125</v>
      </c>
      <c r="B1505" s="2">
        <v>7.2</v>
      </c>
    </row>
    <row r="1506" spans="1:2" x14ac:dyDescent="0.3">
      <c r="A1506" s="2">
        <v>98</v>
      </c>
      <c r="B1506" s="2">
        <v>6.9</v>
      </c>
    </row>
    <row r="1507" spans="1:2" x14ac:dyDescent="0.3">
      <c r="A1507" s="2">
        <v>119</v>
      </c>
      <c r="B1507" s="2">
        <v>7.4</v>
      </c>
    </row>
    <row r="1508" spans="1:2" x14ac:dyDescent="0.3">
      <c r="A1508" s="2">
        <v>87</v>
      </c>
      <c r="B1508" s="2">
        <v>5.4</v>
      </c>
    </row>
    <row r="1509" spans="1:2" x14ac:dyDescent="0.3">
      <c r="A1509" s="2">
        <v>91</v>
      </c>
      <c r="B1509" s="2">
        <v>6.8</v>
      </c>
    </row>
    <row r="1510" spans="1:2" x14ac:dyDescent="0.3">
      <c r="A1510" s="2">
        <v>100</v>
      </c>
      <c r="B1510" s="2">
        <v>6.3</v>
      </c>
    </row>
    <row r="1511" spans="1:2" x14ac:dyDescent="0.3">
      <c r="A1511" s="2">
        <v>118</v>
      </c>
      <c r="B1511" s="2">
        <v>7.2</v>
      </c>
    </row>
    <row r="1512" spans="1:2" x14ac:dyDescent="0.3">
      <c r="A1512" s="2">
        <v>109</v>
      </c>
      <c r="B1512" s="2">
        <v>6.9</v>
      </c>
    </row>
    <row r="1513" spans="1:2" x14ac:dyDescent="0.3">
      <c r="A1513" s="2">
        <v>99</v>
      </c>
      <c r="B1513" s="2">
        <v>6</v>
      </c>
    </row>
    <row r="1514" spans="1:2" x14ac:dyDescent="0.3">
      <c r="A1514" s="2">
        <v>114</v>
      </c>
      <c r="B1514" s="2">
        <v>5.9</v>
      </c>
    </row>
    <row r="1515" spans="1:2" x14ac:dyDescent="0.3">
      <c r="A1515" s="2">
        <v>89</v>
      </c>
      <c r="B1515" s="2">
        <v>5.4</v>
      </c>
    </row>
    <row r="1516" spans="1:2" x14ac:dyDescent="0.3">
      <c r="A1516" s="2">
        <v>95</v>
      </c>
      <c r="B1516" s="2">
        <v>5.9</v>
      </c>
    </row>
    <row r="1517" spans="1:2" x14ac:dyDescent="0.3">
      <c r="A1517" s="2">
        <v>98</v>
      </c>
      <c r="B1517" s="2">
        <v>6.1</v>
      </c>
    </row>
    <row r="1518" spans="1:2" x14ac:dyDescent="0.3">
      <c r="A1518" s="2">
        <v>94</v>
      </c>
      <c r="B1518" s="2">
        <v>7.7</v>
      </c>
    </row>
    <row r="1519" spans="1:2" x14ac:dyDescent="0.3">
      <c r="A1519" s="2">
        <v>85</v>
      </c>
      <c r="B1519" s="2">
        <v>5.8</v>
      </c>
    </row>
    <row r="1520" spans="1:2" x14ac:dyDescent="0.3">
      <c r="A1520" s="2">
        <v>124</v>
      </c>
      <c r="B1520" s="2">
        <v>7.6</v>
      </c>
    </row>
    <row r="1521" spans="1:2" x14ac:dyDescent="0.3">
      <c r="A1521" s="2">
        <v>131</v>
      </c>
      <c r="B1521" s="2">
        <v>6.1</v>
      </c>
    </row>
    <row r="1522" spans="1:2" x14ac:dyDescent="0.3">
      <c r="A1522" s="2">
        <v>107</v>
      </c>
      <c r="B1522" s="2">
        <v>5.4</v>
      </c>
    </row>
    <row r="1523" spans="1:2" x14ac:dyDescent="0.3">
      <c r="A1523" s="2">
        <v>99</v>
      </c>
      <c r="B1523" s="2">
        <v>5.0999999999999996</v>
      </c>
    </row>
    <row r="1524" spans="1:2" x14ac:dyDescent="0.3">
      <c r="A1524" s="2">
        <v>83</v>
      </c>
      <c r="B1524" s="2">
        <v>6.4</v>
      </c>
    </row>
    <row r="1525" spans="1:2" x14ac:dyDescent="0.3">
      <c r="A1525" s="2">
        <v>131</v>
      </c>
      <c r="B1525" s="2">
        <v>6.3</v>
      </c>
    </row>
    <row r="1526" spans="1:2" x14ac:dyDescent="0.3">
      <c r="A1526" s="2">
        <v>85</v>
      </c>
      <c r="B1526" s="2">
        <v>7.5</v>
      </c>
    </row>
    <row r="1527" spans="1:2" x14ac:dyDescent="0.3">
      <c r="A1527" s="2">
        <v>126</v>
      </c>
      <c r="B1527" s="2">
        <v>7.1</v>
      </c>
    </row>
    <row r="1528" spans="1:2" x14ac:dyDescent="0.3">
      <c r="A1528" s="2">
        <v>123</v>
      </c>
      <c r="B1528" s="2">
        <v>7.8</v>
      </c>
    </row>
    <row r="1529" spans="1:2" x14ac:dyDescent="0.3">
      <c r="A1529" s="2">
        <v>105</v>
      </c>
      <c r="B1529" s="2">
        <v>6.5</v>
      </c>
    </row>
    <row r="1530" spans="1:2" x14ac:dyDescent="0.3">
      <c r="A1530" s="2">
        <v>125</v>
      </c>
      <c r="B1530" s="2">
        <v>6.6</v>
      </c>
    </row>
    <row r="1531" spans="1:2" x14ac:dyDescent="0.3">
      <c r="A1531" s="2">
        <v>77</v>
      </c>
      <c r="B1531" s="2">
        <v>7.4</v>
      </c>
    </row>
    <row r="1532" spans="1:2" x14ac:dyDescent="0.3">
      <c r="A1532" s="2">
        <v>121</v>
      </c>
      <c r="B1532" s="2">
        <v>7.6</v>
      </c>
    </row>
    <row r="1533" spans="1:2" x14ac:dyDescent="0.3">
      <c r="A1533" s="2">
        <v>124</v>
      </c>
      <c r="B1533" s="2">
        <v>7.5</v>
      </c>
    </row>
    <row r="1534" spans="1:2" x14ac:dyDescent="0.3">
      <c r="A1534" s="2">
        <v>99</v>
      </c>
      <c r="B1534" s="2">
        <v>6.6</v>
      </c>
    </row>
    <row r="1535" spans="1:2" x14ac:dyDescent="0.3">
      <c r="A1535" s="2">
        <v>112</v>
      </c>
      <c r="B1535" s="2">
        <v>7.2</v>
      </c>
    </row>
    <row r="1536" spans="1:2" x14ac:dyDescent="0.3">
      <c r="A1536" s="2">
        <v>111</v>
      </c>
      <c r="B1536" s="2">
        <v>7.6</v>
      </c>
    </row>
    <row r="1537" spans="1:2" x14ac:dyDescent="0.3">
      <c r="A1537" s="2">
        <v>107</v>
      </c>
      <c r="B1537" s="2">
        <v>6.2</v>
      </c>
    </row>
    <row r="1538" spans="1:2" x14ac:dyDescent="0.3">
      <c r="A1538" s="2">
        <v>104</v>
      </c>
      <c r="B1538" s="2">
        <v>5.6</v>
      </c>
    </row>
    <row r="1539" spans="1:2" x14ac:dyDescent="0.3">
      <c r="A1539" s="2">
        <v>113</v>
      </c>
      <c r="B1539" s="2">
        <v>7.6</v>
      </c>
    </row>
    <row r="1540" spans="1:2" x14ac:dyDescent="0.3">
      <c r="A1540" s="2">
        <v>113</v>
      </c>
      <c r="B1540" s="2">
        <v>6.6</v>
      </c>
    </row>
    <row r="1541" spans="1:2" x14ac:dyDescent="0.3">
      <c r="A1541" s="2">
        <v>95</v>
      </c>
      <c r="B1541" s="2">
        <v>7</v>
      </c>
    </row>
    <row r="1542" spans="1:2" x14ac:dyDescent="0.3">
      <c r="A1542" s="2">
        <v>86</v>
      </c>
      <c r="B1542" s="2">
        <v>2.7</v>
      </c>
    </row>
    <row r="1543" spans="1:2" x14ac:dyDescent="0.3">
      <c r="A1543" s="2">
        <v>126</v>
      </c>
      <c r="B1543" s="2">
        <v>7.6</v>
      </c>
    </row>
    <row r="1544" spans="1:2" x14ac:dyDescent="0.3">
      <c r="A1544" s="2">
        <v>101</v>
      </c>
      <c r="B1544" s="2">
        <v>6.6</v>
      </c>
    </row>
    <row r="1545" spans="1:2" x14ac:dyDescent="0.3">
      <c r="A1545" s="2">
        <v>102</v>
      </c>
      <c r="B1545" s="2">
        <v>6.9</v>
      </c>
    </row>
    <row r="1546" spans="1:2" x14ac:dyDescent="0.3">
      <c r="A1546" s="2">
        <v>111</v>
      </c>
      <c r="B1546" s="2">
        <v>6.8</v>
      </c>
    </row>
    <row r="1547" spans="1:2" x14ac:dyDescent="0.3">
      <c r="A1547" s="2">
        <v>95</v>
      </c>
      <c r="B1547" s="2">
        <v>3.7</v>
      </c>
    </row>
    <row r="1548" spans="1:2" x14ac:dyDescent="0.3">
      <c r="A1548" s="2">
        <v>98</v>
      </c>
      <c r="B1548" s="2">
        <v>6.1</v>
      </c>
    </row>
    <row r="1549" spans="1:2" x14ac:dyDescent="0.3">
      <c r="A1549" s="2">
        <v>100</v>
      </c>
      <c r="B1549" s="2">
        <v>5.9</v>
      </c>
    </row>
    <row r="1550" spans="1:2" x14ac:dyDescent="0.3">
      <c r="A1550" s="2">
        <v>118</v>
      </c>
      <c r="B1550" s="2">
        <v>6.7</v>
      </c>
    </row>
    <row r="1551" spans="1:2" x14ac:dyDescent="0.3">
      <c r="A1551" s="2">
        <v>125</v>
      </c>
      <c r="B1551" s="2">
        <v>6.9</v>
      </c>
    </row>
    <row r="1552" spans="1:2" x14ac:dyDescent="0.3">
      <c r="A1552" s="2">
        <v>94</v>
      </c>
      <c r="B1552" s="2">
        <v>5.5</v>
      </c>
    </row>
    <row r="1553" spans="1:2" x14ac:dyDescent="0.3">
      <c r="A1553" s="2">
        <v>79</v>
      </c>
      <c r="B1553" s="2">
        <v>7.1</v>
      </c>
    </row>
    <row r="1554" spans="1:2" x14ac:dyDescent="0.3">
      <c r="A1554" s="2">
        <v>106</v>
      </c>
      <c r="B1554" s="2">
        <v>7.1</v>
      </c>
    </row>
    <row r="1555" spans="1:2" x14ac:dyDescent="0.3">
      <c r="A1555" s="2">
        <v>63</v>
      </c>
      <c r="B1555" s="2">
        <v>7.3</v>
      </c>
    </row>
    <row r="1556" spans="1:2" x14ac:dyDescent="0.3">
      <c r="A1556" s="2">
        <v>85</v>
      </c>
      <c r="B1556" s="2">
        <v>3.4</v>
      </c>
    </row>
    <row r="1557" spans="1:2" x14ac:dyDescent="0.3">
      <c r="A1557" s="2">
        <v>108</v>
      </c>
      <c r="B1557" s="2">
        <v>6.8</v>
      </c>
    </row>
    <row r="1558" spans="1:2" x14ac:dyDescent="0.3">
      <c r="A1558" s="2">
        <v>139</v>
      </c>
      <c r="B1558" s="2">
        <v>6.9</v>
      </c>
    </row>
    <row r="1559" spans="1:2" x14ac:dyDescent="0.3">
      <c r="A1559" s="2">
        <v>127</v>
      </c>
      <c r="B1559" s="2">
        <v>7</v>
      </c>
    </row>
    <row r="1560" spans="1:2" x14ac:dyDescent="0.3">
      <c r="A1560" s="2">
        <v>106</v>
      </c>
      <c r="B1560" s="2">
        <v>5.5</v>
      </c>
    </row>
    <row r="1561" spans="1:2" x14ac:dyDescent="0.3">
      <c r="A1561" s="2">
        <v>95</v>
      </c>
      <c r="B1561" s="2">
        <v>5.0999999999999996</v>
      </c>
    </row>
    <row r="1562" spans="1:2" x14ac:dyDescent="0.3">
      <c r="A1562" s="2">
        <v>118</v>
      </c>
      <c r="B1562" s="2">
        <v>6.2</v>
      </c>
    </row>
    <row r="1563" spans="1:2" x14ac:dyDescent="0.3">
      <c r="A1563" s="2">
        <v>108</v>
      </c>
      <c r="B1563" s="2">
        <v>5.9</v>
      </c>
    </row>
    <row r="1564" spans="1:2" x14ac:dyDescent="0.3">
      <c r="A1564" s="2">
        <v>105</v>
      </c>
      <c r="B1564" s="2">
        <v>5.2</v>
      </c>
    </row>
    <row r="1565" spans="1:2" x14ac:dyDescent="0.3">
      <c r="A1565" s="2">
        <v>131</v>
      </c>
      <c r="B1565" s="2">
        <v>6.2</v>
      </c>
    </row>
    <row r="1566" spans="1:2" x14ac:dyDescent="0.3">
      <c r="A1566" s="2">
        <v>104</v>
      </c>
      <c r="B1566" s="2">
        <v>5.5</v>
      </c>
    </row>
    <row r="1567" spans="1:2" x14ac:dyDescent="0.3">
      <c r="A1567" s="2">
        <v>133</v>
      </c>
      <c r="B1567" s="2">
        <v>7.4</v>
      </c>
    </row>
    <row r="1568" spans="1:2" x14ac:dyDescent="0.3">
      <c r="A1568" s="2">
        <v>94</v>
      </c>
      <c r="B1568" s="2">
        <v>4.4000000000000004</v>
      </c>
    </row>
    <row r="1569" spans="1:2" x14ac:dyDescent="0.3">
      <c r="A1569" s="2">
        <v>109</v>
      </c>
      <c r="B1569" s="2">
        <v>6.3</v>
      </c>
    </row>
    <row r="1570" spans="1:2" x14ac:dyDescent="0.3">
      <c r="A1570" s="2">
        <v>96</v>
      </c>
      <c r="B1570" s="2">
        <v>6.1</v>
      </c>
    </row>
    <row r="1571" spans="1:2" x14ac:dyDescent="0.3">
      <c r="A1571" s="2">
        <v>105</v>
      </c>
      <c r="B1571" s="2">
        <v>5.3</v>
      </c>
    </row>
    <row r="1572" spans="1:2" x14ac:dyDescent="0.3">
      <c r="A1572" s="2">
        <v>99</v>
      </c>
      <c r="B1572" s="2">
        <v>5.4</v>
      </c>
    </row>
    <row r="1573" spans="1:2" x14ac:dyDescent="0.3">
      <c r="A1573" s="2">
        <v>112</v>
      </c>
      <c r="B1573" s="2">
        <v>6.7</v>
      </c>
    </row>
    <row r="1574" spans="1:2" x14ac:dyDescent="0.3">
      <c r="A1574" s="2">
        <v>108</v>
      </c>
      <c r="B1574" s="2">
        <v>5.9</v>
      </c>
    </row>
    <row r="1575" spans="1:2" x14ac:dyDescent="0.3">
      <c r="A1575" s="2">
        <v>126</v>
      </c>
      <c r="B1575" s="2">
        <v>7.3</v>
      </c>
    </row>
    <row r="1576" spans="1:2" x14ac:dyDescent="0.3">
      <c r="A1576" s="2">
        <v>98</v>
      </c>
      <c r="B1576" s="2">
        <v>5.5</v>
      </c>
    </row>
    <row r="1577" spans="1:2" x14ac:dyDescent="0.3">
      <c r="A1577" s="2">
        <v>104</v>
      </c>
      <c r="B1577" s="2">
        <v>5.8</v>
      </c>
    </row>
    <row r="1578" spans="1:2" x14ac:dyDescent="0.3">
      <c r="A1578" s="2">
        <v>110</v>
      </c>
      <c r="B1578" s="2">
        <v>4.5999999999999996</v>
      </c>
    </row>
    <row r="1579" spans="1:2" x14ac:dyDescent="0.3">
      <c r="A1579" s="2">
        <v>130</v>
      </c>
      <c r="B1579" s="2">
        <v>6.7</v>
      </c>
    </row>
    <row r="1580" spans="1:2" x14ac:dyDescent="0.3">
      <c r="A1580" s="2">
        <v>93</v>
      </c>
      <c r="B1580" s="2">
        <v>5.0999999999999996</v>
      </c>
    </row>
    <row r="1581" spans="1:2" x14ac:dyDescent="0.3">
      <c r="A1581" s="2">
        <v>96</v>
      </c>
      <c r="B1581" s="2">
        <v>5.6</v>
      </c>
    </row>
    <row r="1582" spans="1:2" x14ac:dyDescent="0.3">
      <c r="A1582" s="2">
        <v>114</v>
      </c>
      <c r="B1582" s="2">
        <v>7</v>
      </c>
    </row>
    <row r="1583" spans="1:2" x14ac:dyDescent="0.3">
      <c r="A1583" s="2">
        <v>106</v>
      </c>
      <c r="B1583" s="2">
        <v>6.4</v>
      </c>
    </row>
    <row r="1584" spans="1:2" x14ac:dyDescent="0.3">
      <c r="A1584" s="2">
        <v>150</v>
      </c>
      <c r="B1584" s="2">
        <v>6.7</v>
      </c>
    </row>
    <row r="1585" spans="1:2" x14ac:dyDescent="0.3">
      <c r="A1585" s="2">
        <v>100</v>
      </c>
      <c r="B1585" s="2">
        <v>4.0999999999999996</v>
      </c>
    </row>
    <row r="1586" spans="1:2" x14ac:dyDescent="0.3">
      <c r="A1586" s="2">
        <v>100</v>
      </c>
      <c r="B1586" s="2">
        <v>5.5</v>
      </c>
    </row>
    <row r="1587" spans="1:2" x14ac:dyDescent="0.3">
      <c r="A1587" s="2">
        <v>100</v>
      </c>
      <c r="B1587" s="2">
        <v>2.7</v>
      </c>
    </row>
    <row r="1588" spans="1:2" x14ac:dyDescent="0.3">
      <c r="A1588" s="2">
        <v>107</v>
      </c>
      <c r="B1588" s="2">
        <v>6.4</v>
      </c>
    </row>
    <row r="1589" spans="1:2" x14ac:dyDescent="0.3">
      <c r="A1589" s="2">
        <v>102</v>
      </c>
      <c r="B1589" s="2">
        <v>4.8</v>
      </c>
    </row>
    <row r="1590" spans="1:2" x14ac:dyDescent="0.3">
      <c r="A1590" s="2">
        <v>101</v>
      </c>
      <c r="B1590" s="2">
        <v>6.1</v>
      </c>
    </row>
    <row r="1591" spans="1:2" x14ac:dyDescent="0.3">
      <c r="A1591" s="2">
        <v>86</v>
      </c>
      <c r="B1591" s="2">
        <v>4.8</v>
      </c>
    </row>
    <row r="1592" spans="1:2" x14ac:dyDescent="0.3">
      <c r="A1592" s="2">
        <v>108</v>
      </c>
      <c r="B1592" s="2">
        <v>7</v>
      </c>
    </row>
    <row r="1593" spans="1:2" x14ac:dyDescent="0.3">
      <c r="A1593" s="2">
        <v>123</v>
      </c>
      <c r="B1593" s="2">
        <v>6.8</v>
      </c>
    </row>
    <row r="1594" spans="1:2" x14ac:dyDescent="0.3">
      <c r="A1594" s="2">
        <v>88</v>
      </c>
      <c r="B1594" s="2">
        <v>5.6</v>
      </c>
    </row>
    <row r="1595" spans="1:2" x14ac:dyDescent="0.3">
      <c r="A1595" s="2">
        <v>109</v>
      </c>
      <c r="B1595" s="2">
        <v>6.1</v>
      </c>
    </row>
    <row r="1596" spans="1:2" x14ac:dyDescent="0.3">
      <c r="A1596" s="2">
        <v>122</v>
      </c>
      <c r="B1596" s="2">
        <v>7.9</v>
      </c>
    </row>
    <row r="1597" spans="1:2" x14ac:dyDescent="0.3">
      <c r="A1597" s="2">
        <v>251</v>
      </c>
      <c r="B1597" s="2">
        <v>8.4</v>
      </c>
    </row>
    <row r="1598" spans="1:2" x14ac:dyDescent="0.3">
      <c r="A1598" s="2">
        <v>118</v>
      </c>
      <c r="B1598" s="2">
        <v>6.5</v>
      </c>
    </row>
    <row r="1599" spans="1:2" x14ac:dyDescent="0.3">
      <c r="A1599" s="2">
        <v>131</v>
      </c>
      <c r="B1599" s="2">
        <v>7.1</v>
      </c>
    </row>
    <row r="1600" spans="1:2" x14ac:dyDescent="0.3">
      <c r="A1600" s="2">
        <v>109</v>
      </c>
      <c r="B1600" s="2">
        <v>6.6</v>
      </c>
    </row>
    <row r="1601" spans="1:2" x14ac:dyDescent="0.3">
      <c r="A1601" s="2">
        <v>88</v>
      </c>
      <c r="B1601" s="2">
        <v>7</v>
      </c>
    </row>
    <row r="1602" spans="1:2" x14ac:dyDescent="0.3">
      <c r="A1602" s="2">
        <v>103</v>
      </c>
      <c r="B1602" s="2">
        <v>5.6</v>
      </c>
    </row>
    <row r="1603" spans="1:2" x14ac:dyDescent="0.3">
      <c r="A1603" s="2">
        <v>87</v>
      </c>
      <c r="B1603" s="2">
        <v>4.8</v>
      </c>
    </row>
    <row r="1604" spans="1:2" x14ac:dyDescent="0.3">
      <c r="A1604" s="2">
        <v>160</v>
      </c>
      <c r="B1604" s="2">
        <v>7.5</v>
      </c>
    </row>
    <row r="1605" spans="1:2" x14ac:dyDescent="0.3">
      <c r="A1605" s="2">
        <v>121</v>
      </c>
      <c r="B1605" s="2">
        <v>6</v>
      </c>
    </row>
    <row r="1606" spans="1:2" x14ac:dyDescent="0.3">
      <c r="A1606" s="2">
        <v>129</v>
      </c>
      <c r="B1606" s="2">
        <v>6.8</v>
      </c>
    </row>
    <row r="1607" spans="1:2" x14ac:dyDescent="0.3">
      <c r="A1607" s="2">
        <v>115</v>
      </c>
      <c r="B1607" s="2">
        <v>6.5</v>
      </c>
    </row>
    <row r="1608" spans="1:2" x14ac:dyDescent="0.3">
      <c r="A1608" s="2">
        <v>153</v>
      </c>
      <c r="B1608" s="2">
        <v>7.9</v>
      </c>
    </row>
    <row r="1609" spans="1:2" x14ac:dyDescent="0.3">
      <c r="A1609" s="2">
        <v>128</v>
      </c>
      <c r="B1609" s="2">
        <v>6.4</v>
      </c>
    </row>
    <row r="1610" spans="1:2" x14ac:dyDescent="0.3">
      <c r="A1610" s="2">
        <v>89</v>
      </c>
      <c r="B1610" s="2">
        <v>5.8</v>
      </c>
    </row>
    <row r="1611" spans="1:2" x14ac:dyDescent="0.3">
      <c r="A1611" s="2">
        <v>122</v>
      </c>
      <c r="B1611" s="2">
        <v>7.7</v>
      </c>
    </row>
    <row r="1612" spans="1:2" x14ac:dyDescent="0.3">
      <c r="A1612" s="2">
        <v>99</v>
      </c>
      <c r="B1612" s="2">
        <v>5.3</v>
      </c>
    </row>
    <row r="1613" spans="1:2" x14ac:dyDescent="0.3">
      <c r="A1613" s="2">
        <v>99</v>
      </c>
      <c r="B1613" s="2">
        <v>5.3</v>
      </c>
    </row>
    <row r="1614" spans="1:2" x14ac:dyDescent="0.3">
      <c r="A1614" s="2">
        <v>147</v>
      </c>
      <c r="B1614" s="2">
        <v>7.5</v>
      </c>
    </row>
    <row r="1615" spans="1:2" x14ac:dyDescent="0.3">
      <c r="A1615" s="2">
        <v>112</v>
      </c>
      <c r="B1615" s="2">
        <v>6.9</v>
      </c>
    </row>
    <row r="1616" spans="1:2" x14ac:dyDescent="0.3">
      <c r="A1616" s="2">
        <v>88</v>
      </c>
      <c r="B1616" s="2">
        <v>4.9000000000000004</v>
      </c>
    </row>
    <row r="1617" spans="1:2" x14ac:dyDescent="0.3">
      <c r="A1617" s="2">
        <v>94</v>
      </c>
      <c r="B1617" s="2">
        <v>7.1</v>
      </c>
    </row>
    <row r="1618" spans="1:2" x14ac:dyDescent="0.3">
      <c r="A1618" s="2">
        <v>90</v>
      </c>
      <c r="B1618" s="2">
        <v>8</v>
      </c>
    </row>
    <row r="1619" spans="1:2" x14ac:dyDescent="0.3">
      <c r="A1619" s="2">
        <v>167</v>
      </c>
      <c r="B1619" s="2">
        <v>7.9</v>
      </c>
    </row>
    <row r="1620" spans="1:2" x14ac:dyDescent="0.3">
      <c r="A1620" s="2">
        <v>118</v>
      </c>
      <c r="B1620" s="2">
        <v>7.6</v>
      </c>
    </row>
    <row r="1621" spans="1:2" x14ac:dyDescent="0.3">
      <c r="A1621" s="2">
        <v>83</v>
      </c>
      <c r="B1621" s="2">
        <v>5.9</v>
      </c>
    </row>
    <row r="1622" spans="1:2" x14ac:dyDescent="0.3">
      <c r="A1622" s="2">
        <v>104</v>
      </c>
      <c r="B1622" s="2">
        <v>6.3</v>
      </c>
    </row>
    <row r="1623" spans="1:2" x14ac:dyDescent="0.3">
      <c r="A1623" s="2">
        <v>102</v>
      </c>
      <c r="B1623" s="2">
        <v>6.4</v>
      </c>
    </row>
    <row r="1624" spans="1:2" x14ac:dyDescent="0.3">
      <c r="A1624" s="2">
        <v>131</v>
      </c>
      <c r="B1624" s="2">
        <v>8.1999999999999993</v>
      </c>
    </row>
    <row r="1625" spans="1:2" x14ac:dyDescent="0.3">
      <c r="A1625" s="2">
        <v>101</v>
      </c>
      <c r="B1625" s="2">
        <v>6.9</v>
      </c>
    </row>
    <row r="1626" spans="1:2" x14ac:dyDescent="0.3">
      <c r="A1626" s="2">
        <v>130</v>
      </c>
      <c r="B1626" s="2">
        <v>7.8</v>
      </c>
    </row>
    <row r="1627" spans="1:2" x14ac:dyDescent="0.3">
      <c r="A1627" s="2">
        <v>120</v>
      </c>
      <c r="B1627" s="2">
        <v>6.7</v>
      </c>
    </row>
    <row r="1628" spans="1:2" x14ac:dyDescent="0.3">
      <c r="A1628" s="2">
        <v>135</v>
      </c>
      <c r="B1628" s="2">
        <v>7.5</v>
      </c>
    </row>
    <row r="1629" spans="1:2" x14ac:dyDescent="0.3">
      <c r="A1629" s="2">
        <v>110</v>
      </c>
      <c r="B1629" s="2">
        <v>7.4</v>
      </c>
    </row>
    <row r="1630" spans="1:2" x14ac:dyDescent="0.3">
      <c r="A1630" s="2">
        <v>103</v>
      </c>
      <c r="B1630" s="2">
        <v>5.2</v>
      </c>
    </row>
    <row r="1631" spans="1:2" x14ac:dyDescent="0.3">
      <c r="A1631" s="2">
        <v>110</v>
      </c>
      <c r="B1631" s="2">
        <v>7.6</v>
      </c>
    </row>
    <row r="1632" spans="1:2" x14ac:dyDescent="0.3">
      <c r="A1632" s="2">
        <v>91</v>
      </c>
      <c r="B1632" s="2">
        <v>7.3</v>
      </c>
    </row>
    <row r="1633" spans="1:2" x14ac:dyDescent="0.3">
      <c r="A1633" s="2">
        <v>105</v>
      </c>
      <c r="B1633" s="2">
        <v>6.6</v>
      </c>
    </row>
    <row r="1634" spans="1:2" x14ac:dyDescent="0.3">
      <c r="A1634" s="2">
        <v>127</v>
      </c>
      <c r="B1634" s="2">
        <v>6.8</v>
      </c>
    </row>
    <row r="1635" spans="1:2" x14ac:dyDescent="0.3">
      <c r="A1635" s="2">
        <v>82</v>
      </c>
      <c r="B1635" s="2">
        <v>6.9</v>
      </c>
    </row>
    <row r="1636" spans="1:2" x14ac:dyDescent="0.3">
      <c r="A1636" s="2">
        <v>99</v>
      </c>
      <c r="B1636" s="2">
        <v>5.8</v>
      </c>
    </row>
    <row r="1637" spans="1:2" x14ac:dyDescent="0.3">
      <c r="A1637" s="2">
        <v>90</v>
      </c>
      <c r="B1637" s="2">
        <v>6.6</v>
      </c>
    </row>
    <row r="1638" spans="1:2" x14ac:dyDescent="0.3">
      <c r="A1638" s="2">
        <v>115</v>
      </c>
      <c r="B1638" s="2">
        <v>6.7</v>
      </c>
    </row>
    <row r="1639" spans="1:2" x14ac:dyDescent="0.3">
      <c r="A1639" s="2">
        <v>96</v>
      </c>
      <c r="B1639" s="2">
        <v>6.7</v>
      </c>
    </row>
    <row r="1640" spans="1:2" x14ac:dyDescent="0.3">
      <c r="A1640" s="2">
        <v>104</v>
      </c>
      <c r="B1640" s="2">
        <v>6.3</v>
      </c>
    </row>
    <row r="1641" spans="1:2" x14ac:dyDescent="0.3">
      <c r="A1641" s="2">
        <v>117</v>
      </c>
      <c r="B1641" s="2">
        <v>7.7</v>
      </c>
    </row>
    <row r="1642" spans="1:2" x14ac:dyDescent="0.3">
      <c r="A1642" s="2">
        <v>83</v>
      </c>
      <c r="B1642" s="2">
        <v>6.1</v>
      </c>
    </row>
    <row r="1643" spans="1:2" x14ac:dyDescent="0.3">
      <c r="A1643" s="2">
        <v>99</v>
      </c>
      <c r="B1643" s="2">
        <v>4.9000000000000004</v>
      </c>
    </row>
    <row r="1644" spans="1:2" x14ac:dyDescent="0.3">
      <c r="A1644" s="2">
        <v>81</v>
      </c>
      <c r="B1644" s="2">
        <v>6.2</v>
      </c>
    </row>
    <row r="1645" spans="1:2" x14ac:dyDescent="0.3">
      <c r="A1645" s="2">
        <v>135</v>
      </c>
      <c r="B1645" s="2">
        <v>7.8</v>
      </c>
    </row>
    <row r="1646" spans="1:2" x14ac:dyDescent="0.3">
      <c r="A1646" s="2">
        <v>117</v>
      </c>
      <c r="B1646" s="2">
        <v>8.1999999999999993</v>
      </c>
    </row>
    <row r="1647" spans="1:2" x14ac:dyDescent="0.3">
      <c r="A1647" s="2">
        <v>139</v>
      </c>
      <c r="B1647" s="2">
        <v>6.9</v>
      </c>
    </row>
    <row r="1648" spans="1:2" x14ac:dyDescent="0.3">
      <c r="A1648" s="2">
        <v>123</v>
      </c>
      <c r="B1648" s="2">
        <v>6.2</v>
      </c>
    </row>
    <row r="1649" spans="1:2" x14ac:dyDescent="0.3">
      <c r="A1649" s="2">
        <v>117</v>
      </c>
      <c r="B1649" s="2">
        <v>6.9</v>
      </c>
    </row>
    <row r="1650" spans="1:2" x14ac:dyDescent="0.3">
      <c r="A1650" s="2">
        <v>97</v>
      </c>
      <c r="B1650" s="2">
        <v>4.8</v>
      </c>
    </row>
    <row r="1651" spans="1:2" x14ac:dyDescent="0.3">
      <c r="A1651" s="2">
        <v>103</v>
      </c>
      <c r="B1651" s="2">
        <v>5.3</v>
      </c>
    </row>
    <row r="1652" spans="1:2" x14ac:dyDescent="0.3">
      <c r="A1652" s="2">
        <v>119</v>
      </c>
      <c r="B1652" s="2">
        <v>6.7</v>
      </c>
    </row>
    <row r="1653" spans="1:2" x14ac:dyDescent="0.3">
      <c r="A1653" s="2">
        <v>94</v>
      </c>
      <c r="B1653" s="2">
        <v>5.4</v>
      </c>
    </row>
    <row r="1654" spans="1:2" x14ac:dyDescent="0.3">
      <c r="A1654" s="2">
        <v>89</v>
      </c>
      <c r="B1654" s="2">
        <v>5.4</v>
      </c>
    </row>
    <row r="1655" spans="1:2" x14ac:dyDescent="0.3">
      <c r="A1655" s="2">
        <v>98</v>
      </c>
      <c r="B1655" s="2">
        <v>4.9000000000000004</v>
      </c>
    </row>
    <row r="1656" spans="1:2" x14ac:dyDescent="0.3">
      <c r="A1656" s="2">
        <v>107</v>
      </c>
      <c r="B1656" s="2">
        <v>6.1</v>
      </c>
    </row>
    <row r="1657" spans="1:2" x14ac:dyDescent="0.3">
      <c r="A1657" s="2">
        <v>108</v>
      </c>
      <c r="B1657" s="2">
        <v>5.8</v>
      </c>
    </row>
    <row r="1658" spans="1:2" x14ac:dyDescent="0.3">
      <c r="A1658" s="2">
        <v>134</v>
      </c>
      <c r="B1658" s="2">
        <v>7</v>
      </c>
    </row>
    <row r="1659" spans="1:2" x14ac:dyDescent="0.3">
      <c r="A1659" s="2">
        <v>110</v>
      </c>
      <c r="B1659" s="2">
        <v>6.5</v>
      </c>
    </row>
    <row r="1660" spans="1:2" x14ac:dyDescent="0.3">
      <c r="A1660" s="2">
        <v>103</v>
      </c>
      <c r="B1660" s="2">
        <v>6.6</v>
      </c>
    </row>
    <row r="1661" spans="1:2" x14ac:dyDescent="0.3">
      <c r="A1661" s="2">
        <v>100</v>
      </c>
      <c r="B1661" s="2">
        <v>5.7</v>
      </c>
    </row>
    <row r="1662" spans="1:2" x14ac:dyDescent="0.3">
      <c r="A1662" s="2">
        <v>131</v>
      </c>
      <c r="B1662" s="2">
        <v>6.6</v>
      </c>
    </row>
    <row r="1663" spans="1:2" x14ac:dyDescent="0.3">
      <c r="A1663" s="2">
        <v>133</v>
      </c>
      <c r="B1663" s="2">
        <v>7</v>
      </c>
    </row>
    <row r="1664" spans="1:2" x14ac:dyDescent="0.3">
      <c r="A1664" s="2">
        <v>109</v>
      </c>
      <c r="B1664" s="2">
        <v>7.4</v>
      </c>
    </row>
    <row r="1665" spans="1:2" x14ac:dyDescent="0.3">
      <c r="A1665" s="2">
        <v>114</v>
      </c>
      <c r="B1665" s="2">
        <v>5.3</v>
      </c>
    </row>
    <row r="1666" spans="1:2" x14ac:dyDescent="0.3">
      <c r="A1666" s="2">
        <v>164</v>
      </c>
      <c r="B1666" s="2">
        <v>7.4</v>
      </c>
    </row>
    <row r="1667" spans="1:2" x14ac:dyDescent="0.3">
      <c r="A1667" s="2">
        <v>92</v>
      </c>
      <c r="B1667" s="2">
        <v>7.4</v>
      </c>
    </row>
    <row r="1668" spans="1:2" x14ac:dyDescent="0.3">
      <c r="A1668" s="2">
        <v>122</v>
      </c>
      <c r="B1668" s="2">
        <v>6.8</v>
      </c>
    </row>
    <row r="1669" spans="1:2" x14ac:dyDescent="0.3">
      <c r="A1669" s="2">
        <v>110</v>
      </c>
      <c r="B1669" s="2">
        <v>7.2</v>
      </c>
    </row>
    <row r="1670" spans="1:2" x14ac:dyDescent="0.3">
      <c r="A1670" s="2">
        <v>116</v>
      </c>
      <c r="B1670" s="2">
        <v>6</v>
      </c>
    </row>
    <row r="1671" spans="1:2" x14ac:dyDescent="0.3">
      <c r="A1671" s="2">
        <v>106</v>
      </c>
      <c r="B1671" s="2">
        <v>7.8</v>
      </c>
    </row>
    <row r="1672" spans="1:2" x14ac:dyDescent="0.3">
      <c r="A1672" s="2">
        <v>115</v>
      </c>
      <c r="B1672" s="2">
        <v>6.6</v>
      </c>
    </row>
    <row r="1673" spans="1:2" x14ac:dyDescent="0.3">
      <c r="A1673" s="2">
        <v>148</v>
      </c>
      <c r="B1673" s="2">
        <v>7.9</v>
      </c>
    </row>
    <row r="1674" spans="1:2" x14ac:dyDescent="0.3">
      <c r="A1674" s="2">
        <v>118</v>
      </c>
      <c r="B1674" s="2">
        <v>5.7</v>
      </c>
    </row>
    <row r="1675" spans="1:2" x14ac:dyDescent="0.3">
      <c r="A1675" s="2">
        <v>101</v>
      </c>
      <c r="B1675" s="2">
        <v>7.1</v>
      </c>
    </row>
    <row r="1676" spans="1:2" x14ac:dyDescent="0.3">
      <c r="A1676" s="2">
        <v>82</v>
      </c>
      <c r="B1676" s="2">
        <v>5.6</v>
      </c>
    </row>
    <row r="1677" spans="1:2" x14ac:dyDescent="0.3">
      <c r="A1677" s="2">
        <v>110</v>
      </c>
      <c r="B1677" s="2">
        <v>7.8</v>
      </c>
    </row>
    <row r="1678" spans="1:2" x14ac:dyDescent="0.3">
      <c r="A1678" s="2">
        <v>193</v>
      </c>
      <c r="B1678" s="2">
        <v>7.9</v>
      </c>
    </row>
    <row r="1679" spans="1:2" x14ac:dyDescent="0.3">
      <c r="A1679" s="2">
        <v>130</v>
      </c>
      <c r="B1679" s="2">
        <v>6.9</v>
      </c>
    </row>
    <row r="1680" spans="1:2" x14ac:dyDescent="0.3">
      <c r="A1680" s="2">
        <v>111</v>
      </c>
      <c r="B1680" s="2">
        <v>7.7</v>
      </c>
    </row>
    <row r="1681" spans="1:2" x14ac:dyDescent="0.3">
      <c r="A1681" s="2">
        <v>110</v>
      </c>
      <c r="B1681" s="2">
        <v>6.9</v>
      </c>
    </row>
    <row r="1682" spans="1:2" x14ac:dyDescent="0.3">
      <c r="A1682" s="2">
        <v>123</v>
      </c>
      <c r="B1682" s="2">
        <v>6</v>
      </c>
    </row>
    <row r="1683" spans="1:2" x14ac:dyDescent="0.3">
      <c r="A1683" s="2">
        <v>109</v>
      </c>
      <c r="B1683" s="2">
        <v>6.2</v>
      </c>
    </row>
    <row r="1684" spans="1:2" x14ac:dyDescent="0.3">
      <c r="A1684" s="2">
        <v>99</v>
      </c>
      <c r="B1684" s="2">
        <v>5.9</v>
      </c>
    </row>
    <row r="1685" spans="1:2" x14ac:dyDescent="0.3">
      <c r="A1685" s="2">
        <v>106</v>
      </c>
      <c r="B1685" s="2">
        <v>6.8</v>
      </c>
    </row>
    <row r="1686" spans="1:2" x14ac:dyDescent="0.3">
      <c r="A1686" s="2">
        <v>89</v>
      </c>
      <c r="B1686" s="2">
        <v>3.6</v>
      </c>
    </row>
    <row r="1687" spans="1:2" x14ac:dyDescent="0.3">
      <c r="A1687" s="2">
        <v>98</v>
      </c>
      <c r="B1687" s="2">
        <v>6.7</v>
      </c>
    </row>
    <row r="1688" spans="1:2" x14ac:dyDescent="0.3">
      <c r="A1688" s="2">
        <v>93</v>
      </c>
      <c r="B1688" s="2">
        <v>6.3</v>
      </c>
    </row>
    <row r="1689" spans="1:2" x14ac:dyDescent="0.3">
      <c r="A1689" s="2">
        <v>112</v>
      </c>
      <c r="B1689" s="2">
        <v>6.4</v>
      </c>
    </row>
    <row r="1690" spans="1:2" x14ac:dyDescent="0.3">
      <c r="A1690" s="2">
        <v>101</v>
      </c>
      <c r="B1690" s="2">
        <v>6.4</v>
      </c>
    </row>
    <row r="1691" spans="1:2" x14ac:dyDescent="0.3">
      <c r="A1691" s="2">
        <v>104</v>
      </c>
      <c r="B1691" s="2">
        <v>5.7</v>
      </c>
    </row>
    <row r="1692" spans="1:2" x14ac:dyDescent="0.3">
      <c r="A1692" s="2">
        <v>120</v>
      </c>
      <c r="B1692" s="2">
        <v>6.2</v>
      </c>
    </row>
    <row r="1693" spans="1:2" x14ac:dyDescent="0.3">
      <c r="A1693" s="2">
        <v>91</v>
      </c>
      <c r="B1693" s="2">
        <v>5.2</v>
      </c>
    </row>
    <row r="1694" spans="1:2" x14ac:dyDescent="0.3">
      <c r="A1694" s="2">
        <v>97</v>
      </c>
      <c r="B1694" s="2">
        <v>6.1</v>
      </c>
    </row>
    <row r="1695" spans="1:2" x14ac:dyDescent="0.3">
      <c r="A1695" s="2">
        <v>133</v>
      </c>
      <c r="B1695" s="2">
        <v>7.1</v>
      </c>
    </row>
    <row r="1696" spans="1:2" x14ac:dyDescent="0.3">
      <c r="A1696" s="2">
        <v>123</v>
      </c>
      <c r="B1696" s="2">
        <v>7.2</v>
      </c>
    </row>
    <row r="1697" spans="1:2" x14ac:dyDescent="0.3">
      <c r="A1697" s="2">
        <v>114</v>
      </c>
      <c r="B1697" s="2">
        <v>6.5</v>
      </c>
    </row>
    <row r="1698" spans="1:2" x14ac:dyDescent="0.3">
      <c r="A1698" s="2">
        <v>111</v>
      </c>
      <c r="B1698" s="2">
        <v>6</v>
      </c>
    </row>
    <row r="1699" spans="1:2" x14ac:dyDescent="0.3">
      <c r="A1699" s="2">
        <v>117</v>
      </c>
      <c r="B1699" s="2">
        <v>7</v>
      </c>
    </row>
    <row r="1700" spans="1:2" x14ac:dyDescent="0.3">
      <c r="A1700" s="2">
        <v>121</v>
      </c>
      <c r="B1700" s="2">
        <v>7</v>
      </c>
    </row>
    <row r="1701" spans="1:2" x14ac:dyDescent="0.3">
      <c r="A1701" s="2">
        <v>139</v>
      </c>
      <c r="B1701" s="2">
        <v>7.5</v>
      </c>
    </row>
    <row r="1702" spans="1:2" x14ac:dyDescent="0.3">
      <c r="A1702" s="2">
        <v>115</v>
      </c>
      <c r="B1702" s="2">
        <v>6.6</v>
      </c>
    </row>
    <row r="1703" spans="1:2" x14ac:dyDescent="0.3">
      <c r="A1703" s="2">
        <v>175</v>
      </c>
      <c r="B1703" s="2">
        <v>7.4</v>
      </c>
    </row>
    <row r="1704" spans="1:2" x14ac:dyDescent="0.3">
      <c r="A1704" s="2">
        <v>85</v>
      </c>
      <c r="B1704" s="2">
        <v>6.5</v>
      </c>
    </row>
    <row r="1705" spans="1:2" x14ac:dyDescent="0.3">
      <c r="A1705" s="2">
        <v>90</v>
      </c>
      <c r="B1705" s="2">
        <v>6.2</v>
      </c>
    </row>
    <row r="1706" spans="1:2" x14ac:dyDescent="0.3">
      <c r="A1706" s="2">
        <v>107</v>
      </c>
      <c r="B1706" s="2">
        <v>7.8</v>
      </c>
    </row>
    <row r="1707" spans="1:2" x14ac:dyDescent="0.3">
      <c r="A1707" s="2">
        <v>100</v>
      </c>
      <c r="B1707" s="2">
        <v>5.2</v>
      </c>
    </row>
    <row r="1708" spans="1:2" x14ac:dyDescent="0.3">
      <c r="A1708" s="2">
        <v>129</v>
      </c>
      <c r="B1708" s="2">
        <v>6.5</v>
      </c>
    </row>
    <row r="1709" spans="1:2" x14ac:dyDescent="0.3">
      <c r="A1709" s="2">
        <v>109</v>
      </c>
      <c r="B1709" s="2">
        <v>6.5</v>
      </c>
    </row>
    <row r="1710" spans="1:2" x14ac:dyDescent="0.3">
      <c r="A1710" s="2">
        <v>94</v>
      </c>
      <c r="B1710" s="2">
        <v>5.2</v>
      </c>
    </row>
    <row r="1711" spans="1:2" x14ac:dyDescent="0.3">
      <c r="A1711" s="2">
        <v>133</v>
      </c>
      <c r="B1711" s="2">
        <v>7.2</v>
      </c>
    </row>
    <row r="1712" spans="1:2" x14ac:dyDescent="0.3">
      <c r="A1712" s="2">
        <v>105</v>
      </c>
      <c r="B1712" s="2">
        <v>7.1</v>
      </c>
    </row>
    <row r="1713" spans="1:2" x14ac:dyDescent="0.3">
      <c r="A1713" s="2">
        <v>100</v>
      </c>
      <c r="B1713" s="2">
        <v>4.5</v>
      </c>
    </row>
    <row r="1714" spans="1:2" x14ac:dyDescent="0.3">
      <c r="A1714" s="2">
        <v>113</v>
      </c>
      <c r="B1714" s="2">
        <v>5.7</v>
      </c>
    </row>
    <row r="1715" spans="1:2" x14ac:dyDescent="0.3">
      <c r="A1715" s="2">
        <v>118</v>
      </c>
      <c r="B1715" s="2">
        <v>6</v>
      </c>
    </row>
    <row r="1716" spans="1:2" x14ac:dyDescent="0.3">
      <c r="A1716" s="2">
        <v>110</v>
      </c>
      <c r="B1716" s="2">
        <v>6.4</v>
      </c>
    </row>
    <row r="1717" spans="1:2" x14ac:dyDescent="0.3">
      <c r="A1717" s="2">
        <v>110</v>
      </c>
      <c r="B1717" s="2">
        <v>5.2</v>
      </c>
    </row>
    <row r="1718" spans="1:2" x14ac:dyDescent="0.3">
      <c r="A1718" s="2">
        <v>99</v>
      </c>
      <c r="B1718" s="2">
        <v>4.3</v>
      </c>
    </row>
    <row r="1719" spans="1:2" x14ac:dyDescent="0.3">
      <c r="A1719" s="2">
        <v>101</v>
      </c>
      <c r="B1719" s="2">
        <v>6.1</v>
      </c>
    </row>
    <row r="1720" spans="1:2" x14ac:dyDescent="0.3">
      <c r="A1720" s="2">
        <v>103</v>
      </c>
      <c r="B1720" s="2">
        <v>6.8</v>
      </c>
    </row>
    <row r="1721" spans="1:2" x14ac:dyDescent="0.3">
      <c r="A1721" s="2">
        <v>95</v>
      </c>
      <c r="B1721" s="2">
        <v>5.2</v>
      </c>
    </row>
    <row r="1722" spans="1:2" x14ac:dyDescent="0.3">
      <c r="A1722" s="2">
        <v>117</v>
      </c>
      <c r="B1722" s="2">
        <v>6.5</v>
      </c>
    </row>
    <row r="1723" spans="1:2" x14ac:dyDescent="0.3">
      <c r="A1723" s="2">
        <v>129</v>
      </c>
      <c r="B1723" s="2">
        <v>7.5</v>
      </c>
    </row>
    <row r="1724" spans="1:2" x14ac:dyDescent="0.3">
      <c r="A1724" s="2">
        <v>120</v>
      </c>
      <c r="B1724" s="2">
        <v>7.1</v>
      </c>
    </row>
    <row r="1725" spans="1:2" x14ac:dyDescent="0.3">
      <c r="A1725" s="2">
        <v>125</v>
      </c>
      <c r="B1725" s="2">
        <v>6.9</v>
      </c>
    </row>
    <row r="1726" spans="1:2" x14ac:dyDescent="0.3">
      <c r="A1726" s="2">
        <v>133</v>
      </c>
      <c r="B1726" s="2">
        <v>8</v>
      </c>
    </row>
    <row r="1727" spans="1:2" x14ac:dyDescent="0.3">
      <c r="A1727" s="2">
        <v>116</v>
      </c>
      <c r="B1727" s="2">
        <v>8.1999999999999993</v>
      </c>
    </row>
    <row r="1728" spans="1:2" x14ac:dyDescent="0.3">
      <c r="A1728" s="2">
        <v>129</v>
      </c>
      <c r="B1728" s="2">
        <v>6.4</v>
      </c>
    </row>
    <row r="1729" spans="1:2" x14ac:dyDescent="0.3">
      <c r="A1729" s="2">
        <v>93</v>
      </c>
      <c r="B1729" s="2">
        <v>7.9</v>
      </c>
    </row>
    <row r="1730" spans="1:2" x14ac:dyDescent="0.3">
      <c r="A1730" s="2">
        <v>118</v>
      </c>
      <c r="B1730" s="2">
        <v>6.7</v>
      </c>
    </row>
    <row r="1731" spans="1:2" x14ac:dyDescent="0.3">
      <c r="A1731" s="2">
        <v>129</v>
      </c>
      <c r="B1731" s="2">
        <v>6.1</v>
      </c>
    </row>
    <row r="1732" spans="1:2" x14ac:dyDescent="0.3">
      <c r="A1732" s="2">
        <v>185</v>
      </c>
      <c r="B1732" s="2">
        <v>8.9</v>
      </c>
    </row>
    <row r="1733" spans="1:2" x14ac:dyDescent="0.3">
      <c r="A1733" s="2">
        <v>146</v>
      </c>
      <c r="B1733" s="2">
        <v>8.1</v>
      </c>
    </row>
    <row r="1734" spans="1:2" x14ac:dyDescent="0.3">
      <c r="A1734" s="2">
        <v>128</v>
      </c>
      <c r="B1734" s="2">
        <v>6.2</v>
      </c>
    </row>
    <row r="1735" spans="1:2" x14ac:dyDescent="0.3">
      <c r="A1735" s="2">
        <v>93</v>
      </c>
      <c r="B1735" s="2">
        <v>4.9000000000000004</v>
      </c>
    </row>
    <row r="1736" spans="1:2" x14ac:dyDescent="0.3">
      <c r="A1736" s="2">
        <v>97</v>
      </c>
      <c r="B1736" s="2">
        <v>5.8</v>
      </c>
    </row>
    <row r="1737" spans="1:2" x14ac:dyDescent="0.3">
      <c r="A1737" s="2">
        <v>82</v>
      </c>
      <c r="B1737" s="2">
        <v>6</v>
      </c>
    </row>
    <row r="1738" spans="1:2" x14ac:dyDescent="0.3">
      <c r="A1738" s="2">
        <v>85</v>
      </c>
      <c r="B1738" s="2">
        <v>7</v>
      </c>
    </row>
    <row r="1739" spans="1:2" x14ac:dyDescent="0.3">
      <c r="A1739" s="2">
        <v>88</v>
      </c>
      <c r="B1739" s="2">
        <v>6</v>
      </c>
    </row>
    <row r="1740" spans="1:2" x14ac:dyDescent="0.3">
      <c r="A1740" s="2">
        <v>119</v>
      </c>
      <c r="B1740" s="2">
        <v>7.9</v>
      </c>
    </row>
    <row r="1741" spans="1:2" x14ac:dyDescent="0.3">
      <c r="A1741" s="2">
        <v>122</v>
      </c>
      <c r="B1741" s="2">
        <v>8.1</v>
      </c>
    </row>
    <row r="1742" spans="1:2" x14ac:dyDescent="0.3">
      <c r="A1742" s="2">
        <v>99</v>
      </c>
      <c r="B1742" s="2">
        <v>6.2</v>
      </c>
    </row>
    <row r="1743" spans="1:2" x14ac:dyDescent="0.3">
      <c r="A1743" s="2">
        <v>97</v>
      </c>
      <c r="B1743" s="2">
        <v>6.7</v>
      </c>
    </row>
    <row r="1744" spans="1:2" x14ac:dyDescent="0.3">
      <c r="A1744" s="2">
        <v>121</v>
      </c>
      <c r="B1744" s="2">
        <v>7.3</v>
      </c>
    </row>
    <row r="1745" spans="1:2" x14ac:dyDescent="0.3">
      <c r="A1745" s="2">
        <v>95</v>
      </c>
      <c r="B1745" s="2">
        <v>4.5999999999999996</v>
      </c>
    </row>
    <row r="1746" spans="1:2" x14ac:dyDescent="0.3">
      <c r="A1746" s="2">
        <v>105</v>
      </c>
      <c r="B1746" s="2">
        <v>6.1</v>
      </c>
    </row>
    <row r="1747" spans="1:2" x14ac:dyDescent="0.3">
      <c r="A1747" s="2">
        <v>108</v>
      </c>
      <c r="B1747" s="2">
        <v>6.2</v>
      </c>
    </row>
    <row r="1748" spans="1:2" x14ac:dyDescent="0.3">
      <c r="A1748" s="2">
        <v>134</v>
      </c>
      <c r="B1748" s="2">
        <v>7.8</v>
      </c>
    </row>
    <row r="1749" spans="1:2" x14ac:dyDescent="0.3">
      <c r="A1749" s="2">
        <v>115</v>
      </c>
      <c r="B1749" s="2">
        <v>6.1</v>
      </c>
    </row>
    <row r="1750" spans="1:2" x14ac:dyDescent="0.3">
      <c r="A1750" s="2">
        <v>86</v>
      </c>
      <c r="B1750" s="2">
        <v>5.8</v>
      </c>
    </row>
    <row r="1751" spans="1:2" x14ac:dyDescent="0.3">
      <c r="A1751" s="2">
        <v>101</v>
      </c>
      <c r="B1751" s="2">
        <v>6.5</v>
      </c>
    </row>
    <row r="1752" spans="1:2" x14ac:dyDescent="0.3">
      <c r="A1752" s="2">
        <v>96</v>
      </c>
      <c r="B1752" s="2">
        <v>7.2</v>
      </c>
    </row>
    <row r="1753" spans="1:2" x14ac:dyDescent="0.3">
      <c r="A1753" s="2">
        <v>101</v>
      </c>
      <c r="B1753" s="2">
        <v>7.8</v>
      </c>
    </row>
    <row r="1754" spans="1:2" x14ac:dyDescent="0.3">
      <c r="A1754" s="2">
        <v>100</v>
      </c>
      <c r="B1754" s="2">
        <v>4.7</v>
      </c>
    </row>
    <row r="1755" spans="1:2" x14ac:dyDescent="0.3">
      <c r="A1755" s="2">
        <v>117</v>
      </c>
      <c r="B1755" s="2">
        <v>6.8</v>
      </c>
    </row>
    <row r="1756" spans="1:2" x14ac:dyDescent="0.3">
      <c r="A1756" s="2">
        <v>101</v>
      </c>
      <c r="B1756" s="2">
        <v>5.9</v>
      </c>
    </row>
    <row r="1757" spans="1:2" x14ac:dyDescent="0.3">
      <c r="A1757" s="2">
        <v>98</v>
      </c>
      <c r="B1757" s="2">
        <v>7.2</v>
      </c>
    </row>
    <row r="1758" spans="1:2" x14ac:dyDescent="0.3">
      <c r="A1758" s="2">
        <v>146</v>
      </c>
      <c r="B1758" s="2">
        <v>8.6999999999999993</v>
      </c>
    </row>
    <row r="1759" spans="1:2" x14ac:dyDescent="0.3">
      <c r="A1759" s="2">
        <v>102</v>
      </c>
      <c r="B1759" s="2">
        <v>5</v>
      </c>
    </row>
    <row r="1760" spans="1:2" x14ac:dyDescent="0.3">
      <c r="A1760" s="2">
        <v>97</v>
      </c>
      <c r="B1760" s="2">
        <v>6.6</v>
      </c>
    </row>
    <row r="1761" spans="1:2" x14ac:dyDescent="0.3">
      <c r="A1761" s="2">
        <v>142</v>
      </c>
      <c r="B1761" s="2">
        <v>8.3000000000000007</v>
      </c>
    </row>
    <row r="1762" spans="1:2" x14ac:dyDescent="0.3">
      <c r="A1762" s="2">
        <v>98</v>
      </c>
      <c r="B1762" s="2">
        <v>6.7</v>
      </c>
    </row>
    <row r="1763" spans="1:2" x14ac:dyDescent="0.3">
      <c r="A1763" s="2">
        <v>219</v>
      </c>
      <c r="B1763" s="2">
        <v>7.8</v>
      </c>
    </row>
    <row r="1764" spans="1:2" x14ac:dyDescent="0.3">
      <c r="A1764" s="2">
        <v>109</v>
      </c>
      <c r="B1764" s="2">
        <v>6.5</v>
      </c>
    </row>
    <row r="1765" spans="1:2" x14ac:dyDescent="0.3">
      <c r="A1765" s="2">
        <v>97</v>
      </c>
      <c r="B1765" s="2">
        <v>6.1</v>
      </c>
    </row>
    <row r="1766" spans="1:2" x14ac:dyDescent="0.3">
      <c r="A1766" s="2">
        <v>158</v>
      </c>
      <c r="B1766" s="2">
        <v>8.1</v>
      </c>
    </row>
    <row r="1767" spans="1:2" x14ac:dyDescent="0.3">
      <c r="A1767" s="2">
        <v>85</v>
      </c>
      <c r="B1767" s="2">
        <v>5.2</v>
      </c>
    </row>
    <row r="1768" spans="1:2" x14ac:dyDescent="0.3">
      <c r="A1768" s="2">
        <v>80</v>
      </c>
      <c r="B1768" s="2">
        <v>5.6</v>
      </c>
    </row>
    <row r="1769" spans="1:2" x14ac:dyDescent="0.3">
      <c r="A1769" s="2">
        <v>86</v>
      </c>
      <c r="B1769" s="2">
        <v>5.8</v>
      </c>
    </row>
    <row r="1770" spans="1:2" x14ac:dyDescent="0.3">
      <c r="A1770" s="2">
        <v>119</v>
      </c>
      <c r="B1770" s="2">
        <v>6.6</v>
      </c>
    </row>
    <row r="1771" spans="1:2" x14ac:dyDescent="0.3">
      <c r="A1771" s="2">
        <v>98</v>
      </c>
      <c r="B1771" s="2">
        <v>6.6</v>
      </c>
    </row>
    <row r="1772" spans="1:2" x14ac:dyDescent="0.3">
      <c r="A1772" s="2">
        <v>97</v>
      </c>
      <c r="B1772" s="2">
        <v>5.5</v>
      </c>
    </row>
    <row r="1773" spans="1:2" x14ac:dyDescent="0.3">
      <c r="A1773" s="2">
        <v>124</v>
      </c>
      <c r="B1773" s="2">
        <v>7</v>
      </c>
    </row>
    <row r="1774" spans="1:2" x14ac:dyDescent="0.3">
      <c r="A1774" s="2">
        <v>97</v>
      </c>
      <c r="B1774" s="2">
        <v>6.5</v>
      </c>
    </row>
    <row r="1775" spans="1:2" x14ac:dyDescent="0.3">
      <c r="A1775" s="2">
        <v>105</v>
      </c>
      <c r="B1775" s="2">
        <v>5.8</v>
      </c>
    </row>
    <row r="1776" spans="1:2" x14ac:dyDescent="0.3">
      <c r="A1776" s="2">
        <v>104</v>
      </c>
      <c r="B1776" s="2">
        <v>5.6</v>
      </c>
    </row>
    <row r="1777" spans="1:2" x14ac:dyDescent="0.3">
      <c r="A1777" s="2">
        <v>101</v>
      </c>
      <c r="B1777" s="2">
        <v>5.6</v>
      </c>
    </row>
    <row r="1778" spans="1:2" x14ac:dyDescent="0.3">
      <c r="A1778" s="2">
        <v>101</v>
      </c>
      <c r="B1778" s="2">
        <v>5.8</v>
      </c>
    </row>
    <row r="1779" spans="1:2" x14ac:dyDescent="0.3">
      <c r="A1779" s="2">
        <v>114</v>
      </c>
      <c r="B1779" s="2">
        <v>7.6</v>
      </c>
    </row>
    <row r="1780" spans="1:2" x14ac:dyDescent="0.3">
      <c r="A1780" s="2">
        <v>105</v>
      </c>
      <c r="B1780" s="2">
        <v>6.4</v>
      </c>
    </row>
    <row r="1781" spans="1:2" x14ac:dyDescent="0.3">
      <c r="A1781" s="2">
        <v>90</v>
      </c>
      <c r="B1781" s="2">
        <v>6.3</v>
      </c>
    </row>
    <row r="1782" spans="1:2" x14ac:dyDescent="0.3">
      <c r="A1782" s="2">
        <v>97</v>
      </c>
      <c r="B1782" s="2">
        <v>4.5999999999999996</v>
      </c>
    </row>
    <row r="1783" spans="1:2" x14ac:dyDescent="0.3">
      <c r="A1783" s="2">
        <v>144</v>
      </c>
      <c r="B1783" s="2">
        <v>6.5</v>
      </c>
    </row>
    <row r="1784" spans="1:2" x14ac:dyDescent="0.3">
      <c r="A1784" s="2">
        <v>114</v>
      </c>
      <c r="B1784" s="2">
        <v>7.5</v>
      </c>
    </row>
    <row r="1785" spans="1:2" x14ac:dyDescent="0.3">
      <c r="A1785" s="2">
        <v>124</v>
      </c>
      <c r="B1785" s="2">
        <v>7.5</v>
      </c>
    </row>
    <row r="1786" spans="1:2" x14ac:dyDescent="0.3">
      <c r="A1786" s="2">
        <v>89</v>
      </c>
      <c r="B1786" s="2">
        <v>5.3</v>
      </c>
    </row>
    <row r="1787" spans="1:2" x14ac:dyDescent="0.3">
      <c r="A1787" s="2">
        <v>160</v>
      </c>
      <c r="B1787" s="2">
        <v>7.5</v>
      </c>
    </row>
    <row r="1788" spans="1:2" x14ac:dyDescent="0.3">
      <c r="A1788" s="2">
        <v>93</v>
      </c>
      <c r="B1788" s="2">
        <v>3.3</v>
      </c>
    </row>
    <row r="1789" spans="1:2" x14ac:dyDescent="0.3">
      <c r="A1789" s="2">
        <v>88</v>
      </c>
      <c r="B1789" s="2">
        <v>3.5</v>
      </c>
    </row>
    <row r="1790" spans="1:2" x14ac:dyDescent="0.3">
      <c r="A1790" s="2">
        <v>142</v>
      </c>
      <c r="B1790" s="2">
        <v>9.3000000000000007</v>
      </c>
    </row>
    <row r="1791" spans="1:2" x14ac:dyDescent="0.3">
      <c r="A1791" s="2">
        <v>92</v>
      </c>
      <c r="B1791" s="2">
        <v>4.8</v>
      </c>
    </row>
    <row r="1792" spans="1:2" x14ac:dyDescent="0.3">
      <c r="A1792" s="2">
        <v>117</v>
      </c>
      <c r="B1792" s="2">
        <v>6.9</v>
      </c>
    </row>
    <row r="1793" spans="1:2" x14ac:dyDescent="0.3">
      <c r="A1793" s="2">
        <v>111</v>
      </c>
      <c r="B1793" s="2">
        <v>6</v>
      </c>
    </row>
    <row r="1794" spans="1:2" x14ac:dyDescent="0.3">
      <c r="A1794" s="2">
        <v>121</v>
      </c>
      <c r="B1794" s="2">
        <v>7.3</v>
      </c>
    </row>
    <row r="1795" spans="1:2" x14ac:dyDescent="0.3">
      <c r="A1795" s="2">
        <v>107</v>
      </c>
      <c r="B1795" s="2">
        <v>6.6</v>
      </c>
    </row>
    <row r="1796" spans="1:2" x14ac:dyDescent="0.3">
      <c r="A1796" s="2">
        <v>106</v>
      </c>
      <c r="B1796" s="2">
        <v>7.5</v>
      </c>
    </row>
    <row r="1797" spans="1:2" x14ac:dyDescent="0.3">
      <c r="A1797" s="2">
        <v>136</v>
      </c>
      <c r="B1797" s="2">
        <v>6.9</v>
      </c>
    </row>
    <row r="1798" spans="1:2" x14ac:dyDescent="0.3">
      <c r="A1798" s="2">
        <v>97</v>
      </c>
      <c r="B1798" s="2">
        <v>6.8</v>
      </c>
    </row>
    <row r="1799" spans="1:2" x14ac:dyDescent="0.3">
      <c r="A1799" s="2">
        <v>97</v>
      </c>
      <c r="B1799" s="2">
        <v>6.4</v>
      </c>
    </row>
    <row r="1800" spans="1:2" x14ac:dyDescent="0.3">
      <c r="A1800" s="2">
        <v>99</v>
      </c>
      <c r="B1800" s="2">
        <v>5.6</v>
      </c>
    </row>
    <row r="1801" spans="1:2" x14ac:dyDescent="0.3">
      <c r="A1801" s="2">
        <v>103</v>
      </c>
      <c r="B1801" s="2">
        <v>6.3</v>
      </c>
    </row>
    <row r="1802" spans="1:2" x14ac:dyDescent="0.3">
      <c r="A1802" s="2">
        <v>95</v>
      </c>
      <c r="B1802" s="2">
        <v>7.3</v>
      </c>
    </row>
    <row r="1803" spans="1:2" x14ac:dyDescent="0.3">
      <c r="A1803" s="2">
        <v>93</v>
      </c>
      <c r="B1803" s="2">
        <v>6.6</v>
      </c>
    </row>
    <row r="1804" spans="1:2" x14ac:dyDescent="0.3">
      <c r="A1804" s="2">
        <v>98</v>
      </c>
      <c r="B1804" s="2">
        <v>4.5999999999999996</v>
      </c>
    </row>
    <row r="1805" spans="1:2" x14ac:dyDescent="0.3">
      <c r="A1805" s="2">
        <v>90</v>
      </c>
      <c r="B1805" s="2">
        <v>5.0999999999999996</v>
      </c>
    </row>
    <row r="1806" spans="1:2" x14ac:dyDescent="0.3">
      <c r="A1806" s="2">
        <v>107</v>
      </c>
      <c r="B1806" s="2">
        <v>5.6</v>
      </c>
    </row>
    <row r="1807" spans="1:2" x14ac:dyDescent="0.3">
      <c r="A1807" s="2">
        <v>90</v>
      </c>
      <c r="B1807" s="2">
        <v>5.3</v>
      </c>
    </row>
    <row r="1808" spans="1:2" x14ac:dyDescent="0.3">
      <c r="A1808" s="2">
        <v>115</v>
      </c>
      <c r="B1808" s="2">
        <v>5.6</v>
      </c>
    </row>
    <row r="1809" spans="1:2" x14ac:dyDescent="0.3">
      <c r="A1809" s="2">
        <v>93</v>
      </c>
      <c r="B1809" s="2">
        <v>5.9</v>
      </c>
    </row>
    <row r="1810" spans="1:2" x14ac:dyDescent="0.3">
      <c r="A1810" s="2">
        <v>99</v>
      </c>
      <c r="B1810" s="2">
        <v>4.7</v>
      </c>
    </row>
    <row r="1811" spans="1:2" x14ac:dyDescent="0.3">
      <c r="A1811" s="2">
        <v>107</v>
      </c>
      <c r="B1811" s="2">
        <v>4.8</v>
      </c>
    </row>
    <row r="1812" spans="1:2" x14ac:dyDescent="0.3">
      <c r="A1812" s="2">
        <v>110</v>
      </c>
      <c r="B1812" s="2">
        <v>6.8</v>
      </c>
    </row>
    <row r="1813" spans="1:2" x14ac:dyDescent="0.3">
      <c r="A1813" s="2">
        <v>101</v>
      </c>
      <c r="B1813" s="2">
        <v>5.4</v>
      </c>
    </row>
    <row r="1814" spans="1:2" x14ac:dyDescent="0.3">
      <c r="A1814" s="2">
        <v>85</v>
      </c>
      <c r="B1814" s="2">
        <v>5.0999999999999996</v>
      </c>
    </row>
    <row r="1815" spans="1:2" x14ac:dyDescent="0.3">
      <c r="A1815" s="2">
        <v>132</v>
      </c>
      <c r="B1815" s="2">
        <v>7</v>
      </c>
    </row>
    <row r="1816" spans="1:2" x14ac:dyDescent="0.3">
      <c r="A1816" s="2">
        <v>90</v>
      </c>
      <c r="B1816" s="2">
        <v>4</v>
      </c>
    </row>
    <row r="1817" spans="1:2" x14ac:dyDescent="0.3">
      <c r="A1817" s="2">
        <v>145</v>
      </c>
      <c r="B1817" s="2">
        <v>7.3</v>
      </c>
    </row>
    <row r="1818" spans="1:2" x14ac:dyDescent="0.3">
      <c r="A1818" s="2">
        <v>110</v>
      </c>
      <c r="B1818" s="2">
        <v>6.8</v>
      </c>
    </row>
    <row r="1819" spans="1:2" x14ac:dyDescent="0.3">
      <c r="A1819" s="2">
        <v>122</v>
      </c>
      <c r="B1819" s="2">
        <v>7</v>
      </c>
    </row>
    <row r="1820" spans="1:2" x14ac:dyDescent="0.3">
      <c r="A1820" s="2">
        <v>107</v>
      </c>
      <c r="B1820" s="2">
        <v>7.1</v>
      </c>
    </row>
    <row r="1821" spans="1:2" x14ac:dyDescent="0.3">
      <c r="A1821" s="2">
        <v>127</v>
      </c>
      <c r="B1821" s="2">
        <v>6.9</v>
      </c>
    </row>
    <row r="1822" spans="1:2" x14ac:dyDescent="0.3">
      <c r="A1822" s="2">
        <v>99</v>
      </c>
      <c r="B1822" s="2">
        <v>7.3</v>
      </c>
    </row>
    <row r="1823" spans="1:2" x14ac:dyDescent="0.3">
      <c r="A1823" s="2">
        <v>140</v>
      </c>
      <c r="B1823" s="2">
        <v>8.1999999999999993</v>
      </c>
    </row>
    <row r="1824" spans="1:2" x14ac:dyDescent="0.3">
      <c r="A1824" s="2">
        <v>133</v>
      </c>
      <c r="B1824" s="2">
        <v>7.1</v>
      </c>
    </row>
    <row r="1825" spans="1:2" x14ac:dyDescent="0.3">
      <c r="A1825" s="2">
        <v>271</v>
      </c>
      <c r="B1825" s="2">
        <v>7.7</v>
      </c>
    </row>
    <row r="1826" spans="1:2" x14ac:dyDescent="0.3">
      <c r="A1826" s="2">
        <v>112</v>
      </c>
      <c r="B1826" s="2">
        <v>6.5</v>
      </c>
    </row>
    <row r="1827" spans="1:2" x14ac:dyDescent="0.3">
      <c r="A1827" s="2">
        <v>99</v>
      </c>
      <c r="B1827" s="2">
        <v>4.9000000000000004</v>
      </c>
    </row>
    <row r="1828" spans="1:2" x14ac:dyDescent="0.3">
      <c r="A1828" s="2">
        <v>100</v>
      </c>
      <c r="B1828" s="2">
        <v>6.4</v>
      </c>
    </row>
    <row r="1829" spans="1:2" x14ac:dyDescent="0.3">
      <c r="A1829" s="2">
        <v>92</v>
      </c>
      <c r="B1829" s="2">
        <v>5.9</v>
      </c>
    </row>
    <row r="1830" spans="1:2" x14ac:dyDescent="0.3">
      <c r="A1830" s="2">
        <v>105</v>
      </c>
      <c r="B1830" s="2">
        <v>6.2</v>
      </c>
    </row>
    <row r="1831" spans="1:2" x14ac:dyDescent="0.3">
      <c r="A1831" s="2">
        <v>110</v>
      </c>
      <c r="B1831" s="2">
        <v>5.8</v>
      </c>
    </row>
    <row r="1832" spans="1:2" x14ac:dyDescent="0.3">
      <c r="A1832" s="2">
        <v>116</v>
      </c>
      <c r="B1832" s="2">
        <v>6.7</v>
      </c>
    </row>
    <row r="1833" spans="1:2" x14ac:dyDescent="0.3">
      <c r="A1833" s="2">
        <v>88</v>
      </c>
      <c r="B1833" s="2">
        <v>5.9</v>
      </c>
    </row>
    <row r="1834" spans="1:2" x14ac:dyDescent="0.3">
      <c r="A1834" s="2">
        <v>111</v>
      </c>
      <c r="B1834" s="2">
        <v>7.3</v>
      </c>
    </row>
    <row r="1835" spans="1:2" x14ac:dyDescent="0.3">
      <c r="A1835" s="2">
        <v>95</v>
      </c>
      <c r="B1835" s="2">
        <v>4.0999999999999996</v>
      </c>
    </row>
    <row r="1836" spans="1:2" x14ac:dyDescent="0.3">
      <c r="A1836" s="2">
        <v>95</v>
      </c>
      <c r="B1836" s="2">
        <v>4.9000000000000004</v>
      </c>
    </row>
    <row r="1837" spans="1:2" x14ac:dyDescent="0.3">
      <c r="A1837" s="2">
        <v>127</v>
      </c>
      <c r="B1837" s="2">
        <v>7.9</v>
      </c>
    </row>
    <row r="1838" spans="1:2" x14ac:dyDescent="0.3">
      <c r="A1838" s="2">
        <v>105</v>
      </c>
      <c r="B1838" s="2">
        <v>5.6</v>
      </c>
    </row>
    <row r="1839" spans="1:2" x14ac:dyDescent="0.3">
      <c r="A1839" s="2">
        <v>104</v>
      </c>
      <c r="B1839" s="2">
        <v>5.2</v>
      </c>
    </row>
    <row r="1840" spans="1:2" x14ac:dyDescent="0.3">
      <c r="A1840" s="2">
        <v>95</v>
      </c>
      <c r="B1840" s="2">
        <v>4.0999999999999996</v>
      </c>
    </row>
    <row r="1841" spans="1:2" x14ac:dyDescent="0.3">
      <c r="A1841" s="2">
        <v>121</v>
      </c>
      <c r="B1841" s="2">
        <v>6.6</v>
      </c>
    </row>
    <row r="1842" spans="1:2" x14ac:dyDescent="0.3">
      <c r="A1842" s="2">
        <v>92</v>
      </c>
      <c r="B1842" s="2">
        <v>2.9</v>
      </c>
    </row>
    <row r="1843" spans="1:2" x14ac:dyDescent="0.3">
      <c r="A1843" s="2">
        <v>107</v>
      </c>
      <c r="B1843" s="2">
        <v>6.5</v>
      </c>
    </row>
    <row r="1844" spans="1:2" x14ac:dyDescent="0.3">
      <c r="A1844" s="2">
        <v>117</v>
      </c>
      <c r="B1844" s="2">
        <v>7.2</v>
      </c>
    </row>
    <row r="1845" spans="1:2" x14ac:dyDescent="0.3">
      <c r="A1845" s="2">
        <v>107</v>
      </c>
      <c r="B1845" s="2">
        <v>6.8</v>
      </c>
    </row>
    <row r="1846" spans="1:2" x14ac:dyDescent="0.3">
      <c r="A1846" s="2">
        <v>131</v>
      </c>
      <c r="B1846" s="2">
        <v>7.8</v>
      </c>
    </row>
    <row r="1847" spans="1:2" x14ac:dyDescent="0.3">
      <c r="A1847" s="2">
        <v>122</v>
      </c>
      <c r="B1847" s="2">
        <v>6.7</v>
      </c>
    </row>
    <row r="1848" spans="1:2" x14ac:dyDescent="0.3">
      <c r="A1848" s="2">
        <v>134</v>
      </c>
      <c r="B1848" s="2">
        <v>7.1</v>
      </c>
    </row>
    <row r="1849" spans="1:2" x14ac:dyDescent="0.3">
      <c r="A1849" s="2">
        <v>117</v>
      </c>
      <c r="B1849" s="2">
        <v>5.7</v>
      </c>
    </row>
    <row r="1850" spans="1:2" x14ac:dyDescent="0.3">
      <c r="A1850" s="2">
        <v>138</v>
      </c>
      <c r="B1850" s="2">
        <v>5.3</v>
      </c>
    </row>
    <row r="1851" spans="1:2" x14ac:dyDescent="0.3">
      <c r="A1851" s="2">
        <v>119</v>
      </c>
      <c r="B1851" s="2">
        <v>7.7</v>
      </c>
    </row>
    <row r="1852" spans="1:2" x14ac:dyDescent="0.3">
      <c r="A1852" s="2">
        <v>137</v>
      </c>
      <c r="B1852" s="2">
        <v>6.1</v>
      </c>
    </row>
    <row r="1853" spans="1:2" x14ac:dyDescent="0.3">
      <c r="A1853" s="2">
        <v>119</v>
      </c>
      <c r="B1853" s="2">
        <v>7.3</v>
      </c>
    </row>
    <row r="1854" spans="1:2" x14ac:dyDescent="0.3">
      <c r="A1854" s="2">
        <v>139</v>
      </c>
      <c r="B1854" s="2">
        <v>7.2</v>
      </c>
    </row>
    <row r="1855" spans="1:2" x14ac:dyDescent="0.3">
      <c r="A1855" s="2">
        <v>114</v>
      </c>
      <c r="B1855" s="2">
        <v>5.3</v>
      </c>
    </row>
    <row r="1856" spans="1:2" x14ac:dyDescent="0.3">
      <c r="A1856" s="2">
        <v>120</v>
      </c>
      <c r="B1856" s="2">
        <v>6.1</v>
      </c>
    </row>
    <row r="1857" spans="1:2" x14ac:dyDescent="0.3">
      <c r="A1857" s="2">
        <v>98</v>
      </c>
      <c r="B1857" s="2">
        <v>5.8</v>
      </c>
    </row>
    <row r="1858" spans="1:2" x14ac:dyDescent="0.3">
      <c r="A1858" s="2">
        <v>106</v>
      </c>
      <c r="B1858" s="2">
        <v>5.7</v>
      </c>
    </row>
    <row r="1859" spans="1:2" x14ac:dyDescent="0.3">
      <c r="A1859" s="2">
        <v>98</v>
      </c>
      <c r="B1859" s="2">
        <v>6.7</v>
      </c>
    </row>
    <row r="1860" spans="1:2" x14ac:dyDescent="0.3">
      <c r="A1860" s="2">
        <v>107</v>
      </c>
      <c r="B1860" s="2">
        <v>6.5</v>
      </c>
    </row>
    <row r="1861" spans="1:2" x14ac:dyDescent="0.3">
      <c r="A1861" s="2">
        <v>88</v>
      </c>
      <c r="B1861" s="2">
        <v>7.2</v>
      </c>
    </row>
    <row r="1862" spans="1:2" x14ac:dyDescent="0.3">
      <c r="A1862" s="2">
        <v>137</v>
      </c>
      <c r="B1862" s="2">
        <v>7.6</v>
      </c>
    </row>
    <row r="1863" spans="1:2" x14ac:dyDescent="0.3">
      <c r="A1863" s="2">
        <v>100</v>
      </c>
      <c r="B1863" s="2">
        <v>4.5999999999999996</v>
      </c>
    </row>
    <row r="1864" spans="1:2" x14ac:dyDescent="0.3">
      <c r="A1864" s="2">
        <v>115</v>
      </c>
      <c r="B1864" s="2">
        <v>6.9</v>
      </c>
    </row>
    <row r="1865" spans="1:2" x14ac:dyDescent="0.3">
      <c r="A1865" s="2">
        <v>101</v>
      </c>
      <c r="B1865" s="2">
        <v>6.6</v>
      </c>
    </row>
    <row r="1866" spans="1:2" x14ac:dyDescent="0.3">
      <c r="A1866" s="2">
        <v>110</v>
      </c>
      <c r="B1866" s="2">
        <v>6.3</v>
      </c>
    </row>
    <row r="1867" spans="1:2" x14ac:dyDescent="0.3">
      <c r="A1867" s="2">
        <v>94</v>
      </c>
      <c r="B1867" s="2">
        <v>6.2</v>
      </c>
    </row>
    <row r="1868" spans="1:2" x14ac:dyDescent="0.3">
      <c r="A1868" s="2">
        <v>88</v>
      </c>
      <c r="B1868" s="2">
        <v>5.3</v>
      </c>
    </row>
    <row r="1869" spans="1:2" x14ac:dyDescent="0.3">
      <c r="A1869" s="2">
        <v>127</v>
      </c>
      <c r="B1869" s="2">
        <v>7.3</v>
      </c>
    </row>
    <row r="1870" spans="1:2" x14ac:dyDescent="0.3">
      <c r="A1870" s="2">
        <v>95</v>
      </c>
      <c r="B1870" s="2">
        <v>5.6</v>
      </c>
    </row>
    <row r="1871" spans="1:2" x14ac:dyDescent="0.3">
      <c r="A1871" s="2">
        <v>87</v>
      </c>
      <c r="B1871" s="2">
        <v>6.2</v>
      </c>
    </row>
    <row r="1872" spans="1:2" x14ac:dyDescent="0.3">
      <c r="A1872" s="2">
        <v>118</v>
      </c>
      <c r="B1872" s="2">
        <v>5.2</v>
      </c>
    </row>
    <row r="1873" spans="1:2" x14ac:dyDescent="0.3">
      <c r="A1873" s="2">
        <v>107</v>
      </c>
      <c r="B1873" s="2">
        <v>5.3</v>
      </c>
    </row>
    <row r="1874" spans="1:2" x14ac:dyDescent="0.3">
      <c r="A1874" s="2">
        <v>124</v>
      </c>
      <c r="B1874" s="2">
        <v>5.4</v>
      </c>
    </row>
    <row r="1875" spans="1:2" x14ac:dyDescent="0.3">
      <c r="A1875" s="2">
        <v>89</v>
      </c>
      <c r="B1875" s="2">
        <v>4.9000000000000004</v>
      </c>
    </row>
    <row r="1876" spans="1:2" x14ac:dyDescent="0.3">
      <c r="A1876" s="2">
        <v>88</v>
      </c>
      <c r="B1876" s="2">
        <v>5.5</v>
      </c>
    </row>
    <row r="1877" spans="1:2" x14ac:dyDescent="0.3">
      <c r="A1877" s="2">
        <v>118</v>
      </c>
      <c r="B1877" s="2">
        <v>6.7</v>
      </c>
    </row>
    <row r="1878" spans="1:2" x14ac:dyDescent="0.3">
      <c r="A1878" s="2">
        <v>80</v>
      </c>
      <c r="B1878" s="2">
        <v>7.2</v>
      </c>
    </row>
    <row r="1879" spans="1:2" x14ac:dyDescent="0.3">
      <c r="A1879" s="2">
        <v>120</v>
      </c>
      <c r="B1879" s="2">
        <v>5.0999999999999996</v>
      </c>
    </row>
    <row r="1880" spans="1:2" x14ac:dyDescent="0.3">
      <c r="A1880" s="2">
        <v>98</v>
      </c>
      <c r="B1880" s="2">
        <v>6.5</v>
      </c>
    </row>
    <row r="1881" spans="1:2" x14ac:dyDescent="0.3">
      <c r="A1881" s="2">
        <v>119</v>
      </c>
      <c r="B1881" s="2">
        <v>8.1999999999999993</v>
      </c>
    </row>
    <row r="1882" spans="1:2" x14ac:dyDescent="0.3">
      <c r="A1882" s="2">
        <v>88</v>
      </c>
      <c r="B1882" s="2">
        <v>7.7</v>
      </c>
    </row>
    <row r="1883" spans="1:2" x14ac:dyDescent="0.3">
      <c r="A1883" s="2">
        <v>201</v>
      </c>
      <c r="B1883" s="2">
        <v>7.2</v>
      </c>
    </row>
    <row r="1884" spans="1:2" x14ac:dyDescent="0.3">
      <c r="A1884" s="2">
        <v>90</v>
      </c>
      <c r="B1884" s="2">
        <v>6.1</v>
      </c>
    </row>
    <row r="1885" spans="1:2" x14ac:dyDescent="0.3">
      <c r="A1885" s="2">
        <v>127</v>
      </c>
      <c r="B1885" s="2">
        <v>8.8000000000000007</v>
      </c>
    </row>
    <row r="1886" spans="1:2" x14ac:dyDescent="0.3">
      <c r="A1886" s="2">
        <v>119</v>
      </c>
      <c r="B1886" s="2">
        <v>6.8</v>
      </c>
    </row>
    <row r="1887" spans="1:2" x14ac:dyDescent="0.3">
      <c r="A1887" s="2">
        <v>85</v>
      </c>
      <c r="B1887" s="2">
        <v>6.8</v>
      </c>
    </row>
    <row r="1888" spans="1:2" x14ac:dyDescent="0.3">
      <c r="A1888" s="2">
        <v>98</v>
      </c>
      <c r="B1888" s="2">
        <v>6.7</v>
      </c>
    </row>
    <row r="1889" spans="1:2" x14ac:dyDescent="0.3">
      <c r="A1889" s="2">
        <v>101</v>
      </c>
      <c r="B1889" s="2">
        <v>7.1</v>
      </c>
    </row>
    <row r="1890" spans="1:2" x14ac:dyDescent="0.3">
      <c r="A1890" s="2">
        <v>112</v>
      </c>
      <c r="B1890" s="2">
        <v>7.1</v>
      </c>
    </row>
    <row r="1891" spans="1:2" x14ac:dyDescent="0.3">
      <c r="A1891" s="2">
        <v>97</v>
      </c>
      <c r="B1891" s="2">
        <v>6.1</v>
      </c>
    </row>
    <row r="1892" spans="1:2" x14ac:dyDescent="0.3">
      <c r="A1892" s="2">
        <v>126</v>
      </c>
      <c r="B1892" s="2">
        <v>8</v>
      </c>
    </row>
    <row r="1893" spans="1:2" x14ac:dyDescent="0.3">
      <c r="A1893" s="2">
        <v>106</v>
      </c>
      <c r="B1893" s="2">
        <v>7.5</v>
      </c>
    </row>
    <row r="1894" spans="1:2" x14ac:dyDescent="0.3">
      <c r="A1894" s="2">
        <v>97</v>
      </c>
      <c r="B1894" s="2">
        <v>6.6</v>
      </c>
    </row>
    <row r="1895" spans="1:2" x14ac:dyDescent="0.3">
      <c r="A1895" s="2">
        <v>100</v>
      </c>
      <c r="B1895" s="2">
        <v>5.4</v>
      </c>
    </row>
    <row r="1896" spans="1:2" x14ac:dyDescent="0.3">
      <c r="A1896" s="2">
        <v>114</v>
      </c>
      <c r="B1896" s="2">
        <v>6.1</v>
      </c>
    </row>
    <row r="1897" spans="1:2" x14ac:dyDescent="0.3">
      <c r="A1897" s="2">
        <v>101</v>
      </c>
      <c r="B1897" s="2">
        <v>6.1</v>
      </c>
    </row>
    <row r="1898" spans="1:2" x14ac:dyDescent="0.3">
      <c r="A1898" s="2">
        <v>88</v>
      </c>
      <c r="B1898" s="2">
        <v>5.6</v>
      </c>
    </row>
    <row r="1899" spans="1:2" x14ac:dyDescent="0.3">
      <c r="A1899" s="2">
        <v>93</v>
      </c>
      <c r="B1899" s="2">
        <v>5.8</v>
      </c>
    </row>
    <row r="1900" spans="1:2" x14ac:dyDescent="0.3">
      <c r="A1900" s="2">
        <v>92</v>
      </c>
      <c r="B1900" s="2">
        <v>2.8</v>
      </c>
    </row>
    <row r="1901" spans="1:2" x14ac:dyDescent="0.3">
      <c r="A1901" s="2">
        <v>98</v>
      </c>
      <c r="B1901" s="2">
        <v>6.7</v>
      </c>
    </row>
    <row r="1902" spans="1:2" x14ac:dyDescent="0.3">
      <c r="A1902" s="2">
        <v>94</v>
      </c>
      <c r="B1902" s="2">
        <v>5.0999999999999996</v>
      </c>
    </row>
    <row r="1903" spans="1:2" x14ac:dyDescent="0.3">
      <c r="A1903" s="2">
        <v>102</v>
      </c>
      <c r="B1903" s="2">
        <v>7.2</v>
      </c>
    </row>
    <row r="1904" spans="1:2" x14ac:dyDescent="0.3">
      <c r="A1904" s="2">
        <v>98</v>
      </c>
      <c r="B1904" s="2">
        <v>6</v>
      </c>
    </row>
    <row r="1905" spans="1:2" x14ac:dyDescent="0.3">
      <c r="A1905" s="2">
        <v>111</v>
      </c>
      <c r="B1905" s="2">
        <v>6.7</v>
      </c>
    </row>
    <row r="1906" spans="1:2" x14ac:dyDescent="0.3">
      <c r="A1906" s="2">
        <v>100</v>
      </c>
      <c r="B1906" s="2">
        <v>6.2</v>
      </c>
    </row>
    <row r="1907" spans="1:2" x14ac:dyDescent="0.3">
      <c r="A1907" s="2">
        <v>141</v>
      </c>
      <c r="B1907" s="2">
        <v>6.2</v>
      </c>
    </row>
    <row r="1908" spans="1:2" x14ac:dyDescent="0.3">
      <c r="A1908" s="2">
        <v>114</v>
      </c>
      <c r="B1908" s="2">
        <v>6.8</v>
      </c>
    </row>
    <row r="1909" spans="1:2" x14ac:dyDescent="0.3">
      <c r="A1909" s="2">
        <v>96</v>
      </c>
      <c r="B1909" s="2">
        <v>7.1</v>
      </c>
    </row>
    <row r="1910" spans="1:2" x14ac:dyDescent="0.3">
      <c r="A1910" s="2">
        <v>111</v>
      </c>
      <c r="B1910" s="2">
        <v>7.1</v>
      </c>
    </row>
    <row r="1911" spans="1:2" x14ac:dyDescent="0.3">
      <c r="A1911" s="2">
        <v>127</v>
      </c>
      <c r="B1911" s="2">
        <v>7</v>
      </c>
    </row>
    <row r="1912" spans="1:2" x14ac:dyDescent="0.3">
      <c r="A1912" s="2">
        <v>107</v>
      </c>
      <c r="B1912" s="2">
        <v>7.1</v>
      </c>
    </row>
    <row r="1913" spans="1:2" x14ac:dyDescent="0.3">
      <c r="A1913" s="2">
        <v>97</v>
      </c>
      <c r="B1913" s="2">
        <v>6.4</v>
      </c>
    </row>
    <row r="1914" spans="1:2" x14ac:dyDescent="0.3">
      <c r="A1914" s="2">
        <v>127</v>
      </c>
      <c r="B1914" s="2">
        <v>7</v>
      </c>
    </row>
    <row r="1915" spans="1:2" x14ac:dyDescent="0.3">
      <c r="A1915" s="2">
        <v>110</v>
      </c>
      <c r="B1915" s="2">
        <v>6.2</v>
      </c>
    </row>
    <row r="1916" spans="1:2" x14ac:dyDescent="0.3">
      <c r="A1916" s="2">
        <v>135</v>
      </c>
      <c r="B1916" s="2">
        <v>7.5</v>
      </c>
    </row>
    <row r="1917" spans="1:2" x14ac:dyDescent="0.3">
      <c r="A1917" s="2">
        <v>84</v>
      </c>
      <c r="B1917" s="2">
        <v>4.8</v>
      </c>
    </row>
    <row r="1918" spans="1:2" x14ac:dyDescent="0.3">
      <c r="A1918" s="2">
        <v>122</v>
      </c>
      <c r="B1918" s="2">
        <v>7.3</v>
      </c>
    </row>
    <row r="1919" spans="1:2" x14ac:dyDescent="0.3">
      <c r="A1919" s="2">
        <v>114</v>
      </c>
      <c r="B1919" s="2">
        <v>5.8</v>
      </c>
    </row>
    <row r="1920" spans="1:2" x14ac:dyDescent="0.3">
      <c r="A1920" s="2">
        <v>132</v>
      </c>
      <c r="B1920" s="2">
        <v>7.6</v>
      </c>
    </row>
    <row r="1921" spans="1:2" x14ac:dyDescent="0.3">
      <c r="A1921" s="2">
        <v>170</v>
      </c>
      <c r="B1921" s="2">
        <v>5.6</v>
      </c>
    </row>
    <row r="1922" spans="1:2" x14ac:dyDescent="0.3">
      <c r="A1922" s="2">
        <v>133</v>
      </c>
      <c r="B1922" s="2">
        <v>7</v>
      </c>
    </row>
    <row r="1923" spans="1:2" x14ac:dyDescent="0.3">
      <c r="A1923" s="2">
        <v>112</v>
      </c>
      <c r="B1923" s="2">
        <v>6.6</v>
      </c>
    </row>
    <row r="1924" spans="1:2" x14ac:dyDescent="0.3">
      <c r="A1924" s="2">
        <v>108</v>
      </c>
      <c r="B1924" s="2">
        <v>6.5</v>
      </c>
    </row>
    <row r="1925" spans="1:2" x14ac:dyDescent="0.3">
      <c r="A1925" s="2">
        <v>115</v>
      </c>
      <c r="B1925" s="2">
        <v>7.4</v>
      </c>
    </row>
    <row r="1926" spans="1:2" x14ac:dyDescent="0.3">
      <c r="A1926" s="2">
        <v>83</v>
      </c>
      <c r="B1926" s="2">
        <v>4.5999999999999996</v>
      </c>
    </row>
    <row r="1927" spans="1:2" x14ac:dyDescent="0.3">
      <c r="A1927" s="2">
        <v>105</v>
      </c>
      <c r="B1927" s="2">
        <v>6.4</v>
      </c>
    </row>
    <row r="1928" spans="1:2" x14ac:dyDescent="0.3">
      <c r="A1928" s="2">
        <v>110</v>
      </c>
      <c r="B1928" s="2">
        <v>6</v>
      </c>
    </row>
    <row r="1929" spans="1:2" x14ac:dyDescent="0.3">
      <c r="A1929" s="2">
        <v>96</v>
      </c>
      <c r="B1929" s="2">
        <v>5.9</v>
      </c>
    </row>
    <row r="1930" spans="1:2" x14ac:dyDescent="0.3">
      <c r="A1930" s="2">
        <v>94</v>
      </c>
      <c r="B1930" s="2">
        <v>6.4</v>
      </c>
    </row>
    <row r="1931" spans="1:2" x14ac:dyDescent="0.3">
      <c r="A1931" s="2">
        <v>142</v>
      </c>
      <c r="B1931" s="2">
        <v>6.6</v>
      </c>
    </row>
    <row r="1932" spans="1:2" x14ac:dyDescent="0.3">
      <c r="A1932" s="2">
        <v>104</v>
      </c>
      <c r="B1932" s="2">
        <v>6.9</v>
      </c>
    </row>
    <row r="1933" spans="1:2" x14ac:dyDescent="0.3">
      <c r="A1933" s="2">
        <v>136</v>
      </c>
      <c r="B1933" s="2">
        <v>6.9</v>
      </c>
    </row>
    <row r="1934" spans="1:2" x14ac:dyDescent="0.3">
      <c r="A1934" s="2">
        <v>106</v>
      </c>
      <c r="B1934" s="2">
        <v>5.8</v>
      </c>
    </row>
    <row r="1935" spans="1:2" x14ac:dyDescent="0.3">
      <c r="A1935" s="2">
        <v>106</v>
      </c>
      <c r="B1935" s="2">
        <v>6.4</v>
      </c>
    </row>
    <row r="1936" spans="1:2" x14ac:dyDescent="0.3">
      <c r="A1936" s="2">
        <v>98</v>
      </c>
      <c r="B1936" s="2">
        <v>5.3</v>
      </c>
    </row>
    <row r="1937" spans="1:2" x14ac:dyDescent="0.3">
      <c r="A1937" s="2">
        <v>100</v>
      </c>
      <c r="B1937" s="2">
        <v>6.5</v>
      </c>
    </row>
    <row r="1938" spans="1:2" x14ac:dyDescent="0.3">
      <c r="A1938" s="2">
        <v>95</v>
      </c>
      <c r="B1938" s="2">
        <v>5.7</v>
      </c>
    </row>
    <row r="1939" spans="1:2" x14ac:dyDescent="0.3">
      <c r="A1939" s="2">
        <v>107</v>
      </c>
      <c r="B1939" s="2">
        <v>6.7</v>
      </c>
    </row>
    <row r="1940" spans="1:2" x14ac:dyDescent="0.3">
      <c r="A1940" s="2">
        <v>104</v>
      </c>
      <c r="B1940" s="2">
        <v>3.9</v>
      </c>
    </row>
    <row r="1941" spans="1:2" x14ac:dyDescent="0.3">
      <c r="A1941" s="2">
        <v>104</v>
      </c>
      <c r="B1941" s="2">
        <v>4.0999999999999996</v>
      </c>
    </row>
    <row r="1942" spans="1:2" x14ac:dyDescent="0.3">
      <c r="A1942" s="2">
        <v>143</v>
      </c>
      <c r="B1942" s="2">
        <v>6.2</v>
      </c>
    </row>
    <row r="1943" spans="1:2" x14ac:dyDescent="0.3">
      <c r="A1943" s="2">
        <v>77</v>
      </c>
      <c r="B1943" s="2">
        <v>3.8</v>
      </c>
    </row>
    <row r="1944" spans="1:2" x14ac:dyDescent="0.3">
      <c r="A1944" s="2">
        <v>96</v>
      </c>
      <c r="B1944" s="2">
        <v>5.0999999999999996</v>
      </c>
    </row>
    <row r="1945" spans="1:2" x14ac:dyDescent="0.3">
      <c r="A1945" s="2">
        <v>145</v>
      </c>
      <c r="B1945" s="2">
        <v>7.8</v>
      </c>
    </row>
    <row r="1946" spans="1:2" x14ac:dyDescent="0.3">
      <c r="A1946" s="2">
        <v>116</v>
      </c>
      <c r="B1946" s="2">
        <v>7.8</v>
      </c>
    </row>
    <row r="1947" spans="1:2" x14ac:dyDescent="0.3">
      <c r="A1947" s="2">
        <v>100</v>
      </c>
      <c r="B1947" s="2">
        <v>6.1</v>
      </c>
    </row>
    <row r="1948" spans="1:2" x14ac:dyDescent="0.3">
      <c r="A1948" s="2">
        <v>104</v>
      </c>
      <c r="B1948" s="2">
        <v>5.8</v>
      </c>
    </row>
    <row r="1949" spans="1:2" x14ac:dyDescent="0.3">
      <c r="A1949" s="2">
        <v>92</v>
      </c>
      <c r="B1949" s="2">
        <v>6.3</v>
      </c>
    </row>
    <row r="1950" spans="1:2" x14ac:dyDescent="0.3">
      <c r="A1950" s="2">
        <v>105</v>
      </c>
      <c r="B1950" s="2">
        <v>5.4</v>
      </c>
    </row>
    <row r="1951" spans="1:2" x14ac:dyDescent="0.3">
      <c r="A1951" s="2">
        <v>120</v>
      </c>
      <c r="B1951" s="2">
        <v>7.3</v>
      </c>
    </row>
    <row r="1952" spans="1:2" x14ac:dyDescent="0.3">
      <c r="A1952" s="2">
        <v>116</v>
      </c>
      <c r="B1952" s="2">
        <v>6.8</v>
      </c>
    </row>
    <row r="1953" spans="1:2" x14ac:dyDescent="0.3">
      <c r="A1953" s="2">
        <v>119</v>
      </c>
      <c r="B1953" s="2">
        <v>7.3</v>
      </c>
    </row>
    <row r="1954" spans="1:2" x14ac:dyDescent="0.3">
      <c r="A1954" s="2">
        <v>101</v>
      </c>
      <c r="B1954" s="2">
        <v>6.5</v>
      </c>
    </row>
    <row r="1955" spans="1:2" x14ac:dyDescent="0.3">
      <c r="A1955" s="2">
        <v>117</v>
      </c>
      <c r="B1955" s="2">
        <v>7.2</v>
      </c>
    </row>
    <row r="1956" spans="1:2" x14ac:dyDescent="0.3">
      <c r="A1956" s="2">
        <v>112</v>
      </c>
      <c r="B1956" s="2">
        <v>6.3</v>
      </c>
    </row>
    <row r="1957" spans="1:2" x14ac:dyDescent="0.3">
      <c r="A1957" s="2">
        <v>136</v>
      </c>
      <c r="B1957" s="2">
        <v>5.9</v>
      </c>
    </row>
    <row r="1958" spans="1:2" x14ac:dyDescent="0.3">
      <c r="A1958" s="2">
        <v>81</v>
      </c>
      <c r="B1958" s="2">
        <v>7.8</v>
      </c>
    </row>
    <row r="1959" spans="1:2" x14ac:dyDescent="0.3">
      <c r="A1959" s="2">
        <v>87</v>
      </c>
      <c r="B1959" s="2">
        <v>7.4</v>
      </c>
    </row>
    <row r="1960" spans="1:2" x14ac:dyDescent="0.3">
      <c r="A1960" s="2">
        <v>96</v>
      </c>
      <c r="B1960" s="2">
        <v>4.8</v>
      </c>
    </row>
    <row r="1961" spans="1:2" x14ac:dyDescent="0.3">
      <c r="A1961" s="2">
        <v>106</v>
      </c>
      <c r="B1961" s="2">
        <v>6.3</v>
      </c>
    </row>
    <row r="1962" spans="1:2" x14ac:dyDescent="0.3">
      <c r="A1962" s="2">
        <v>122</v>
      </c>
      <c r="B1962" s="2">
        <v>7.8</v>
      </c>
    </row>
    <row r="1963" spans="1:2" x14ac:dyDescent="0.3">
      <c r="A1963" s="2">
        <v>123</v>
      </c>
      <c r="B1963" s="2">
        <v>7.5</v>
      </c>
    </row>
    <row r="1964" spans="1:2" x14ac:dyDescent="0.3">
      <c r="A1964" s="2">
        <v>92</v>
      </c>
      <c r="B1964" s="2">
        <v>6.8</v>
      </c>
    </row>
    <row r="1965" spans="1:2" x14ac:dyDescent="0.3">
      <c r="A1965" s="2">
        <v>110</v>
      </c>
      <c r="B1965" s="2">
        <v>6.6</v>
      </c>
    </row>
    <row r="1966" spans="1:2" x14ac:dyDescent="0.3">
      <c r="A1966" s="2">
        <v>104</v>
      </c>
      <c r="B1966" s="2">
        <v>4.5999999999999996</v>
      </c>
    </row>
    <row r="1967" spans="1:2" x14ac:dyDescent="0.3">
      <c r="A1967" s="2">
        <v>98</v>
      </c>
      <c r="B1967" s="2">
        <v>7.1</v>
      </c>
    </row>
    <row r="1968" spans="1:2" x14ac:dyDescent="0.3">
      <c r="A1968" s="2">
        <v>120</v>
      </c>
      <c r="B1968" s="2">
        <v>6.1</v>
      </c>
    </row>
    <row r="1969" spans="1:2" x14ac:dyDescent="0.3">
      <c r="A1969" s="2">
        <v>112</v>
      </c>
      <c r="B1969" s="2">
        <v>6.7</v>
      </c>
    </row>
    <row r="1970" spans="1:2" x14ac:dyDescent="0.3">
      <c r="A1970" s="2">
        <v>127</v>
      </c>
      <c r="B1970" s="2">
        <v>7.1</v>
      </c>
    </row>
    <row r="1971" spans="1:2" x14ac:dyDescent="0.3">
      <c r="A1971" s="2">
        <v>102</v>
      </c>
      <c r="B1971" s="2">
        <v>5.8</v>
      </c>
    </row>
    <row r="1972" spans="1:2" x14ac:dyDescent="0.3">
      <c r="A1972" s="2">
        <v>91</v>
      </c>
      <c r="B1972" s="2">
        <v>6.7</v>
      </c>
    </row>
    <row r="1973" spans="1:2" x14ac:dyDescent="0.3">
      <c r="A1973" s="2">
        <v>114</v>
      </c>
      <c r="B1973" s="2">
        <v>5.8</v>
      </c>
    </row>
    <row r="1974" spans="1:2" x14ac:dyDescent="0.3">
      <c r="A1974" s="2">
        <v>115</v>
      </c>
      <c r="B1974" s="2">
        <v>6.8</v>
      </c>
    </row>
    <row r="1975" spans="1:2" x14ac:dyDescent="0.3">
      <c r="A1975" s="2">
        <v>115</v>
      </c>
      <c r="B1975" s="2">
        <v>8.5</v>
      </c>
    </row>
    <row r="1976" spans="1:2" x14ac:dyDescent="0.3">
      <c r="A1976" s="2">
        <v>120</v>
      </c>
      <c r="B1976" s="2">
        <v>6.6</v>
      </c>
    </row>
    <row r="1977" spans="1:2" x14ac:dyDescent="0.3">
      <c r="A1977" s="2">
        <v>135</v>
      </c>
      <c r="B1977" s="2">
        <v>7.7</v>
      </c>
    </row>
    <row r="1978" spans="1:2" x14ac:dyDescent="0.3">
      <c r="A1978" s="2">
        <v>90</v>
      </c>
      <c r="B1978" s="2">
        <v>4.7</v>
      </c>
    </row>
    <row r="1979" spans="1:2" x14ac:dyDescent="0.3">
      <c r="A1979" s="2">
        <v>100</v>
      </c>
      <c r="B1979" s="2">
        <v>6.4</v>
      </c>
    </row>
    <row r="1980" spans="1:2" x14ac:dyDescent="0.3">
      <c r="A1980" s="2">
        <v>105</v>
      </c>
      <c r="B1980" s="2">
        <v>5.5</v>
      </c>
    </row>
    <row r="1981" spans="1:2" x14ac:dyDescent="0.3">
      <c r="A1981" s="2">
        <v>138</v>
      </c>
      <c r="B1981" s="2">
        <v>8.6</v>
      </c>
    </row>
    <row r="1982" spans="1:2" x14ac:dyDescent="0.3">
      <c r="A1982" s="2">
        <v>94</v>
      </c>
      <c r="B1982" s="2">
        <v>7</v>
      </c>
    </row>
    <row r="1983" spans="1:2" x14ac:dyDescent="0.3">
      <c r="A1983" s="2">
        <v>101</v>
      </c>
      <c r="B1983" s="2">
        <v>7.1</v>
      </c>
    </row>
    <row r="1984" spans="1:2" x14ac:dyDescent="0.3">
      <c r="A1984" s="2">
        <v>131</v>
      </c>
      <c r="B1984" s="2">
        <v>5.7</v>
      </c>
    </row>
    <row r="1985" spans="1:2" x14ac:dyDescent="0.3">
      <c r="A1985" s="2">
        <v>91</v>
      </c>
      <c r="B1985" s="2">
        <v>3.7</v>
      </c>
    </row>
    <row r="1986" spans="1:2" x14ac:dyDescent="0.3">
      <c r="A1986" s="2">
        <v>112</v>
      </c>
      <c r="B1986" s="2">
        <v>7.5</v>
      </c>
    </row>
    <row r="1987" spans="1:2" x14ac:dyDescent="0.3">
      <c r="A1987" s="2">
        <v>95</v>
      </c>
      <c r="B1987" s="2">
        <v>4.5999999999999996</v>
      </c>
    </row>
    <row r="1988" spans="1:2" x14ac:dyDescent="0.3">
      <c r="A1988" s="2">
        <v>100</v>
      </c>
      <c r="B1988" s="2">
        <v>4.9000000000000004</v>
      </c>
    </row>
    <row r="1989" spans="1:2" x14ac:dyDescent="0.3">
      <c r="A1989" s="2">
        <v>105</v>
      </c>
      <c r="B1989" s="2">
        <v>6.9</v>
      </c>
    </row>
    <row r="1990" spans="1:2" x14ac:dyDescent="0.3">
      <c r="A1990" s="2">
        <v>108</v>
      </c>
      <c r="B1990" s="2">
        <v>7.1</v>
      </c>
    </row>
    <row r="1991" spans="1:2" x14ac:dyDescent="0.3">
      <c r="A1991" s="2">
        <v>101</v>
      </c>
      <c r="B1991" s="2">
        <v>5.8</v>
      </c>
    </row>
    <row r="1992" spans="1:2" x14ac:dyDescent="0.3">
      <c r="A1992" s="2">
        <v>109</v>
      </c>
      <c r="B1992" s="2">
        <v>5.4</v>
      </c>
    </row>
    <row r="1993" spans="1:2" x14ac:dyDescent="0.3">
      <c r="A1993" s="2">
        <v>115</v>
      </c>
      <c r="B1993" s="2">
        <v>7.3</v>
      </c>
    </row>
    <row r="1994" spans="1:2" x14ac:dyDescent="0.3">
      <c r="A1994" s="2">
        <v>117</v>
      </c>
      <c r="B1994" s="2">
        <v>7.1</v>
      </c>
    </row>
    <row r="1995" spans="1:2" x14ac:dyDescent="0.3">
      <c r="A1995" s="2">
        <v>107</v>
      </c>
      <c r="B1995" s="2">
        <v>5.8</v>
      </c>
    </row>
    <row r="1996" spans="1:2" x14ac:dyDescent="0.3">
      <c r="A1996" s="2">
        <v>134</v>
      </c>
      <c r="B1996" s="2">
        <v>8.1</v>
      </c>
    </row>
    <row r="1997" spans="1:2" x14ac:dyDescent="0.3">
      <c r="A1997" s="2">
        <v>118</v>
      </c>
      <c r="B1997" s="2">
        <v>5.7</v>
      </c>
    </row>
    <row r="1998" spans="1:2" x14ac:dyDescent="0.3">
      <c r="A1998" s="2">
        <v>121</v>
      </c>
      <c r="B1998" s="2">
        <v>4.4000000000000004</v>
      </c>
    </row>
    <row r="1999" spans="1:2" x14ac:dyDescent="0.3">
      <c r="A1999" s="2">
        <v>105</v>
      </c>
      <c r="B1999" s="2">
        <v>7.9</v>
      </c>
    </row>
    <row r="2000" spans="1:2" x14ac:dyDescent="0.3">
      <c r="A2000" s="2">
        <v>110</v>
      </c>
      <c r="B2000" s="2">
        <v>7.6</v>
      </c>
    </row>
    <row r="2001" spans="1:2" x14ac:dyDescent="0.3">
      <c r="A2001" s="2">
        <v>114</v>
      </c>
      <c r="B2001" s="2">
        <v>4.8</v>
      </c>
    </row>
    <row r="2002" spans="1:2" x14ac:dyDescent="0.3">
      <c r="A2002" s="2">
        <v>85</v>
      </c>
      <c r="B2002" s="2">
        <v>2.7</v>
      </c>
    </row>
    <row r="2003" spans="1:2" x14ac:dyDescent="0.3">
      <c r="A2003" s="2">
        <v>72</v>
      </c>
      <c r="B2003" s="2">
        <v>5.8</v>
      </c>
    </row>
    <row r="2004" spans="1:2" x14ac:dyDescent="0.3">
      <c r="A2004" s="2">
        <v>128</v>
      </c>
      <c r="B2004" s="2">
        <v>7.5</v>
      </c>
    </row>
    <row r="2005" spans="1:2" x14ac:dyDescent="0.3">
      <c r="A2005" s="2">
        <v>72</v>
      </c>
      <c r="B2005" s="2">
        <v>5.4</v>
      </c>
    </row>
    <row r="2006" spans="1:2" x14ac:dyDescent="0.3">
      <c r="A2006" s="2">
        <v>89</v>
      </c>
      <c r="B2006" s="2">
        <v>4.0999999999999996</v>
      </c>
    </row>
    <row r="2007" spans="1:2" x14ac:dyDescent="0.3">
      <c r="A2007" s="2">
        <v>96</v>
      </c>
      <c r="B2007" s="2">
        <v>5.9</v>
      </c>
    </row>
    <row r="2008" spans="1:2" x14ac:dyDescent="0.3">
      <c r="A2008" s="2">
        <v>77</v>
      </c>
      <c r="B2008" s="2">
        <v>6.3</v>
      </c>
    </row>
    <row r="2009" spans="1:2" x14ac:dyDescent="0.3">
      <c r="A2009" s="2">
        <v>111</v>
      </c>
      <c r="B2009" s="2">
        <v>6.8</v>
      </c>
    </row>
    <row r="2010" spans="1:2" x14ac:dyDescent="0.3">
      <c r="A2010" s="2">
        <v>93</v>
      </c>
      <c r="B2010" s="2">
        <v>2.2999999999999998</v>
      </c>
    </row>
    <row r="2011" spans="1:2" x14ac:dyDescent="0.3">
      <c r="A2011" s="2">
        <v>129</v>
      </c>
      <c r="B2011" s="2">
        <v>6.9</v>
      </c>
    </row>
    <row r="2012" spans="1:2" x14ac:dyDescent="0.3">
      <c r="A2012" s="2">
        <v>128</v>
      </c>
      <c r="B2012" s="2">
        <v>8.1</v>
      </c>
    </row>
    <row r="2013" spans="1:2" x14ac:dyDescent="0.3">
      <c r="A2013" s="2">
        <v>110</v>
      </c>
      <c r="B2013" s="2">
        <v>6.1</v>
      </c>
    </row>
    <row r="2014" spans="1:2" x14ac:dyDescent="0.3">
      <c r="A2014" s="2">
        <v>137</v>
      </c>
      <c r="B2014" s="2">
        <v>5</v>
      </c>
    </row>
    <row r="2015" spans="1:2" x14ac:dyDescent="0.3">
      <c r="A2015" s="2">
        <v>124</v>
      </c>
      <c r="B2015" s="2">
        <v>5.5</v>
      </c>
    </row>
    <row r="2016" spans="1:2" x14ac:dyDescent="0.3">
      <c r="A2016" s="2">
        <v>93</v>
      </c>
      <c r="B2016" s="2">
        <v>6.2</v>
      </c>
    </row>
    <row r="2017" spans="1:2" x14ac:dyDescent="0.3">
      <c r="A2017" s="2">
        <v>115</v>
      </c>
      <c r="B2017" s="2">
        <v>6.2</v>
      </c>
    </row>
    <row r="2018" spans="1:2" x14ac:dyDescent="0.3">
      <c r="A2018" s="2">
        <v>105</v>
      </c>
      <c r="B2018" s="2">
        <v>6.3</v>
      </c>
    </row>
    <row r="2019" spans="1:2" x14ac:dyDescent="0.3">
      <c r="A2019" s="2">
        <v>127</v>
      </c>
      <c r="B2019" s="2">
        <v>6.7</v>
      </c>
    </row>
    <row r="2020" spans="1:2" x14ac:dyDescent="0.3">
      <c r="A2020" s="2">
        <v>82</v>
      </c>
      <c r="B2020" s="2">
        <v>3.5</v>
      </c>
    </row>
    <row r="2021" spans="1:2" x14ac:dyDescent="0.3">
      <c r="A2021" s="2">
        <v>143</v>
      </c>
      <c r="B2021" s="2">
        <v>7.5</v>
      </c>
    </row>
    <row r="2022" spans="1:2" x14ac:dyDescent="0.3">
      <c r="A2022" s="2">
        <v>103</v>
      </c>
      <c r="B2022" s="2">
        <v>6.6</v>
      </c>
    </row>
    <row r="2023" spans="1:2" x14ac:dyDescent="0.3">
      <c r="A2023" s="2">
        <v>104</v>
      </c>
      <c r="B2023" s="2">
        <v>7.5</v>
      </c>
    </row>
    <row r="2024" spans="1:2" x14ac:dyDescent="0.3">
      <c r="A2024" s="2">
        <v>98</v>
      </c>
      <c r="B2024" s="2">
        <v>7.2</v>
      </c>
    </row>
    <row r="2025" spans="1:2" x14ac:dyDescent="0.3">
      <c r="A2025" s="2">
        <v>92</v>
      </c>
      <c r="B2025" s="2">
        <v>4.8</v>
      </c>
    </row>
    <row r="2026" spans="1:2" x14ac:dyDescent="0.3">
      <c r="A2026" s="2">
        <v>123</v>
      </c>
      <c r="B2026" s="2">
        <v>6.6</v>
      </c>
    </row>
    <row r="2027" spans="1:2" x14ac:dyDescent="0.3">
      <c r="A2027" s="2">
        <v>88</v>
      </c>
      <c r="B2027" s="2">
        <v>3.5</v>
      </c>
    </row>
    <row r="2028" spans="1:2" x14ac:dyDescent="0.3">
      <c r="A2028" s="2">
        <v>128</v>
      </c>
      <c r="B2028" s="2">
        <v>7.6</v>
      </c>
    </row>
    <row r="2029" spans="1:2" x14ac:dyDescent="0.3">
      <c r="A2029" s="2">
        <v>107</v>
      </c>
      <c r="B2029" s="2">
        <v>6.3</v>
      </c>
    </row>
    <row r="2030" spans="1:2" x14ac:dyDescent="0.3">
      <c r="A2030" s="2">
        <v>91</v>
      </c>
      <c r="B2030" s="2">
        <v>5.5</v>
      </c>
    </row>
    <row r="2031" spans="1:2" x14ac:dyDescent="0.3">
      <c r="A2031" s="2">
        <v>90</v>
      </c>
      <c r="B2031" s="2">
        <v>6.3</v>
      </c>
    </row>
    <row r="2032" spans="1:2" x14ac:dyDescent="0.3">
      <c r="A2032" s="2">
        <v>115</v>
      </c>
      <c r="B2032" s="2">
        <v>6.5</v>
      </c>
    </row>
    <row r="2033" spans="1:2" x14ac:dyDescent="0.3">
      <c r="A2033" s="2">
        <v>113</v>
      </c>
      <c r="B2033" s="2">
        <v>6.9</v>
      </c>
    </row>
    <row r="2034" spans="1:2" x14ac:dyDescent="0.3">
      <c r="A2034" s="2">
        <v>113</v>
      </c>
      <c r="B2034" s="2">
        <v>7.6</v>
      </c>
    </row>
    <row r="2035" spans="1:2" x14ac:dyDescent="0.3">
      <c r="A2035" s="2">
        <v>87</v>
      </c>
      <c r="B2035" s="2">
        <v>3.9</v>
      </c>
    </row>
    <row r="2036" spans="1:2" x14ac:dyDescent="0.3">
      <c r="A2036" s="2">
        <v>101</v>
      </c>
      <c r="B2036" s="2">
        <v>6.1</v>
      </c>
    </row>
    <row r="2037" spans="1:2" x14ac:dyDescent="0.3">
      <c r="A2037" s="2">
        <v>111</v>
      </c>
      <c r="B2037" s="2">
        <v>7.3</v>
      </c>
    </row>
    <row r="2038" spans="1:2" x14ac:dyDescent="0.3">
      <c r="A2038" s="2">
        <v>108</v>
      </c>
      <c r="B2038" s="2">
        <v>8.3000000000000007</v>
      </c>
    </row>
    <row r="2039" spans="1:2" x14ac:dyDescent="0.3">
      <c r="A2039" s="2">
        <v>105</v>
      </c>
      <c r="B2039" s="2">
        <v>5.8</v>
      </c>
    </row>
    <row r="2040" spans="1:2" x14ac:dyDescent="0.3">
      <c r="A2040" s="2">
        <v>109</v>
      </c>
      <c r="B2040" s="2">
        <v>6.8</v>
      </c>
    </row>
    <row r="2041" spans="1:2" x14ac:dyDescent="0.3">
      <c r="A2041" s="2">
        <v>109</v>
      </c>
      <c r="B2041" s="2">
        <v>7</v>
      </c>
    </row>
    <row r="2042" spans="1:2" x14ac:dyDescent="0.3">
      <c r="A2042" s="2">
        <v>99</v>
      </c>
      <c r="B2042" s="2">
        <v>5.9</v>
      </c>
    </row>
    <row r="2043" spans="1:2" x14ac:dyDescent="0.3">
      <c r="A2043" s="2">
        <v>98</v>
      </c>
      <c r="B2043" s="2">
        <v>6.5</v>
      </c>
    </row>
    <row r="2044" spans="1:2" x14ac:dyDescent="0.3">
      <c r="A2044" s="2">
        <v>104</v>
      </c>
      <c r="B2044" s="2">
        <v>6.4</v>
      </c>
    </row>
    <row r="2045" spans="1:2" x14ac:dyDescent="0.3">
      <c r="A2045" s="2">
        <v>109</v>
      </c>
      <c r="B2045" s="2">
        <v>5.8</v>
      </c>
    </row>
    <row r="2046" spans="1:2" x14ac:dyDescent="0.3">
      <c r="A2046" s="2">
        <v>75</v>
      </c>
      <c r="B2046" s="2">
        <v>5.0999999999999996</v>
      </c>
    </row>
    <row r="2047" spans="1:2" x14ac:dyDescent="0.3">
      <c r="A2047" s="2">
        <v>119</v>
      </c>
      <c r="B2047" s="2">
        <v>6.8</v>
      </c>
    </row>
    <row r="2048" spans="1:2" x14ac:dyDescent="0.3">
      <c r="A2048" s="2">
        <v>90</v>
      </c>
      <c r="B2048" s="2">
        <v>5.3</v>
      </c>
    </row>
    <row r="2049" spans="1:2" x14ac:dyDescent="0.3">
      <c r="A2049" s="2">
        <v>97</v>
      </c>
      <c r="B2049" s="2">
        <v>5.3</v>
      </c>
    </row>
    <row r="2050" spans="1:2" x14ac:dyDescent="0.3">
      <c r="A2050" s="2">
        <v>89</v>
      </c>
      <c r="B2050" s="2">
        <v>4.9000000000000004</v>
      </c>
    </row>
    <row r="2051" spans="1:2" x14ac:dyDescent="0.3">
      <c r="A2051" s="2">
        <v>106</v>
      </c>
      <c r="B2051" s="2">
        <v>6.8</v>
      </c>
    </row>
    <row r="2052" spans="1:2" x14ac:dyDescent="0.3">
      <c r="A2052" s="2">
        <v>104</v>
      </c>
      <c r="B2052" s="2">
        <v>6.1</v>
      </c>
    </row>
    <row r="2053" spans="1:2" x14ac:dyDescent="0.3">
      <c r="A2053" s="2">
        <v>108</v>
      </c>
      <c r="B2053" s="2">
        <v>8.5</v>
      </c>
    </row>
    <row r="2054" spans="1:2" x14ac:dyDescent="0.3">
      <c r="A2054" s="2">
        <v>112</v>
      </c>
      <c r="B2054" s="2">
        <v>5.9</v>
      </c>
    </row>
    <row r="2055" spans="1:2" x14ac:dyDescent="0.3">
      <c r="A2055" s="2">
        <v>104</v>
      </c>
      <c r="B2055" s="2">
        <v>6.3</v>
      </c>
    </row>
    <row r="2056" spans="1:2" x14ac:dyDescent="0.3">
      <c r="A2056" s="2">
        <v>113</v>
      </c>
      <c r="B2056" s="2">
        <v>5.9</v>
      </c>
    </row>
    <row r="2057" spans="1:2" x14ac:dyDescent="0.3">
      <c r="A2057" s="2">
        <v>98</v>
      </c>
      <c r="B2057" s="2">
        <v>5.4</v>
      </c>
    </row>
    <row r="2058" spans="1:2" x14ac:dyDescent="0.3">
      <c r="A2058" s="2">
        <v>114</v>
      </c>
      <c r="B2058" s="2">
        <v>6.9</v>
      </c>
    </row>
    <row r="2059" spans="1:2" x14ac:dyDescent="0.3">
      <c r="A2059" s="2">
        <v>124</v>
      </c>
      <c r="B2059" s="2">
        <v>7.5</v>
      </c>
    </row>
    <row r="2060" spans="1:2" x14ac:dyDescent="0.3">
      <c r="A2060" s="2">
        <v>148</v>
      </c>
      <c r="B2060" s="2">
        <v>8.1999999999999993</v>
      </c>
    </row>
    <row r="2061" spans="1:2" x14ac:dyDescent="0.3">
      <c r="A2061" s="2">
        <v>108</v>
      </c>
      <c r="B2061" s="2">
        <v>5.9</v>
      </c>
    </row>
    <row r="2062" spans="1:2" x14ac:dyDescent="0.3">
      <c r="A2062" s="2">
        <v>95</v>
      </c>
      <c r="B2062" s="2">
        <v>5</v>
      </c>
    </row>
    <row r="2063" spans="1:2" x14ac:dyDescent="0.3">
      <c r="A2063" s="2">
        <v>108</v>
      </c>
      <c r="B2063" s="2">
        <v>7.3</v>
      </c>
    </row>
    <row r="2064" spans="1:2" x14ac:dyDescent="0.3">
      <c r="A2064" s="2">
        <v>68</v>
      </c>
      <c r="B2064" s="2">
        <v>6.4</v>
      </c>
    </row>
    <row r="2065" spans="1:2" x14ac:dyDescent="0.3">
      <c r="A2065" s="2">
        <v>103</v>
      </c>
      <c r="B2065" s="2">
        <v>6.6</v>
      </c>
    </row>
    <row r="2066" spans="1:2" x14ac:dyDescent="0.3">
      <c r="A2066" s="2">
        <v>99</v>
      </c>
      <c r="B2066" s="2">
        <v>7.8</v>
      </c>
    </row>
    <row r="2067" spans="1:2" x14ac:dyDescent="0.3">
      <c r="A2067" s="2">
        <v>88</v>
      </c>
      <c r="B2067" s="2">
        <v>4</v>
      </c>
    </row>
    <row r="2068" spans="1:2" x14ac:dyDescent="0.3">
      <c r="A2068" s="2">
        <v>128</v>
      </c>
      <c r="B2068" s="2">
        <v>7.6</v>
      </c>
    </row>
    <row r="2069" spans="1:2" x14ac:dyDescent="0.3">
      <c r="A2069" s="2">
        <v>124</v>
      </c>
      <c r="B2069" s="2">
        <v>7.7</v>
      </c>
    </row>
    <row r="2070" spans="1:2" x14ac:dyDescent="0.3">
      <c r="A2070" s="2">
        <v>84</v>
      </c>
      <c r="B2070" s="2">
        <v>5.8</v>
      </c>
    </row>
    <row r="2071" spans="1:2" x14ac:dyDescent="0.3">
      <c r="A2071" s="2">
        <v>122</v>
      </c>
      <c r="B2071" s="2">
        <v>5.2</v>
      </c>
    </row>
    <row r="2072" spans="1:2" x14ac:dyDescent="0.3">
      <c r="A2072" s="2">
        <v>101</v>
      </c>
      <c r="B2072" s="2">
        <v>5.6</v>
      </c>
    </row>
    <row r="2073" spans="1:2" x14ac:dyDescent="0.3">
      <c r="A2073" s="2">
        <v>98</v>
      </c>
      <c r="B2073" s="2">
        <v>5.3</v>
      </c>
    </row>
    <row r="2074" spans="1:2" x14ac:dyDescent="0.3">
      <c r="A2074" s="2">
        <v>225</v>
      </c>
      <c r="B2074" s="2">
        <v>6.6</v>
      </c>
    </row>
    <row r="2075" spans="1:2" x14ac:dyDescent="0.3">
      <c r="A2075" s="2">
        <v>88</v>
      </c>
      <c r="B2075" s="2">
        <v>1.9</v>
      </c>
    </row>
    <row r="2076" spans="1:2" x14ac:dyDescent="0.3">
      <c r="A2076" s="2">
        <v>88</v>
      </c>
      <c r="B2076" s="2">
        <v>5.7</v>
      </c>
    </row>
    <row r="2077" spans="1:2" x14ac:dyDescent="0.3">
      <c r="A2077" s="2">
        <v>94</v>
      </c>
      <c r="B2077" s="2">
        <v>6.6</v>
      </c>
    </row>
    <row r="2078" spans="1:2" x14ac:dyDescent="0.3">
      <c r="A2078" s="2">
        <v>117</v>
      </c>
      <c r="B2078" s="2">
        <v>6</v>
      </c>
    </row>
    <row r="2079" spans="1:2" x14ac:dyDescent="0.3">
      <c r="A2079" s="2">
        <v>95</v>
      </c>
      <c r="B2079" s="2">
        <v>6.1</v>
      </c>
    </row>
    <row r="2080" spans="1:2" x14ac:dyDescent="0.3">
      <c r="A2080" s="2">
        <v>99</v>
      </c>
      <c r="B2080" s="2">
        <v>4.8</v>
      </c>
    </row>
    <row r="2081" spans="1:2" x14ac:dyDescent="0.3">
      <c r="A2081" s="2">
        <v>96</v>
      </c>
      <c r="B2081" s="2">
        <v>6.2</v>
      </c>
    </row>
    <row r="2082" spans="1:2" x14ac:dyDescent="0.3">
      <c r="A2082" s="2">
        <v>98</v>
      </c>
      <c r="B2082" s="2">
        <v>7.5</v>
      </c>
    </row>
    <row r="2083" spans="1:2" x14ac:dyDescent="0.3">
      <c r="A2083" s="2">
        <v>123</v>
      </c>
      <c r="B2083" s="2">
        <v>6.3</v>
      </c>
    </row>
    <row r="2084" spans="1:2" x14ac:dyDescent="0.3">
      <c r="A2084" s="2">
        <v>101</v>
      </c>
      <c r="B2084" s="2">
        <v>7.1</v>
      </c>
    </row>
    <row r="2085" spans="1:2" x14ac:dyDescent="0.3">
      <c r="A2085" s="2">
        <v>102</v>
      </c>
      <c r="B2085" s="2">
        <v>6.6</v>
      </c>
    </row>
    <row r="2086" spans="1:2" x14ac:dyDescent="0.3">
      <c r="A2086" s="2">
        <v>94</v>
      </c>
      <c r="B2086" s="2">
        <v>6.1</v>
      </c>
    </row>
    <row r="2087" spans="1:2" x14ac:dyDescent="0.3">
      <c r="A2087" s="2">
        <v>102</v>
      </c>
      <c r="B2087" s="2">
        <v>6.7</v>
      </c>
    </row>
    <row r="2088" spans="1:2" x14ac:dyDescent="0.3">
      <c r="A2088" s="2">
        <v>108</v>
      </c>
      <c r="B2088" s="2">
        <v>5.6</v>
      </c>
    </row>
    <row r="2089" spans="1:2" x14ac:dyDescent="0.3">
      <c r="A2089" s="2">
        <v>116</v>
      </c>
      <c r="B2089" s="2">
        <v>7.2</v>
      </c>
    </row>
    <row r="2090" spans="1:2" x14ac:dyDescent="0.3">
      <c r="A2090" s="2">
        <v>93</v>
      </c>
      <c r="B2090" s="2">
        <v>4.3</v>
      </c>
    </row>
    <row r="2091" spans="1:2" x14ac:dyDescent="0.3">
      <c r="A2091" s="2">
        <v>102</v>
      </c>
      <c r="B2091" s="2">
        <v>6.4</v>
      </c>
    </row>
    <row r="2092" spans="1:2" x14ac:dyDescent="0.3">
      <c r="A2092" s="2">
        <v>103</v>
      </c>
      <c r="B2092" s="2">
        <v>7.1</v>
      </c>
    </row>
    <row r="2093" spans="1:2" x14ac:dyDescent="0.3">
      <c r="A2093" s="2">
        <v>115</v>
      </c>
      <c r="B2093" s="2">
        <v>6.3</v>
      </c>
    </row>
    <row r="2094" spans="1:2" x14ac:dyDescent="0.3">
      <c r="A2094" s="2">
        <v>96</v>
      </c>
      <c r="B2094" s="2">
        <v>7.4</v>
      </c>
    </row>
    <row r="2095" spans="1:2" x14ac:dyDescent="0.3">
      <c r="A2095" s="2">
        <v>98</v>
      </c>
      <c r="B2095" s="2">
        <v>6.1</v>
      </c>
    </row>
    <row r="2096" spans="1:2" x14ac:dyDescent="0.3">
      <c r="A2096" s="2">
        <v>101</v>
      </c>
      <c r="B2096" s="2">
        <v>6.6</v>
      </c>
    </row>
    <row r="2097" spans="1:2" x14ac:dyDescent="0.3">
      <c r="A2097" s="2">
        <v>106</v>
      </c>
      <c r="B2097" s="2">
        <v>6</v>
      </c>
    </row>
    <row r="2098" spans="1:2" x14ac:dyDescent="0.3">
      <c r="A2098" s="2">
        <v>101</v>
      </c>
      <c r="B2098" s="2">
        <v>6.8</v>
      </c>
    </row>
    <row r="2099" spans="1:2" x14ac:dyDescent="0.3">
      <c r="A2099" s="2">
        <v>111</v>
      </c>
      <c r="B2099" s="2">
        <v>6.8</v>
      </c>
    </row>
    <row r="2100" spans="1:2" x14ac:dyDescent="0.3">
      <c r="A2100" s="2">
        <v>99</v>
      </c>
      <c r="B2100" s="2">
        <v>7.2</v>
      </c>
    </row>
    <row r="2101" spans="1:2" x14ac:dyDescent="0.3">
      <c r="A2101" s="2">
        <v>88</v>
      </c>
      <c r="B2101" s="2">
        <v>1.9</v>
      </c>
    </row>
    <row r="2102" spans="1:2" x14ac:dyDescent="0.3">
      <c r="A2102" s="2">
        <v>83</v>
      </c>
      <c r="B2102" s="2">
        <v>5.5</v>
      </c>
    </row>
    <row r="2103" spans="1:2" x14ac:dyDescent="0.3">
      <c r="A2103" s="2">
        <v>91</v>
      </c>
      <c r="B2103" s="2">
        <v>4.5</v>
      </c>
    </row>
    <row r="2104" spans="1:2" x14ac:dyDescent="0.3">
      <c r="A2104" s="2">
        <v>108</v>
      </c>
      <c r="B2104" s="2">
        <v>6.3</v>
      </c>
    </row>
    <row r="2105" spans="1:2" x14ac:dyDescent="0.3">
      <c r="A2105" s="2">
        <v>148</v>
      </c>
      <c r="B2105" s="2">
        <v>6.7</v>
      </c>
    </row>
    <row r="2106" spans="1:2" x14ac:dyDescent="0.3">
      <c r="A2106" s="2">
        <v>77</v>
      </c>
      <c r="B2106" s="2">
        <v>2.8</v>
      </c>
    </row>
    <row r="2107" spans="1:2" x14ac:dyDescent="0.3">
      <c r="A2107" s="2">
        <v>110</v>
      </c>
      <c r="B2107" s="2">
        <v>5</v>
      </c>
    </row>
    <row r="2108" spans="1:2" x14ac:dyDescent="0.3">
      <c r="A2108" s="2">
        <v>83</v>
      </c>
      <c r="B2108" s="2">
        <v>4.3</v>
      </c>
    </row>
    <row r="2109" spans="1:2" x14ac:dyDescent="0.3">
      <c r="A2109" s="2">
        <v>107</v>
      </c>
      <c r="B2109" s="2">
        <v>5.6</v>
      </c>
    </row>
    <row r="2110" spans="1:2" x14ac:dyDescent="0.3">
      <c r="A2110" s="2">
        <v>100</v>
      </c>
      <c r="B2110" s="2">
        <v>6.2</v>
      </c>
    </row>
    <row r="2111" spans="1:2" x14ac:dyDescent="0.3">
      <c r="A2111" s="2">
        <v>87</v>
      </c>
      <c r="B2111" s="2">
        <v>5.3</v>
      </c>
    </row>
    <row r="2112" spans="1:2" x14ac:dyDescent="0.3">
      <c r="A2112" s="2">
        <v>154</v>
      </c>
      <c r="B2112" s="2">
        <v>7.4</v>
      </c>
    </row>
    <row r="2113" spans="1:2" x14ac:dyDescent="0.3">
      <c r="A2113" s="2">
        <v>99</v>
      </c>
      <c r="B2113" s="2">
        <v>6.5</v>
      </c>
    </row>
    <row r="2114" spans="1:2" x14ac:dyDescent="0.3">
      <c r="A2114" s="2">
        <v>100</v>
      </c>
      <c r="B2114" s="2">
        <v>7.1</v>
      </c>
    </row>
    <row r="2115" spans="1:2" x14ac:dyDescent="0.3">
      <c r="A2115" s="2">
        <v>116</v>
      </c>
      <c r="B2115" s="2">
        <v>7.2</v>
      </c>
    </row>
    <row r="2116" spans="1:2" x14ac:dyDescent="0.3">
      <c r="A2116" s="2">
        <v>94</v>
      </c>
      <c r="B2116" s="2">
        <v>2.2999999999999998</v>
      </c>
    </row>
    <row r="2117" spans="1:2" x14ac:dyDescent="0.3">
      <c r="A2117" s="2">
        <v>111</v>
      </c>
      <c r="B2117" s="2">
        <v>6.4</v>
      </c>
    </row>
    <row r="2118" spans="1:2" x14ac:dyDescent="0.3">
      <c r="A2118" s="2">
        <v>100</v>
      </c>
      <c r="B2118" s="2">
        <v>6.1</v>
      </c>
    </row>
    <row r="2119" spans="1:2" x14ac:dyDescent="0.3">
      <c r="A2119" s="2">
        <v>125</v>
      </c>
      <c r="B2119" s="2">
        <v>7</v>
      </c>
    </row>
    <row r="2120" spans="1:2" x14ac:dyDescent="0.3">
      <c r="A2120" s="2">
        <v>119</v>
      </c>
      <c r="B2120" s="2">
        <v>7</v>
      </c>
    </row>
    <row r="2121" spans="1:2" x14ac:dyDescent="0.3">
      <c r="A2121" s="2">
        <v>135</v>
      </c>
      <c r="B2121" s="2">
        <v>7</v>
      </c>
    </row>
    <row r="2122" spans="1:2" x14ac:dyDescent="0.3">
      <c r="A2122" s="2">
        <v>93</v>
      </c>
      <c r="B2122" s="2">
        <v>4.9000000000000004</v>
      </c>
    </row>
    <row r="2123" spans="1:2" x14ac:dyDescent="0.3">
      <c r="A2123" s="2">
        <v>114</v>
      </c>
      <c r="B2123" s="2">
        <v>6.9</v>
      </c>
    </row>
    <row r="2124" spans="1:2" x14ac:dyDescent="0.3">
      <c r="A2124" s="2">
        <v>124</v>
      </c>
      <c r="B2124" s="2">
        <v>7.5</v>
      </c>
    </row>
    <row r="2125" spans="1:2" x14ac:dyDescent="0.3">
      <c r="A2125" s="2">
        <v>134</v>
      </c>
      <c r="B2125" s="2">
        <v>8.4</v>
      </c>
    </row>
    <row r="2126" spans="1:2" x14ac:dyDescent="0.3">
      <c r="A2126" s="2">
        <v>114</v>
      </c>
      <c r="B2126" s="2">
        <v>6.9</v>
      </c>
    </row>
    <row r="2127" spans="1:2" x14ac:dyDescent="0.3">
      <c r="A2127" s="2">
        <v>124</v>
      </c>
      <c r="B2127" s="2">
        <v>4.5</v>
      </c>
    </row>
    <row r="2128" spans="1:2" x14ac:dyDescent="0.3">
      <c r="A2128" s="2">
        <v>104</v>
      </c>
      <c r="B2128" s="2">
        <v>7.4</v>
      </c>
    </row>
    <row r="2129" spans="1:2" x14ac:dyDescent="0.3">
      <c r="A2129" s="2">
        <v>118</v>
      </c>
      <c r="B2129" s="2">
        <v>7</v>
      </c>
    </row>
    <row r="2130" spans="1:2" x14ac:dyDescent="0.3">
      <c r="A2130" s="2">
        <v>80</v>
      </c>
      <c r="B2130" s="2">
        <v>2.8</v>
      </c>
    </row>
    <row r="2131" spans="1:2" x14ac:dyDescent="0.3">
      <c r="A2131" s="2">
        <v>107</v>
      </c>
      <c r="B2131" s="2">
        <v>7.5</v>
      </c>
    </row>
    <row r="2132" spans="1:2" x14ac:dyDescent="0.3">
      <c r="A2132" s="2">
        <v>125</v>
      </c>
      <c r="B2132" s="2">
        <v>7.1</v>
      </c>
    </row>
    <row r="2133" spans="1:2" x14ac:dyDescent="0.3">
      <c r="A2133" s="2">
        <v>115</v>
      </c>
      <c r="B2133" s="2">
        <v>6.4</v>
      </c>
    </row>
    <row r="2134" spans="1:2" x14ac:dyDescent="0.3">
      <c r="A2134" s="2">
        <v>122</v>
      </c>
      <c r="B2134" s="2">
        <v>5.3</v>
      </c>
    </row>
    <row r="2135" spans="1:2" x14ac:dyDescent="0.3">
      <c r="A2135" s="2">
        <v>103</v>
      </c>
      <c r="B2135" s="2">
        <v>6.9</v>
      </c>
    </row>
    <row r="2136" spans="1:2" x14ac:dyDescent="0.3">
      <c r="A2136" s="2">
        <v>101</v>
      </c>
      <c r="B2136" s="2">
        <v>6.2</v>
      </c>
    </row>
    <row r="2137" spans="1:2" x14ac:dyDescent="0.3">
      <c r="A2137" s="2">
        <v>107</v>
      </c>
      <c r="B2137" s="2">
        <v>6.4</v>
      </c>
    </row>
    <row r="2138" spans="1:2" x14ac:dyDescent="0.3">
      <c r="A2138" s="2">
        <v>107</v>
      </c>
      <c r="B2138" s="2">
        <v>5.0999999999999996</v>
      </c>
    </row>
    <row r="2139" spans="1:2" x14ac:dyDescent="0.3">
      <c r="A2139" s="2">
        <v>100</v>
      </c>
      <c r="B2139" s="2">
        <v>5.5</v>
      </c>
    </row>
    <row r="2140" spans="1:2" x14ac:dyDescent="0.3">
      <c r="A2140" s="2">
        <v>110</v>
      </c>
      <c r="B2140" s="2">
        <v>5.4</v>
      </c>
    </row>
    <row r="2141" spans="1:2" x14ac:dyDescent="0.3">
      <c r="A2141" s="2">
        <v>125</v>
      </c>
      <c r="B2141" s="2">
        <v>7.5</v>
      </c>
    </row>
    <row r="2142" spans="1:2" x14ac:dyDescent="0.3">
      <c r="A2142" s="2">
        <v>184</v>
      </c>
      <c r="B2142" s="2">
        <v>7.4</v>
      </c>
    </row>
    <row r="2143" spans="1:2" x14ac:dyDescent="0.3">
      <c r="A2143" s="2">
        <v>236</v>
      </c>
      <c r="B2143" s="2">
        <v>8</v>
      </c>
    </row>
    <row r="2144" spans="1:2" x14ac:dyDescent="0.3">
      <c r="A2144" s="2">
        <v>97</v>
      </c>
      <c r="B2144" s="2">
        <v>5.7</v>
      </c>
    </row>
    <row r="2145" spans="1:2" x14ac:dyDescent="0.3">
      <c r="A2145" s="2">
        <v>113</v>
      </c>
      <c r="B2145" s="2">
        <v>6.8</v>
      </c>
    </row>
    <row r="2146" spans="1:2" x14ac:dyDescent="0.3">
      <c r="A2146" s="2">
        <v>95</v>
      </c>
      <c r="B2146" s="2">
        <v>5.9</v>
      </c>
    </row>
    <row r="2147" spans="1:2" x14ac:dyDescent="0.3">
      <c r="A2147" s="2">
        <v>103</v>
      </c>
      <c r="B2147" s="2">
        <v>7.2</v>
      </c>
    </row>
    <row r="2148" spans="1:2" x14ac:dyDescent="0.3">
      <c r="A2148" s="2">
        <v>91</v>
      </c>
      <c r="B2148" s="2">
        <v>5.5</v>
      </c>
    </row>
    <row r="2149" spans="1:2" x14ac:dyDescent="0.3">
      <c r="A2149" s="2">
        <v>116</v>
      </c>
      <c r="B2149" s="2">
        <v>8.5</v>
      </c>
    </row>
    <row r="2150" spans="1:2" x14ac:dyDescent="0.3">
      <c r="A2150" s="2">
        <v>93</v>
      </c>
      <c r="B2150" s="2">
        <v>5.6</v>
      </c>
    </row>
    <row r="2151" spans="1:2" x14ac:dyDescent="0.3">
      <c r="A2151" s="2">
        <v>113</v>
      </c>
      <c r="B2151" s="2">
        <v>4.0999999999999996</v>
      </c>
    </row>
    <row r="2152" spans="1:2" x14ac:dyDescent="0.3">
      <c r="A2152" s="2">
        <v>101</v>
      </c>
      <c r="B2152" s="2">
        <v>6.1</v>
      </c>
    </row>
    <row r="2153" spans="1:2" x14ac:dyDescent="0.3">
      <c r="A2153" s="2">
        <v>95</v>
      </c>
      <c r="B2153" s="2">
        <v>5.4</v>
      </c>
    </row>
    <row r="2154" spans="1:2" x14ac:dyDescent="0.3">
      <c r="A2154" s="2">
        <v>109</v>
      </c>
      <c r="B2154" s="2">
        <v>7.1</v>
      </c>
    </row>
    <row r="2155" spans="1:2" x14ac:dyDescent="0.3">
      <c r="A2155" s="2">
        <v>85</v>
      </c>
      <c r="B2155" s="2">
        <v>3.6</v>
      </c>
    </row>
    <row r="2156" spans="1:2" x14ac:dyDescent="0.3">
      <c r="A2156" s="2">
        <v>101</v>
      </c>
      <c r="B2156" s="2">
        <v>6.5</v>
      </c>
    </row>
    <row r="2157" spans="1:2" x14ac:dyDescent="0.3">
      <c r="A2157" s="2">
        <v>125</v>
      </c>
      <c r="B2157" s="2">
        <v>8.6</v>
      </c>
    </row>
    <row r="2158" spans="1:2" x14ac:dyDescent="0.3">
      <c r="A2158" s="2">
        <v>132</v>
      </c>
      <c r="B2158" s="2">
        <v>7</v>
      </c>
    </row>
    <row r="2159" spans="1:2" x14ac:dyDescent="0.3">
      <c r="A2159" s="2">
        <v>131</v>
      </c>
      <c r="B2159" s="2">
        <v>7.6</v>
      </c>
    </row>
    <row r="2160" spans="1:2" x14ac:dyDescent="0.3">
      <c r="A2160" s="2">
        <v>129</v>
      </c>
      <c r="B2160" s="2">
        <v>6.5</v>
      </c>
    </row>
    <row r="2161" spans="1:2" x14ac:dyDescent="0.3">
      <c r="A2161" s="2">
        <v>100</v>
      </c>
      <c r="B2161" s="2">
        <v>6.4</v>
      </c>
    </row>
    <row r="2162" spans="1:2" x14ac:dyDescent="0.3">
      <c r="A2162" s="2">
        <v>97</v>
      </c>
      <c r="B2162" s="2">
        <v>6.3</v>
      </c>
    </row>
    <row r="2163" spans="1:2" x14ac:dyDescent="0.3">
      <c r="A2163" s="2">
        <v>92</v>
      </c>
      <c r="B2163" s="2">
        <v>5.7</v>
      </c>
    </row>
    <row r="2164" spans="1:2" x14ac:dyDescent="0.3">
      <c r="A2164" s="2">
        <v>116</v>
      </c>
      <c r="B2164" s="2">
        <v>6.3</v>
      </c>
    </row>
    <row r="2165" spans="1:2" x14ac:dyDescent="0.3">
      <c r="A2165" s="2">
        <v>90</v>
      </c>
      <c r="B2165" s="2">
        <v>6</v>
      </c>
    </row>
    <row r="2166" spans="1:2" x14ac:dyDescent="0.3">
      <c r="A2166" s="2">
        <v>81</v>
      </c>
      <c r="B2166" s="2">
        <v>7.7</v>
      </c>
    </row>
    <row r="2167" spans="1:2" x14ac:dyDescent="0.3">
      <c r="A2167" s="2">
        <v>97</v>
      </c>
      <c r="B2167" s="2">
        <v>6.2</v>
      </c>
    </row>
    <row r="2168" spans="1:2" x14ac:dyDescent="0.3">
      <c r="A2168" s="2">
        <v>118</v>
      </c>
      <c r="B2168" s="2">
        <v>7.7</v>
      </c>
    </row>
    <row r="2169" spans="1:2" x14ac:dyDescent="0.3">
      <c r="A2169" s="2">
        <v>100</v>
      </c>
      <c r="B2169" s="2">
        <v>6.4</v>
      </c>
    </row>
    <row r="2170" spans="1:2" x14ac:dyDescent="0.3">
      <c r="A2170" s="2">
        <v>97</v>
      </c>
      <c r="B2170" s="2">
        <v>6.4</v>
      </c>
    </row>
    <row r="2171" spans="1:2" x14ac:dyDescent="0.3">
      <c r="A2171" s="2">
        <v>114</v>
      </c>
      <c r="B2171" s="2">
        <v>6.9</v>
      </c>
    </row>
    <row r="2172" spans="1:2" x14ac:dyDescent="0.3">
      <c r="A2172" s="2">
        <v>130</v>
      </c>
      <c r="B2172" s="2">
        <v>7.3</v>
      </c>
    </row>
    <row r="2173" spans="1:2" x14ac:dyDescent="0.3">
      <c r="A2173" s="2">
        <v>82</v>
      </c>
      <c r="B2173" s="2">
        <v>7.3</v>
      </c>
    </row>
    <row r="2174" spans="1:2" x14ac:dyDescent="0.3">
      <c r="A2174" s="2">
        <v>96</v>
      </c>
      <c r="B2174" s="2">
        <v>6.2</v>
      </c>
    </row>
    <row r="2175" spans="1:2" x14ac:dyDescent="0.3">
      <c r="A2175" s="2">
        <v>105</v>
      </c>
      <c r="B2175" s="2">
        <v>6.6</v>
      </c>
    </row>
    <row r="2176" spans="1:2" x14ac:dyDescent="0.3">
      <c r="A2176" s="2">
        <v>122</v>
      </c>
      <c r="B2176" s="2">
        <v>6.7</v>
      </c>
    </row>
    <row r="2177" spans="1:2" x14ac:dyDescent="0.3">
      <c r="A2177" s="2">
        <v>88</v>
      </c>
      <c r="B2177" s="2">
        <v>5.7</v>
      </c>
    </row>
    <row r="2178" spans="1:2" x14ac:dyDescent="0.3">
      <c r="A2178" s="2">
        <v>110</v>
      </c>
      <c r="B2178" s="2">
        <v>3.1</v>
      </c>
    </row>
    <row r="2179" spans="1:2" x14ac:dyDescent="0.3">
      <c r="A2179" s="2">
        <v>103</v>
      </c>
      <c r="B2179" s="2">
        <v>6.3</v>
      </c>
    </row>
    <row r="2180" spans="1:2" x14ac:dyDescent="0.3">
      <c r="A2180" s="2">
        <v>106</v>
      </c>
      <c r="B2180" s="2">
        <v>5.7</v>
      </c>
    </row>
    <row r="2181" spans="1:2" x14ac:dyDescent="0.3">
      <c r="A2181" s="2">
        <v>98</v>
      </c>
      <c r="B2181" s="2">
        <v>7.1</v>
      </c>
    </row>
    <row r="2182" spans="1:2" x14ac:dyDescent="0.3">
      <c r="A2182" s="2">
        <v>68</v>
      </c>
      <c r="B2182" s="2">
        <v>7</v>
      </c>
    </row>
    <row r="2183" spans="1:2" x14ac:dyDescent="0.3">
      <c r="A2183" s="2">
        <v>94</v>
      </c>
      <c r="B2183" s="2">
        <v>6.1</v>
      </c>
    </row>
    <row r="2184" spans="1:2" x14ac:dyDescent="0.3">
      <c r="A2184" s="2">
        <v>99</v>
      </c>
      <c r="B2184" s="2">
        <v>6.6</v>
      </c>
    </row>
    <row r="2185" spans="1:2" x14ac:dyDescent="0.3">
      <c r="A2185" s="2">
        <v>107</v>
      </c>
      <c r="B2185" s="2">
        <v>7.8</v>
      </c>
    </row>
    <row r="2186" spans="1:2" x14ac:dyDescent="0.3">
      <c r="A2186" s="2">
        <v>180</v>
      </c>
      <c r="B2186" s="2">
        <v>8.3000000000000007</v>
      </c>
    </row>
    <row r="2187" spans="1:2" x14ac:dyDescent="0.3">
      <c r="A2187" s="2">
        <v>89</v>
      </c>
      <c r="B2187" s="2">
        <v>3.9</v>
      </c>
    </row>
    <row r="2188" spans="1:2" x14ac:dyDescent="0.3">
      <c r="A2188" s="2">
        <v>97</v>
      </c>
      <c r="B2188" s="2">
        <v>7</v>
      </c>
    </row>
    <row r="2189" spans="1:2" x14ac:dyDescent="0.3">
      <c r="A2189" s="2">
        <v>113</v>
      </c>
      <c r="B2189" s="2">
        <v>6.7</v>
      </c>
    </row>
    <row r="2190" spans="1:2" x14ac:dyDescent="0.3">
      <c r="A2190" s="2">
        <v>131</v>
      </c>
      <c r="B2190" s="2">
        <v>7.3</v>
      </c>
    </row>
    <row r="2191" spans="1:2" x14ac:dyDescent="0.3">
      <c r="A2191" s="2">
        <v>103</v>
      </c>
      <c r="B2191" s="2">
        <v>6.3</v>
      </c>
    </row>
    <row r="2192" spans="1:2" x14ac:dyDescent="0.3">
      <c r="A2192" s="2">
        <v>119</v>
      </c>
      <c r="B2192" s="2">
        <v>7.8</v>
      </c>
    </row>
    <row r="2193" spans="1:2" x14ac:dyDescent="0.3">
      <c r="A2193" s="2">
        <v>98</v>
      </c>
      <c r="B2193" s="2">
        <v>7.3</v>
      </c>
    </row>
    <row r="2194" spans="1:2" x14ac:dyDescent="0.3">
      <c r="A2194" s="2">
        <v>111</v>
      </c>
      <c r="B2194" s="2">
        <v>7.6</v>
      </c>
    </row>
    <row r="2195" spans="1:2" x14ac:dyDescent="0.3">
      <c r="A2195" s="2">
        <v>94</v>
      </c>
      <c r="B2195" s="2">
        <v>5.3</v>
      </c>
    </row>
    <row r="2196" spans="1:2" x14ac:dyDescent="0.3">
      <c r="A2196" s="2">
        <v>122</v>
      </c>
      <c r="B2196" s="2">
        <v>7.9</v>
      </c>
    </row>
    <row r="2197" spans="1:2" x14ac:dyDescent="0.3">
      <c r="A2197" s="2">
        <v>81</v>
      </c>
      <c r="B2197" s="2">
        <v>5.3</v>
      </c>
    </row>
    <row r="2198" spans="1:2" x14ac:dyDescent="0.3">
      <c r="A2198" s="2">
        <v>89</v>
      </c>
      <c r="B2198" s="2">
        <v>6.8</v>
      </c>
    </row>
    <row r="2199" spans="1:2" x14ac:dyDescent="0.3">
      <c r="A2199" s="2">
        <v>106</v>
      </c>
      <c r="B2199" s="2">
        <v>7.1</v>
      </c>
    </row>
    <row r="2200" spans="1:2" x14ac:dyDescent="0.3">
      <c r="A2200" s="2">
        <v>86</v>
      </c>
      <c r="B2200" s="2">
        <v>5.8</v>
      </c>
    </row>
    <row r="2201" spans="1:2" x14ac:dyDescent="0.3">
      <c r="A2201" s="2">
        <v>103</v>
      </c>
      <c r="B2201" s="2">
        <v>5.8</v>
      </c>
    </row>
    <row r="2202" spans="1:2" x14ac:dyDescent="0.3">
      <c r="A2202" s="2">
        <v>121</v>
      </c>
      <c r="B2202" s="2">
        <v>8.3000000000000007</v>
      </c>
    </row>
    <row r="2203" spans="1:2" x14ac:dyDescent="0.3">
      <c r="A2203" s="2">
        <v>109</v>
      </c>
      <c r="B2203" s="2">
        <v>5.6</v>
      </c>
    </row>
    <row r="2204" spans="1:2" x14ac:dyDescent="0.3">
      <c r="A2204" s="2">
        <v>109</v>
      </c>
      <c r="B2204" s="2">
        <v>6.8</v>
      </c>
    </row>
    <row r="2205" spans="1:2" x14ac:dyDescent="0.3">
      <c r="A2205" s="2">
        <v>123</v>
      </c>
      <c r="B2205" s="2">
        <v>5</v>
      </c>
    </row>
    <row r="2206" spans="1:2" x14ac:dyDescent="0.3">
      <c r="A2206" s="2">
        <v>94</v>
      </c>
      <c r="B2206" s="2">
        <v>7.6</v>
      </c>
    </row>
    <row r="2207" spans="1:2" x14ac:dyDescent="0.3">
      <c r="A2207" s="2">
        <v>94</v>
      </c>
      <c r="B2207" s="2">
        <v>6.7</v>
      </c>
    </row>
    <row r="2208" spans="1:2" x14ac:dyDescent="0.3">
      <c r="A2208" s="2">
        <v>115</v>
      </c>
      <c r="B2208" s="2">
        <v>6.7</v>
      </c>
    </row>
    <row r="2209" spans="1:2" x14ac:dyDescent="0.3">
      <c r="A2209" s="2">
        <v>107</v>
      </c>
      <c r="B2209" s="2">
        <v>5.7</v>
      </c>
    </row>
    <row r="2210" spans="1:2" x14ac:dyDescent="0.3">
      <c r="A2210" s="2">
        <v>91</v>
      </c>
      <c r="B2210" s="2">
        <v>5.2</v>
      </c>
    </row>
    <row r="2211" spans="1:2" x14ac:dyDescent="0.3">
      <c r="A2211" s="2">
        <v>125</v>
      </c>
      <c r="B2211" s="2">
        <v>7.5</v>
      </c>
    </row>
    <row r="2212" spans="1:2" x14ac:dyDescent="0.3">
      <c r="A2212" s="2">
        <v>122</v>
      </c>
      <c r="B2212" s="2">
        <v>7.2</v>
      </c>
    </row>
    <row r="2213" spans="1:2" x14ac:dyDescent="0.3">
      <c r="A2213" s="2">
        <v>102</v>
      </c>
      <c r="B2213" s="2">
        <v>5.3</v>
      </c>
    </row>
    <row r="2214" spans="1:2" x14ac:dyDescent="0.3">
      <c r="A2214" s="2">
        <v>90</v>
      </c>
      <c r="B2214" s="2">
        <v>6.5</v>
      </c>
    </row>
    <row r="2215" spans="1:2" x14ac:dyDescent="0.3">
      <c r="A2215" s="2">
        <v>98</v>
      </c>
      <c r="B2215" s="2">
        <v>5</v>
      </c>
    </row>
    <row r="2216" spans="1:2" x14ac:dyDescent="0.3">
      <c r="A2216" s="2">
        <v>109</v>
      </c>
      <c r="B2216" s="2">
        <v>6.1</v>
      </c>
    </row>
    <row r="2217" spans="1:2" x14ac:dyDescent="0.3">
      <c r="A2217" s="2">
        <v>90</v>
      </c>
      <c r="B2217" s="2">
        <v>4.4000000000000004</v>
      </c>
    </row>
    <row r="2218" spans="1:2" x14ac:dyDescent="0.3">
      <c r="A2218" s="2">
        <v>112</v>
      </c>
      <c r="B2218" s="2">
        <v>7.5</v>
      </c>
    </row>
    <row r="2219" spans="1:2" x14ac:dyDescent="0.3">
      <c r="A2219" s="2">
        <v>94</v>
      </c>
      <c r="B2219" s="2">
        <v>5.7</v>
      </c>
    </row>
    <row r="2220" spans="1:2" x14ac:dyDescent="0.3">
      <c r="A2220" s="2">
        <v>105</v>
      </c>
      <c r="B2220" s="2">
        <v>5.5</v>
      </c>
    </row>
    <row r="2221" spans="1:2" x14ac:dyDescent="0.3">
      <c r="A2221" s="2">
        <v>104</v>
      </c>
      <c r="B2221" s="2">
        <v>7.1</v>
      </c>
    </row>
    <row r="2222" spans="1:2" x14ac:dyDescent="0.3">
      <c r="A2222" s="2">
        <v>112</v>
      </c>
      <c r="B2222" s="2">
        <v>5.9</v>
      </c>
    </row>
    <row r="2223" spans="1:2" x14ac:dyDescent="0.3">
      <c r="A2223" s="2">
        <v>108</v>
      </c>
      <c r="B2223" s="2">
        <v>6.7</v>
      </c>
    </row>
    <row r="2224" spans="1:2" x14ac:dyDescent="0.3">
      <c r="A2224" s="2">
        <v>112</v>
      </c>
      <c r="B2224" s="2">
        <v>7</v>
      </c>
    </row>
    <row r="2225" spans="1:2" x14ac:dyDescent="0.3">
      <c r="A2225" s="2">
        <v>127</v>
      </c>
      <c r="B2225" s="2">
        <v>7.9</v>
      </c>
    </row>
    <row r="2226" spans="1:2" x14ac:dyDescent="0.3">
      <c r="A2226" s="2">
        <v>111</v>
      </c>
      <c r="B2226" s="2">
        <v>6.9</v>
      </c>
    </row>
    <row r="2227" spans="1:2" x14ac:dyDescent="0.3">
      <c r="A2227" s="2">
        <v>126</v>
      </c>
      <c r="B2227" s="2">
        <v>7.3</v>
      </c>
    </row>
    <row r="2228" spans="1:2" x14ac:dyDescent="0.3">
      <c r="A2228" s="2">
        <v>114</v>
      </c>
      <c r="B2228" s="2">
        <v>7.3</v>
      </c>
    </row>
    <row r="2229" spans="1:2" x14ac:dyDescent="0.3">
      <c r="A2229" s="2">
        <v>99</v>
      </c>
      <c r="B2229" s="2">
        <v>3.5</v>
      </c>
    </row>
    <row r="2230" spans="1:2" x14ac:dyDescent="0.3">
      <c r="A2230" s="2">
        <v>150</v>
      </c>
      <c r="B2230" s="2">
        <v>7.8</v>
      </c>
    </row>
    <row r="2231" spans="1:2" x14ac:dyDescent="0.3">
      <c r="A2231" s="2">
        <v>112</v>
      </c>
      <c r="B2231" s="2">
        <v>6.7</v>
      </c>
    </row>
    <row r="2232" spans="1:2" x14ac:dyDescent="0.3">
      <c r="A2232" s="2">
        <v>108</v>
      </c>
      <c r="B2232" s="2">
        <v>6.4</v>
      </c>
    </row>
    <row r="2233" spans="1:2" x14ac:dyDescent="0.3">
      <c r="A2233" s="2">
        <v>116</v>
      </c>
      <c r="B2233" s="2">
        <v>7.1</v>
      </c>
    </row>
    <row r="2234" spans="1:2" x14ac:dyDescent="0.3">
      <c r="A2234" s="2">
        <v>144</v>
      </c>
      <c r="B2234" s="2">
        <v>7.8</v>
      </c>
    </row>
    <row r="2235" spans="1:2" x14ac:dyDescent="0.3">
      <c r="A2235" s="2">
        <v>93</v>
      </c>
      <c r="B2235" s="2">
        <v>5.9</v>
      </c>
    </row>
    <row r="2236" spans="1:2" x14ac:dyDescent="0.3">
      <c r="A2236" s="2">
        <v>103</v>
      </c>
      <c r="B2236" s="2">
        <v>7.2</v>
      </c>
    </row>
    <row r="2237" spans="1:2" x14ac:dyDescent="0.3">
      <c r="A2237" s="2">
        <v>121</v>
      </c>
      <c r="B2237" s="2">
        <v>6.2</v>
      </c>
    </row>
    <row r="2238" spans="1:2" x14ac:dyDescent="0.3">
      <c r="A2238" s="2">
        <v>105</v>
      </c>
      <c r="B2238" s="2">
        <v>6.7</v>
      </c>
    </row>
    <row r="2239" spans="1:2" x14ac:dyDescent="0.3">
      <c r="A2239" s="2">
        <v>119</v>
      </c>
      <c r="B2239" s="2">
        <v>7.6</v>
      </c>
    </row>
    <row r="2240" spans="1:2" x14ac:dyDescent="0.3">
      <c r="A2240" s="2">
        <v>98</v>
      </c>
      <c r="B2240" s="2">
        <v>6.2</v>
      </c>
    </row>
    <row r="2241" spans="1:2" x14ac:dyDescent="0.3">
      <c r="A2241" s="2">
        <v>80</v>
      </c>
      <c r="B2241" s="2">
        <v>6.5</v>
      </c>
    </row>
    <row r="2242" spans="1:2" x14ac:dyDescent="0.3">
      <c r="A2242" s="2">
        <v>121</v>
      </c>
      <c r="B2242" s="2">
        <v>8.1</v>
      </c>
    </row>
    <row r="2243" spans="1:2" x14ac:dyDescent="0.3">
      <c r="A2243" s="2">
        <v>94</v>
      </c>
      <c r="B2243" s="2">
        <v>6.3</v>
      </c>
    </row>
    <row r="2244" spans="1:2" x14ac:dyDescent="0.3">
      <c r="A2244" s="2">
        <v>93</v>
      </c>
      <c r="B2244" s="2">
        <v>4.4000000000000004</v>
      </c>
    </row>
    <row r="2245" spans="1:2" x14ac:dyDescent="0.3">
      <c r="A2245" s="2">
        <v>116</v>
      </c>
      <c r="B2245" s="2">
        <v>6</v>
      </c>
    </row>
    <row r="2246" spans="1:2" x14ac:dyDescent="0.3">
      <c r="A2246" s="2">
        <v>101</v>
      </c>
      <c r="B2246" s="2">
        <v>7.6</v>
      </c>
    </row>
    <row r="2247" spans="1:2" x14ac:dyDescent="0.3">
      <c r="A2247" s="2">
        <v>154</v>
      </c>
      <c r="B2247" s="2">
        <v>8.4</v>
      </c>
    </row>
    <row r="2248" spans="1:2" x14ac:dyDescent="0.3">
      <c r="A2248" s="2">
        <v>170</v>
      </c>
      <c r="B2248" s="2">
        <v>7.9</v>
      </c>
    </row>
    <row r="2249" spans="1:2" x14ac:dyDescent="0.3">
      <c r="A2249" s="2">
        <v>99</v>
      </c>
      <c r="B2249" s="2">
        <v>5.6</v>
      </c>
    </row>
    <row r="2250" spans="1:2" x14ac:dyDescent="0.3">
      <c r="A2250" s="2">
        <v>104</v>
      </c>
      <c r="B2250" s="2">
        <v>6.5</v>
      </c>
    </row>
    <row r="2251" spans="1:2" x14ac:dyDescent="0.3">
      <c r="A2251" s="2">
        <v>126</v>
      </c>
      <c r="B2251" s="2">
        <v>7.5</v>
      </c>
    </row>
    <row r="2252" spans="1:2" x14ac:dyDescent="0.3">
      <c r="A2252" s="2">
        <v>110</v>
      </c>
      <c r="B2252" s="2">
        <v>6.3</v>
      </c>
    </row>
    <row r="2253" spans="1:2" x14ac:dyDescent="0.3">
      <c r="A2253" s="2">
        <v>101</v>
      </c>
      <c r="B2253" s="2">
        <v>7.9</v>
      </c>
    </row>
    <row r="2254" spans="1:2" x14ac:dyDescent="0.3">
      <c r="A2254" s="2">
        <v>87</v>
      </c>
      <c r="B2254" s="2">
        <v>5.0999999999999996</v>
      </c>
    </row>
    <row r="2255" spans="1:2" x14ac:dyDescent="0.3">
      <c r="A2255" s="2">
        <v>123</v>
      </c>
      <c r="B2255" s="2">
        <v>6.7</v>
      </c>
    </row>
    <row r="2256" spans="1:2" x14ac:dyDescent="0.3">
      <c r="A2256" s="2">
        <v>109</v>
      </c>
      <c r="B2256" s="2">
        <v>6.7</v>
      </c>
    </row>
    <row r="2257" spans="1:2" x14ac:dyDescent="0.3">
      <c r="A2257" s="2">
        <v>90</v>
      </c>
      <c r="B2257" s="2">
        <v>5.6</v>
      </c>
    </row>
    <row r="2258" spans="1:2" x14ac:dyDescent="0.3">
      <c r="A2258" s="2">
        <v>96</v>
      </c>
      <c r="B2258" s="2">
        <v>5.6</v>
      </c>
    </row>
    <row r="2259" spans="1:2" x14ac:dyDescent="0.3">
      <c r="A2259" s="2">
        <v>125</v>
      </c>
      <c r="B2259" s="2">
        <v>6.8</v>
      </c>
    </row>
    <row r="2260" spans="1:2" x14ac:dyDescent="0.3">
      <c r="A2260" s="2">
        <v>82</v>
      </c>
      <c r="B2260" s="2">
        <v>6.2</v>
      </c>
    </row>
    <row r="2261" spans="1:2" x14ac:dyDescent="0.3">
      <c r="A2261" s="2">
        <v>86</v>
      </c>
      <c r="B2261" s="2">
        <v>5.6</v>
      </c>
    </row>
    <row r="2262" spans="1:2" x14ac:dyDescent="0.3">
      <c r="A2262" s="2">
        <v>108</v>
      </c>
      <c r="B2262" s="2">
        <v>6.4</v>
      </c>
    </row>
    <row r="2263" spans="1:2" x14ac:dyDescent="0.3">
      <c r="A2263" s="2">
        <v>98</v>
      </c>
      <c r="B2263" s="2">
        <v>5.6</v>
      </c>
    </row>
    <row r="2264" spans="1:2" x14ac:dyDescent="0.3">
      <c r="A2264" s="2">
        <v>129</v>
      </c>
      <c r="B2264" s="2">
        <v>7.4</v>
      </c>
    </row>
    <row r="2265" spans="1:2" x14ac:dyDescent="0.3">
      <c r="A2265" s="2">
        <v>112</v>
      </c>
      <c r="B2265" s="2">
        <v>7.2</v>
      </c>
    </row>
    <row r="2266" spans="1:2" x14ac:dyDescent="0.3">
      <c r="A2266" s="2">
        <v>108</v>
      </c>
      <c r="B2266" s="2">
        <v>4.9000000000000004</v>
      </c>
    </row>
    <row r="2267" spans="1:2" x14ac:dyDescent="0.3">
      <c r="A2267" s="2">
        <v>121</v>
      </c>
      <c r="B2267" s="2">
        <v>7.5</v>
      </c>
    </row>
    <row r="2268" spans="1:2" x14ac:dyDescent="0.3">
      <c r="A2268" s="2">
        <v>89</v>
      </c>
      <c r="B2268" s="2">
        <v>4.8</v>
      </c>
    </row>
    <row r="2269" spans="1:2" x14ac:dyDescent="0.3">
      <c r="A2269" s="2">
        <v>89</v>
      </c>
      <c r="B2269" s="2">
        <v>3.1</v>
      </c>
    </row>
    <row r="2270" spans="1:2" x14ac:dyDescent="0.3">
      <c r="A2270" s="2">
        <v>73</v>
      </c>
      <c r="B2270" s="2">
        <v>5.8</v>
      </c>
    </row>
    <row r="2271" spans="1:2" x14ac:dyDescent="0.3">
      <c r="A2271" s="2">
        <v>132</v>
      </c>
      <c r="B2271" s="2">
        <v>6.7</v>
      </c>
    </row>
    <row r="2272" spans="1:2" x14ac:dyDescent="0.3">
      <c r="A2272" s="2">
        <v>96</v>
      </c>
      <c r="B2272" s="2">
        <v>6.5</v>
      </c>
    </row>
    <row r="2273" spans="1:2" x14ac:dyDescent="0.3">
      <c r="A2273" s="2">
        <v>98</v>
      </c>
      <c r="B2273" s="2">
        <v>5.9</v>
      </c>
    </row>
    <row r="2274" spans="1:2" x14ac:dyDescent="0.3">
      <c r="A2274" s="2">
        <v>107</v>
      </c>
      <c r="B2274" s="2">
        <v>5.5</v>
      </c>
    </row>
    <row r="2275" spans="1:2" x14ac:dyDescent="0.3">
      <c r="A2275" s="2">
        <v>134</v>
      </c>
      <c r="B2275" s="2">
        <v>3.6</v>
      </c>
    </row>
    <row r="2276" spans="1:2" x14ac:dyDescent="0.3">
      <c r="A2276" s="2">
        <v>122</v>
      </c>
      <c r="B2276" s="2">
        <v>7.4</v>
      </c>
    </row>
    <row r="2277" spans="1:2" x14ac:dyDescent="0.3">
      <c r="A2277" s="2">
        <v>97</v>
      </c>
      <c r="B2277" s="2">
        <v>3</v>
      </c>
    </row>
    <row r="2278" spans="1:2" x14ac:dyDescent="0.3">
      <c r="A2278" s="2">
        <v>110</v>
      </c>
      <c r="B2278" s="2">
        <v>7.6</v>
      </c>
    </row>
    <row r="2279" spans="1:2" x14ac:dyDescent="0.3">
      <c r="A2279" s="2">
        <v>102</v>
      </c>
      <c r="B2279" s="2">
        <v>6.4</v>
      </c>
    </row>
    <row r="2280" spans="1:2" x14ac:dyDescent="0.3">
      <c r="A2280" s="2">
        <v>98</v>
      </c>
      <c r="B2280" s="2">
        <v>6.9</v>
      </c>
    </row>
    <row r="2281" spans="1:2" x14ac:dyDescent="0.3">
      <c r="A2281" s="2">
        <v>160</v>
      </c>
      <c r="B2281" s="2">
        <v>5.5</v>
      </c>
    </row>
    <row r="2282" spans="1:2" x14ac:dyDescent="0.3">
      <c r="A2282" s="2">
        <v>83</v>
      </c>
      <c r="B2282" s="2">
        <v>4.0999999999999996</v>
      </c>
    </row>
    <row r="2283" spans="1:2" x14ac:dyDescent="0.3">
      <c r="A2283" s="2">
        <v>102</v>
      </c>
      <c r="B2283" s="2">
        <v>6.8</v>
      </c>
    </row>
    <row r="2284" spans="1:2" x14ac:dyDescent="0.3">
      <c r="A2284" s="2">
        <v>122</v>
      </c>
      <c r="B2284" s="2">
        <v>6.5</v>
      </c>
    </row>
    <row r="2285" spans="1:2" x14ac:dyDescent="0.3">
      <c r="A2285" s="2">
        <v>126</v>
      </c>
      <c r="B2285" s="2">
        <v>7.4</v>
      </c>
    </row>
    <row r="2286" spans="1:2" x14ac:dyDescent="0.3">
      <c r="A2286" s="2">
        <v>136</v>
      </c>
      <c r="B2286" s="2">
        <v>7.7</v>
      </c>
    </row>
    <row r="2287" spans="1:2" x14ac:dyDescent="0.3">
      <c r="A2287" s="2">
        <v>120</v>
      </c>
      <c r="B2287" s="2">
        <v>7.1</v>
      </c>
    </row>
    <row r="2288" spans="1:2" x14ac:dyDescent="0.3">
      <c r="A2288" s="2">
        <v>108</v>
      </c>
      <c r="B2288" s="2">
        <v>6.3</v>
      </c>
    </row>
    <row r="2289" spans="1:2" x14ac:dyDescent="0.3">
      <c r="A2289" s="2">
        <v>126</v>
      </c>
      <c r="B2289" s="2">
        <v>7.6</v>
      </c>
    </row>
    <row r="2290" spans="1:2" x14ac:dyDescent="0.3">
      <c r="A2290" s="2">
        <v>128</v>
      </c>
      <c r="B2290" s="2">
        <v>8</v>
      </c>
    </row>
    <row r="2291" spans="1:2" x14ac:dyDescent="0.3">
      <c r="A2291" s="2">
        <v>113</v>
      </c>
      <c r="B2291" s="2">
        <v>7.3</v>
      </c>
    </row>
    <row r="2292" spans="1:2" x14ac:dyDescent="0.3">
      <c r="A2292" s="2">
        <v>89</v>
      </c>
      <c r="B2292" s="2">
        <v>7.6</v>
      </c>
    </row>
    <row r="2293" spans="1:2" x14ac:dyDescent="0.3">
      <c r="A2293" s="2">
        <v>129</v>
      </c>
      <c r="B2293" s="2">
        <v>7.8</v>
      </c>
    </row>
    <row r="2294" spans="1:2" x14ac:dyDescent="0.3">
      <c r="A2294" s="2">
        <v>94</v>
      </c>
      <c r="B2294" s="2">
        <v>6.5</v>
      </c>
    </row>
    <row r="2295" spans="1:2" x14ac:dyDescent="0.3">
      <c r="A2295" s="2">
        <v>106</v>
      </c>
      <c r="B2295" s="2">
        <v>6.4</v>
      </c>
    </row>
    <row r="2296" spans="1:2" x14ac:dyDescent="0.3">
      <c r="A2296" s="2">
        <v>100</v>
      </c>
      <c r="B2296" s="2">
        <v>8</v>
      </c>
    </row>
    <row r="2297" spans="1:2" x14ac:dyDescent="0.3">
      <c r="A2297" s="2">
        <v>89</v>
      </c>
      <c r="B2297" s="2">
        <v>4.8</v>
      </c>
    </row>
    <row r="2298" spans="1:2" x14ac:dyDescent="0.3">
      <c r="A2298" s="2">
        <v>94</v>
      </c>
      <c r="B2298" s="2">
        <v>7.8</v>
      </c>
    </row>
    <row r="2299" spans="1:2" x14ac:dyDescent="0.3">
      <c r="A2299" s="2">
        <v>83</v>
      </c>
      <c r="B2299" s="2">
        <v>5.9</v>
      </c>
    </row>
    <row r="2300" spans="1:2" x14ac:dyDescent="0.3">
      <c r="A2300" s="2">
        <v>111</v>
      </c>
      <c r="B2300" s="2">
        <v>5.4</v>
      </c>
    </row>
    <row r="2301" spans="1:2" x14ac:dyDescent="0.3">
      <c r="A2301" s="2">
        <v>80</v>
      </c>
      <c r="B2301" s="2">
        <v>3.3</v>
      </c>
    </row>
    <row r="2302" spans="1:2" x14ac:dyDescent="0.3">
      <c r="A2302" s="2">
        <v>112</v>
      </c>
      <c r="B2302" s="2">
        <v>8.1999999999999993</v>
      </c>
    </row>
    <row r="2303" spans="1:2" x14ac:dyDescent="0.3">
      <c r="A2303" s="2">
        <v>94</v>
      </c>
      <c r="B2303" s="2">
        <v>5.4</v>
      </c>
    </row>
    <row r="2304" spans="1:2" x14ac:dyDescent="0.3">
      <c r="A2304" s="2">
        <v>130</v>
      </c>
      <c r="B2304" s="2">
        <v>6.4</v>
      </c>
    </row>
    <row r="2305" spans="1:2" x14ac:dyDescent="0.3">
      <c r="A2305" s="2">
        <v>91</v>
      </c>
      <c r="B2305" s="2">
        <v>4.8</v>
      </c>
    </row>
    <row r="2306" spans="1:2" x14ac:dyDescent="0.3">
      <c r="A2306" s="2">
        <v>91</v>
      </c>
      <c r="B2306" s="2">
        <v>5.9</v>
      </c>
    </row>
    <row r="2307" spans="1:2" x14ac:dyDescent="0.3">
      <c r="A2307" s="2">
        <v>110</v>
      </c>
      <c r="B2307" s="2">
        <v>5.5</v>
      </c>
    </row>
    <row r="2308" spans="1:2" x14ac:dyDescent="0.3">
      <c r="A2308" s="2">
        <v>121</v>
      </c>
      <c r="B2308" s="2">
        <v>7.9</v>
      </c>
    </row>
    <row r="2309" spans="1:2" x14ac:dyDescent="0.3">
      <c r="A2309" s="2">
        <v>114</v>
      </c>
      <c r="B2309" s="2">
        <v>4.9000000000000004</v>
      </c>
    </row>
    <row r="2310" spans="1:2" x14ac:dyDescent="0.3">
      <c r="A2310" s="2">
        <v>96</v>
      </c>
      <c r="B2310" s="2">
        <v>7.2</v>
      </c>
    </row>
    <row r="2311" spans="1:2" x14ac:dyDescent="0.3">
      <c r="A2311" s="2">
        <v>94</v>
      </c>
      <c r="B2311" s="2">
        <v>5.3</v>
      </c>
    </row>
    <row r="2312" spans="1:2" x14ac:dyDescent="0.3">
      <c r="A2312" s="2">
        <v>109</v>
      </c>
      <c r="B2312" s="2">
        <v>7.2</v>
      </c>
    </row>
    <row r="2313" spans="1:2" x14ac:dyDescent="0.3">
      <c r="A2313" s="2">
        <v>107</v>
      </c>
      <c r="B2313" s="2">
        <v>5.0999999999999996</v>
      </c>
    </row>
    <row r="2314" spans="1:2" x14ac:dyDescent="0.3">
      <c r="A2314" s="2">
        <v>96</v>
      </c>
      <c r="B2314" s="2">
        <v>5.6</v>
      </c>
    </row>
    <row r="2315" spans="1:2" x14ac:dyDescent="0.3">
      <c r="A2315" s="2">
        <v>88</v>
      </c>
      <c r="B2315" s="2">
        <v>7.6</v>
      </c>
    </row>
    <row r="2316" spans="1:2" x14ac:dyDescent="0.3">
      <c r="A2316" s="2">
        <v>113</v>
      </c>
      <c r="B2316" s="2">
        <v>7.2</v>
      </c>
    </row>
    <row r="2317" spans="1:2" x14ac:dyDescent="0.3">
      <c r="A2317" s="2">
        <v>101</v>
      </c>
      <c r="B2317" s="2">
        <v>5.7</v>
      </c>
    </row>
    <row r="2318" spans="1:2" x14ac:dyDescent="0.3">
      <c r="A2318" s="2">
        <v>105</v>
      </c>
      <c r="B2318" s="2">
        <v>5.2</v>
      </c>
    </row>
    <row r="2319" spans="1:2" x14ac:dyDescent="0.3">
      <c r="A2319" s="2">
        <v>125</v>
      </c>
      <c r="B2319" s="2">
        <v>7.7</v>
      </c>
    </row>
    <row r="2320" spans="1:2" x14ac:dyDescent="0.3">
      <c r="A2320" s="2">
        <v>100</v>
      </c>
      <c r="B2320" s="2">
        <v>7</v>
      </c>
    </row>
    <row r="2321" spans="1:2" x14ac:dyDescent="0.3">
      <c r="A2321" s="2">
        <v>112</v>
      </c>
      <c r="B2321" s="2">
        <v>6</v>
      </c>
    </row>
    <row r="2322" spans="1:2" x14ac:dyDescent="0.3">
      <c r="A2322" s="2">
        <v>112</v>
      </c>
      <c r="B2322" s="2">
        <v>6.6</v>
      </c>
    </row>
    <row r="2323" spans="1:2" x14ac:dyDescent="0.3">
      <c r="A2323" s="2">
        <v>95</v>
      </c>
      <c r="B2323" s="2">
        <v>6.8</v>
      </c>
    </row>
    <row r="2324" spans="1:2" x14ac:dyDescent="0.3">
      <c r="A2324" s="2">
        <v>110</v>
      </c>
      <c r="B2324" s="2">
        <v>7.2</v>
      </c>
    </row>
    <row r="2325" spans="1:2" x14ac:dyDescent="0.3">
      <c r="A2325" s="2">
        <v>118</v>
      </c>
      <c r="B2325" s="2">
        <v>7.2</v>
      </c>
    </row>
    <row r="2326" spans="1:2" x14ac:dyDescent="0.3">
      <c r="A2326" s="2">
        <v>97</v>
      </c>
      <c r="B2326" s="2">
        <v>2.8</v>
      </c>
    </row>
    <row r="2327" spans="1:2" x14ac:dyDescent="0.3">
      <c r="A2327" s="2">
        <v>120</v>
      </c>
      <c r="B2327" s="2">
        <v>6.6</v>
      </c>
    </row>
    <row r="2328" spans="1:2" x14ac:dyDescent="0.3">
      <c r="A2328" s="2">
        <v>135</v>
      </c>
      <c r="B2328" s="2">
        <v>6.7</v>
      </c>
    </row>
    <row r="2329" spans="1:2" x14ac:dyDescent="0.3">
      <c r="A2329" s="2">
        <v>101</v>
      </c>
      <c r="B2329" s="2">
        <v>7</v>
      </c>
    </row>
    <row r="2330" spans="1:2" x14ac:dyDescent="0.3">
      <c r="A2330" s="2">
        <v>92</v>
      </c>
      <c r="B2330" s="2">
        <v>4.4000000000000004</v>
      </c>
    </row>
    <row r="2331" spans="1:2" x14ac:dyDescent="0.3">
      <c r="A2331" s="2">
        <v>92</v>
      </c>
      <c r="B2331" s="2">
        <v>6.2</v>
      </c>
    </row>
    <row r="2332" spans="1:2" x14ac:dyDescent="0.3">
      <c r="A2332" s="2">
        <v>161</v>
      </c>
      <c r="B2332" s="2">
        <v>7.3</v>
      </c>
    </row>
    <row r="2333" spans="1:2" x14ac:dyDescent="0.3">
      <c r="A2333" s="2">
        <v>92</v>
      </c>
      <c r="B2333" s="2">
        <v>5.0999999999999996</v>
      </c>
    </row>
    <row r="2334" spans="1:2" x14ac:dyDescent="0.3">
      <c r="A2334" s="2">
        <v>122</v>
      </c>
      <c r="B2334" s="2">
        <v>6.6</v>
      </c>
    </row>
    <row r="2335" spans="1:2" x14ac:dyDescent="0.3">
      <c r="A2335" s="2">
        <v>91</v>
      </c>
      <c r="B2335" s="2">
        <v>4.5</v>
      </c>
    </row>
    <row r="2336" spans="1:2" x14ac:dyDescent="0.3">
      <c r="A2336" s="2">
        <v>93</v>
      </c>
      <c r="B2336" s="2">
        <v>5.9</v>
      </c>
    </row>
    <row r="2337" spans="1:2" x14ac:dyDescent="0.3">
      <c r="A2337" s="2">
        <v>94</v>
      </c>
      <c r="B2337" s="2">
        <v>6.6</v>
      </c>
    </row>
    <row r="2338" spans="1:2" x14ac:dyDescent="0.3">
      <c r="A2338" s="2">
        <v>95</v>
      </c>
      <c r="B2338" s="2">
        <v>6.5</v>
      </c>
    </row>
    <row r="2339" spans="1:2" x14ac:dyDescent="0.3">
      <c r="A2339" s="2">
        <v>105</v>
      </c>
      <c r="B2339" s="2">
        <v>7.3</v>
      </c>
    </row>
    <row r="2340" spans="1:2" x14ac:dyDescent="0.3">
      <c r="A2340" s="2">
        <v>103</v>
      </c>
      <c r="B2340" s="2">
        <v>7.5</v>
      </c>
    </row>
    <row r="2341" spans="1:2" x14ac:dyDescent="0.3">
      <c r="A2341" s="2">
        <v>102</v>
      </c>
      <c r="B2341" s="2">
        <v>5.9</v>
      </c>
    </row>
    <row r="2342" spans="1:2" x14ac:dyDescent="0.3">
      <c r="A2342" s="2">
        <v>116</v>
      </c>
      <c r="B2342" s="2">
        <v>7.4</v>
      </c>
    </row>
    <row r="2343" spans="1:2" x14ac:dyDescent="0.3">
      <c r="A2343" s="2">
        <v>110</v>
      </c>
      <c r="B2343" s="2">
        <v>6.9</v>
      </c>
    </row>
    <row r="2344" spans="1:2" x14ac:dyDescent="0.3">
      <c r="A2344" s="2">
        <v>120</v>
      </c>
      <c r="B2344" s="2">
        <v>7.9</v>
      </c>
    </row>
    <row r="2345" spans="1:2" x14ac:dyDescent="0.3">
      <c r="A2345" s="2">
        <v>122</v>
      </c>
      <c r="B2345" s="2">
        <v>8.4</v>
      </c>
    </row>
    <row r="2346" spans="1:2" x14ac:dyDescent="0.3">
      <c r="A2346" s="2">
        <v>118</v>
      </c>
      <c r="B2346" s="2">
        <v>8</v>
      </c>
    </row>
    <row r="2347" spans="1:2" x14ac:dyDescent="0.3">
      <c r="A2347" s="2">
        <v>107</v>
      </c>
      <c r="B2347" s="2">
        <v>6</v>
      </c>
    </row>
    <row r="2348" spans="1:2" x14ac:dyDescent="0.3">
      <c r="A2348" s="2">
        <v>102</v>
      </c>
      <c r="B2348" s="2">
        <v>6.8</v>
      </c>
    </row>
    <row r="2349" spans="1:2" x14ac:dyDescent="0.3">
      <c r="A2349" s="2">
        <v>154</v>
      </c>
      <c r="B2349" s="2">
        <v>7.8</v>
      </c>
    </row>
    <row r="2350" spans="1:2" x14ac:dyDescent="0.3">
      <c r="A2350" s="2">
        <v>114</v>
      </c>
      <c r="B2350" s="2">
        <v>8.1</v>
      </c>
    </row>
    <row r="2351" spans="1:2" x14ac:dyDescent="0.3">
      <c r="A2351" s="2">
        <v>109</v>
      </c>
      <c r="B2351" s="2">
        <v>6.1</v>
      </c>
    </row>
    <row r="2352" spans="1:2" x14ac:dyDescent="0.3">
      <c r="A2352" s="2">
        <v>94</v>
      </c>
      <c r="B2352" s="2">
        <v>6.2</v>
      </c>
    </row>
    <row r="2353" spans="1:2" x14ac:dyDescent="0.3">
      <c r="A2353" s="2">
        <v>100</v>
      </c>
      <c r="B2353" s="2">
        <v>6.2</v>
      </c>
    </row>
    <row r="2354" spans="1:2" x14ac:dyDescent="0.3">
      <c r="A2354" s="2">
        <v>98</v>
      </c>
      <c r="B2354" s="2">
        <v>7.4</v>
      </c>
    </row>
    <row r="2355" spans="1:2" x14ac:dyDescent="0.3">
      <c r="A2355" s="2">
        <v>102</v>
      </c>
      <c r="B2355" s="2">
        <v>6.6</v>
      </c>
    </row>
    <row r="2356" spans="1:2" x14ac:dyDescent="0.3">
      <c r="A2356" s="2">
        <v>94</v>
      </c>
      <c r="B2356" s="2">
        <v>7.3</v>
      </c>
    </row>
    <row r="2357" spans="1:2" x14ac:dyDescent="0.3">
      <c r="A2357" s="2">
        <v>92</v>
      </c>
      <c r="B2357" s="2">
        <v>7.5</v>
      </c>
    </row>
    <row r="2358" spans="1:2" x14ac:dyDescent="0.3">
      <c r="A2358" s="2">
        <v>113</v>
      </c>
      <c r="B2358" s="2">
        <v>5.6</v>
      </c>
    </row>
    <row r="2359" spans="1:2" x14ac:dyDescent="0.3">
      <c r="A2359" s="2">
        <v>115</v>
      </c>
      <c r="B2359" s="2">
        <v>7.3</v>
      </c>
    </row>
    <row r="2360" spans="1:2" x14ac:dyDescent="0.3">
      <c r="A2360" s="2">
        <v>95</v>
      </c>
      <c r="B2360" s="2">
        <v>6.4</v>
      </c>
    </row>
    <row r="2361" spans="1:2" x14ac:dyDescent="0.3">
      <c r="A2361" s="2">
        <v>87</v>
      </c>
      <c r="B2361" s="2">
        <v>5</v>
      </c>
    </row>
    <row r="2362" spans="1:2" x14ac:dyDescent="0.3">
      <c r="A2362" s="2">
        <v>88</v>
      </c>
      <c r="B2362" s="2">
        <v>5.4</v>
      </c>
    </row>
    <row r="2363" spans="1:2" x14ac:dyDescent="0.3">
      <c r="A2363" s="2">
        <v>97</v>
      </c>
      <c r="B2363" s="2">
        <v>7.1</v>
      </c>
    </row>
    <row r="2364" spans="1:2" x14ac:dyDescent="0.3">
      <c r="A2364" s="2">
        <v>94</v>
      </c>
      <c r="B2364" s="2">
        <v>5.3</v>
      </c>
    </row>
    <row r="2365" spans="1:2" x14ac:dyDescent="0.3">
      <c r="A2365" s="2">
        <v>112</v>
      </c>
      <c r="B2365" s="2">
        <v>6.5</v>
      </c>
    </row>
    <row r="2366" spans="1:2" x14ac:dyDescent="0.3">
      <c r="A2366" s="2">
        <v>98</v>
      </c>
      <c r="B2366" s="2">
        <v>6.2</v>
      </c>
    </row>
    <row r="2367" spans="1:2" x14ac:dyDescent="0.3">
      <c r="A2367" s="2">
        <v>104</v>
      </c>
      <c r="B2367" s="2">
        <v>6.4</v>
      </c>
    </row>
    <row r="2368" spans="1:2" x14ac:dyDescent="0.3">
      <c r="A2368" s="2">
        <v>120</v>
      </c>
      <c r="B2368" s="2">
        <v>6.9</v>
      </c>
    </row>
    <row r="2369" spans="1:2" x14ac:dyDescent="0.3">
      <c r="A2369" s="2">
        <v>99</v>
      </c>
      <c r="B2369" s="2">
        <v>5.7</v>
      </c>
    </row>
    <row r="2370" spans="1:2" x14ac:dyDescent="0.3">
      <c r="A2370" s="2">
        <v>109</v>
      </c>
      <c r="B2370" s="2">
        <v>7.7</v>
      </c>
    </row>
    <row r="2371" spans="1:2" x14ac:dyDescent="0.3">
      <c r="A2371" s="2">
        <v>105</v>
      </c>
      <c r="B2371" s="2">
        <v>5.4</v>
      </c>
    </row>
    <row r="2372" spans="1:2" x14ac:dyDescent="0.3">
      <c r="A2372" s="2">
        <v>106</v>
      </c>
      <c r="B2372" s="2">
        <v>5.6</v>
      </c>
    </row>
    <row r="2373" spans="1:2" x14ac:dyDescent="0.3">
      <c r="A2373" s="2">
        <v>123</v>
      </c>
      <c r="B2373" s="2">
        <v>7.7</v>
      </c>
    </row>
    <row r="2374" spans="1:2" x14ac:dyDescent="0.3">
      <c r="A2374" s="2">
        <v>86</v>
      </c>
      <c r="B2374" s="2">
        <v>5.0999999999999996</v>
      </c>
    </row>
    <row r="2375" spans="1:2" x14ac:dyDescent="0.3">
      <c r="A2375" s="2">
        <v>120</v>
      </c>
      <c r="B2375" s="2">
        <v>6.8</v>
      </c>
    </row>
    <row r="2376" spans="1:2" x14ac:dyDescent="0.3">
      <c r="A2376" s="2">
        <v>227</v>
      </c>
      <c r="B2376" s="2">
        <v>8.4</v>
      </c>
    </row>
    <row r="2377" spans="1:2" x14ac:dyDescent="0.3">
      <c r="A2377" s="2">
        <v>119</v>
      </c>
      <c r="B2377" s="2">
        <v>4.9000000000000004</v>
      </c>
    </row>
    <row r="2378" spans="1:2" x14ac:dyDescent="0.3">
      <c r="A2378" s="2">
        <v>115</v>
      </c>
      <c r="B2378" s="2">
        <v>7.1</v>
      </c>
    </row>
    <row r="2379" spans="1:2" x14ac:dyDescent="0.3">
      <c r="A2379" s="2">
        <v>114</v>
      </c>
      <c r="B2379" s="2">
        <v>6.6</v>
      </c>
    </row>
    <row r="2380" spans="1:2" x14ac:dyDescent="0.3">
      <c r="A2380" s="2">
        <v>90</v>
      </c>
      <c r="B2380" s="2">
        <v>6.1</v>
      </c>
    </row>
    <row r="2381" spans="1:2" x14ac:dyDescent="0.3">
      <c r="A2381" s="2">
        <v>94</v>
      </c>
      <c r="B2381" s="2">
        <v>4.0999999999999996</v>
      </c>
    </row>
    <row r="2382" spans="1:2" x14ac:dyDescent="0.3">
      <c r="A2382" s="2">
        <v>106</v>
      </c>
      <c r="B2382" s="2">
        <v>5.8</v>
      </c>
    </row>
    <row r="2383" spans="1:2" x14ac:dyDescent="0.3">
      <c r="A2383" s="2">
        <v>98</v>
      </c>
      <c r="B2383" s="2">
        <v>8.1</v>
      </c>
    </row>
    <row r="2384" spans="1:2" x14ac:dyDescent="0.3">
      <c r="A2384" s="2">
        <v>126</v>
      </c>
      <c r="B2384" s="2">
        <v>7.6</v>
      </c>
    </row>
    <row r="2385" spans="1:2" x14ac:dyDescent="0.3">
      <c r="A2385" s="2">
        <v>100</v>
      </c>
      <c r="B2385" s="2">
        <v>7.8</v>
      </c>
    </row>
    <row r="2386" spans="1:2" x14ac:dyDescent="0.3">
      <c r="A2386" s="2">
        <v>89</v>
      </c>
      <c r="B2386" s="2">
        <v>4.5999999999999996</v>
      </c>
    </row>
    <row r="2387" spans="1:2" x14ac:dyDescent="0.3">
      <c r="A2387" s="2">
        <v>111</v>
      </c>
      <c r="B2387" s="2">
        <v>6</v>
      </c>
    </row>
    <row r="2388" spans="1:2" x14ac:dyDescent="0.3">
      <c r="A2388" s="2">
        <v>100</v>
      </c>
      <c r="B2388" s="2">
        <v>7</v>
      </c>
    </row>
    <row r="2389" spans="1:2" x14ac:dyDescent="0.3">
      <c r="A2389" s="2">
        <v>115</v>
      </c>
      <c r="B2389" s="2">
        <v>6.7</v>
      </c>
    </row>
    <row r="2390" spans="1:2" x14ac:dyDescent="0.3">
      <c r="A2390" s="2">
        <v>106</v>
      </c>
      <c r="B2390" s="2">
        <v>6.4</v>
      </c>
    </row>
    <row r="2391" spans="1:2" x14ac:dyDescent="0.3">
      <c r="A2391" s="2">
        <v>124</v>
      </c>
      <c r="B2391" s="2">
        <v>7.2</v>
      </c>
    </row>
    <row r="2392" spans="1:2" x14ac:dyDescent="0.3">
      <c r="A2392" s="2">
        <v>107</v>
      </c>
      <c r="B2392" s="2">
        <v>7.4</v>
      </c>
    </row>
    <row r="2393" spans="1:2" x14ac:dyDescent="0.3">
      <c r="A2393" s="2">
        <v>99</v>
      </c>
      <c r="B2393" s="2">
        <v>4.8</v>
      </c>
    </row>
    <row r="2394" spans="1:2" x14ac:dyDescent="0.3">
      <c r="A2394" s="2">
        <v>90</v>
      </c>
      <c r="B2394" s="2">
        <v>4</v>
      </c>
    </row>
    <row r="2395" spans="1:2" x14ac:dyDescent="0.3">
      <c r="A2395" s="2">
        <v>101</v>
      </c>
      <c r="B2395" s="2">
        <v>6.2</v>
      </c>
    </row>
    <row r="2396" spans="1:2" x14ac:dyDescent="0.3">
      <c r="A2396" s="2">
        <v>119</v>
      </c>
      <c r="B2396" s="2">
        <v>7.7</v>
      </c>
    </row>
    <row r="2397" spans="1:2" x14ac:dyDescent="0.3">
      <c r="A2397" s="2">
        <v>103</v>
      </c>
      <c r="B2397" s="2">
        <v>6.7</v>
      </c>
    </row>
    <row r="2398" spans="1:2" x14ac:dyDescent="0.3">
      <c r="A2398" s="2">
        <v>134</v>
      </c>
      <c r="B2398" s="2">
        <v>7.9</v>
      </c>
    </row>
    <row r="2399" spans="1:2" x14ac:dyDescent="0.3">
      <c r="A2399" s="2">
        <v>155</v>
      </c>
      <c r="B2399" s="2">
        <v>7.9</v>
      </c>
    </row>
    <row r="2400" spans="1:2" x14ac:dyDescent="0.3">
      <c r="A2400" s="2">
        <v>94</v>
      </c>
      <c r="B2400" s="2">
        <v>5.5</v>
      </c>
    </row>
    <row r="2401" spans="1:2" x14ac:dyDescent="0.3">
      <c r="A2401" s="2">
        <v>95</v>
      </c>
      <c r="B2401" s="2">
        <v>6.2</v>
      </c>
    </row>
    <row r="2402" spans="1:2" x14ac:dyDescent="0.3">
      <c r="A2402" s="2">
        <v>89</v>
      </c>
      <c r="B2402" s="2">
        <v>5.0999999999999996</v>
      </c>
    </row>
    <row r="2403" spans="1:2" x14ac:dyDescent="0.3">
      <c r="A2403" s="2">
        <v>97</v>
      </c>
      <c r="B2403" s="2">
        <v>4.0999999999999996</v>
      </c>
    </row>
    <row r="2404" spans="1:2" x14ac:dyDescent="0.3">
      <c r="A2404" s="2">
        <v>90</v>
      </c>
      <c r="B2404" s="2">
        <v>6.7</v>
      </c>
    </row>
    <row r="2405" spans="1:2" x14ac:dyDescent="0.3">
      <c r="A2405" s="2">
        <v>92</v>
      </c>
      <c r="B2405" s="2">
        <v>4.7</v>
      </c>
    </row>
    <row r="2406" spans="1:2" x14ac:dyDescent="0.3">
      <c r="A2406" s="2">
        <v>100</v>
      </c>
      <c r="B2406" s="2">
        <v>6.4</v>
      </c>
    </row>
    <row r="2407" spans="1:2" x14ac:dyDescent="0.3">
      <c r="A2407" s="2">
        <v>117</v>
      </c>
      <c r="B2407" s="2">
        <v>6.3</v>
      </c>
    </row>
    <row r="2408" spans="1:2" x14ac:dyDescent="0.3">
      <c r="A2408" s="2">
        <v>84</v>
      </c>
      <c r="B2408" s="2">
        <v>5.5</v>
      </c>
    </row>
    <row r="2409" spans="1:2" x14ac:dyDescent="0.3">
      <c r="A2409" s="2">
        <v>140</v>
      </c>
      <c r="B2409" s="2">
        <v>7.3</v>
      </c>
    </row>
    <row r="2410" spans="1:2" x14ac:dyDescent="0.3">
      <c r="A2410" s="2">
        <v>108</v>
      </c>
      <c r="B2410" s="2">
        <v>6.3</v>
      </c>
    </row>
    <row r="2411" spans="1:2" x14ac:dyDescent="0.3">
      <c r="A2411" s="2">
        <v>109</v>
      </c>
      <c r="B2411" s="2">
        <v>4.9000000000000004</v>
      </c>
    </row>
    <row r="2412" spans="1:2" x14ac:dyDescent="0.3">
      <c r="A2412" s="2">
        <v>131</v>
      </c>
      <c r="B2412" s="2">
        <v>7.6</v>
      </c>
    </row>
    <row r="2413" spans="1:2" x14ac:dyDescent="0.3">
      <c r="A2413" s="2">
        <v>114</v>
      </c>
      <c r="B2413" s="2">
        <v>6</v>
      </c>
    </row>
    <row r="2414" spans="1:2" x14ac:dyDescent="0.3">
      <c r="A2414" s="2">
        <v>97</v>
      </c>
      <c r="B2414" s="2">
        <v>6.2</v>
      </c>
    </row>
    <row r="2415" spans="1:2" x14ac:dyDescent="0.3">
      <c r="A2415" s="2">
        <v>122</v>
      </c>
      <c r="B2415" s="2">
        <v>6.8</v>
      </c>
    </row>
    <row r="2416" spans="1:2" x14ac:dyDescent="0.3">
      <c r="A2416" s="2">
        <v>87</v>
      </c>
      <c r="B2416" s="2">
        <v>4.5</v>
      </c>
    </row>
    <row r="2417" spans="1:2" x14ac:dyDescent="0.3">
      <c r="A2417" s="2">
        <v>85</v>
      </c>
      <c r="B2417" s="2">
        <v>5.7</v>
      </c>
    </row>
    <row r="2418" spans="1:2" x14ac:dyDescent="0.3">
      <c r="A2418" s="2">
        <v>101</v>
      </c>
      <c r="B2418" s="2">
        <v>4.5999999999999996</v>
      </c>
    </row>
    <row r="2419" spans="1:2" x14ac:dyDescent="0.3">
      <c r="A2419" s="2">
        <v>121</v>
      </c>
      <c r="B2419" s="2">
        <v>6.2</v>
      </c>
    </row>
    <row r="2420" spans="1:2" x14ac:dyDescent="0.3">
      <c r="A2420" s="2">
        <v>107</v>
      </c>
      <c r="B2420" s="2">
        <v>7</v>
      </c>
    </row>
    <row r="2421" spans="1:2" x14ac:dyDescent="0.3">
      <c r="A2421" s="2">
        <v>111</v>
      </c>
      <c r="B2421" s="2">
        <v>6.9</v>
      </c>
    </row>
    <row r="2422" spans="1:2" x14ac:dyDescent="0.3">
      <c r="A2422" s="2">
        <v>97</v>
      </c>
      <c r="B2422" s="2">
        <v>6.7</v>
      </c>
    </row>
    <row r="2423" spans="1:2" x14ac:dyDescent="0.3">
      <c r="A2423" s="2">
        <v>97</v>
      </c>
      <c r="B2423" s="2">
        <v>5.6</v>
      </c>
    </row>
    <row r="2424" spans="1:2" x14ac:dyDescent="0.3">
      <c r="A2424" s="2">
        <v>125</v>
      </c>
      <c r="B2424" s="2">
        <v>6.6</v>
      </c>
    </row>
    <row r="2425" spans="1:2" x14ac:dyDescent="0.3">
      <c r="A2425" s="2">
        <v>124</v>
      </c>
      <c r="B2425" s="2">
        <v>6.4</v>
      </c>
    </row>
    <row r="2426" spans="1:2" x14ac:dyDescent="0.3">
      <c r="A2426" s="2">
        <v>76</v>
      </c>
      <c r="B2426" s="2">
        <v>2.8</v>
      </c>
    </row>
    <row r="2427" spans="1:2" x14ac:dyDescent="0.3">
      <c r="A2427" s="2">
        <v>107</v>
      </c>
      <c r="B2427" s="2">
        <v>5.4</v>
      </c>
    </row>
    <row r="2428" spans="1:2" x14ac:dyDescent="0.3">
      <c r="A2428" s="2">
        <v>91</v>
      </c>
      <c r="B2428" s="2">
        <v>5</v>
      </c>
    </row>
    <row r="2429" spans="1:2" x14ac:dyDescent="0.3">
      <c r="A2429" s="2">
        <v>96</v>
      </c>
      <c r="B2429" s="2">
        <v>5.0999999999999996</v>
      </c>
    </row>
    <row r="2430" spans="1:2" x14ac:dyDescent="0.3">
      <c r="A2430" s="2">
        <v>142</v>
      </c>
      <c r="B2430" s="2">
        <v>8</v>
      </c>
    </row>
    <row r="2431" spans="1:2" x14ac:dyDescent="0.3">
      <c r="A2431" s="2">
        <v>103</v>
      </c>
      <c r="B2431" s="2">
        <v>5.9</v>
      </c>
    </row>
    <row r="2432" spans="1:2" x14ac:dyDescent="0.3">
      <c r="A2432" s="2">
        <v>117</v>
      </c>
      <c r="B2432" s="2">
        <v>8.1999999999999993</v>
      </c>
    </row>
    <row r="2433" spans="1:2" x14ac:dyDescent="0.3">
      <c r="A2433" s="2">
        <v>116</v>
      </c>
      <c r="B2433" s="2">
        <v>7</v>
      </c>
    </row>
    <row r="2434" spans="1:2" x14ac:dyDescent="0.3">
      <c r="A2434" s="2">
        <v>118</v>
      </c>
      <c r="B2434" s="2">
        <v>6.6</v>
      </c>
    </row>
    <row r="2435" spans="1:2" x14ac:dyDescent="0.3">
      <c r="A2435" s="2">
        <v>108</v>
      </c>
      <c r="B2435" s="2">
        <v>6.7</v>
      </c>
    </row>
    <row r="2436" spans="1:2" x14ac:dyDescent="0.3">
      <c r="A2436" s="2">
        <v>94</v>
      </c>
      <c r="B2436" s="2">
        <v>5.5</v>
      </c>
    </row>
    <row r="2437" spans="1:2" x14ac:dyDescent="0.3">
      <c r="A2437" s="2">
        <v>97</v>
      </c>
      <c r="B2437" s="2">
        <v>4.9000000000000004</v>
      </c>
    </row>
    <row r="2438" spans="1:2" x14ac:dyDescent="0.3">
      <c r="A2438" s="2">
        <v>97</v>
      </c>
      <c r="B2438" s="2">
        <v>6.9</v>
      </c>
    </row>
    <row r="2439" spans="1:2" x14ac:dyDescent="0.3">
      <c r="A2439" s="2">
        <v>91</v>
      </c>
      <c r="B2439" s="2">
        <v>5.6</v>
      </c>
    </row>
    <row r="2440" spans="1:2" x14ac:dyDescent="0.3">
      <c r="A2440" s="2">
        <v>107</v>
      </c>
      <c r="B2440" s="2">
        <v>8</v>
      </c>
    </row>
    <row r="2441" spans="1:2" x14ac:dyDescent="0.3">
      <c r="A2441" s="2">
        <v>95</v>
      </c>
      <c r="B2441" s="2">
        <v>5.3</v>
      </c>
    </row>
    <row r="2442" spans="1:2" x14ac:dyDescent="0.3">
      <c r="A2442" s="2">
        <v>102</v>
      </c>
      <c r="B2442" s="2">
        <v>6.2</v>
      </c>
    </row>
    <row r="2443" spans="1:2" x14ac:dyDescent="0.3">
      <c r="A2443" s="2">
        <v>88</v>
      </c>
      <c r="B2443" s="2">
        <v>5.3</v>
      </c>
    </row>
    <row r="2444" spans="1:2" x14ac:dyDescent="0.3">
      <c r="A2444" s="2">
        <v>106</v>
      </c>
      <c r="B2444" s="2">
        <v>6.6</v>
      </c>
    </row>
    <row r="2445" spans="1:2" x14ac:dyDescent="0.3">
      <c r="A2445" s="2">
        <v>92</v>
      </c>
      <c r="B2445" s="2">
        <v>7.2</v>
      </c>
    </row>
    <row r="2446" spans="1:2" x14ac:dyDescent="0.3">
      <c r="A2446" s="2">
        <v>105</v>
      </c>
      <c r="B2446" s="2">
        <v>4.5999999999999996</v>
      </c>
    </row>
    <row r="2447" spans="1:2" x14ac:dyDescent="0.3">
      <c r="A2447" s="2">
        <v>107</v>
      </c>
      <c r="B2447" s="2">
        <v>7.5</v>
      </c>
    </row>
    <row r="2448" spans="1:2" x14ac:dyDescent="0.3">
      <c r="A2448" s="2">
        <v>120</v>
      </c>
      <c r="B2448" s="2">
        <v>6.5</v>
      </c>
    </row>
    <row r="2449" spans="1:2" x14ac:dyDescent="0.3">
      <c r="A2449" s="2">
        <v>103</v>
      </c>
      <c r="B2449" s="2">
        <v>7.6</v>
      </c>
    </row>
    <row r="2450" spans="1:2" x14ac:dyDescent="0.3">
      <c r="A2450" s="2">
        <v>92</v>
      </c>
      <c r="B2450" s="2">
        <v>6.2</v>
      </c>
    </row>
    <row r="2451" spans="1:2" x14ac:dyDescent="0.3">
      <c r="A2451" s="2">
        <v>147</v>
      </c>
      <c r="B2451" s="2">
        <v>8</v>
      </c>
    </row>
    <row r="2452" spans="1:2" x14ac:dyDescent="0.3">
      <c r="A2452" s="2">
        <v>98</v>
      </c>
      <c r="B2452" s="2">
        <v>6.3</v>
      </c>
    </row>
    <row r="2453" spans="1:2" x14ac:dyDescent="0.3">
      <c r="A2453" s="2">
        <v>103</v>
      </c>
      <c r="B2453" s="2">
        <v>7.2</v>
      </c>
    </row>
    <row r="2454" spans="1:2" x14ac:dyDescent="0.3">
      <c r="A2454" s="2">
        <v>111</v>
      </c>
      <c r="B2454" s="2">
        <v>6.7</v>
      </c>
    </row>
    <row r="2455" spans="1:2" x14ac:dyDescent="0.3">
      <c r="A2455" s="2">
        <v>98</v>
      </c>
      <c r="B2455" s="2">
        <v>5.3</v>
      </c>
    </row>
    <row r="2456" spans="1:2" x14ac:dyDescent="0.3">
      <c r="A2456" s="2">
        <v>111</v>
      </c>
      <c r="B2456" s="2">
        <v>6.3</v>
      </c>
    </row>
    <row r="2457" spans="1:2" x14ac:dyDescent="0.3">
      <c r="A2457" s="2">
        <v>111</v>
      </c>
      <c r="B2457" s="2">
        <v>6.5</v>
      </c>
    </row>
    <row r="2458" spans="1:2" x14ac:dyDescent="0.3">
      <c r="A2458" s="2">
        <v>145</v>
      </c>
      <c r="B2458" s="2">
        <v>8.3000000000000007</v>
      </c>
    </row>
    <row r="2459" spans="1:2" x14ac:dyDescent="0.3">
      <c r="A2459" s="2">
        <v>84</v>
      </c>
      <c r="B2459" s="2">
        <v>7.2</v>
      </c>
    </row>
    <row r="2460" spans="1:2" x14ac:dyDescent="0.3">
      <c r="A2460" s="2">
        <v>115</v>
      </c>
      <c r="B2460" s="2">
        <v>6.8</v>
      </c>
    </row>
    <row r="2461" spans="1:2" x14ac:dyDescent="0.3">
      <c r="A2461" s="2">
        <v>105</v>
      </c>
      <c r="B2461" s="2">
        <v>6.4</v>
      </c>
    </row>
    <row r="2462" spans="1:2" x14ac:dyDescent="0.3">
      <c r="A2462" s="2">
        <v>98</v>
      </c>
      <c r="B2462" s="2">
        <v>6.9</v>
      </c>
    </row>
    <row r="2463" spans="1:2" x14ac:dyDescent="0.3">
      <c r="A2463" s="2">
        <v>110</v>
      </c>
      <c r="B2463" s="2">
        <v>6.2</v>
      </c>
    </row>
    <row r="2464" spans="1:2" x14ac:dyDescent="0.3">
      <c r="A2464" s="2">
        <v>103</v>
      </c>
      <c r="B2464" s="2">
        <v>6.1</v>
      </c>
    </row>
    <row r="2465" spans="1:2" x14ac:dyDescent="0.3">
      <c r="A2465" s="2">
        <v>90</v>
      </c>
      <c r="B2465" s="2">
        <v>5.0999999999999996</v>
      </c>
    </row>
    <row r="2466" spans="1:2" x14ac:dyDescent="0.3">
      <c r="A2466" s="2">
        <v>105</v>
      </c>
      <c r="B2466" s="2">
        <v>4.5</v>
      </c>
    </row>
    <row r="2467" spans="1:2" x14ac:dyDescent="0.3">
      <c r="A2467" s="2">
        <v>93</v>
      </c>
      <c r="B2467" s="2">
        <v>5.9</v>
      </c>
    </row>
    <row r="2468" spans="1:2" x14ac:dyDescent="0.3">
      <c r="A2468" s="2">
        <v>101</v>
      </c>
      <c r="B2468" s="2">
        <v>8.1</v>
      </c>
    </row>
    <row r="2469" spans="1:2" x14ac:dyDescent="0.3">
      <c r="A2469" s="2">
        <v>115</v>
      </c>
      <c r="B2469" s="2">
        <v>5.7</v>
      </c>
    </row>
    <row r="2470" spans="1:2" x14ac:dyDescent="0.3">
      <c r="A2470" s="2">
        <v>120</v>
      </c>
      <c r="B2470" s="2">
        <v>6.8</v>
      </c>
    </row>
    <row r="2471" spans="1:2" x14ac:dyDescent="0.3">
      <c r="A2471" s="2">
        <v>111</v>
      </c>
      <c r="B2471" s="2">
        <v>7.5</v>
      </c>
    </row>
    <row r="2472" spans="1:2" x14ac:dyDescent="0.3">
      <c r="A2472" s="2">
        <v>131</v>
      </c>
      <c r="B2472" s="2">
        <v>8.3000000000000007</v>
      </c>
    </row>
    <row r="2473" spans="1:2" x14ac:dyDescent="0.3">
      <c r="A2473" s="2">
        <v>139</v>
      </c>
      <c r="B2473" s="2">
        <v>7.4</v>
      </c>
    </row>
    <row r="2474" spans="1:2" x14ac:dyDescent="0.3">
      <c r="A2474" s="2">
        <v>120</v>
      </c>
      <c r="B2474" s="2">
        <v>8</v>
      </c>
    </row>
    <row r="2475" spans="1:2" x14ac:dyDescent="0.3">
      <c r="A2475" s="2">
        <v>119</v>
      </c>
      <c r="B2475" s="2">
        <v>6.9</v>
      </c>
    </row>
    <row r="2476" spans="1:2" x14ac:dyDescent="0.3">
      <c r="A2476" s="2">
        <v>125</v>
      </c>
      <c r="B2476" s="2">
        <v>6.9</v>
      </c>
    </row>
    <row r="2477" spans="1:2" x14ac:dyDescent="0.3">
      <c r="A2477" s="2">
        <v>108</v>
      </c>
      <c r="B2477" s="2">
        <v>5.5</v>
      </c>
    </row>
    <row r="2478" spans="1:2" x14ac:dyDescent="0.3">
      <c r="A2478" s="2">
        <v>145</v>
      </c>
      <c r="B2478" s="2">
        <v>7.2</v>
      </c>
    </row>
    <row r="2479" spans="1:2" x14ac:dyDescent="0.3">
      <c r="A2479" s="2">
        <v>98</v>
      </c>
      <c r="B2479" s="2">
        <v>6.9</v>
      </c>
    </row>
    <row r="2480" spans="1:2" x14ac:dyDescent="0.3">
      <c r="A2480" s="2">
        <v>101</v>
      </c>
      <c r="B2480" s="2">
        <v>5.5</v>
      </c>
    </row>
    <row r="2481" spans="1:2" x14ac:dyDescent="0.3">
      <c r="A2481" s="2">
        <v>109</v>
      </c>
      <c r="B2481" s="2">
        <v>5.2</v>
      </c>
    </row>
    <row r="2482" spans="1:2" x14ac:dyDescent="0.3">
      <c r="A2482" s="2">
        <v>123</v>
      </c>
      <c r="B2482" s="2">
        <v>7.1</v>
      </c>
    </row>
    <row r="2483" spans="1:2" x14ac:dyDescent="0.3">
      <c r="A2483" s="2">
        <v>99</v>
      </c>
      <c r="B2483" s="2">
        <v>5.5</v>
      </c>
    </row>
    <row r="2484" spans="1:2" x14ac:dyDescent="0.3">
      <c r="A2484" s="2">
        <v>107</v>
      </c>
      <c r="B2484" s="2">
        <v>6.7</v>
      </c>
    </row>
    <row r="2485" spans="1:2" x14ac:dyDescent="0.3">
      <c r="A2485" s="2">
        <v>81</v>
      </c>
      <c r="B2485" s="2">
        <v>5</v>
      </c>
    </row>
    <row r="2486" spans="1:2" x14ac:dyDescent="0.3">
      <c r="A2486" s="2">
        <v>105</v>
      </c>
      <c r="B2486" s="2">
        <v>6.4</v>
      </c>
    </row>
    <row r="2487" spans="1:2" x14ac:dyDescent="0.3">
      <c r="A2487" s="2">
        <v>82</v>
      </c>
      <c r="B2487" s="2">
        <v>6.6</v>
      </c>
    </row>
    <row r="2488" spans="1:2" x14ac:dyDescent="0.3">
      <c r="A2488" s="2">
        <v>109</v>
      </c>
      <c r="B2488" s="2">
        <v>5.9</v>
      </c>
    </row>
    <row r="2489" spans="1:2" x14ac:dyDescent="0.3">
      <c r="A2489" s="2">
        <v>95</v>
      </c>
      <c r="B2489" s="2">
        <v>5.7</v>
      </c>
    </row>
    <row r="2490" spans="1:2" x14ac:dyDescent="0.3">
      <c r="A2490" s="2">
        <v>100</v>
      </c>
      <c r="B2490" s="2">
        <v>4.5</v>
      </c>
    </row>
    <row r="2491" spans="1:2" x14ac:dyDescent="0.3">
      <c r="A2491" s="2">
        <v>91</v>
      </c>
      <c r="B2491" s="2">
        <v>5</v>
      </c>
    </row>
    <row r="2492" spans="1:2" x14ac:dyDescent="0.3">
      <c r="A2492" s="2">
        <v>90</v>
      </c>
      <c r="B2492" s="2">
        <v>4.5999999999999996</v>
      </c>
    </row>
    <row r="2493" spans="1:2" x14ac:dyDescent="0.3">
      <c r="A2493" s="2">
        <v>108</v>
      </c>
      <c r="B2493" s="2">
        <v>6.5</v>
      </c>
    </row>
    <row r="2494" spans="1:2" x14ac:dyDescent="0.3">
      <c r="A2494" s="2">
        <v>103</v>
      </c>
      <c r="B2494" s="2">
        <v>4.9000000000000004</v>
      </c>
    </row>
    <row r="2495" spans="1:2" x14ac:dyDescent="0.3">
      <c r="A2495" s="2">
        <v>96</v>
      </c>
      <c r="B2495" s="2">
        <v>6</v>
      </c>
    </row>
    <row r="2496" spans="1:2" x14ac:dyDescent="0.3">
      <c r="A2496" s="2">
        <v>117</v>
      </c>
      <c r="B2496" s="2">
        <v>6.9</v>
      </c>
    </row>
    <row r="2497" spans="1:2" x14ac:dyDescent="0.3">
      <c r="A2497" s="2">
        <v>93</v>
      </c>
      <c r="B2497" s="2">
        <v>5.7</v>
      </c>
    </row>
    <row r="2498" spans="1:2" x14ac:dyDescent="0.3">
      <c r="A2498" s="2">
        <v>115</v>
      </c>
      <c r="B2498" s="2">
        <v>6.9</v>
      </c>
    </row>
    <row r="2499" spans="1:2" x14ac:dyDescent="0.3">
      <c r="A2499" s="2">
        <v>85</v>
      </c>
      <c r="B2499" s="2">
        <v>4.4000000000000004</v>
      </c>
    </row>
    <row r="2500" spans="1:2" x14ac:dyDescent="0.3">
      <c r="A2500" s="2">
        <v>112</v>
      </c>
      <c r="B2500" s="2">
        <v>7</v>
      </c>
    </row>
    <row r="2501" spans="1:2" x14ac:dyDescent="0.3">
      <c r="A2501" s="2">
        <v>86</v>
      </c>
      <c r="B2501" s="2">
        <v>5.4</v>
      </c>
    </row>
    <row r="2502" spans="1:2" x14ac:dyDescent="0.3">
      <c r="A2502" s="2">
        <v>86</v>
      </c>
      <c r="B2502" s="2">
        <v>5.4</v>
      </c>
    </row>
    <row r="2503" spans="1:2" x14ac:dyDescent="0.3">
      <c r="A2503" s="2">
        <v>137</v>
      </c>
      <c r="B2503" s="2">
        <v>7.6</v>
      </c>
    </row>
    <row r="2504" spans="1:2" x14ac:dyDescent="0.3">
      <c r="A2504" s="2">
        <v>90</v>
      </c>
      <c r="B2504" s="2">
        <v>5.9</v>
      </c>
    </row>
    <row r="2505" spans="1:2" x14ac:dyDescent="0.3">
      <c r="A2505" s="2">
        <v>107</v>
      </c>
      <c r="B2505" s="2">
        <v>6.6</v>
      </c>
    </row>
    <row r="2506" spans="1:2" x14ac:dyDescent="0.3">
      <c r="A2506" s="2">
        <v>98</v>
      </c>
      <c r="B2506" s="2">
        <v>6.7</v>
      </c>
    </row>
    <row r="2507" spans="1:2" x14ac:dyDescent="0.3">
      <c r="A2507" s="2">
        <v>84</v>
      </c>
      <c r="B2507" s="2">
        <v>3.9</v>
      </c>
    </row>
    <row r="2508" spans="1:2" x14ac:dyDescent="0.3">
      <c r="A2508" s="2">
        <v>139</v>
      </c>
      <c r="B2508" s="2">
        <v>5.7</v>
      </c>
    </row>
    <row r="2509" spans="1:2" x14ac:dyDescent="0.3">
      <c r="A2509" s="2">
        <v>127</v>
      </c>
      <c r="B2509" s="2">
        <v>6.5</v>
      </c>
    </row>
    <row r="2510" spans="1:2" x14ac:dyDescent="0.3">
      <c r="A2510" s="2">
        <v>150</v>
      </c>
      <c r="B2510" s="2">
        <v>6.8</v>
      </c>
    </row>
    <row r="2511" spans="1:2" x14ac:dyDescent="0.3">
      <c r="A2511" s="2">
        <v>132</v>
      </c>
      <c r="B2511" s="2">
        <v>7.3</v>
      </c>
    </row>
    <row r="2512" spans="1:2" x14ac:dyDescent="0.3">
      <c r="A2512" s="2">
        <v>115</v>
      </c>
      <c r="B2512" s="2">
        <v>7</v>
      </c>
    </row>
    <row r="2513" spans="1:2" x14ac:dyDescent="0.3">
      <c r="A2513" s="2">
        <v>186</v>
      </c>
      <c r="B2513" s="2">
        <v>6.5</v>
      </c>
    </row>
    <row r="2514" spans="1:2" x14ac:dyDescent="0.3">
      <c r="A2514" s="2">
        <v>90</v>
      </c>
      <c r="B2514" s="2">
        <v>7.7</v>
      </c>
    </row>
    <row r="2515" spans="1:2" x14ac:dyDescent="0.3">
      <c r="A2515" s="2">
        <v>134</v>
      </c>
      <c r="B2515" s="2">
        <v>7.7</v>
      </c>
    </row>
    <row r="2516" spans="1:2" x14ac:dyDescent="0.3">
      <c r="A2516" s="2">
        <v>101</v>
      </c>
      <c r="B2516" s="2">
        <v>5.9</v>
      </c>
    </row>
    <row r="2517" spans="1:2" x14ac:dyDescent="0.3">
      <c r="A2517" s="2">
        <v>97</v>
      </c>
      <c r="B2517" s="2">
        <v>6.8</v>
      </c>
    </row>
    <row r="2518" spans="1:2" x14ac:dyDescent="0.3">
      <c r="A2518" s="2">
        <v>107</v>
      </c>
      <c r="B2518" s="2">
        <v>7.4</v>
      </c>
    </row>
    <row r="2519" spans="1:2" x14ac:dyDescent="0.3">
      <c r="A2519" s="2">
        <v>99</v>
      </c>
      <c r="B2519" s="2">
        <v>5.0999999999999996</v>
      </c>
    </row>
    <row r="2520" spans="1:2" x14ac:dyDescent="0.3">
      <c r="A2520" s="2">
        <v>124</v>
      </c>
      <c r="B2520" s="2">
        <v>7.4</v>
      </c>
    </row>
    <row r="2521" spans="1:2" x14ac:dyDescent="0.3">
      <c r="A2521" s="2">
        <v>110</v>
      </c>
      <c r="B2521" s="2">
        <v>7.2</v>
      </c>
    </row>
    <row r="2522" spans="1:2" x14ac:dyDescent="0.3">
      <c r="A2522" s="2">
        <v>178</v>
      </c>
      <c r="B2522" s="2">
        <v>8.3000000000000007</v>
      </c>
    </row>
    <row r="2523" spans="1:2" x14ac:dyDescent="0.3">
      <c r="A2523" s="2">
        <v>125</v>
      </c>
      <c r="B2523" s="2">
        <v>8.1</v>
      </c>
    </row>
    <row r="2524" spans="1:2" x14ac:dyDescent="0.3">
      <c r="A2524" s="2">
        <v>121</v>
      </c>
      <c r="B2524" s="2">
        <v>7.3</v>
      </c>
    </row>
    <row r="2525" spans="1:2" x14ac:dyDescent="0.3">
      <c r="A2525" s="2">
        <v>100</v>
      </c>
      <c r="B2525" s="2">
        <v>3.6</v>
      </c>
    </row>
    <row r="2526" spans="1:2" x14ac:dyDescent="0.3">
      <c r="A2526" s="2">
        <v>115</v>
      </c>
      <c r="B2526" s="2">
        <v>1.6</v>
      </c>
    </row>
    <row r="2527" spans="1:2" x14ac:dyDescent="0.3">
      <c r="A2527" s="2">
        <v>108</v>
      </c>
      <c r="B2527" s="2">
        <v>8</v>
      </c>
    </row>
    <row r="2528" spans="1:2" x14ac:dyDescent="0.3">
      <c r="A2528" s="2">
        <v>117</v>
      </c>
      <c r="B2528" s="2">
        <v>6.2</v>
      </c>
    </row>
    <row r="2529" spans="1:2" x14ac:dyDescent="0.3">
      <c r="A2529" s="2">
        <v>220</v>
      </c>
      <c r="B2529" s="2">
        <v>9</v>
      </c>
    </row>
    <row r="2530" spans="1:2" x14ac:dyDescent="0.3">
      <c r="A2530" s="2">
        <v>112</v>
      </c>
      <c r="B2530" s="2">
        <v>6.1</v>
      </c>
    </row>
    <row r="2531" spans="1:2" x14ac:dyDescent="0.3">
      <c r="A2531" s="2">
        <v>99</v>
      </c>
      <c r="B2531" s="2">
        <v>5.7</v>
      </c>
    </row>
    <row r="2532" spans="1:2" x14ac:dyDescent="0.3">
      <c r="A2532" s="2">
        <v>109</v>
      </c>
      <c r="B2532" s="2">
        <v>6.8</v>
      </c>
    </row>
    <row r="2533" spans="1:2" x14ac:dyDescent="0.3">
      <c r="A2533" s="2">
        <v>83</v>
      </c>
      <c r="B2533" s="2">
        <v>5.5</v>
      </c>
    </row>
    <row r="2534" spans="1:2" x14ac:dyDescent="0.3">
      <c r="A2534" s="2">
        <v>107</v>
      </c>
      <c r="B2534" s="2">
        <v>6.8</v>
      </c>
    </row>
    <row r="2535" spans="1:2" x14ac:dyDescent="0.3">
      <c r="A2535" s="2">
        <v>102</v>
      </c>
      <c r="B2535" s="2">
        <v>7.3</v>
      </c>
    </row>
    <row r="2536" spans="1:2" x14ac:dyDescent="0.3">
      <c r="A2536" s="2">
        <v>100</v>
      </c>
      <c r="B2536" s="2">
        <v>6.1</v>
      </c>
    </row>
    <row r="2537" spans="1:2" x14ac:dyDescent="0.3">
      <c r="A2537" s="2">
        <v>97</v>
      </c>
      <c r="B2537" s="2">
        <v>7.2</v>
      </c>
    </row>
    <row r="2538" spans="1:2" x14ac:dyDescent="0.3">
      <c r="A2538" s="2">
        <v>92</v>
      </c>
      <c r="B2538" s="2">
        <v>5.9</v>
      </c>
    </row>
    <row r="2539" spans="1:2" x14ac:dyDescent="0.3">
      <c r="A2539" s="2">
        <v>84</v>
      </c>
      <c r="B2539" s="2">
        <v>6.1</v>
      </c>
    </row>
    <row r="2540" spans="1:2" x14ac:dyDescent="0.3">
      <c r="A2540" s="2">
        <v>86</v>
      </c>
      <c r="B2540" s="2">
        <v>6.8</v>
      </c>
    </row>
    <row r="2541" spans="1:2" x14ac:dyDescent="0.3">
      <c r="A2541" s="2">
        <v>120</v>
      </c>
      <c r="B2541" s="2">
        <v>7.7</v>
      </c>
    </row>
    <row r="2542" spans="1:2" x14ac:dyDescent="0.3">
      <c r="A2542" s="2">
        <v>89</v>
      </c>
      <c r="B2542" s="2">
        <v>4.9000000000000004</v>
      </c>
    </row>
    <row r="2543" spans="1:2" x14ac:dyDescent="0.3">
      <c r="A2543" s="2">
        <v>117</v>
      </c>
      <c r="B2543" s="2">
        <v>6.1</v>
      </c>
    </row>
    <row r="2544" spans="1:2" x14ac:dyDescent="0.3">
      <c r="A2544" s="2">
        <v>97</v>
      </c>
      <c r="B2544" s="2">
        <v>2.5</v>
      </c>
    </row>
    <row r="2545" spans="1:2" x14ac:dyDescent="0.3">
      <c r="A2545" s="2">
        <v>91</v>
      </c>
      <c r="B2545" s="2">
        <v>6.1</v>
      </c>
    </row>
    <row r="2546" spans="1:2" x14ac:dyDescent="0.3">
      <c r="A2546" s="2">
        <v>100</v>
      </c>
      <c r="B2546" s="2">
        <v>5.9</v>
      </c>
    </row>
    <row r="2547" spans="1:2" x14ac:dyDescent="0.3">
      <c r="A2547" s="2">
        <v>72</v>
      </c>
      <c r="B2547" s="2">
        <v>5.7</v>
      </c>
    </row>
    <row r="2548" spans="1:2" x14ac:dyDescent="0.3">
      <c r="A2548" s="2">
        <v>84</v>
      </c>
      <c r="B2548" s="2">
        <v>5.6</v>
      </c>
    </row>
    <row r="2549" spans="1:2" x14ac:dyDescent="0.3">
      <c r="A2549" s="2">
        <v>126</v>
      </c>
      <c r="B2549" s="2">
        <v>7.2</v>
      </c>
    </row>
    <row r="2550" spans="1:2" x14ac:dyDescent="0.3">
      <c r="A2550" s="2">
        <v>108</v>
      </c>
      <c r="B2550" s="2">
        <v>7.7</v>
      </c>
    </row>
    <row r="2551" spans="1:2" x14ac:dyDescent="0.3">
      <c r="A2551" s="2">
        <v>112</v>
      </c>
      <c r="B2551" s="2">
        <v>7.8</v>
      </c>
    </row>
    <row r="2552" spans="1:2" x14ac:dyDescent="0.3">
      <c r="A2552" s="2">
        <v>90</v>
      </c>
      <c r="B2552" s="2">
        <v>6.1</v>
      </c>
    </row>
    <row r="2553" spans="1:2" x14ac:dyDescent="0.3">
      <c r="A2553" s="2">
        <v>91</v>
      </c>
      <c r="B2553" s="2">
        <v>5.8</v>
      </c>
    </row>
    <row r="2554" spans="1:2" x14ac:dyDescent="0.3">
      <c r="A2554" s="2">
        <v>135</v>
      </c>
      <c r="B2554" s="2">
        <v>6.5</v>
      </c>
    </row>
    <row r="2555" spans="1:2" x14ac:dyDescent="0.3">
      <c r="A2555" s="2">
        <v>141</v>
      </c>
      <c r="B2555" s="2">
        <v>7.9</v>
      </c>
    </row>
    <row r="2556" spans="1:2" x14ac:dyDescent="0.3">
      <c r="A2556" s="2">
        <v>104</v>
      </c>
      <c r="B2556" s="2">
        <v>6.3</v>
      </c>
    </row>
    <row r="2557" spans="1:2" x14ac:dyDescent="0.3">
      <c r="A2557" s="2">
        <v>118</v>
      </c>
      <c r="B2557" s="2">
        <v>8.3000000000000007</v>
      </c>
    </row>
    <row r="2558" spans="1:2" x14ac:dyDescent="0.3">
      <c r="A2558" s="2">
        <v>82</v>
      </c>
      <c r="B2558" s="2">
        <v>6.4</v>
      </c>
    </row>
    <row r="2559" spans="1:2" x14ac:dyDescent="0.3">
      <c r="A2559" s="2">
        <v>95</v>
      </c>
      <c r="B2559" s="2">
        <v>6.7</v>
      </c>
    </row>
    <row r="2560" spans="1:2" x14ac:dyDescent="0.3">
      <c r="A2560" s="2">
        <v>94</v>
      </c>
      <c r="B2560" s="2">
        <v>6.1</v>
      </c>
    </row>
    <row r="2561" spans="1:2" x14ac:dyDescent="0.3">
      <c r="A2561" s="2">
        <v>99</v>
      </c>
      <c r="B2561" s="2">
        <v>6</v>
      </c>
    </row>
    <row r="2562" spans="1:2" x14ac:dyDescent="0.3">
      <c r="A2562" s="2">
        <v>121</v>
      </c>
      <c r="B2562" s="2">
        <v>5.8</v>
      </c>
    </row>
    <row r="2563" spans="1:2" x14ac:dyDescent="0.3">
      <c r="A2563" s="2">
        <v>84</v>
      </c>
      <c r="B2563" s="2">
        <v>5.6</v>
      </c>
    </row>
    <row r="2564" spans="1:2" x14ac:dyDescent="0.3">
      <c r="A2564" s="2">
        <v>93</v>
      </c>
      <c r="B2564" s="2">
        <v>6.1</v>
      </c>
    </row>
    <row r="2565" spans="1:2" x14ac:dyDescent="0.3">
      <c r="A2565" s="2">
        <v>93</v>
      </c>
      <c r="B2565" s="2">
        <v>5.9</v>
      </c>
    </row>
    <row r="2566" spans="1:2" x14ac:dyDescent="0.3">
      <c r="A2566" s="2">
        <v>120</v>
      </c>
      <c r="B2566" s="2">
        <v>7.3</v>
      </c>
    </row>
    <row r="2567" spans="1:2" x14ac:dyDescent="0.3">
      <c r="A2567" s="2">
        <v>112</v>
      </c>
      <c r="B2567" s="2">
        <v>6.8</v>
      </c>
    </row>
    <row r="2568" spans="1:2" x14ac:dyDescent="0.3">
      <c r="A2568" s="2">
        <v>107</v>
      </c>
      <c r="B2568" s="2">
        <v>5.7</v>
      </c>
    </row>
    <row r="2569" spans="1:2" x14ac:dyDescent="0.3">
      <c r="A2569" s="2">
        <v>112</v>
      </c>
      <c r="B2569" s="2">
        <v>7.3</v>
      </c>
    </row>
    <row r="2570" spans="1:2" x14ac:dyDescent="0.3">
      <c r="A2570" s="2">
        <v>96</v>
      </c>
      <c r="B2570" s="2">
        <v>6.3</v>
      </c>
    </row>
    <row r="2571" spans="1:2" x14ac:dyDescent="0.3">
      <c r="A2571" s="2">
        <v>91</v>
      </c>
      <c r="B2571" s="2">
        <v>5.9</v>
      </c>
    </row>
    <row r="2572" spans="1:2" x14ac:dyDescent="0.3">
      <c r="A2572" s="2">
        <v>105</v>
      </c>
      <c r="B2572" s="2">
        <v>7.1</v>
      </c>
    </row>
    <row r="2573" spans="1:2" x14ac:dyDescent="0.3">
      <c r="A2573" s="2">
        <v>125</v>
      </c>
      <c r="B2573" s="2">
        <v>7.1</v>
      </c>
    </row>
    <row r="2574" spans="1:2" x14ac:dyDescent="0.3">
      <c r="A2574" s="2">
        <v>102</v>
      </c>
      <c r="B2574" s="2">
        <v>8</v>
      </c>
    </row>
    <row r="2575" spans="1:2" x14ac:dyDescent="0.3">
      <c r="A2575" s="2">
        <v>87</v>
      </c>
      <c r="B2575" s="2">
        <v>5.0999999999999996</v>
      </c>
    </row>
    <row r="2576" spans="1:2" x14ac:dyDescent="0.3">
      <c r="A2576" s="2">
        <v>118</v>
      </c>
      <c r="B2576" s="2">
        <v>7.1</v>
      </c>
    </row>
    <row r="2577" spans="1:2" x14ac:dyDescent="0.3">
      <c r="A2577" s="2">
        <v>115</v>
      </c>
      <c r="B2577" s="2">
        <v>6.5</v>
      </c>
    </row>
    <row r="2578" spans="1:2" x14ac:dyDescent="0.3">
      <c r="A2578" s="2">
        <v>91</v>
      </c>
      <c r="B2578" s="2">
        <v>4.5</v>
      </c>
    </row>
    <row r="2579" spans="1:2" x14ac:dyDescent="0.3">
      <c r="A2579" s="2">
        <v>88</v>
      </c>
      <c r="B2579" s="2">
        <v>6.6</v>
      </c>
    </row>
    <row r="2580" spans="1:2" x14ac:dyDescent="0.3">
      <c r="A2580" s="2">
        <v>127</v>
      </c>
      <c r="B2580" s="2">
        <v>4.3</v>
      </c>
    </row>
    <row r="2581" spans="1:2" x14ac:dyDescent="0.3">
      <c r="A2581" s="2">
        <v>94</v>
      </c>
      <c r="B2581" s="2">
        <v>6.7</v>
      </c>
    </row>
    <row r="2582" spans="1:2" x14ac:dyDescent="0.3">
      <c r="A2582" s="2">
        <v>90</v>
      </c>
      <c r="B2582" s="2">
        <v>5.4</v>
      </c>
    </row>
    <row r="2583" spans="1:2" x14ac:dyDescent="0.3">
      <c r="A2583" s="2">
        <v>102</v>
      </c>
      <c r="B2583" s="2">
        <v>6.6</v>
      </c>
    </row>
    <row r="2584" spans="1:2" x14ac:dyDescent="0.3">
      <c r="A2584" s="2">
        <v>117</v>
      </c>
      <c r="B2584" s="2">
        <v>7.3</v>
      </c>
    </row>
    <row r="2585" spans="1:2" x14ac:dyDescent="0.3">
      <c r="A2585" s="2">
        <v>109</v>
      </c>
      <c r="B2585" s="2">
        <v>6.9</v>
      </c>
    </row>
    <row r="2586" spans="1:2" x14ac:dyDescent="0.3">
      <c r="A2586" s="2">
        <v>121</v>
      </c>
      <c r="B2586" s="2">
        <v>8</v>
      </c>
    </row>
    <row r="2587" spans="1:2" x14ac:dyDescent="0.3">
      <c r="A2587" s="2">
        <v>100</v>
      </c>
      <c r="B2587" s="2">
        <v>7.8</v>
      </c>
    </row>
    <row r="2588" spans="1:2" x14ac:dyDescent="0.3">
      <c r="A2588" s="2">
        <v>109</v>
      </c>
      <c r="B2588" s="2">
        <v>6.1</v>
      </c>
    </row>
    <row r="2589" spans="1:2" x14ac:dyDescent="0.3">
      <c r="A2589" s="2">
        <v>101</v>
      </c>
      <c r="B2589" s="2">
        <v>5.0999999999999996</v>
      </c>
    </row>
    <row r="2590" spans="1:2" x14ac:dyDescent="0.3">
      <c r="A2590" s="2">
        <v>106</v>
      </c>
      <c r="B2590" s="2">
        <v>7.4</v>
      </c>
    </row>
    <row r="2591" spans="1:2" x14ac:dyDescent="0.3">
      <c r="A2591" s="2">
        <v>94</v>
      </c>
      <c r="B2591" s="2">
        <v>7.8</v>
      </c>
    </row>
    <row r="2592" spans="1:2" x14ac:dyDescent="0.3">
      <c r="A2592" s="2">
        <v>140</v>
      </c>
      <c r="B2592" s="2">
        <v>8</v>
      </c>
    </row>
    <row r="2593" spans="1:2" x14ac:dyDescent="0.3">
      <c r="A2593" s="2">
        <v>132</v>
      </c>
      <c r="B2593" s="2">
        <v>6.7</v>
      </c>
    </row>
    <row r="2594" spans="1:2" x14ac:dyDescent="0.3">
      <c r="A2594" s="2">
        <v>99</v>
      </c>
      <c r="B2594" s="2">
        <v>6.6</v>
      </c>
    </row>
    <row r="2595" spans="1:2" x14ac:dyDescent="0.3">
      <c r="A2595" s="2">
        <v>90</v>
      </c>
      <c r="B2595" s="2">
        <v>6.4</v>
      </c>
    </row>
    <row r="2596" spans="1:2" x14ac:dyDescent="0.3">
      <c r="A2596" s="2">
        <v>105</v>
      </c>
      <c r="B2596" s="2">
        <v>6.7</v>
      </c>
    </row>
    <row r="2597" spans="1:2" x14ac:dyDescent="0.3">
      <c r="A2597" s="2">
        <v>108</v>
      </c>
      <c r="B2597" s="2">
        <v>6.2</v>
      </c>
    </row>
    <row r="2598" spans="1:2" x14ac:dyDescent="0.3">
      <c r="A2598" s="2">
        <v>69</v>
      </c>
      <c r="B2598" s="2">
        <v>7.3</v>
      </c>
    </row>
    <row r="2599" spans="1:2" x14ac:dyDescent="0.3">
      <c r="A2599" s="2">
        <v>148</v>
      </c>
      <c r="B2599" s="2">
        <v>8.1</v>
      </c>
    </row>
    <row r="2600" spans="1:2" x14ac:dyDescent="0.3">
      <c r="A2600" s="2">
        <v>118</v>
      </c>
      <c r="B2600" s="2">
        <v>7</v>
      </c>
    </row>
    <row r="2601" spans="1:2" x14ac:dyDescent="0.3">
      <c r="A2601" s="2">
        <v>132</v>
      </c>
      <c r="B2601" s="2">
        <v>8</v>
      </c>
    </row>
    <row r="2602" spans="1:2" x14ac:dyDescent="0.3">
      <c r="A2602" s="2">
        <v>130</v>
      </c>
      <c r="B2602" s="2">
        <v>8</v>
      </c>
    </row>
    <row r="2603" spans="1:2" x14ac:dyDescent="0.3">
      <c r="A2603" s="2">
        <v>95</v>
      </c>
      <c r="B2603" s="2">
        <v>7</v>
      </c>
    </row>
    <row r="2604" spans="1:2" x14ac:dyDescent="0.3">
      <c r="A2604" s="2">
        <v>80</v>
      </c>
      <c r="B2604" s="2">
        <v>7.9</v>
      </c>
    </row>
    <row r="2605" spans="1:2" x14ac:dyDescent="0.3">
      <c r="A2605" s="2">
        <v>94</v>
      </c>
      <c r="B2605" s="2">
        <v>5.9</v>
      </c>
    </row>
    <row r="2606" spans="1:2" x14ac:dyDescent="0.3">
      <c r="A2606" s="2">
        <v>122</v>
      </c>
      <c r="B2606" s="2">
        <v>6.6</v>
      </c>
    </row>
    <row r="2607" spans="1:2" x14ac:dyDescent="0.3">
      <c r="A2607" s="2">
        <v>102</v>
      </c>
      <c r="B2607" s="2">
        <v>6.3</v>
      </c>
    </row>
    <row r="2608" spans="1:2" x14ac:dyDescent="0.3">
      <c r="A2608" s="2">
        <v>116</v>
      </c>
      <c r="B2608" s="2">
        <v>7.7</v>
      </c>
    </row>
    <row r="2609" spans="1:2" x14ac:dyDescent="0.3">
      <c r="A2609" s="2">
        <v>78</v>
      </c>
      <c r="B2609" s="2">
        <v>6.9</v>
      </c>
    </row>
    <row r="2610" spans="1:2" x14ac:dyDescent="0.3">
      <c r="A2610" s="2">
        <v>114</v>
      </c>
      <c r="B2610" s="2">
        <v>7.1</v>
      </c>
    </row>
    <row r="2611" spans="1:2" x14ac:dyDescent="0.3">
      <c r="A2611" s="2">
        <v>112</v>
      </c>
      <c r="B2611" s="2">
        <v>7.4</v>
      </c>
    </row>
    <row r="2612" spans="1:2" x14ac:dyDescent="0.3">
      <c r="A2612" s="2">
        <v>110</v>
      </c>
      <c r="B2612" s="2">
        <v>6.5</v>
      </c>
    </row>
    <row r="2613" spans="1:2" x14ac:dyDescent="0.3">
      <c r="A2613" s="2">
        <v>104</v>
      </c>
      <c r="B2613" s="2">
        <v>6.5</v>
      </c>
    </row>
    <row r="2614" spans="1:2" x14ac:dyDescent="0.3">
      <c r="A2614" s="2">
        <v>81</v>
      </c>
      <c r="B2614" s="2">
        <v>6.8</v>
      </c>
    </row>
    <row r="2615" spans="1:2" x14ac:dyDescent="0.3">
      <c r="A2615" s="2">
        <v>154</v>
      </c>
      <c r="B2615" s="2">
        <v>7.5</v>
      </c>
    </row>
    <row r="2616" spans="1:2" x14ac:dyDescent="0.3">
      <c r="A2616" s="2">
        <v>102</v>
      </c>
      <c r="B2616" s="2">
        <v>6.6</v>
      </c>
    </row>
    <row r="2617" spans="1:2" x14ac:dyDescent="0.3">
      <c r="A2617" s="2">
        <v>89</v>
      </c>
      <c r="B2617" s="2">
        <v>7.1</v>
      </c>
    </row>
    <row r="2618" spans="1:2" x14ac:dyDescent="0.3">
      <c r="A2618" s="2">
        <v>132</v>
      </c>
      <c r="B2618" s="2">
        <v>6.6</v>
      </c>
    </row>
    <row r="2619" spans="1:2" x14ac:dyDescent="0.3">
      <c r="A2619" s="2">
        <v>103</v>
      </c>
      <c r="B2619" s="2">
        <v>7</v>
      </c>
    </row>
    <row r="2620" spans="1:2" x14ac:dyDescent="0.3">
      <c r="A2620" s="2">
        <v>93</v>
      </c>
      <c r="B2620" s="2">
        <v>3.3</v>
      </c>
    </row>
    <row r="2621" spans="1:2" x14ac:dyDescent="0.3">
      <c r="A2621" s="2">
        <v>93</v>
      </c>
      <c r="B2621" s="2">
        <v>6.7</v>
      </c>
    </row>
    <row r="2622" spans="1:2" x14ac:dyDescent="0.3">
      <c r="A2622" s="2">
        <v>96</v>
      </c>
      <c r="B2622" s="2">
        <v>6.8</v>
      </c>
    </row>
    <row r="2623" spans="1:2" x14ac:dyDescent="0.3">
      <c r="A2623" s="2">
        <v>89</v>
      </c>
      <c r="B2623" s="2">
        <v>6</v>
      </c>
    </row>
    <row r="2624" spans="1:2" x14ac:dyDescent="0.3">
      <c r="A2624" s="2">
        <v>92</v>
      </c>
      <c r="B2624" s="2">
        <v>5.4</v>
      </c>
    </row>
    <row r="2625" spans="1:2" x14ac:dyDescent="0.3">
      <c r="A2625" s="2">
        <v>97</v>
      </c>
      <c r="B2625" s="2">
        <v>4.3</v>
      </c>
    </row>
    <row r="2626" spans="1:2" x14ac:dyDescent="0.3">
      <c r="A2626" s="2">
        <v>93</v>
      </c>
      <c r="B2626" s="2">
        <v>6.2</v>
      </c>
    </row>
    <row r="2627" spans="1:2" x14ac:dyDescent="0.3">
      <c r="A2627" s="2">
        <v>89</v>
      </c>
      <c r="B2627" s="2">
        <v>7.7</v>
      </c>
    </row>
    <row r="2628" spans="1:2" x14ac:dyDescent="0.3">
      <c r="A2628" s="2">
        <v>144</v>
      </c>
      <c r="B2628" s="2">
        <v>8</v>
      </c>
    </row>
    <row r="2629" spans="1:2" x14ac:dyDescent="0.3">
      <c r="A2629" s="2">
        <v>123</v>
      </c>
      <c r="B2629" s="2">
        <v>7.4</v>
      </c>
    </row>
    <row r="2630" spans="1:2" x14ac:dyDescent="0.3">
      <c r="A2630" s="2">
        <v>93</v>
      </c>
      <c r="B2630" s="2">
        <v>5.9</v>
      </c>
    </row>
    <row r="2631" spans="1:2" x14ac:dyDescent="0.3">
      <c r="A2631" s="2">
        <v>133</v>
      </c>
      <c r="B2631" s="2">
        <v>7.8</v>
      </c>
    </row>
    <row r="2632" spans="1:2" x14ac:dyDescent="0.3">
      <c r="A2632" s="2">
        <v>121</v>
      </c>
      <c r="B2632" s="2">
        <v>7.4</v>
      </c>
    </row>
    <row r="2633" spans="1:2" x14ac:dyDescent="0.3">
      <c r="A2633" s="2">
        <v>102</v>
      </c>
      <c r="B2633" s="2">
        <v>6.5</v>
      </c>
    </row>
    <row r="2634" spans="1:2" x14ac:dyDescent="0.3">
      <c r="A2634" s="2">
        <v>99</v>
      </c>
      <c r="B2634" s="2">
        <v>7</v>
      </c>
    </row>
    <row r="2635" spans="1:2" x14ac:dyDescent="0.3">
      <c r="A2635" s="2">
        <v>98</v>
      </c>
      <c r="B2635" s="2">
        <v>7.6</v>
      </c>
    </row>
    <row r="2636" spans="1:2" x14ac:dyDescent="0.3">
      <c r="A2636" s="2">
        <v>118</v>
      </c>
      <c r="B2636" s="2">
        <v>6.9</v>
      </c>
    </row>
    <row r="2637" spans="1:2" x14ac:dyDescent="0.3">
      <c r="A2637" s="2">
        <v>104</v>
      </c>
      <c r="B2637" s="2">
        <v>5.3</v>
      </c>
    </row>
    <row r="2638" spans="1:2" x14ac:dyDescent="0.3">
      <c r="A2638" s="2">
        <v>109</v>
      </c>
      <c r="B2638" s="2">
        <v>6.4</v>
      </c>
    </row>
    <row r="2639" spans="1:2" x14ac:dyDescent="0.3">
      <c r="A2639" s="2">
        <v>115</v>
      </c>
      <c r="B2639" s="2">
        <v>7.8</v>
      </c>
    </row>
    <row r="2640" spans="1:2" x14ac:dyDescent="0.3">
      <c r="A2640" s="2">
        <v>92</v>
      </c>
      <c r="B2640" s="2">
        <v>6.7</v>
      </c>
    </row>
    <row r="2641" spans="1:2" x14ac:dyDescent="0.3">
      <c r="A2641" s="2">
        <v>91</v>
      </c>
      <c r="B2641" s="2">
        <v>5.3</v>
      </c>
    </row>
    <row r="2642" spans="1:2" x14ac:dyDescent="0.3">
      <c r="A2642" s="2">
        <v>94</v>
      </c>
      <c r="B2642" s="2">
        <v>6.3</v>
      </c>
    </row>
    <row r="2643" spans="1:2" x14ac:dyDescent="0.3">
      <c r="A2643" s="2">
        <v>93</v>
      </c>
      <c r="B2643" s="2">
        <v>7</v>
      </c>
    </row>
    <row r="2644" spans="1:2" x14ac:dyDescent="0.3">
      <c r="A2644" s="2">
        <v>100</v>
      </c>
      <c r="B2644" s="2">
        <v>6.6</v>
      </c>
    </row>
    <row r="2645" spans="1:2" x14ac:dyDescent="0.3">
      <c r="A2645" s="2">
        <v>293</v>
      </c>
      <c r="B2645" s="2">
        <v>8.4</v>
      </c>
    </row>
    <row r="2646" spans="1:2" x14ac:dyDescent="0.3">
      <c r="A2646" s="2">
        <v>93</v>
      </c>
      <c r="B2646" s="2">
        <v>5.4</v>
      </c>
    </row>
    <row r="2647" spans="1:2" x14ac:dyDescent="0.3">
      <c r="A2647" s="2">
        <v>123</v>
      </c>
      <c r="B2647" s="2">
        <v>7.8</v>
      </c>
    </row>
    <row r="2648" spans="1:2" x14ac:dyDescent="0.3">
      <c r="A2648" s="2">
        <v>119</v>
      </c>
      <c r="B2648" s="2">
        <v>7.6</v>
      </c>
    </row>
    <row r="2649" spans="1:2" x14ac:dyDescent="0.3">
      <c r="A2649" s="2">
        <v>107</v>
      </c>
      <c r="B2649" s="2">
        <v>6.6</v>
      </c>
    </row>
    <row r="2650" spans="1:2" x14ac:dyDescent="0.3">
      <c r="A2650" s="2">
        <v>106</v>
      </c>
      <c r="B2650" s="2">
        <v>6.4</v>
      </c>
    </row>
    <row r="2651" spans="1:2" x14ac:dyDescent="0.3">
      <c r="A2651" s="2">
        <v>109</v>
      </c>
      <c r="B2651" s="2">
        <v>7</v>
      </c>
    </row>
    <row r="2652" spans="1:2" x14ac:dyDescent="0.3">
      <c r="A2652" s="2">
        <v>81</v>
      </c>
      <c r="B2652" s="2">
        <v>5.7</v>
      </c>
    </row>
    <row r="2653" spans="1:2" x14ac:dyDescent="0.3">
      <c r="A2653" s="2">
        <v>95</v>
      </c>
      <c r="B2653" s="2">
        <v>5.9</v>
      </c>
    </row>
    <row r="2654" spans="1:2" x14ac:dyDescent="0.3">
      <c r="A2654" s="2">
        <v>86</v>
      </c>
      <c r="B2654" s="2">
        <v>6.3</v>
      </c>
    </row>
    <row r="2655" spans="1:2" x14ac:dyDescent="0.3">
      <c r="A2655" s="2">
        <v>113</v>
      </c>
      <c r="B2655" s="2">
        <v>6.3</v>
      </c>
    </row>
    <row r="2656" spans="1:2" x14ac:dyDescent="0.3">
      <c r="A2656" s="2">
        <v>122</v>
      </c>
      <c r="B2656" s="2">
        <v>6.2</v>
      </c>
    </row>
    <row r="2657" spans="1:2" x14ac:dyDescent="0.3">
      <c r="A2657" s="2">
        <v>90</v>
      </c>
      <c r="B2657" s="2">
        <v>2.1</v>
      </c>
    </row>
    <row r="2658" spans="1:2" x14ac:dyDescent="0.3">
      <c r="A2658" s="2">
        <v>108</v>
      </c>
      <c r="B2658" s="2">
        <v>5</v>
      </c>
    </row>
    <row r="2659" spans="1:2" x14ac:dyDescent="0.3">
      <c r="A2659" s="2">
        <v>113</v>
      </c>
      <c r="B2659" s="2">
        <v>5.3</v>
      </c>
    </row>
    <row r="2660" spans="1:2" x14ac:dyDescent="0.3">
      <c r="A2660" s="2">
        <v>110</v>
      </c>
      <c r="B2660" s="2">
        <v>7.1</v>
      </c>
    </row>
    <row r="2661" spans="1:2" x14ac:dyDescent="0.3">
      <c r="A2661" s="2">
        <v>109</v>
      </c>
      <c r="B2661" s="2">
        <v>7</v>
      </c>
    </row>
    <row r="2662" spans="1:2" x14ac:dyDescent="0.3">
      <c r="A2662" s="2">
        <v>110</v>
      </c>
      <c r="B2662" s="2">
        <v>7</v>
      </c>
    </row>
    <row r="2663" spans="1:2" x14ac:dyDescent="0.3">
      <c r="A2663" s="2">
        <v>101</v>
      </c>
      <c r="B2663" s="2">
        <v>7.1</v>
      </c>
    </row>
    <row r="2664" spans="1:2" x14ac:dyDescent="0.3">
      <c r="A2664" s="2">
        <v>97</v>
      </c>
      <c r="B2664" s="2">
        <v>7</v>
      </c>
    </row>
    <row r="2665" spans="1:2" x14ac:dyDescent="0.3">
      <c r="A2665" s="2">
        <v>172</v>
      </c>
      <c r="B2665" s="2">
        <v>7.7</v>
      </c>
    </row>
    <row r="2666" spans="1:2" x14ac:dyDescent="0.3">
      <c r="A2666" s="2">
        <v>104</v>
      </c>
      <c r="B2666" s="2">
        <v>7.1</v>
      </c>
    </row>
    <row r="2667" spans="1:2" x14ac:dyDescent="0.3">
      <c r="A2667" s="2">
        <v>99</v>
      </c>
      <c r="B2667" s="2">
        <v>6.8</v>
      </c>
    </row>
    <row r="2668" spans="1:2" x14ac:dyDescent="0.3">
      <c r="A2668" s="2">
        <v>129</v>
      </c>
      <c r="B2668" s="2">
        <v>7.5</v>
      </c>
    </row>
    <row r="2669" spans="1:2" x14ac:dyDescent="0.3">
      <c r="A2669" s="2">
        <v>91</v>
      </c>
      <c r="B2669" s="2">
        <v>6.3</v>
      </c>
    </row>
    <row r="2670" spans="1:2" x14ac:dyDescent="0.3">
      <c r="A2670" s="2">
        <v>100</v>
      </c>
      <c r="B2670" s="2">
        <v>7.3</v>
      </c>
    </row>
    <row r="2671" spans="1:2" x14ac:dyDescent="0.3">
      <c r="A2671" s="2">
        <v>111</v>
      </c>
      <c r="B2671" s="2">
        <v>6.8</v>
      </c>
    </row>
    <row r="2672" spans="1:2" x14ac:dyDescent="0.3">
      <c r="A2672" s="2">
        <v>114</v>
      </c>
      <c r="B2672" s="2">
        <v>7.2</v>
      </c>
    </row>
    <row r="2673" spans="1:2" x14ac:dyDescent="0.3">
      <c r="A2673" s="2">
        <v>86</v>
      </c>
      <c r="B2673" s="2">
        <v>6.4</v>
      </c>
    </row>
    <row r="2674" spans="1:2" x14ac:dyDescent="0.3">
      <c r="A2674" s="2">
        <v>107</v>
      </c>
      <c r="B2674" s="2">
        <v>6</v>
      </c>
    </row>
    <row r="2675" spans="1:2" x14ac:dyDescent="0.3">
      <c r="A2675" s="2">
        <v>90</v>
      </c>
      <c r="B2675" s="2">
        <v>6.4</v>
      </c>
    </row>
    <row r="2676" spans="1:2" x14ac:dyDescent="0.3">
      <c r="A2676" s="2">
        <v>120</v>
      </c>
      <c r="B2676" s="2">
        <v>7.5</v>
      </c>
    </row>
    <row r="2677" spans="1:2" x14ac:dyDescent="0.3">
      <c r="A2677" s="2">
        <v>134</v>
      </c>
      <c r="B2677" s="2">
        <v>7.1</v>
      </c>
    </row>
    <row r="2678" spans="1:2" x14ac:dyDescent="0.3">
      <c r="A2678" s="2">
        <v>110</v>
      </c>
      <c r="B2678" s="2">
        <v>4.5999999999999996</v>
      </c>
    </row>
    <row r="2679" spans="1:2" x14ac:dyDescent="0.3">
      <c r="A2679" s="2">
        <v>132</v>
      </c>
      <c r="B2679" s="2">
        <v>7.7</v>
      </c>
    </row>
    <row r="2680" spans="1:2" x14ac:dyDescent="0.3">
      <c r="A2680" s="2">
        <v>94</v>
      </c>
      <c r="B2680" s="2">
        <v>6.7</v>
      </c>
    </row>
    <row r="2681" spans="1:2" x14ac:dyDescent="0.3">
      <c r="A2681" s="2">
        <v>113</v>
      </c>
      <c r="B2681" s="2">
        <v>5.6</v>
      </c>
    </row>
    <row r="2682" spans="1:2" x14ac:dyDescent="0.3">
      <c r="A2682" s="2">
        <v>104</v>
      </c>
      <c r="B2682" s="2">
        <v>8.3000000000000007</v>
      </c>
    </row>
    <row r="2683" spans="1:2" x14ac:dyDescent="0.3">
      <c r="A2683" s="2">
        <v>103</v>
      </c>
      <c r="B2683" s="2">
        <v>6.6</v>
      </c>
    </row>
    <row r="2684" spans="1:2" x14ac:dyDescent="0.3">
      <c r="A2684" s="2">
        <v>106</v>
      </c>
      <c r="B2684" s="2">
        <v>7.2</v>
      </c>
    </row>
    <row r="2685" spans="1:2" x14ac:dyDescent="0.3">
      <c r="A2685" s="2">
        <v>125</v>
      </c>
      <c r="B2685" s="2">
        <v>8.6999999999999993</v>
      </c>
    </row>
    <row r="2686" spans="1:2" x14ac:dyDescent="0.3">
      <c r="A2686" s="2">
        <v>109</v>
      </c>
      <c r="B2686" s="2">
        <v>6</v>
      </c>
    </row>
    <row r="2687" spans="1:2" x14ac:dyDescent="0.3">
      <c r="A2687" s="2">
        <v>200</v>
      </c>
      <c r="B2687" s="2">
        <v>8</v>
      </c>
    </row>
    <row r="2688" spans="1:2" x14ac:dyDescent="0.3">
      <c r="A2688" s="2">
        <v>112</v>
      </c>
      <c r="B2688" s="2">
        <v>4.5</v>
      </c>
    </row>
    <row r="2689" spans="1:2" x14ac:dyDescent="0.3">
      <c r="A2689" s="2">
        <v>116</v>
      </c>
      <c r="B2689" s="2">
        <v>7.9</v>
      </c>
    </row>
    <row r="2690" spans="1:2" x14ac:dyDescent="0.3">
      <c r="A2690" s="2">
        <v>120</v>
      </c>
      <c r="B2690" s="2">
        <v>7.5</v>
      </c>
    </row>
    <row r="2691" spans="1:2" x14ac:dyDescent="0.3">
      <c r="A2691" s="2">
        <v>107</v>
      </c>
      <c r="B2691" s="2">
        <v>6.8</v>
      </c>
    </row>
    <row r="2692" spans="1:2" x14ac:dyDescent="0.3">
      <c r="A2692" s="2">
        <v>107</v>
      </c>
      <c r="B2692" s="2">
        <v>7.2</v>
      </c>
    </row>
    <row r="2693" spans="1:2" x14ac:dyDescent="0.3">
      <c r="A2693" s="2">
        <v>81</v>
      </c>
      <c r="B2693" s="2">
        <v>7.1</v>
      </c>
    </row>
    <row r="2694" spans="1:2" x14ac:dyDescent="0.3">
      <c r="A2694" s="2">
        <v>101</v>
      </c>
      <c r="B2694" s="2">
        <v>7.4</v>
      </c>
    </row>
    <row r="2695" spans="1:2" x14ac:dyDescent="0.3">
      <c r="A2695" s="2">
        <v>122</v>
      </c>
      <c r="B2695" s="2">
        <v>7.6</v>
      </c>
    </row>
    <row r="2696" spans="1:2" x14ac:dyDescent="0.3">
      <c r="A2696" s="2">
        <v>97</v>
      </c>
      <c r="B2696" s="2">
        <v>6.9</v>
      </c>
    </row>
    <row r="2697" spans="1:2" x14ac:dyDescent="0.3">
      <c r="A2697" s="2">
        <v>92</v>
      </c>
      <c r="B2697" s="2">
        <v>6</v>
      </c>
    </row>
    <row r="2698" spans="1:2" x14ac:dyDescent="0.3">
      <c r="A2698" s="2">
        <v>110</v>
      </c>
      <c r="B2698" s="2">
        <v>7.3</v>
      </c>
    </row>
    <row r="2699" spans="1:2" x14ac:dyDescent="0.3">
      <c r="A2699" s="2">
        <v>86</v>
      </c>
      <c r="B2699" s="2">
        <v>4.5999999999999996</v>
      </c>
    </row>
    <row r="2700" spans="1:2" x14ac:dyDescent="0.3">
      <c r="A2700" s="2">
        <v>91</v>
      </c>
      <c r="B2700" s="2">
        <v>6</v>
      </c>
    </row>
    <row r="2701" spans="1:2" x14ac:dyDescent="0.3">
      <c r="A2701" s="2">
        <v>100</v>
      </c>
      <c r="B2701" s="2">
        <v>5.5</v>
      </c>
    </row>
    <row r="2702" spans="1:2" x14ac:dyDescent="0.3">
      <c r="A2702" s="2">
        <v>111</v>
      </c>
      <c r="B2702" s="2">
        <v>7.5</v>
      </c>
    </row>
    <row r="2703" spans="1:2" x14ac:dyDescent="0.3">
      <c r="A2703" s="2">
        <v>89</v>
      </c>
      <c r="B2703" s="2">
        <v>6.3</v>
      </c>
    </row>
    <row r="2704" spans="1:2" x14ac:dyDescent="0.3">
      <c r="A2704" s="2">
        <v>84</v>
      </c>
      <c r="B2704" s="2">
        <v>5.0999999999999996</v>
      </c>
    </row>
    <row r="2705" spans="1:2" x14ac:dyDescent="0.3">
      <c r="A2705" s="2">
        <v>98</v>
      </c>
      <c r="B2705" s="2">
        <v>6.8</v>
      </c>
    </row>
    <row r="2706" spans="1:2" x14ac:dyDescent="0.3">
      <c r="A2706" s="2">
        <v>95</v>
      </c>
      <c r="B2706" s="2">
        <v>5.3</v>
      </c>
    </row>
    <row r="2707" spans="1:2" x14ac:dyDescent="0.3">
      <c r="A2707" s="2">
        <v>100</v>
      </c>
      <c r="B2707" s="2">
        <v>7.3</v>
      </c>
    </row>
    <row r="2708" spans="1:2" x14ac:dyDescent="0.3">
      <c r="A2708" s="2">
        <v>109</v>
      </c>
      <c r="B2708" s="2">
        <v>7.3</v>
      </c>
    </row>
    <row r="2709" spans="1:2" x14ac:dyDescent="0.3">
      <c r="A2709" s="2">
        <v>118</v>
      </c>
      <c r="B2709" s="2">
        <v>7.1</v>
      </c>
    </row>
    <row r="2710" spans="1:2" x14ac:dyDescent="0.3">
      <c r="A2710" s="2">
        <v>88</v>
      </c>
      <c r="B2710" s="2">
        <v>7.6</v>
      </c>
    </row>
    <row r="2711" spans="1:2" x14ac:dyDescent="0.3">
      <c r="A2711" s="2">
        <v>86</v>
      </c>
      <c r="B2711" s="2">
        <v>5.3</v>
      </c>
    </row>
    <row r="2712" spans="1:2" x14ac:dyDescent="0.3">
      <c r="A2712" s="2">
        <v>118</v>
      </c>
      <c r="B2712" s="2">
        <v>7.8</v>
      </c>
    </row>
    <row r="2713" spans="1:2" x14ac:dyDescent="0.3">
      <c r="A2713" s="2">
        <v>125</v>
      </c>
      <c r="B2713" s="2">
        <v>7.7</v>
      </c>
    </row>
    <row r="2714" spans="1:2" x14ac:dyDescent="0.3">
      <c r="A2714" s="2">
        <v>125</v>
      </c>
      <c r="B2714" s="2">
        <v>7.7</v>
      </c>
    </row>
    <row r="2715" spans="1:2" x14ac:dyDescent="0.3">
      <c r="A2715" s="2">
        <v>94</v>
      </c>
      <c r="B2715" s="2">
        <v>5.4</v>
      </c>
    </row>
    <row r="2716" spans="1:2" x14ac:dyDescent="0.3">
      <c r="A2716" s="2">
        <v>113</v>
      </c>
      <c r="B2716" s="2">
        <v>6.2</v>
      </c>
    </row>
    <row r="2717" spans="1:2" x14ac:dyDescent="0.3">
      <c r="A2717" s="2">
        <v>104</v>
      </c>
      <c r="B2717" s="2">
        <v>7.4</v>
      </c>
    </row>
    <row r="2718" spans="1:2" x14ac:dyDescent="0.3">
      <c r="A2718" s="2">
        <v>95</v>
      </c>
      <c r="B2718" s="2">
        <v>6.2</v>
      </c>
    </row>
    <row r="2719" spans="1:2" x14ac:dyDescent="0.3">
      <c r="A2719" s="2">
        <v>102</v>
      </c>
      <c r="B2719" s="2">
        <v>5.0999999999999996</v>
      </c>
    </row>
    <row r="2720" spans="1:2" x14ac:dyDescent="0.3">
      <c r="A2720" s="2">
        <v>104</v>
      </c>
      <c r="B2720" s="2">
        <v>6.8</v>
      </c>
    </row>
    <row r="2721" spans="1:2" x14ac:dyDescent="0.3">
      <c r="A2721" s="2">
        <v>120</v>
      </c>
      <c r="B2721" s="2">
        <v>7.4</v>
      </c>
    </row>
    <row r="2722" spans="1:2" x14ac:dyDescent="0.3">
      <c r="A2722" s="2">
        <v>95</v>
      </c>
      <c r="B2722" s="2">
        <v>5.8</v>
      </c>
    </row>
    <row r="2723" spans="1:2" x14ac:dyDescent="0.3">
      <c r="A2723" s="2">
        <v>118</v>
      </c>
      <c r="B2723" s="2">
        <v>6.4</v>
      </c>
    </row>
    <row r="2724" spans="1:2" x14ac:dyDescent="0.3">
      <c r="A2724" s="2">
        <v>193</v>
      </c>
      <c r="B2724" s="2">
        <v>6</v>
      </c>
    </row>
    <row r="2725" spans="1:2" x14ac:dyDescent="0.3">
      <c r="A2725" s="2">
        <v>97</v>
      </c>
      <c r="B2725" s="2">
        <v>6.9</v>
      </c>
    </row>
    <row r="2726" spans="1:2" x14ac:dyDescent="0.3">
      <c r="A2726" s="2">
        <v>98</v>
      </c>
      <c r="B2726" s="2">
        <v>5.5</v>
      </c>
    </row>
    <row r="2727" spans="1:2" x14ac:dyDescent="0.3">
      <c r="A2727" s="2">
        <v>103</v>
      </c>
      <c r="B2727" s="2">
        <v>5.4</v>
      </c>
    </row>
    <row r="2728" spans="1:2" x14ac:dyDescent="0.3">
      <c r="A2728" s="2">
        <v>161</v>
      </c>
      <c r="B2728" s="2">
        <v>8.3000000000000007</v>
      </c>
    </row>
    <row r="2729" spans="1:2" x14ac:dyDescent="0.3">
      <c r="A2729" s="2">
        <v>120</v>
      </c>
      <c r="B2729" s="2">
        <v>7.9</v>
      </c>
    </row>
    <row r="2730" spans="1:2" x14ac:dyDescent="0.3">
      <c r="A2730" s="2">
        <v>97</v>
      </c>
      <c r="B2730" s="2">
        <v>6.5</v>
      </c>
    </row>
    <row r="2731" spans="1:2" x14ac:dyDescent="0.3">
      <c r="A2731" s="2">
        <v>145</v>
      </c>
      <c r="B2731" s="2">
        <v>6.6</v>
      </c>
    </row>
    <row r="2732" spans="1:2" x14ac:dyDescent="0.3">
      <c r="A2732" s="2">
        <v>126</v>
      </c>
      <c r="B2732" s="2">
        <v>8.3000000000000007</v>
      </c>
    </row>
    <row r="2733" spans="1:2" x14ac:dyDescent="0.3">
      <c r="A2733" s="2">
        <v>121</v>
      </c>
      <c r="B2733" s="2">
        <v>6.2</v>
      </c>
    </row>
    <row r="2734" spans="1:2" x14ac:dyDescent="0.3">
      <c r="A2734" s="2">
        <v>117</v>
      </c>
      <c r="B2734" s="2">
        <v>6.9</v>
      </c>
    </row>
    <row r="2735" spans="1:2" x14ac:dyDescent="0.3">
      <c r="A2735" s="2">
        <v>98</v>
      </c>
      <c r="B2735" s="2">
        <v>5.9</v>
      </c>
    </row>
    <row r="2736" spans="1:2" x14ac:dyDescent="0.3">
      <c r="A2736" s="2">
        <v>109</v>
      </c>
      <c r="B2736" s="2">
        <v>6.1</v>
      </c>
    </row>
    <row r="2737" spans="1:2" x14ac:dyDescent="0.3">
      <c r="A2737" s="2">
        <v>95</v>
      </c>
      <c r="B2737" s="2">
        <v>5.8</v>
      </c>
    </row>
    <row r="2738" spans="1:2" x14ac:dyDescent="0.3">
      <c r="A2738" s="2">
        <v>109</v>
      </c>
      <c r="B2738" s="2">
        <v>7.3</v>
      </c>
    </row>
    <row r="2739" spans="1:2" x14ac:dyDescent="0.3">
      <c r="A2739" s="2">
        <v>96</v>
      </c>
      <c r="B2739" s="2">
        <v>5.9</v>
      </c>
    </row>
    <row r="2740" spans="1:2" x14ac:dyDescent="0.3">
      <c r="A2740" s="2">
        <v>101</v>
      </c>
      <c r="B2740" s="2">
        <v>5.5</v>
      </c>
    </row>
    <row r="2741" spans="1:2" x14ac:dyDescent="0.3">
      <c r="A2741" s="2">
        <v>107</v>
      </c>
      <c r="B2741" s="2">
        <v>5</v>
      </c>
    </row>
    <row r="2742" spans="1:2" x14ac:dyDescent="0.3">
      <c r="A2742" s="2">
        <v>119</v>
      </c>
      <c r="B2742" s="2">
        <v>7</v>
      </c>
    </row>
    <row r="2743" spans="1:2" x14ac:dyDescent="0.3">
      <c r="A2743" s="2">
        <v>100</v>
      </c>
      <c r="B2743" s="2">
        <v>6.4</v>
      </c>
    </row>
    <row r="2744" spans="1:2" x14ac:dyDescent="0.3">
      <c r="A2744" s="2">
        <v>98</v>
      </c>
      <c r="B2744" s="2">
        <v>5.9</v>
      </c>
    </row>
    <row r="2745" spans="1:2" x14ac:dyDescent="0.3">
      <c r="A2745" s="2">
        <v>92</v>
      </c>
      <c r="B2745" s="2">
        <v>7</v>
      </c>
    </row>
    <row r="2746" spans="1:2" x14ac:dyDescent="0.3">
      <c r="A2746" s="2">
        <v>90</v>
      </c>
      <c r="B2746" s="2">
        <v>6.1</v>
      </c>
    </row>
    <row r="2747" spans="1:2" x14ac:dyDescent="0.3">
      <c r="A2747" s="2">
        <v>90</v>
      </c>
      <c r="B2747" s="2">
        <v>6.9</v>
      </c>
    </row>
    <row r="2748" spans="1:2" x14ac:dyDescent="0.3">
      <c r="A2748" s="2">
        <v>153</v>
      </c>
      <c r="B2748" s="2">
        <v>7.5</v>
      </c>
    </row>
    <row r="2749" spans="1:2" x14ac:dyDescent="0.3">
      <c r="A2749" s="2">
        <v>124</v>
      </c>
      <c r="B2749" s="2">
        <v>7.3</v>
      </c>
    </row>
    <row r="2750" spans="1:2" x14ac:dyDescent="0.3">
      <c r="A2750" s="2">
        <v>82</v>
      </c>
      <c r="B2750" s="2">
        <v>6.5</v>
      </c>
    </row>
    <row r="2751" spans="1:2" x14ac:dyDescent="0.3">
      <c r="A2751" s="2">
        <v>107</v>
      </c>
      <c r="B2751" s="2">
        <v>6.2</v>
      </c>
    </row>
    <row r="2752" spans="1:2" x14ac:dyDescent="0.3">
      <c r="A2752" s="2">
        <v>97</v>
      </c>
      <c r="B2752" s="2">
        <v>6</v>
      </c>
    </row>
    <row r="2753" spans="1:2" x14ac:dyDescent="0.3">
      <c r="A2753" s="2">
        <v>80</v>
      </c>
      <c r="B2753" s="2">
        <v>6.3</v>
      </c>
    </row>
    <row r="2754" spans="1:2" x14ac:dyDescent="0.3">
      <c r="A2754" s="2">
        <v>85</v>
      </c>
      <c r="B2754" s="2">
        <v>5.8</v>
      </c>
    </row>
    <row r="2755" spans="1:2" x14ac:dyDescent="0.3">
      <c r="A2755" s="2">
        <v>97</v>
      </c>
      <c r="B2755" s="2">
        <v>6.1</v>
      </c>
    </row>
    <row r="2756" spans="1:2" x14ac:dyDescent="0.3">
      <c r="A2756" s="2">
        <v>109</v>
      </c>
      <c r="B2756" s="2">
        <v>6.9</v>
      </c>
    </row>
    <row r="2757" spans="1:2" x14ac:dyDescent="0.3">
      <c r="A2757" s="2">
        <v>140</v>
      </c>
      <c r="B2757" s="2">
        <v>5.4</v>
      </c>
    </row>
    <row r="2758" spans="1:2" x14ac:dyDescent="0.3">
      <c r="A2758" s="2">
        <v>90</v>
      </c>
      <c r="B2758" s="2">
        <v>6.7</v>
      </c>
    </row>
    <row r="2759" spans="1:2" x14ac:dyDescent="0.3">
      <c r="A2759" s="2">
        <v>130</v>
      </c>
      <c r="B2759" s="2">
        <v>7.4</v>
      </c>
    </row>
    <row r="2760" spans="1:2" x14ac:dyDescent="0.3">
      <c r="A2760" s="2">
        <v>98</v>
      </c>
      <c r="B2760" s="2">
        <v>5.6</v>
      </c>
    </row>
    <row r="2761" spans="1:2" x14ac:dyDescent="0.3">
      <c r="A2761" s="2">
        <v>101</v>
      </c>
      <c r="B2761" s="2">
        <v>6.5</v>
      </c>
    </row>
    <row r="2762" spans="1:2" x14ac:dyDescent="0.3">
      <c r="A2762" s="2">
        <v>114</v>
      </c>
      <c r="B2762" s="2">
        <v>6.5</v>
      </c>
    </row>
    <row r="2763" spans="1:2" x14ac:dyDescent="0.3">
      <c r="A2763" s="2">
        <v>100</v>
      </c>
      <c r="B2763" s="2">
        <v>5.8</v>
      </c>
    </row>
    <row r="2764" spans="1:2" x14ac:dyDescent="0.3">
      <c r="A2764" s="2">
        <v>85</v>
      </c>
      <c r="B2764" s="2">
        <v>5</v>
      </c>
    </row>
    <row r="2765" spans="1:2" x14ac:dyDescent="0.3">
      <c r="A2765" s="2">
        <v>103</v>
      </c>
      <c r="B2765" s="2">
        <v>5.5</v>
      </c>
    </row>
    <row r="2766" spans="1:2" x14ac:dyDescent="0.3">
      <c r="A2766" s="2">
        <v>100</v>
      </c>
      <c r="B2766" s="2">
        <v>6.5</v>
      </c>
    </row>
    <row r="2767" spans="1:2" x14ac:dyDescent="0.3">
      <c r="A2767" s="2">
        <v>114</v>
      </c>
      <c r="B2767" s="2">
        <v>7.2</v>
      </c>
    </row>
    <row r="2768" spans="1:2" x14ac:dyDescent="0.3">
      <c r="A2768" s="2">
        <v>97</v>
      </c>
      <c r="B2768" s="2">
        <v>5.2</v>
      </c>
    </row>
    <row r="2769" spans="1:2" x14ac:dyDescent="0.3">
      <c r="A2769" s="2">
        <v>116</v>
      </c>
      <c r="B2769" s="2">
        <v>5.7</v>
      </c>
    </row>
    <row r="2770" spans="1:2" x14ac:dyDescent="0.3">
      <c r="A2770" s="2">
        <v>96</v>
      </c>
      <c r="B2770" s="2">
        <v>4.7</v>
      </c>
    </row>
    <row r="2771" spans="1:2" x14ac:dyDescent="0.3">
      <c r="A2771" s="2">
        <v>98</v>
      </c>
      <c r="B2771" s="2">
        <v>5.9</v>
      </c>
    </row>
    <row r="2772" spans="1:2" x14ac:dyDescent="0.3">
      <c r="A2772" s="2">
        <v>105</v>
      </c>
      <c r="B2772" s="2">
        <v>6.8</v>
      </c>
    </row>
    <row r="2773" spans="1:2" x14ac:dyDescent="0.3">
      <c r="A2773" s="2">
        <v>123</v>
      </c>
      <c r="B2773" s="2">
        <v>5.9</v>
      </c>
    </row>
    <row r="2774" spans="1:2" x14ac:dyDescent="0.3">
      <c r="A2774" s="2">
        <v>93</v>
      </c>
      <c r="B2774" s="2">
        <v>7.7</v>
      </c>
    </row>
    <row r="2775" spans="1:2" x14ac:dyDescent="0.3">
      <c r="A2775" s="2">
        <v>97</v>
      </c>
      <c r="B2775" s="2">
        <v>4.4000000000000004</v>
      </c>
    </row>
    <row r="2776" spans="1:2" x14ac:dyDescent="0.3">
      <c r="A2776" s="2">
        <v>122</v>
      </c>
      <c r="B2776" s="2">
        <v>6.6</v>
      </c>
    </row>
    <row r="2777" spans="1:2" x14ac:dyDescent="0.3">
      <c r="A2777" s="2">
        <v>101</v>
      </c>
      <c r="B2777" s="2">
        <v>6.7</v>
      </c>
    </row>
    <row r="2778" spans="1:2" x14ac:dyDescent="0.3">
      <c r="A2778" s="2">
        <v>100</v>
      </c>
      <c r="B2778" s="2">
        <v>5.5</v>
      </c>
    </row>
    <row r="2779" spans="1:2" x14ac:dyDescent="0.3">
      <c r="A2779" s="2">
        <v>129</v>
      </c>
      <c r="B2779" s="2">
        <v>6.5</v>
      </c>
    </row>
    <row r="2780" spans="1:2" x14ac:dyDescent="0.3">
      <c r="A2780" s="2">
        <v>81</v>
      </c>
      <c r="B2780" s="2">
        <v>6.2</v>
      </c>
    </row>
    <row r="2781" spans="1:2" x14ac:dyDescent="0.3">
      <c r="A2781" s="2">
        <v>96</v>
      </c>
      <c r="B2781" s="2">
        <v>7.1</v>
      </c>
    </row>
    <row r="2782" spans="1:2" x14ac:dyDescent="0.3">
      <c r="A2782" s="2">
        <v>84</v>
      </c>
      <c r="B2782" s="2">
        <v>6.1</v>
      </c>
    </row>
    <row r="2783" spans="1:2" x14ac:dyDescent="0.3">
      <c r="A2783" s="2">
        <v>110</v>
      </c>
      <c r="B2783" s="2">
        <v>6</v>
      </c>
    </row>
    <row r="2784" spans="1:2" x14ac:dyDescent="0.3">
      <c r="A2784" s="2">
        <v>130</v>
      </c>
      <c r="B2784" s="2">
        <v>7.4</v>
      </c>
    </row>
    <row r="2785" spans="1:2" x14ac:dyDescent="0.3">
      <c r="A2785" s="2">
        <v>84</v>
      </c>
      <c r="B2785" s="2">
        <v>5.9</v>
      </c>
    </row>
    <row r="2786" spans="1:2" x14ac:dyDescent="0.3">
      <c r="A2786" s="2">
        <v>106</v>
      </c>
      <c r="B2786" s="2">
        <v>4.0999999999999996</v>
      </c>
    </row>
    <row r="2787" spans="1:2" x14ac:dyDescent="0.3">
      <c r="A2787" s="2">
        <v>76</v>
      </c>
      <c r="B2787" s="2">
        <v>5.9</v>
      </c>
    </row>
    <row r="2788" spans="1:2" x14ac:dyDescent="0.3">
      <c r="A2788" s="2">
        <v>99</v>
      </c>
      <c r="B2788" s="2">
        <v>7</v>
      </c>
    </row>
    <row r="2789" spans="1:2" x14ac:dyDescent="0.3">
      <c r="A2789" s="2">
        <v>96</v>
      </c>
      <c r="B2789" s="2">
        <v>6.8</v>
      </c>
    </row>
    <row r="2790" spans="1:2" x14ac:dyDescent="0.3">
      <c r="A2790" s="2">
        <v>104</v>
      </c>
      <c r="B2790" s="2">
        <v>7.4</v>
      </c>
    </row>
    <row r="2791" spans="1:2" x14ac:dyDescent="0.3">
      <c r="A2791" s="2">
        <v>108</v>
      </c>
      <c r="B2791" s="2">
        <v>7.1</v>
      </c>
    </row>
    <row r="2792" spans="1:2" x14ac:dyDescent="0.3">
      <c r="A2792" s="2">
        <v>108</v>
      </c>
      <c r="B2792" s="2">
        <v>7</v>
      </c>
    </row>
    <row r="2793" spans="1:2" x14ac:dyDescent="0.3">
      <c r="A2793" s="2">
        <v>87</v>
      </c>
      <c r="B2793" s="2">
        <v>5.8</v>
      </c>
    </row>
    <row r="2794" spans="1:2" x14ac:dyDescent="0.3">
      <c r="A2794" s="2">
        <v>89</v>
      </c>
      <c r="B2794" s="2">
        <v>7.8</v>
      </c>
    </row>
    <row r="2795" spans="1:2" x14ac:dyDescent="0.3">
      <c r="A2795" s="2">
        <v>97</v>
      </c>
      <c r="B2795" s="2">
        <v>6.5</v>
      </c>
    </row>
    <row r="2796" spans="1:2" x14ac:dyDescent="0.3">
      <c r="A2796" s="2">
        <v>106</v>
      </c>
      <c r="B2796" s="2">
        <v>7</v>
      </c>
    </row>
    <row r="2797" spans="1:2" x14ac:dyDescent="0.3">
      <c r="A2797" s="2">
        <v>100</v>
      </c>
      <c r="B2797" s="2">
        <v>6.3</v>
      </c>
    </row>
    <row r="2798" spans="1:2" x14ac:dyDescent="0.3">
      <c r="A2798" s="2">
        <v>89</v>
      </c>
      <c r="B2798" s="2">
        <v>5.3</v>
      </c>
    </row>
    <row r="2799" spans="1:2" x14ac:dyDescent="0.3">
      <c r="A2799" s="2">
        <v>95</v>
      </c>
      <c r="B2799" s="2">
        <v>5.5</v>
      </c>
    </row>
    <row r="2800" spans="1:2" x14ac:dyDescent="0.3">
      <c r="A2800" s="2">
        <v>97</v>
      </c>
      <c r="B2800" s="2">
        <v>7.4</v>
      </c>
    </row>
    <row r="2801" spans="1:2" x14ac:dyDescent="0.3">
      <c r="A2801" s="2">
        <v>94</v>
      </c>
      <c r="B2801" s="2">
        <v>4.3</v>
      </c>
    </row>
    <row r="2802" spans="1:2" x14ac:dyDescent="0.3">
      <c r="A2802" s="2">
        <v>103</v>
      </c>
      <c r="B2802" s="2">
        <v>6</v>
      </c>
    </row>
    <row r="2803" spans="1:2" x14ac:dyDescent="0.3">
      <c r="A2803" s="2">
        <v>95</v>
      </c>
      <c r="B2803" s="2">
        <v>5.2</v>
      </c>
    </row>
    <row r="2804" spans="1:2" x14ac:dyDescent="0.3">
      <c r="A2804" s="2">
        <v>101</v>
      </c>
      <c r="B2804" s="2">
        <v>6.7</v>
      </c>
    </row>
    <row r="2805" spans="1:2" x14ac:dyDescent="0.3">
      <c r="A2805" s="2">
        <v>101</v>
      </c>
      <c r="B2805" s="2">
        <v>8.6</v>
      </c>
    </row>
    <row r="2806" spans="1:2" x14ac:dyDescent="0.3">
      <c r="A2806" s="2">
        <v>82</v>
      </c>
      <c r="B2806" s="2">
        <v>6.1</v>
      </c>
    </row>
    <row r="2807" spans="1:2" x14ac:dyDescent="0.3">
      <c r="A2807" s="2">
        <v>74</v>
      </c>
      <c r="B2807" s="2">
        <v>5.8</v>
      </c>
    </row>
    <row r="2808" spans="1:2" x14ac:dyDescent="0.3">
      <c r="A2808" s="2">
        <v>130</v>
      </c>
      <c r="B2808" s="2">
        <v>7.7</v>
      </c>
    </row>
    <row r="2809" spans="1:2" x14ac:dyDescent="0.3">
      <c r="A2809" s="2">
        <v>112</v>
      </c>
      <c r="B2809" s="2">
        <v>8</v>
      </c>
    </row>
    <row r="2810" spans="1:2" x14ac:dyDescent="0.3">
      <c r="A2810" s="2">
        <v>96</v>
      </c>
      <c r="B2810" s="2">
        <v>5.6</v>
      </c>
    </row>
    <row r="2811" spans="1:2" x14ac:dyDescent="0.3">
      <c r="A2811" s="2">
        <v>89</v>
      </c>
      <c r="B2811" s="2">
        <v>6.7</v>
      </c>
    </row>
    <row r="2812" spans="1:2" x14ac:dyDescent="0.3">
      <c r="A2812" s="2">
        <v>121</v>
      </c>
      <c r="B2812" s="2">
        <v>6.6</v>
      </c>
    </row>
    <row r="2813" spans="1:2" x14ac:dyDescent="0.3">
      <c r="A2813" s="2">
        <v>85</v>
      </c>
      <c r="B2813" s="2">
        <v>4.0999999999999996</v>
      </c>
    </row>
    <row r="2814" spans="1:2" x14ac:dyDescent="0.3">
      <c r="A2814" s="2">
        <v>120</v>
      </c>
      <c r="B2814" s="2">
        <v>7.3</v>
      </c>
    </row>
    <row r="2815" spans="1:2" x14ac:dyDescent="0.3">
      <c r="A2815" s="2">
        <v>83</v>
      </c>
      <c r="B2815" s="2">
        <v>6.5</v>
      </c>
    </row>
    <row r="2816" spans="1:2" x14ac:dyDescent="0.3">
      <c r="A2816" s="2">
        <v>120</v>
      </c>
      <c r="B2816" s="2">
        <v>7</v>
      </c>
    </row>
    <row r="2817" spans="1:2" x14ac:dyDescent="0.3">
      <c r="A2817" s="2">
        <v>111</v>
      </c>
      <c r="B2817" s="2">
        <v>5.5</v>
      </c>
    </row>
    <row r="2818" spans="1:2" x14ac:dyDescent="0.3">
      <c r="A2818" s="2">
        <v>100</v>
      </c>
      <c r="B2818" s="2">
        <v>6.6</v>
      </c>
    </row>
    <row r="2819" spans="1:2" x14ac:dyDescent="0.3">
      <c r="A2819" s="2">
        <v>89</v>
      </c>
      <c r="B2819" s="2">
        <v>7.1</v>
      </c>
    </row>
    <row r="2820" spans="1:2" x14ac:dyDescent="0.3">
      <c r="A2820" s="2">
        <v>115</v>
      </c>
      <c r="B2820" s="2">
        <v>7.9</v>
      </c>
    </row>
    <row r="2821" spans="1:2" x14ac:dyDescent="0.3">
      <c r="A2821" s="2">
        <v>135</v>
      </c>
      <c r="B2821" s="2">
        <v>7.1</v>
      </c>
    </row>
    <row r="2822" spans="1:2" x14ac:dyDescent="0.3">
      <c r="A2822" s="2">
        <v>92</v>
      </c>
      <c r="B2822" s="2">
        <v>5.6</v>
      </c>
    </row>
    <row r="2823" spans="1:2" x14ac:dyDescent="0.3">
      <c r="A2823" s="2">
        <v>120</v>
      </c>
      <c r="B2823" s="2">
        <v>7.3</v>
      </c>
    </row>
    <row r="2824" spans="1:2" x14ac:dyDescent="0.3">
      <c r="A2824" s="2">
        <v>97</v>
      </c>
      <c r="B2824" s="2">
        <v>3.3</v>
      </c>
    </row>
    <row r="2825" spans="1:2" x14ac:dyDescent="0.3">
      <c r="A2825" s="2">
        <v>135</v>
      </c>
      <c r="B2825" s="2">
        <v>6.5</v>
      </c>
    </row>
    <row r="2826" spans="1:2" x14ac:dyDescent="0.3">
      <c r="A2826" s="2">
        <v>93</v>
      </c>
      <c r="B2826" s="2">
        <v>4.8</v>
      </c>
    </row>
    <row r="2827" spans="1:2" x14ac:dyDescent="0.3">
      <c r="A2827" s="2">
        <v>118</v>
      </c>
      <c r="B2827" s="2">
        <v>5.2</v>
      </c>
    </row>
    <row r="2828" spans="1:2" x14ac:dyDescent="0.3">
      <c r="A2828" s="2">
        <v>97</v>
      </c>
      <c r="B2828" s="2">
        <v>6.3</v>
      </c>
    </row>
    <row r="2829" spans="1:2" x14ac:dyDescent="0.3">
      <c r="A2829" s="2">
        <v>98</v>
      </c>
      <c r="B2829" s="2">
        <v>7.2</v>
      </c>
    </row>
    <row r="2830" spans="1:2" x14ac:dyDescent="0.3">
      <c r="A2830" s="2">
        <v>98</v>
      </c>
      <c r="B2830" s="2">
        <v>6.8</v>
      </c>
    </row>
    <row r="2831" spans="1:2" x14ac:dyDescent="0.3">
      <c r="A2831" s="2">
        <v>101</v>
      </c>
      <c r="B2831" s="2">
        <v>5.7</v>
      </c>
    </row>
    <row r="2832" spans="1:2" x14ac:dyDescent="0.3">
      <c r="A2832" s="2">
        <v>132</v>
      </c>
      <c r="B2832" s="2">
        <v>7.2</v>
      </c>
    </row>
    <row r="2833" spans="1:2" x14ac:dyDescent="0.3">
      <c r="A2833" s="2">
        <v>106</v>
      </c>
      <c r="B2833" s="2">
        <v>6.9</v>
      </c>
    </row>
    <row r="2834" spans="1:2" x14ac:dyDescent="0.3">
      <c r="A2834" s="2">
        <v>87</v>
      </c>
      <c r="B2834" s="2">
        <v>6.2</v>
      </c>
    </row>
    <row r="2835" spans="1:2" x14ac:dyDescent="0.3">
      <c r="A2835" s="2">
        <v>98</v>
      </c>
      <c r="B2835" s="2">
        <v>6.7</v>
      </c>
    </row>
    <row r="2836" spans="1:2" x14ac:dyDescent="0.3">
      <c r="A2836" s="2">
        <v>96</v>
      </c>
      <c r="B2836" s="2">
        <v>6.5</v>
      </c>
    </row>
    <row r="2837" spans="1:2" x14ac:dyDescent="0.3">
      <c r="A2837" s="2">
        <v>104</v>
      </c>
      <c r="B2837" s="2">
        <v>7.2</v>
      </c>
    </row>
    <row r="2838" spans="1:2" x14ac:dyDescent="0.3">
      <c r="A2838" s="2">
        <v>93</v>
      </c>
      <c r="B2838" s="2">
        <v>5.3</v>
      </c>
    </row>
    <row r="2839" spans="1:2" x14ac:dyDescent="0.3">
      <c r="A2839" s="2">
        <v>95</v>
      </c>
      <c r="B2839" s="2">
        <v>6.7</v>
      </c>
    </row>
    <row r="2840" spans="1:2" x14ac:dyDescent="0.3">
      <c r="A2840" s="2">
        <v>89</v>
      </c>
      <c r="B2840" s="2">
        <v>3.6</v>
      </c>
    </row>
    <row r="2841" spans="1:2" x14ac:dyDescent="0.3">
      <c r="A2841" s="2">
        <v>107</v>
      </c>
      <c r="B2841" s="2">
        <v>5.7</v>
      </c>
    </row>
    <row r="2842" spans="1:2" x14ac:dyDescent="0.3">
      <c r="A2842" s="2">
        <v>85</v>
      </c>
      <c r="B2842" s="2">
        <v>7.3</v>
      </c>
    </row>
    <row r="2843" spans="1:2" x14ac:dyDescent="0.3">
      <c r="A2843" s="2">
        <v>93</v>
      </c>
      <c r="B2843" s="2">
        <v>5</v>
      </c>
    </row>
    <row r="2844" spans="1:2" x14ac:dyDescent="0.3">
      <c r="A2844" s="2">
        <v>103</v>
      </c>
      <c r="B2844" s="2">
        <v>6.6</v>
      </c>
    </row>
    <row r="2845" spans="1:2" x14ac:dyDescent="0.3">
      <c r="A2845" s="2">
        <v>111</v>
      </c>
      <c r="B2845" s="2">
        <v>7.3</v>
      </c>
    </row>
    <row r="2846" spans="1:2" x14ac:dyDescent="0.3">
      <c r="A2846" s="2">
        <v>86</v>
      </c>
      <c r="B2846" s="2">
        <v>6.2</v>
      </c>
    </row>
    <row r="2847" spans="1:2" x14ac:dyDescent="0.3">
      <c r="A2847" s="2">
        <v>90</v>
      </c>
      <c r="B2847" s="2">
        <v>6.6</v>
      </c>
    </row>
    <row r="2848" spans="1:2" x14ac:dyDescent="0.3">
      <c r="A2848" s="2">
        <v>82</v>
      </c>
      <c r="B2848" s="2">
        <v>6.3</v>
      </c>
    </row>
    <row r="2849" spans="1:2" x14ac:dyDescent="0.3">
      <c r="A2849" s="2">
        <v>83</v>
      </c>
      <c r="B2849" s="2">
        <v>3.3</v>
      </c>
    </row>
    <row r="2850" spans="1:2" x14ac:dyDescent="0.3">
      <c r="A2850" s="2">
        <v>86</v>
      </c>
      <c r="B2850" s="2">
        <v>3.5</v>
      </c>
    </row>
    <row r="2851" spans="1:2" x14ac:dyDescent="0.3">
      <c r="A2851" s="2">
        <v>91</v>
      </c>
      <c r="B2851" s="2">
        <v>5.5</v>
      </c>
    </row>
    <row r="2852" spans="1:2" x14ac:dyDescent="0.3">
      <c r="A2852" s="2">
        <v>90</v>
      </c>
      <c r="B2852" s="2">
        <v>5.9</v>
      </c>
    </row>
    <row r="2853" spans="1:2" x14ac:dyDescent="0.3">
      <c r="A2853" s="2">
        <v>90</v>
      </c>
      <c r="B2853" s="2">
        <v>4.7</v>
      </c>
    </row>
    <row r="2854" spans="1:2" x14ac:dyDescent="0.3">
      <c r="A2854" s="2">
        <v>93</v>
      </c>
      <c r="B2854" s="2">
        <v>3.9</v>
      </c>
    </row>
    <row r="2855" spans="1:2" x14ac:dyDescent="0.3">
      <c r="A2855" s="2">
        <v>104</v>
      </c>
      <c r="B2855" s="2">
        <v>6.1</v>
      </c>
    </row>
    <row r="2856" spans="1:2" x14ac:dyDescent="0.3">
      <c r="A2856" s="2">
        <v>85</v>
      </c>
      <c r="B2856" s="2">
        <v>6.7</v>
      </c>
    </row>
    <row r="2857" spans="1:2" x14ac:dyDescent="0.3">
      <c r="A2857" s="2">
        <v>135</v>
      </c>
      <c r="B2857" s="2">
        <v>7.3</v>
      </c>
    </row>
    <row r="2858" spans="1:2" x14ac:dyDescent="0.3">
      <c r="A2858" s="2">
        <v>144</v>
      </c>
      <c r="B2858" s="2">
        <v>6.7</v>
      </c>
    </row>
    <row r="2859" spans="1:2" x14ac:dyDescent="0.3">
      <c r="A2859" s="2">
        <v>98</v>
      </c>
      <c r="B2859" s="2">
        <v>6.1</v>
      </c>
    </row>
    <row r="2860" spans="1:2" x14ac:dyDescent="0.3">
      <c r="A2860" s="2">
        <v>117</v>
      </c>
      <c r="B2860" s="2">
        <v>6.9</v>
      </c>
    </row>
    <row r="2861" spans="1:2" x14ac:dyDescent="0.3">
      <c r="A2861" s="2">
        <v>127</v>
      </c>
      <c r="B2861" s="2">
        <v>7.9</v>
      </c>
    </row>
    <row r="2862" spans="1:2" x14ac:dyDescent="0.3">
      <c r="A2862" s="2">
        <v>98</v>
      </c>
      <c r="B2862" s="2">
        <v>4.5</v>
      </c>
    </row>
    <row r="2863" spans="1:2" x14ac:dyDescent="0.3">
      <c r="A2863" s="2">
        <v>197</v>
      </c>
      <c r="B2863" s="2">
        <v>7.6</v>
      </c>
    </row>
    <row r="2864" spans="1:2" x14ac:dyDescent="0.3">
      <c r="A2864" s="2">
        <v>104</v>
      </c>
      <c r="B2864" s="2">
        <v>7.5</v>
      </c>
    </row>
    <row r="2865" spans="1:2" x14ac:dyDescent="0.3">
      <c r="A2865" s="2">
        <v>130</v>
      </c>
      <c r="B2865" s="2">
        <v>7.1</v>
      </c>
    </row>
    <row r="2866" spans="1:2" x14ac:dyDescent="0.3">
      <c r="A2866" s="2">
        <v>176</v>
      </c>
      <c r="B2866" s="2">
        <v>6.9</v>
      </c>
    </row>
    <row r="2867" spans="1:2" x14ac:dyDescent="0.3">
      <c r="A2867" s="2">
        <v>116</v>
      </c>
      <c r="B2867" s="2">
        <v>8.5</v>
      </c>
    </row>
    <row r="2868" spans="1:2" x14ac:dyDescent="0.3">
      <c r="A2868" s="2">
        <v>88</v>
      </c>
      <c r="B2868" s="2">
        <v>7.5</v>
      </c>
    </row>
    <row r="2869" spans="1:2" x14ac:dyDescent="0.3">
      <c r="A2869" s="2">
        <v>106</v>
      </c>
      <c r="B2869" s="2">
        <v>6.6</v>
      </c>
    </row>
    <row r="2870" spans="1:2" x14ac:dyDescent="0.3">
      <c r="A2870" s="2">
        <v>181</v>
      </c>
      <c r="B2870" s="2">
        <v>8</v>
      </c>
    </row>
    <row r="2871" spans="1:2" x14ac:dyDescent="0.3">
      <c r="A2871" s="2">
        <v>130</v>
      </c>
      <c r="B2871" s="2">
        <v>7</v>
      </c>
    </row>
    <row r="2872" spans="1:2" x14ac:dyDescent="0.3">
      <c r="A2872" s="2">
        <v>123</v>
      </c>
      <c r="B2872" s="2">
        <v>6.8</v>
      </c>
    </row>
    <row r="2873" spans="1:2" x14ac:dyDescent="0.3">
      <c r="A2873" s="2">
        <v>120</v>
      </c>
      <c r="B2873" s="2">
        <v>6.7</v>
      </c>
    </row>
    <row r="2874" spans="1:2" x14ac:dyDescent="0.3">
      <c r="A2874" s="2">
        <v>87</v>
      </c>
      <c r="B2874" s="2">
        <v>6.5</v>
      </c>
    </row>
    <row r="2875" spans="1:2" x14ac:dyDescent="0.3">
      <c r="A2875" s="2">
        <v>123</v>
      </c>
      <c r="B2875" s="2">
        <v>8</v>
      </c>
    </row>
    <row r="2876" spans="1:2" x14ac:dyDescent="0.3">
      <c r="A2876" s="2">
        <v>103</v>
      </c>
      <c r="B2876" s="2">
        <v>6.5</v>
      </c>
    </row>
    <row r="2877" spans="1:2" x14ac:dyDescent="0.3">
      <c r="A2877" s="2">
        <v>91</v>
      </c>
      <c r="B2877" s="2">
        <v>4.9000000000000004</v>
      </c>
    </row>
    <row r="2878" spans="1:2" x14ac:dyDescent="0.3">
      <c r="A2878" s="2">
        <v>88</v>
      </c>
      <c r="B2878" s="2">
        <v>7.1</v>
      </c>
    </row>
    <row r="2879" spans="1:2" x14ac:dyDescent="0.3">
      <c r="A2879" s="2">
        <v>126</v>
      </c>
      <c r="B2879" s="2">
        <v>7</v>
      </c>
    </row>
    <row r="2880" spans="1:2" x14ac:dyDescent="0.3">
      <c r="A2880" s="2">
        <v>120</v>
      </c>
      <c r="B2880" s="2">
        <v>7</v>
      </c>
    </row>
    <row r="2881" spans="1:2" x14ac:dyDescent="0.3">
      <c r="A2881" s="2">
        <v>94</v>
      </c>
      <c r="B2881" s="2">
        <v>4.5</v>
      </c>
    </row>
    <row r="2882" spans="1:2" x14ac:dyDescent="0.3">
      <c r="A2882" s="2">
        <v>137</v>
      </c>
      <c r="B2882" s="2">
        <v>7.7</v>
      </c>
    </row>
    <row r="2883" spans="1:2" x14ac:dyDescent="0.3">
      <c r="A2883" s="2">
        <v>119</v>
      </c>
      <c r="B2883" s="2">
        <v>6.7</v>
      </c>
    </row>
    <row r="2884" spans="1:2" x14ac:dyDescent="0.3">
      <c r="A2884" s="2">
        <v>99</v>
      </c>
      <c r="B2884" s="2">
        <v>7</v>
      </c>
    </row>
    <row r="2885" spans="1:2" x14ac:dyDescent="0.3">
      <c r="A2885" s="2">
        <v>79</v>
      </c>
      <c r="B2885" s="2">
        <v>6.5</v>
      </c>
    </row>
    <row r="2886" spans="1:2" x14ac:dyDescent="0.3">
      <c r="A2886" s="2">
        <v>95</v>
      </c>
      <c r="B2886" s="2">
        <v>6.2</v>
      </c>
    </row>
    <row r="2887" spans="1:2" x14ac:dyDescent="0.3">
      <c r="A2887" s="2">
        <v>103</v>
      </c>
      <c r="B2887" s="2">
        <v>5.7</v>
      </c>
    </row>
    <row r="2888" spans="1:2" x14ac:dyDescent="0.3">
      <c r="A2888" s="2">
        <v>92</v>
      </c>
      <c r="B2888" s="2">
        <v>6.4</v>
      </c>
    </row>
    <row r="2889" spans="1:2" x14ac:dyDescent="0.3">
      <c r="A2889" s="2">
        <v>84</v>
      </c>
      <c r="B2889" s="2">
        <v>5.4</v>
      </c>
    </row>
    <row r="2890" spans="1:2" x14ac:dyDescent="0.3">
      <c r="A2890" s="2">
        <v>300</v>
      </c>
      <c r="B2890" s="2">
        <v>6.6</v>
      </c>
    </row>
    <row r="2891" spans="1:2" x14ac:dyDescent="0.3">
      <c r="A2891" s="2">
        <v>120</v>
      </c>
      <c r="B2891" s="2">
        <v>6.1</v>
      </c>
    </row>
    <row r="2892" spans="1:2" x14ac:dyDescent="0.3">
      <c r="A2892" s="2">
        <v>121</v>
      </c>
      <c r="B2892" s="2">
        <v>7.6</v>
      </c>
    </row>
    <row r="2893" spans="1:2" x14ac:dyDescent="0.3">
      <c r="A2893" s="2">
        <v>97</v>
      </c>
      <c r="B2893" s="2">
        <v>6.2</v>
      </c>
    </row>
    <row r="2894" spans="1:2" x14ac:dyDescent="0.3">
      <c r="A2894" s="2">
        <v>86</v>
      </c>
      <c r="B2894" s="2">
        <v>6.6</v>
      </c>
    </row>
    <row r="2895" spans="1:2" x14ac:dyDescent="0.3">
      <c r="A2895" s="2">
        <v>45</v>
      </c>
      <c r="B2895" s="2">
        <v>7.3</v>
      </c>
    </row>
    <row r="2896" spans="1:2" x14ac:dyDescent="0.3">
      <c r="A2896" s="2">
        <v>97</v>
      </c>
      <c r="B2896" s="2">
        <v>4.2</v>
      </c>
    </row>
    <row r="2897" spans="1:2" x14ac:dyDescent="0.3">
      <c r="A2897" s="2">
        <v>93</v>
      </c>
      <c r="B2897" s="2">
        <v>6.5</v>
      </c>
    </row>
    <row r="2898" spans="1:2" x14ac:dyDescent="0.3">
      <c r="A2898" s="2">
        <v>84</v>
      </c>
      <c r="B2898" s="2">
        <v>6.5</v>
      </c>
    </row>
    <row r="2899" spans="1:2" x14ac:dyDescent="0.3">
      <c r="A2899" s="2">
        <v>96</v>
      </c>
      <c r="B2899" s="2">
        <v>5.7</v>
      </c>
    </row>
    <row r="2900" spans="1:2" x14ac:dyDescent="0.3">
      <c r="A2900" s="2">
        <v>112</v>
      </c>
      <c r="B2900" s="2">
        <v>7.3</v>
      </c>
    </row>
    <row r="2901" spans="1:2" x14ac:dyDescent="0.3">
      <c r="A2901" s="2">
        <v>125</v>
      </c>
      <c r="B2901" s="2">
        <v>6.9</v>
      </c>
    </row>
    <row r="2902" spans="1:2" x14ac:dyDescent="0.3">
      <c r="A2902" s="2">
        <v>96</v>
      </c>
      <c r="B2902" s="2">
        <v>5</v>
      </c>
    </row>
    <row r="2903" spans="1:2" x14ac:dyDescent="0.3">
      <c r="A2903" s="2">
        <v>103</v>
      </c>
      <c r="B2903" s="2">
        <v>7.3</v>
      </c>
    </row>
    <row r="2904" spans="1:2" x14ac:dyDescent="0.3">
      <c r="A2904" s="2">
        <v>101</v>
      </c>
      <c r="B2904" s="2">
        <v>6.5</v>
      </c>
    </row>
    <row r="2905" spans="1:2" x14ac:dyDescent="0.3">
      <c r="A2905" s="2">
        <v>104</v>
      </c>
      <c r="B2905" s="2">
        <v>2.1</v>
      </c>
    </row>
    <row r="2906" spans="1:2" x14ac:dyDescent="0.3">
      <c r="A2906" s="2">
        <v>119</v>
      </c>
      <c r="B2906" s="2">
        <v>7</v>
      </c>
    </row>
    <row r="2907" spans="1:2" x14ac:dyDescent="0.3">
      <c r="A2907" s="2">
        <v>128</v>
      </c>
      <c r="B2907" s="2">
        <v>8</v>
      </c>
    </row>
    <row r="2908" spans="1:2" x14ac:dyDescent="0.3">
      <c r="A2908" s="2">
        <v>126</v>
      </c>
      <c r="B2908" s="2">
        <v>7.1</v>
      </c>
    </row>
    <row r="2909" spans="1:2" x14ac:dyDescent="0.3">
      <c r="A2909" s="2">
        <v>126</v>
      </c>
      <c r="B2909" s="2">
        <v>7.2</v>
      </c>
    </row>
    <row r="2910" spans="1:2" x14ac:dyDescent="0.3">
      <c r="A2910" s="2">
        <v>150</v>
      </c>
      <c r="B2910" s="2">
        <v>6.7</v>
      </c>
    </row>
    <row r="2911" spans="1:2" x14ac:dyDescent="0.3">
      <c r="A2911" s="2">
        <v>178</v>
      </c>
      <c r="B2911" s="2">
        <v>8.9</v>
      </c>
    </row>
    <row r="2912" spans="1:2" x14ac:dyDescent="0.3">
      <c r="A2912" s="2">
        <v>117</v>
      </c>
      <c r="B2912" s="2">
        <v>7.9</v>
      </c>
    </row>
    <row r="2913" spans="1:2" x14ac:dyDescent="0.3">
      <c r="A2913" s="2">
        <v>119</v>
      </c>
      <c r="B2913" s="2">
        <v>5.6</v>
      </c>
    </row>
    <row r="2914" spans="1:2" x14ac:dyDescent="0.3">
      <c r="A2914" s="2">
        <v>174</v>
      </c>
      <c r="B2914" s="2">
        <v>8</v>
      </c>
    </row>
    <row r="2915" spans="1:2" x14ac:dyDescent="0.3">
      <c r="A2915" s="2">
        <v>111</v>
      </c>
      <c r="B2915" s="2">
        <v>6.2</v>
      </c>
    </row>
    <row r="2916" spans="1:2" x14ac:dyDescent="0.3">
      <c r="A2916" s="2">
        <v>101</v>
      </c>
      <c r="B2916" s="2">
        <v>7.9</v>
      </c>
    </row>
    <row r="2917" spans="1:2" x14ac:dyDescent="0.3">
      <c r="A2917" s="2">
        <v>89</v>
      </c>
      <c r="B2917" s="2">
        <v>8.1</v>
      </c>
    </row>
    <row r="2918" spans="1:2" x14ac:dyDescent="0.3">
      <c r="A2918" s="2">
        <v>113</v>
      </c>
      <c r="B2918" s="2">
        <v>7.6</v>
      </c>
    </row>
    <row r="2919" spans="1:2" x14ac:dyDescent="0.3">
      <c r="A2919" s="2">
        <v>95</v>
      </c>
      <c r="B2919" s="2">
        <v>3.5</v>
      </c>
    </row>
    <row r="2920" spans="1:2" x14ac:dyDescent="0.3">
      <c r="A2920" s="2">
        <v>112</v>
      </c>
      <c r="B2920" s="2">
        <v>7.6</v>
      </c>
    </row>
    <row r="2921" spans="1:2" x14ac:dyDescent="0.3">
      <c r="A2921" s="2">
        <v>109</v>
      </c>
      <c r="B2921" s="2">
        <v>6.5</v>
      </c>
    </row>
    <row r="2922" spans="1:2" x14ac:dyDescent="0.3">
      <c r="A2922" s="2">
        <v>108</v>
      </c>
      <c r="B2922" s="2">
        <v>5.6</v>
      </c>
    </row>
    <row r="2923" spans="1:2" x14ac:dyDescent="0.3">
      <c r="A2923" s="2">
        <v>100</v>
      </c>
      <c r="B2923" s="2">
        <v>7.7</v>
      </c>
    </row>
    <row r="2924" spans="1:2" x14ac:dyDescent="0.3">
      <c r="A2924" s="2">
        <v>90</v>
      </c>
      <c r="B2924" s="2">
        <v>5.2</v>
      </c>
    </row>
    <row r="2925" spans="1:2" x14ac:dyDescent="0.3">
      <c r="A2925" s="2">
        <v>94</v>
      </c>
      <c r="B2925" s="2">
        <v>6.1</v>
      </c>
    </row>
    <row r="2926" spans="1:2" x14ac:dyDescent="0.3">
      <c r="A2926" s="2">
        <v>111</v>
      </c>
      <c r="B2926" s="2">
        <v>7.4</v>
      </c>
    </row>
    <row r="2927" spans="1:2" x14ac:dyDescent="0.3">
      <c r="A2927" s="2">
        <v>142</v>
      </c>
      <c r="B2927" s="2">
        <v>6.8</v>
      </c>
    </row>
    <row r="2928" spans="1:2" x14ac:dyDescent="0.3">
      <c r="A2928" s="2">
        <v>107</v>
      </c>
      <c r="B2928" s="2">
        <v>6.4</v>
      </c>
    </row>
    <row r="2929" spans="1:2" x14ac:dyDescent="0.3">
      <c r="A2929" s="2">
        <v>91</v>
      </c>
      <c r="B2929" s="2">
        <v>5.7</v>
      </c>
    </row>
    <row r="2930" spans="1:2" x14ac:dyDescent="0.3">
      <c r="A2930" s="2">
        <v>82</v>
      </c>
      <c r="B2930" s="2">
        <v>6.7</v>
      </c>
    </row>
    <row r="2931" spans="1:2" x14ac:dyDescent="0.3">
      <c r="A2931" s="2">
        <v>97</v>
      </c>
      <c r="B2931" s="2">
        <v>5.6</v>
      </c>
    </row>
    <row r="2932" spans="1:2" x14ac:dyDescent="0.3">
      <c r="A2932" s="2">
        <v>128</v>
      </c>
      <c r="B2932" s="2">
        <v>7</v>
      </c>
    </row>
    <row r="2933" spans="1:2" x14ac:dyDescent="0.3">
      <c r="A2933" s="2">
        <v>102</v>
      </c>
      <c r="B2933" s="2">
        <v>7.6</v>
      </c>
    </row>
    <row r="2934" spans="1:2" x14ac:dyDescent="0.3">
      <c r="A2934" s="2">
        <v>93</v>
      </c>
      <c r="B2934" s="2">
        <v>6.5</v>
      </c>
    </row>
    <row r="2935" spans="1:2" x14ac:dyDescent="0.3">
      <c r="A2935" s="2">
        <v>138</v>
      </c>
      <c r="B2935" s="2">
        <v>6.3</v>
      </c>
    </row>
    <row r="2936" spans="1:2" x14ac:dyDescent="0.3">
      <c r="A2936" s="2">
        <v>93</v>
      </c>
      <c r="B2936" s="2">
        <v>7.1</v>
      </c>
    </row>
    <row r="2937" spans="1:2" x14ac:dyDescent="0.3">
      <c r="A2937" s="2">
        <v>92</v>
      </c>
      <c r="B2937" s="2">
        <v>7.1</v>
      </c>
    </row>
    <row r="2938" spans="1:2" x14ac:dyDescent="0.3">
      <c r="A2938" s="2">
        <v>92</v>
      </c>
      <c r="B2938" s="2">
        <v>6.9</v>
      </c>
    </row>
    <row r="2939" spans="1:2" x14ac:dyDescent="0.3">
      <c r="A2939" s="2">
        <v>104</v>
      </c>
      <c r="B2939" s="2">
        <v>5.4</v>
      </c>
    </row>
    <row r="2940" spans="1:2" x14ac:dyDescent="0.3">
      <c r="A2940" s="2">
        <v>89</v>
      </c>
      <c r="B2940" s="2">
        <v>5.0999999999999996</v>
      </c>
    </row>
    <row r="2941" spans="1:2" x14ac:dyDescent="0.3">
      <c r="A2941" s="2">
        <v>92</v>
      </c>
      <c r="B2941" s="2">
        <v>5.3</v>
      </c>
    </row>
    <row r="2942" spans="1:2" x14ac:dyDescent="0.3">
      <c r="A2942" s="2">
        <v>90</v>
      </c>
      <c r="B2942" s="2">
        <v>7.3</v>
      </c>
    </row>
    <row r="2943" spans="1:2" x14ac:dyDescent="0.3">
      <c r="A2943" s="2">
        <v>129</v>
      </c>
      <c r="B2943" s="2">
        <v>7.3</v>
      </c>
    </row>
    <row r="2944" spans="1:2" x14ac:dyDescent="0.3">
      <c r="A2944" s="2">
        <v>111</v>
      </c>
      <c r="B2944" s="2">
        <v>7.1</v>
      </c>
    </row>
    <row r="2945" spans="1:2" x14ac:dyDescent="0.3">
      <c r="A2945" s="2">
        <v>79</v>
      </c>
      <c r="B2945" s="2">
        <v>6</v>
      </c>
    </row>
    <row r="2946" spans="1:2" x14ac:dyDescent="0.3">
      <c r="A2946" s="2">
        <v>104</v>
      </c>
      <c r="B2946" s="2">
        <v>6.6</v>
      </c>
    </row>
    <row r="2947" spans="1:2" x14ac:dyDescent="0.3">
      <c r="A2947" s="2">
        <v>101</v>
      </c>
      <c r="B2947" s="2">
        <v>7.2</v>
      </c>
    </row>
    <row r="2948" spans="1:2" x14ac:dyDescent="0.3">
      <c r="A2948" s="2">
        <v>113</v>
      </c>
      <c r="B2948" s="2">
        <v>7.2</v>
      </c>
    </row>
    <row r="2949" spans="1:2" x14ac:dyDescent="0.3">
      <c r="A2949" s="2">
        <v>92</v>
      </c>
      <c r="B2949" s="2">
        <v>6.9</v>
      </c>
    </row>
    <row r="2950" spans="1:2" x14ac:dyDescent="0.3">
      <c r="A2950" s="2">
        <v>106</v>
      </c>
      <c r="B2950" s="2">
        <v>6.8</v>
      </c>
    </row>
    <row r="2951" spans="1:2" x14ac:dyDescent="0.3">
      <c r="A2951" s="2">
        <v>75</v>
      </c>
      <c r="B2951" s="2">
        <v>7.7</v>
      </c>
    </row>
    <row r="2952" spans="1:2" x14ac:dyDescent="0.3">
      <c r="A2952" s="2">
        <v>104</v>
      </c>
      <c r="B2952" s="2">
        <v>7.4</v>
      </c>
    </row>
    <row r="2953" spans="1:2" x14ac:dyDescent="0.3">
      <c r="A2953" s="2">
        <v>108</v>
      </c>
      <c r="B2953" s="2">
        <v>6.5</v>
      </c>
    </row>
    <row r="2954" spans="1:2" x14ac:dyDescent="0.3">
      <c r="A2954" s="2">
        <v>99</v>
      </c>
      <c r="B2954" s="2">
        <v>6.4</v>
      </c>
    </row>
    <row r="2955" spans="1:2" x14ac:dyDescent="0.3">
      <c r="A2955" s="2">
        <v>109</v>
      </c>
      <c r="B2955" s="2">
        <v>5.6</v>
      </c>
    </row>
    <row r="2956" spans="1:2" x14ac:dyDescent="0.3">
      <c r="A2956" s="2">
        <v>93</v>
      </c>
      <c r="B2956" s="2">
        <v>6.8</v>
      </c>
    </row>
    <row r="2957" spans="1:2" x14ac:dyDescent="0.3">
      <c r="A2957" s="2">
        <v>99</v>
      </c>
      <c r="B2957" s="2">
        <v>5.5</v>
      </c>
    </row>
    <row r="2958" spans="1:2" x14ac:dyDescent="0.3">
      <c r="A2958" s="2">
        <v>98</v>
      </c>
      <c r="B2958" s="2">
        <v>6.9</v>
      </c>
    </row>
    <row r="2959" spans="1:2" x14ac:dyDescent="0.3">
      <c r="A2959" s="2">
        <v>95</v>
      </c>
      <c r="B2959" s="2">
        <v>6</v>
      </c>
    </row>
    <row r="2960" spans="1:2" x14ac:dyDescent="0.3">
      <c r="A2960" s="2">
        <v>107</v>
      </c>
      <c r="B2960" s="2">
        <v>6.4</v>
      </c>
    </row>
    <row r="2961" spans="1:2" x14ac:dyDescent="0.3">
      <c r="A2961" s="2">
        <v>102</v>
      </c>
      <c r="B2961" s="2">
        <v>6.6</v>
      </c>
    </row>
    <row r="2962" spans="1:2" x14ac:dyDescent="0.3">
      <c r="A2962" s="2">
        <v>124</v>
      </c>
      <c r="B2962" s="2">
        <v>8.1</v>
      </c>
    </row>
    <row r="2963" spans="1:2" x14ac:dyDescent="0.3">
      <c r="A2963" s="2">
        <v>90</v>
      </c>
      <c r="B2963" s="2">
        <v>6.9</v>
      </c>
    </row>
    <row r="2964" spans="1:2" x14ac:dyDescent="0.3">
      <c r="A2964" s="2">
        <v>90</v>
      </c>
      <c r="B2964" s="2">
        <v>6.5</v>
      </c>
    </row>
    <row r="2965" spans="1:2" x14ac:dyDescent="0.3">
      <c r="A2965" s="2">
        <v>99</v>
      </c>
      <c r="B2965" s="2">
        <v>7.4</v>
      </c>
    </row>
    <row r="2966" spans="1:2" x14ac:dyDescent="0.3">
      <c r="A2966" s="2">
        <v>115</v>
      </c>
      <c r="B2966" s="2">
        <v>6.9</v>
      </c>
    </row>
    <row r="2967" spans="1:2" x14ac:dyDescent="0.3">
      <c r="A2967" s="2">
        <v>89</v>
      </c>
      <c r="B2967" s="2">
        <v>6.7</v>
      </c>
    </row>
    <row r="2968" spans="1:2" x14ac:dyDescent="0.3">
      <c r="A2968" s="2">
        <v>92</v>
      </c>
      <c r="B2968" s="2">
        <v>7.6</v>
      </c>
    </row>
    <row r="2969" spans="1:2" x14ac:dyDescent="0.3">
      <c r="A2969" s="2">
        <v>94</v>
      </c>
      <c r="B2969" s="2">
        <v>5.4</v>
      </c>
    </row>
    <row r="2970" spans="1:2" x14ac:dyDescent="0.3">
      <c r="A2970" s="2">
        <v>100</v>
      </c>
      <c r="B2970" s="2">
        <v>7.3</v>
      </c>
    </row>
    <row r="2971" spans="1:2" x14ac:dyDescent="0.3">
      <c r="A2971" s="2">
        <v>109</v>
      </c>
      <c r="B2971" s="2">
        <v>6</v>
      </c>
    </row>
    <row r="2972" spans="1:2" x14ac:dyDescent="0.3">
      <c r="A2972" s="2">
        <v>105</v>
      </c>
      <c r="B2972" s="2">
        <v>7.2</v>
      </c>
    </row>
    <row r="2973" spans="1:2" x14ac:dyDescent="0.3">
      <c r="A2973" s="2">
        <v>102</v>
      </c>
      <c r="B2973" s="2">
        <v>6</v>
      </c>
    </row>
    <row r="2974" spans="1:2" x14ac:dyDescent="0.3">
      <c r="A2974" s="2">
        <v>97</v>
      </c>
      <c r="B2974" s="2">
        <v>3.1</v>
      </c>
    </row>
    <row r="2975" spans="1:2" x14ac:dyDescent="0.3">
      <c r="A2975" s="2">
        <v>92</v>
      </c>
      <c r="B2975" s="2">
        <v>6.2</v>
      </c>
    </row>
    <row r="2976" spans="1:2" x14ac:dyDescent="0.3">
      <c r="A2976" s="2">
        <v>93</v>
      </c>
      <c r="B2976" s="2">
        <v>6.3</v>
      </c>
    </row>
    <row r="2977" spans="1:2" x14ac:dyDescent="0.3">
      <c r="A2977" s="2">
        <v>113</v>
      </c>
      <c r="B2977" s="2">
        <v>6.7</v>
      </c>
    </row>
    <row r="2978" spans="1:2" x14ac:dyDescent="0.3">
      <c r="A2978" s="2">
        <v>89</v>
      </c>
      <c r="B2978" s="2">
        <v>8</v>
      </c>
    </row>
    <row r="2979" spans="1:2" x14ac:dyDescent="0.3">
      <c r="A2979" s="2">
        <v>118</v>
      </c>
      <c r="B2979" s="2">
        <v>7</v>
      </c>
    </row>
    <row r="2980" spans="1:2" x14ac:dyDescent="0.3">
      <c r="A2980" s="2">
        <v>97</v>
      </c>
      <c r="B2980" s="2">
        <v>7.2</v>
      </c>
    </row>
    <row r="2981" spans="1:2" x14ac:dyDescent="0.3">
      <c r="A2981" s="2">
        <v>156</v>
      </c>
      <c r="B2981" s="2">
        <v>6.2</v>
      </c>
    </row>
    <row r="2982" spans="1:2" x14ac:dyDescent="0.3">
      <c r="A2982" s="2">
        <v>100</v>
      </c>
      <c r="B2982" s="2">
        <v>3.5</v>
      </c>
    </row>
    <row r="2983" spans="1:2" x14ac:dyDescent="0.3">
      <c r="A2983" s="2">
        <v>96</v>
      </c>
      <c r="B2983" s="2">
        <v>7.5</v>
      </c>
    </row>
    <row r="2984" spans="1:2" x14ac:dyDescent="0.3">
      <c r="A2984" s="2">
        <v>120</v>
      </c>
      <c r="B2984" s="2">
        <v>6.7</v>
      </c>
    </row>
    <row r="2985" spans="1:2" x14ac:dyDescent="0.3">
      <c r="A2985" s="2">
        <v>175</v>
      </c>
      <c r="B2985" s="2">
        <v>9.1999999999999993</v>
      </c>
    </row>
    <row r="2986" spans="1:2" x14ac:dyDescent="0.3">
      <c r="A2986" s="2">
        <v>95</v>
      </c>
      <c r="B2986" s="2">
        <v>6.1</v>
      </c>
    </row>
    <row r="2987" spans="1:2" x14ac:dyDescent="0.3">
      <c r="A2987" s="2">
        <v>95</v>
      </c>
      <c r="B2987" s="2">
        <v>7.7</v>
      </c>
    </row>
    <row r="2988" spans="1:2" x14ac:dyDescent="0.3">
      <c r="A2988" s="2">
        <v>121</v>
      </c>
      <c r="B2988" s="2">
        <v>7.6</v>
      </c>
    </row>
    <row r="2989" spans="1:2" x14ac:dyDescent="0.3">
      <c r="A2989" s="2">
        <v>110</v>
      </c>
      <c r="B2989" s="2">
        <v>6.1</v>
      </c>
    </row>
    <row r="2990" spans="1:2" x14ac:dyDescent="0.3">
      <c r="A2990" s="2">
        <v>96</v>
      </c>
      <c r="B2990" s="2">
        <v>4.9000000000000004</v>
      </c>
    </row>
    <row r="2991" spans="1:2" x14ac:dyDescent="0.3">
      <c r="A2991" s="2">
        <v>121</v>
      </c>
      <c r="B2991" s="2">
        <v>6.8</v>
      </c>
    </row>
    <row r="2992" spans="1:2" x14ac:dyDescent="0.3">
      <c r="A2992" s="2">
        <v>95</v>
      </c>
      <c r="B2992" s="2">
        <v>7</v>
      </c>
    </row>
    <row r="2993" spans="1:2" x14ac:dyDescent="0.3">
      <c r="A2993" s="2">
        <v>112</v>
      </c>
      <c r="B2993" s="2">
        <v>5.7</v>
      </c>
    </row>
    <row r="2994" spans="1:2" x14ac:dyDescent="0.3">
      <c r="A2994" s="2">
        <v>143</v>
      </c>
      <c r="B2994" s="2">
        <v>7.3</v>
      </c>
    </row>
    <row r="2995" spans="1:2" x14ac:dyDescent="0.3">
      <c r="A2995" s="2">
        <v>93</v>
      </c>
      <c r="B2995" s="2">
        <v>7.5</v>
      </c>
    </row>
    <row r="2996" spans="1:2" x14ac:dyDescent="0.3">
      <c r="A2996" s="2">
        <v>110</v>
      </c>
      <c r="B2996" s="2">
        <v>7.4</v>
      </c>
    </row>
    <row r="2997" spans="1:2" x14ac:dyDescent="0.3">
      <c r="A2997" s="2">
        <v>104</v>
      </c>
      <c r="B2997" s="2">
        <v>7.2</v>
      </c>
    </row>
    <row r="2998" spans="1:2" x14ac:dyDescent="0.3">
      <c r="A2998" s="2">
        <v>119</v>
      </c>
      <c r="B2998" s="2">
        <v>6.8</v>
      </c>
    </row>
    <row r="2999" spans="1:2" x14ac:dyDescent="0.3">
      <c r="A2999" s="2">
        <v>125</v>
      </c>
      <c r="B2999" s="2">
        <v>6.8</v>
      </c>
    </row>
    <row r="3000" spans="1:2" x14ac:dyDescent="0.3">
      <c r="A3000" s="2">
        <v>96</v>
      </c>
      <c r="B3000" s="2">
        <v>5.2</v>
      </c>
    </row>
    <row r="3001" spans="1:2" x14ac:dyDescent="0.3">
      <c r="A3001" s="2">
        <v>100</v>
      </c>
      <c r="B3001" s="2">
        <v>7.2</v>
      </c>
    </row>
    <row r="3002" spans="1:2" x14ac:dyDescent="0.3">
      <c r="A3002" s="2">
        <v>89</v>
      </c>
      <c r="B3002" s="2">
        <v>4</v>
      </c>
    </row>
    <row r="3003" spans="1:2" x14ac:dyDescent="0.3">
      <c r="A3003" s="2">
        <v>92</v>
      </c>
      <c r="B3003" s="2">
        <v>6.8</v>
      </c>
    </row>
    <row r="3004" spans="1:2" x14ac:dyDescent="0.3">
      <c r="A3004" s="2">
        <v>109</v>
      </c>
      <c r="B3004" s="2">
        <v>6.9</v>
      </c>
    </row>
    <row r="3005" spans="1:2" x14ac:dyDescent="0.3">
      <c r="A3005" s="2">
        <v>103</v>
      </c>
      <c r="B3005" s="2">
        <v>7.3</v>
      </c>
    </row>
    <row r="3006" spans="1:2" x14ac:dyDescent="0.3">
      <c r="A3006" s="2">
        <v>95</v>
      </c>
      <c r="B3006" s="2">
        <v>6.1</v>
      </c>
    </row>
    <row r="3007" spans="1:2" x14ac:dyDescent="0.3">
      <c r="A3007" s="2">
        <v>143</v>
      </c>
      <c r="B3007" s="2">
        <v>7.8</v>
      </c>
    </row>
    <row r="3008" spans="1:2" x14ac:dyDescent="0.3">
      <c r="A3008" s="2">
        <v>105</v>
      </c>
      <c r="B3008" s="2">
        <v>6</v>
      </c>
    </row>
    <row r="3009" spans="1:2" x14ac:dyDescent="0.3">
      <c r="A3009" s="2">
        <v>106</v>
      </c>
      <c r="B3009" s="2">
        <v>7</v>
      </c>
    </row>
    <row r="3010" spans="1:2" x14ac:dyDescent="0.3">
      <c r="A3010" s="2">
        <v>100</v>
      </c>
      <c r="B3010" s="2">
        <v>7.1</v>
      </c>
    </row>
    <row r="3011" spans="1:2" x14ac:dyDescent="0.3">
      <c r="A3011" s="2">
        <v>103</v>
      </c>
      <c r="B3011" s="2">
        <v>6.2</v>
      </c>
    </row>
    <row r="3012" spans="1:2" x14ac:dyDescent="0.3">
      <c r="A3012" s="2">
        <v>99</v>
      </c>
      <c r="B3012" s="2">
        <v>7.6</v>
      </c>
    </row>
    <row r="3013" spans="1:2" x14ac:dyDescent="0.3">
      <c r="A3013" s="2">
        <v>164</v>
      </c>
      <c r="B3013" s="2">
        <v>7.6</v>
      </c>
    </row>
    <row r="3014" spans="1:2" x14ac:dyDescent="0.3">
      <c r="A3014" s="2">
        <v>96</v>
      </c>
      <c r="B3014" s="2">
        <v>6.4</v>
      </c>
    </row>
    <row r="3015" spans="1:2" x14ac:dyDescent="0.3">
      <c r="A3015" s="2">
        <v>122</v>
      </c>
      <c r="B3015" s="2">
        <v>6.2</v>
      </c>
    </row>
    <row r="3016" spans="1:2" x14ac:dyDescent="0.3">
      <c r="A3016" s="2">
        <v>94</v>
      </c>
      <c r="B3016" s="2">
        <v>7.5</v>
      </c>
    </row>
    <row r="3017" spans="1:2" x14ac:dyDescent="0.3">
      <c r="A3017" s="2">
        <v>93</v>
      </c>
      <c r="B3017" s="2">
        <v>2</v>
      </c>
    </row>
    <row r="3018" spans="1:2" x14ac:dyDescent="0.3">
      <c r="A3018" s="2">
        <v>96</v>
      </c>
      <c r="B3018" s="2">
        <v>6.2</v>
      </c>
    </row>
    <row r="3019" spans="1:2" x14ac:dyDescent="0.3">
      <c r="A3019" s="2">
        <v>113</v>
      </c>
      <c r="B3019" s="2">
        <v>6.5</v>
      </c>
    </row>
    <row r="3020" spans="1:2" x14ac:dyDescent="0.3">
      <c r="A3020" s="2">
        <v>99</v>
      </c>
      <c r="B3020" s="2">
        <v>6.8</v>
      </c>
    </row>
    <row r="3021" spans="1:2" x14ac:dyDescent="0.3">
      <c r="A3021" s="2">
        <v>91</v>
      </c>
      <c r="B3021" s="2">
        <v>6.3</v>
      </c>
    </row>
    <row r="3022" spans="1:2" x14ac:dyDescent="0.3">
      <c r="A3022" s="2">
        <v>100</v>
      </c>
      <c r="B3022" s="2">
        <v>6.3</v>
      </c>
    </row>
    <row r="3023" spans="1:2" x14ac:dyDescent="0.3">
      <c r="A3023" s="2">
        <v>105</v>
      </c>
      <c r="B3023" s="2">
        <v>6.6</v>
      </c>
    </row>
    <row r="3024" spans="1:2" x14ac:dyDescent="0.3">
      <c r="A3024" s="2">
        <v>99</v>
      </c>
      <c r="B3024" s="2">
        <v>6.4</v>
      </c>
    </row>
    <row r="3025" spans="1:2" x14ac:dyDescent="0.3">
      <c r="A3025" s="2">
        <v>112</v>
      </c>
      <c r="B3025" s="2">
        <v>7.5</v>
      </c>
    </row>
    <row r="3026" spans="1:2" x14ac:dyDescent="0.3">
      <c r="A3026" s="2">
        <v>99</v>
      </c>
      <c r="B3026" s="2">
        <v>6.5</v>
      </c>
    </row>
    <row r="3027" spans="1:2" x14ac:dyDescent="0.3">
      <c r="A3027" s="2">
        <v>125</v>
      </c>
      <c r="B3027" s="2">
        <v>7.2</v>
      </c>
    </row>
    <row r="3028" spans="1:2" x14ac:dyDescent="0.3">
      <c r="A3028" s="2">
        <v>107</v>
      </c>
      <c r="B3028" s="2">
        <v>6.3</v>
      </c>
    </row>
    <row r="3029" spans="1:2" x14ac:dyDescent="0.3">
      <c r="A3029" s="2">
        <v>107</v>
      </c>
      <c r="B3029" s="2">
        <v>7</v>
      </c>
    </row>
    <row r="3030" spans="1:2" x14ac:dyDescent="0.3">
      <c r="A3030" s="2">
        <v>97</v>
      </c>
      <c r="B3030" s="2">
        <v>6.3</v>
      </c>
    </row>
    <row r="3031" spans="1:2" x14ac:dyDescent="0.3">
      <c r="A3031" s="2">
        <v>95</v>
      </c>
      <c r="B3031" s="2">
        <v>2.2999999999999998</v>
      </c>
    </row>
    <row r="3032" spans="1:2" x14ac:dyDescent="0.3">
      <c r="A3032" s="2">
        <v>106</v>
      </c>
      <c r="B3032" s="2">
        <v>7.1</v>
      </c>
    </row>
    <row r="3033" spans="1:2" x14ac:dyDescent="0.3">
      <c r="A3033" s="2">
        <v>96</v>
      </c>
      <c r="B3033" s="2">
        <v>6.7</v>
      </c>
    </row>
    <row r="3034" spans="1:2" x14ac:dyDescent="0.3">
      <c r="A3034" s="2">
        <v>103</v>
      </c>
      <c r="B3034" s="2">
        <v>6.5</v>
      </c>
    </row>
    <row r="3035" spans="1:2" x14ac:dyDescent="0.3">
      <c r="A3035" s="2">
        <v>108</v>
      </c>
      <c r="B3035" s="2">
        <v>5.9</v>
      </c>
    </row>
    <row r="3036" spans="1:2" x14ac:dyDescent="0.3">
      <c r="A3036" s="2">
        <v>118</v>
      </c>
      <c r="B3036" s="2">
        <v>6</v>
      </c>
    </row>
    <row r="3037" spans="1:2" x14ac:dyDescent="0.3">
      <c r="A3037" s="2">
        <v>97</v>
      </c>
      <c r="B3037" s="2">
        <v>6.9</v>
      </c>
    </row>
    <row r="3038" spans="1:2" x14ac:dyDescent="0.3">
      <c r="A3038" s="2">
        <v>115</v>
      </c>
      <c r="B3038" s="2">
        <v>7.3</v>
      </c>
    </row>
    <row r="3039" spans="1:2" x14ac:dyDescent="0.3">
      <c r="A3039" s="2">
        <v>102</v>
      </c>
      <c r="B3039" s="2">
        <v>7.7</v>
      </c>
    </row>
    <row r="3040" spans="1:2" x14ac:dyDescent="0.3">
      <c r="A3040" s="2">
        <v>108</v>
      </c>
      <c r="B3040" s="2">
        <v>7</v>
      </c>
    </row>
    <row r="3041" spans="1:2" x14ac:dyDescent="0.3">
      <c r="A3041" s="2">
        <v>101</v>
      </c>
      <c r="B3041" s="2">
        <v>6.4</v>
      </c>
    </row>
    <row r="3042" spans="1:2" x14ac:dyDescent="0.3">
      <c r="A3042" s="2">
        <v>101</v>
      </c>
      <c r="B3042" s="2">
        <v>5.6</v>
      </c>
    </row>
    <row r="3043" spans="1:2" x14ac:dyDescent="0.3">
      <c r="A3043" s="2">
        <v>139</v>
      </c>
      <c r="B3043" s="2">
        <v>8.1999999999999993</v>
      </c>
    </row>
    <row r="3044" spans="1:2" x14ac:dyDescent="0.3">
      <c r="A3044" s="2">
        <v>125</v>
      </c>
      <c r="B3044" s="2">
        <v>6.5</v>
      </c>
    </row>
    <row r="3045" spans="1:2" x14ac:dyDescent="0.3">
      <c r="A3045" s="2">
        <v>115</v>
      </c>
      <c r="B3045" s="2">
        <v>8.1</v>
      </c>
    </row>
    <row r="3046" spans="1:2" x14ac:dyDescent="0.3">
      <c r="A3046" s="2">
        <v>99</v>
      </c>
      <c r="B3046" s="2">
        <v>5.4</v>
      </c>
    </row>
    <row r="3047" spans="1:2" x14ac:dyDescent="0.3">
      <c r="A3047" s="2">
        <v>88</v>
      </c>
      <c r="B3047" s="2">
        <v>6.3</v>
      </c>
    </row>
    <row r="3048" spans="1:2" x14ac:dyDescent="0.3">
      <c r="A3048" s="2">
        <v>112</v>
      </c>
      <c r="B3048" s="2">
        <v>7.8</v>
      </c>
    </row>
    <row r="3049" spans="1:2" x14ac:dyDescent="0.3">
      <c r="A3049" s="2">
        <v>108</v>
      </c>
      <c r="B3049" s="2">
        <v>6.8</v>
      </c>
    </row>
    <row r="3050" spans="1:2" x14ac:dyDescent="0.3">
      <c r="A3050" s="2">
        <v>104</v>
      </c>
      <c r="B3050" s="2">
        <v>7.1</v>
      </c>
    </row>
    <row r="3051" spans="1:2" x14ac:dyDescent="0.3">
      <c r="A3051" s="2">
        <v>108</v>
      </c>
      <c r="B3051" s="2">
        <v>6.2</v>
      </c>
    </row>
    <row r="3052" spans="1:2" x14ac:dyDescent="0.3">
      <c r="A3052" s="2">
        <v>102</v>
      </c>
      <c r="B3052" s="2">
        <v>7.3</v>
      </c>
    </row>
    <row r="3053" spans="1:2" x14ac:dyDescent="0.3">
      <c r="A3053" s="2">
        <v>88</v>
      </c>
      <c r="B3053" s="2">
        <v>5.9</v>
      </c>
    </row>
    <row r="3054" spans="1:2" x14ac:dyDescent="0.3">
      <c r="A3054" s="2">
        <v>91</v>
      </c>
      <c r="B3054" s="2">
        <v>3.6</v>
      </c>
    </row>
    <row r="3055" spans="1:2" x14ac:dyDescent="0.3">
      <c r="A3055" s="2">
        <v>141</v>
      </c>
      <c r="B3055" s="2">
        <v>7.7</v>
      </c>
    </row>
    <row r="3056" spans="1:2" x14ac:dyDescent="0.3">
      <c r="A3056" s="2">
        <v>101</v>
      </c>
      <c r="B3056" s="2">
        <v>7.3</v>
      </c>
    </row>
    <row r="3057" spans="1:2" x14ac:dyDescent="0.3">
      <c r="A3057" s="2">
        <v>105</v>
      </c>
      <c r="B3057" s="2">
        <v>7.4</v>
      </c>
    </row>
    <row r="3058" spans="1:2" x14ac:dyDescent="0.3">
      <c r="A3058" s="2">
        <v>100</v>
      </c>
      <c r="B3058" s="2">
        <v>6.6</v>
      </c>
    </row>
    <row r="3059" spans="1:2" x14ac:dyDescent="0.3">
      <c r="A3059" s="2">
        <v>116</v>
      </c>
      <c r="B3059" s="2">
        <v>6.9</v>
      </c>
    </row>
    <row r="3060" spans="1:2" x14ac:dyDescent="0.3">
      <c r="A3060" s="2">
        <v>97</v>
      </c>
      <c r="B3060" s="2">
        <v>6.8</v>
      </c>
    </row>
    <row r="3061" spans="1:2" x14ac:dyDescent="0.3">
      <c r="A3061" s="2">
        <v>105</v>
      </c>
      <c r="B3061" s="2">
        <v>7.2</v>
      </c>
    </row>
    <row r="3062" spans="1:2" x14ac:dyDescent="0.3">
      <c r="A3062" s="2">
        <v>122</v>
      </c>
      <c r="B3062" s="2">
        <v>7.7</v>
      </c>
    </row>
    <row r="3063" spans="1:2" x14ac:dyDescent="0.3">
      <c r="A3063" s="2">
        <v>107</v>
      </c>
      <c r="B3063" s="2">
        <v>8.1</v>
      </c>
    </row>
    <row r="3064" spans="1:2" x14ac:dyDescent="0.3">
      <c r="A3064" s="2">
        <v>121</v>
      </c>
      <c r="B3064" s="2">
        <v>7.7</v>
      </c>
    </row>
    <row r="3065" spans="1:2" x14ac:dyDescent="0.3">
      <c r="A3065" s="2">
        <v>98</v>
      </c>
      <c r="B3065" s="2">
        <v>7.6</v>
      </c>
    </row>
    <row r="3066" spans="1:2" x14ac:dyDescent="0.3">
      <c r="A3066" s="2">
        <v>123</v>
      </c>
      <c r="B3066" s="2">
        <v>7.2</v>
      </c>
    </row>
    <row r="3067" spans="1:2" x14ac:dyDescent="0.3">
      <c r="A3067" s="2">
        <v>110</v>
      </c>
      <c r="B3067" s="2">
        <v>7.2</v>
      </c>
    </row>
    <row r="3068" spans="1:2" x14ac:dyDescent="0.3">
      <c r="A3068" s="2">
        <v>120</v>
      </c>
      <c r="B3068" s="2">
        <v>8.1</v>
      </c>
    </row>
    <row r="3069" spans="1:2" x14ac:dyDescent="0.3">
      <c r="A3069" s="2">
        <v>122</v>
      </c>
      <c r="B3069" s="2">
        <v>7.5</v>
      </c>
    </row>
    <row r="3070" spans="1:2" x14ac:dyDescent="0.3">
      <c r="A3070" s="2">
        <v>110</v>
      </c>
      <c r="B3070" s="2">
        <v>8.1</v>
      </c>
    </row>
    <row r="3071" spans="1:2" x14ac:dyDescent="0.3">
      <c r="A3071" s="2">
        <v>139</v>
      </c>
      <c r="B3071" s="2">
        <v>7.8</v>
      </c>
    </row>
    <row r="3072" spans="1:2" x14ac:dyDescent="0.3">
      <c r="A3072" s="2">
        <v>124</v>
      </c>
      <c r="B3072" s="2">
        <v>7.8</v>
      </c>
    </row>
    <row r="3073" spans="1:2" x14ac:dyDescent="0.3">
      <c r="A3073" s="2">
        <v>120</v>
      </c>
      <c r="B3073" s="2">
        <v>5.8</v>
      </c>
    </row>
    <row r="3074" spans="1:2" x14ac:dyDescent="0.3">
      <c r="A3074" s="2">
        <v>152</v>
      </c>
      <c r="B3074" s="2">
        <v>7.6</v>
      </c>
    </row>
    <row r="3075" spans="1:2" x14ac:dyDescent="0.3">
      <c r="A3075" s="2">
        <v>98</v>
      </c>
      <c r="B3075" s="2">
        <v>7.4</v>
      </c>
    </row>
    <row r="3076" spans="1:2" x14ac:dyDescent="0.3">
      <c r="A3076" s="2">
        <v>106</v>
      </c>
      <c r="B3076" s="2">
        <v>6.3</v>
      </c>
    </row>
    <row r="3077" spans="1:2" x14ac:dyDescent="0.3">
      <c r="A3077" s="2">
        <v>106</v>
      </c>
      <c r="B3077" s="2">
        <v>6.9</v>
      </c>
    </row>
    <row r="3078" spans="1:2" x14ac:dyDescent="0.3">
      <c r="A3078" s="2">
        <v>106</v>
      </c>
      <c r="B3078" s="2">
        <v>8.6</v>
      </c>
    </row>
    <row r="3079" spans="1:2" x14ac:dyDescent="0.3">
      <c r="A3079" s="2">
        <v>89</v>
      </c>
      <c r="B3079" s="2">
        <v>5.0999999999999996</v>
      </c>
    </row>
    <row r="3080" spans="1:2" x14ac:dyDescent="0.3">
      <c r="A3080" s="2">
        <v>94</v>
      </c>
      <c r="B3080" s="2">
        <v>6.4</v>
      </c>
    </row>
    <row r="3081" spans="1:2" x14ac:dyDescent="0.3">
      <c r="A3081" s="2">
        <v>109</v>
      </c>
      <c r="B3081" s="2">
        <v>7.9</v>
      </c>
    </row>
    <row r="3082" spans="1:2" x14ac:dyDescent="0.3">
      <c r="A3082" s="2">
        <v>144</v>
      </c>
      <c r="B3082" s="2">
        <v>6.9</v>
      </c>
    </row>
    <row r="3083" spans="1:2" x14ac:dyDescent="0.3">
      <c r="A3083" s="2">
        <v>90</v>
      </c>
      <c r="B3083" s="2">
        <v>7.5</v>
      </c>
    </row>
    <row r="3084" spans="1:2" x14ac:dyDescent="0.3">
      <c r="A3084" s="2">
        <v>106</v>
      </c>
      <c r="B3084" s="2">
        <v>7.2</v>
      </c>
    </row>
    <row r="3085" spans="1:2" x14ac:dyDescent="0.3">
      <c r="A3085" s="2">
        <v>121</v>
      </c>
      <c r="B3085" s="2">
        <v>5.8</v>
      </c>
    </row>
    <row r="3086" spans="1:2" x14ac:dyDescent="0.3">
      <c r="A3086" s="2">
        <v>89</v>
      </c>
      <c r="B3086" s="2">
        <v>2.9</v>
      </c>
    </row>
    <row r="3087" spans="1:2" x14ac:dyDescent="0.3">
      <c r="A3087" s="2">
        <v>104</v>
      </c>
      <c r="B3087" s="2">
        <v>6.2</v>
      </c>
    </row>
    <row r="3088" spans="1:2" x14ac:dyDescent="0.3">
      <c r="A3088" s="2">
        <v>99</v>
      </c>
      <c r="B3088" s="2">
        <v>6.8</v>
      </c>
    </row>
    <row r="3089" spans="1:2" x14ac:dyDescent="0.3">
      <c r="A3089" s="2">
        <v>98</v>
      </c>
      <c r="B3089" s="2">
        <v>6.1</v>
      </c>
    </row>
    <row r="3090" spans="1:2" x14ac:dyDescent="0.3">
      <c r="A3090" s="2">
        <v>121</v>
      </c>
      <c r="B3090" s="2">
        <v>7.7</v>
      </c>
    </row>
    <row r="3091" spans="1:2" x14ac:dyDescent="0.3">
      <c r="A3091" s="2">
        <v>96</v>
      </c>
      <c r="B3091" s="2">
        <v>5.2</v>
      </c>
    </row>
    <row r="3092" spans="1:2" x14ac:dyDescent="0.3">
      <c r="A3092" s="2">
        <v>99</v>
      </c>
      <c r="B3092" s="2">
        <v>6.8</v>
      </c>
    </row>
    <row r="3093" spans="1:2" x14ac:dyDescent="0.3">
      <c r="A3093" s="2">
        <v>122</v>
      </c>
      <c r="B3093" s="2">
        <v>7</v>
      </c>
    </row>
    <row r="3094" spans="1:2" x14ac:dyDescent="0.3">
      <c r="A3094" s="2">
        <v>101</v>
      </c>
      <c r="B3094" s="2">
        <v>5.9</v>
      </c>
    </row>
    <row r="3095" spans="1:2" x14ac:dyDescent="0.3">
      <c r="A3095" s="2">
        <v>102</v>
      </c>
      <c r="B3095" s="2">
        <v>7.1</v>
      </c>
    </row>
    <row r="3096" spans="1:2" x14ac:dyDescent="0.3">
      <c r="A3096" s="2">
        <v>84</v>
      </c>
      <c r="B3096" s="2">
        <v>5.5</v>
      </c>
    </row>
    <row r="3097" spans="1:2" x14ac:dyDescent="0.3">
      <c r="A3097" s="2">
        <v>104</v>
      </c>
      <c r="B3097" s="2">
        <v>7.4</v>
      </c>
    </row>
    <row r="3098" spans="1:2" x14ac:dyDescent="0.3">
      <c r="A3098" s="2">
        <v>96</v>
      </c>
      <c r="B3098" s="2">
        <v>7.3</v>
      </c>
    </row>
    <row r="3099" spans="1:2" x14ac:dyDescent="0.3">
      <c r="A3099" s="2">
        <v>94</v>
      </c>
      <c r="B3099" s="2">
        <v>4.5999999999999996</v>
      </c>
    </row>
    <row r="3100" spans="1:2" x14ac:dyDescent="0.3">
      <c r="A3100" s="2">
        <v>90</v>
      </c>
      <c r="B3100" s="2">
        <v>7.2</v>
      </c>
    </row>
    <row r="3101" spans="1:2" x14ac:dyDescent="0.3">
      <c r="A3101" s="2">
        <v>90</v>
      </c>
      <c r="B3101" s="2">
        <v>5.0999999999999996</v>
      </c>
    </row>
    <row r="3102" spans="1:2" x14ac:dyDescent="0.3">
      <c r="A3102" s="2">
        <v>106</v>
      </c>
      <c r="B3102" s="2">
        <v>6.7</v>
      </c>
    </row>
    <row r="3103" spans="1:2" x14ac:dyDescent="0.3">
      <c r="A3103" s="2">
        <v>96</v>
      </c>
      <c r="B3103" s="2">
        <v>5.3</v>
      </c>
    </row>
    <row r="3104" spans="1:2" x14ac:dyDescent="0.3">
      <c r="A3104" s="2">
        <v>95</v>
      </c>
      <c r="B3104" s="2">
        <v>7.8</v>
      </c>
    </row>
    <row r="3105" spans="1:2" x14ac:dyDescent="0.3">
      <c r="A3105" s="2">
        <v>99</v>
      </c>
      <c r="B3105" s="2">
        <v>6.7</v>
      </c>
    </row>
    <row r="3106" spans="1:2" x14ac:dyDescent="0.3">
      <c r="A3106" s="2">
        <v>99</v>
      </c>
      <c r="B3106" s="2">
        <v>7.2</v>
      </c>
    </row>
    <row r="3107" spans="1:2" x14ac:dyDescent="0.3">
      <c r="A3107" s="2">
        <v>95</v>
      </c>
      <c r="B3107" s="2">
        <v>5.8</v>
      </c>
    </row>
    <row r="3108" spans="1:2" x14ac:dyDescent="0.3">
      <c r="A3108" s="2">
        <v>99</v>
      </c>
      <c r="B3108" s="2">
        <v>7</v>
      </c>
    </row>
    <row r="3109" spans="1:2" x14ac:dyDescent="0.3">
      <c r="A3109" s="2">
        <v>107</v>
      </c>
      <c r="B3109" s="2">
        <v>3.8</v>
      </c>
    </row>
    <row r="3110" spans="1:2" x14ac:dyDescent="0.3">
      <c r="A3110" s="2">
        <v>90</v>
      </c>
      <c r="B3110" s="2">
        <v>5.7</v>
      </c>
    </row>
    <row r="3111" spans="1:2" x14ac:dyDescent="0.3">
      <c r="A3111" s="2">
        <v>96</v>
      </c>
      <c r="B3111" s="2">
        <v>6.7</v>
      </c>
    </row>
    <row r="3112" spans="1:2" x14ac:dyDescent="0.3">
      <c r="A3112" s="2">
        <v>97</v>
      </c>
      <c r="B3112" s="2">
        <v>6.2</v>
      </c>
    </row>
    <row r="3113" spans="1:2" x14ac:dyDescent="0.3">
      <c r="A3113" s="2">
        <v>107</v>
      </c>
      <c r="B3113" s="2">
        <v>6.2</v>
      </c>
    </row>
    <row r="3114" spans="1:2" x14ac:dyDescent="0.3">
      <c r="A3114" s="2">
        <v>85</v>
      </c>
      <c r="B3114" s="2">
        <v>4.7</v>
      </c>
    </row>
    <row r="3115" spans="1:2" x14ac:dyDescent="0.3">
      <c r="A3115" s="2">
        <v>95</v>
      </c>
      <c r="B3115" s="2">
        <v>6.3</v>
      </c>
    </row>
    <row r="3116" spans="1:2" x14ac:dyDescent="0.3">
      <c r="A3116" s="2">
        <v>111</v>
      </c>
      <c r="B3116" s="2">
        <v>7.3</v>
      </c>
    </row>
    <row r="3117" spans="1:2" x14ac:dyDescent="0.3">
      <c r="A3117" s="2">
        <v>115</v>
      </c>
      <c r="B3117" s="2">
        <v>6.1</v>
      </c>
    </row>
    <row r="3118" spans="1:2" x14ac:dyDescent="0.3">
      <c r="A3118" s="2">
        <v>103</v>
      </c>
      <c r="B3118" s="2">
        <v>7.1</v>
      </c>
    </row>
    <row r="3119" spans="1:2" x14ac:dyDescent="0.3">
      <c r="A3119" s="2">
        <v>111</v>
      </c>
      <c r="B3119" s="2">
        <v>7.1</v>
      </c>
    </row>
    <row r="3120" spans="1:2" x14ac:dyDescent="0.3">
      <c r="A3120" s="2">
        <v>112</v>
      </c>
      <c r="B3120" s="2">
        <v>6.7</v>
      </c>
    </row>
    <row r="3121" spans="1:2" x14ac:dyDescent="0.3">
      <c r="A3121" s="2">
        <v>141</v>
      </c>
      <c r="B3121" s="2">
        <v>6.9</v>
      </c>
    </row>
    <row r="3122" spans="1:2" x14ac:dyDescent="0.3">
      <c r="A3122" s="2">
        <v>95</v>
      </c>
      <c r="B3122" s="2">
        <v>2.1</v>
      </c>
    </row>
    <row r="3123" spans="1:2" x14ac:dyDescent="0.3">
      <c r="A3123" s="2">
        <v>85</v>
      </c>
      <c r="B3123" s="2">
        <v>6.6</v>
      </c>
    </row>
    <row r="3124" spans="1:2" x14ac:dyDescent="0.3">
      <c r="A3124" s="2">
        <v>129</v>
      </c>
      <c r="B3124" s="2">
        <v>8.3000000000000007</v>
      </c>
    </row>
    <row r="3125" spans="1:2" x14ac:dyDescent="0.3">
      <c r="A3125" s="2">
        <v>125</v>
      </c>
      <c r="B3125" s="2">
        <v>7.2</v>
      </c>
    </row>
    <row r="3126" spans="1:2" x14ac:dyDescent="0.3">
      <c r="A3126" s="2">
        <v>116</v>
      </c>
      <c r="B3126" s="2">
        <v>5.6</v>
      </c>
    </row>
    <row r="3127" spans="1:2" x14ac:dyDescent="0.3">
      <c r="A3127" s="2">
        <v>105</v>
      </c>
      <c r="B3127" s="2">
        <v>7.7</v>
      </c>
    </row>
    <row r="3128" spans="1:2" x14ac:dyDescent="0.3">
      <c r="A3128" s="2">
        <v>90</v>
      </c>
      <c r="B3128" s="2">
        <v>6.6</v>
      </c>
    </row>
    <row r="3129" spans="1:2" x14ac:dyDescent="0.3">
      <c r="A3129" s="2">
        <v>111</v>
      </c>
      <c r="B3129" s="2">
        <v>7.4</v>
      </c>
    </row>
    <row r="3130" spans="1:2" x14ac:dyDescent="0.3">
      <c r="A3130" s="2">
        <v>91</v>
      </c>
      <c r="B3130" s="2">
        <v>7.1</v>
      </c>
    </row>
    <row r="3131" spans="1:2" x14ac:dyDescent="0.3">
      <c r="A3131" s="2">
        <v>97</v>
      </c>
      <c r="B3131" s="2">
        <v>7.9</v>
      </c>
    </row>
    <row r="3132" spans="1:2" x14ac:dyDescent="0.3">
      <c r="A3132" s="2">
        <v>92</v>
      </c>
      <c r="B3132" s="2">
        <v>6.7</v>
      </c>
    </row>
    <row r="3133" spans="1:2" x14ac:dyDescent="0.3">
      <c r="A3133" s="2">
        <v>104</v>
      </c>
      <c r="B3133" s="2">
        <v>6.6</v>
      </c>
    </row>
    <row r="3134" spans="1:2" x14ac:dyDescent="0.3">
      <c r="A3134" s="2">
        <v>120</v>
      </c>
      <c r="B3134" s="2">
        <v>7.9</v>
      </c>
    </row>
    <row r="3135" spans="1:2" x14ac:dyDescent="0.3">
      <c r="A3135" s="2">
        <v>99</v>
      </c>
      <c r="B3135" s="2">
        <v>4.9000000000000004</v>
      </c>
    </row>
    <row r="3136" spans="1:2" x14ac:dyDescent="0.3">
      <c r="A3136" s="2">
        <v>93</v>
      </c>
      <c r="B3136" s="2">
        <v>7.2</v>
      </c>
    </row>
    <row r="3137" spans="1:2" x14ac:dyDescent="0.3">
      <c r="A3137" s="2">
        <v>99</v>
      </c>
      <c r="B3137" s="2">
        <v>6.1</v>
      </c>
    </row>
    <row r="3138" spans="1:2" x14ac:dyDescent="0.3">
      <c r="A3138" s="2">
        <v>96</v>
      </c>
      <c r="B3138" s="2">
        <v>5.3</v>
      </c>
    </row>
    <row r="3139" spans="1:2" x14ac:dyDescent="0.3">
      <c r="A3139" s="2">
        <v>96</v>
      </c>
      <c r="B3139" s="2">
        <v>5</v>
      </c>
    </row>
    <row r="3140" spans="1:2" x14ac:dyDescent="0.3">
      <c r="A3140" s="2">
        <v>100</v>
      </c>
      <c r="B3140" s="2">
        <v>7.6</v>
      </c>
    </row>
    <row r="3141" spans="1:2" x14ac:dyDescent="0.3">
      <c r="A3141" s="2">
        <v>98</v>
      </c>
      <c r="B3141" s="2">
        <v>7.6</v>
      </c>
    </row>
    <row r="3142" spans="1:2" x14ac:dyDescent="0.3">
      <c r="A3142" s="2">
        <v>106</v>
      </c>
      <c r="B3142" s="2">
        <v>6.6</v>
      </c>
    </row>
    <row r="3143" spans="1:2" x14ac:dyDescent="0.3">
      <c r="A3143" s="2">
        <v>95</v>
      </c>
      <c r="B3143" s="2">
        <v>6.6</v>
      </c>
    </row>
    <row r="3144" spans="1:2" x14ac:dyDescent="0.3">
      <c r="A3144" s="2">
        <v>104</v>
      </c>
      <c r="B3144" s="2">
        <v>7.3</v>
      </c>
    </row>
    <row r="3145" spans="1:2" x14ac:dyDescent="0.3">
      <c r="A3145" s="2">
        <v>87</v>
      </c>
      <c r="B3145" s="2">
        <v>6.6</v>
      </c>
    </row>
    <row r="3146" spans="1:2" x14ac:dyDescent="0.3">
      <c r="A3146" s="2">
        <v>81</v>
      </c>
      <c r="B3146" s="2">
        <v>6.9</v>
      </c>
    </row>
    <row r="3147" spans="1:2" x14ac:dyDescent="0.3">
      <c r="A3147" s="2">
        <v>94</v>
      </c>
      <c r="B3147" s="2">
        <v>5.8</v>
      </c>
    </row>
    <row r="3148" spans="1:2" x14ac:dyDescent="0.3">
      <c r="A3148" s="2">
        <v>89</v>
      </c>
      <c r="B3148" s="2">
        <v>4.4000000000000004</v>
      </c>
    </row>
    <row r="3149" spans="1:2" x14ac:dyDescent="0.3">
      <c r="A3149" s="2">
        <v>88</v>
      </c>
      <c r="B3149" s="2">
        <v>6.6</v>
      </c>
    </row>
    <row r="3150" spans="1:2" x14ac:dyDescent="0.3">
      <c r="A3150" s="2">
        <v>108</v>
      </c>
      <c r="B3150" s="2">
        <v>7.1</v>
      </c>
    </row>
    <row r="3151" spans="1:2" x14ac:dyDescent="0.3">
      <c r="A3151" s="2">
        <v>115</v>
      </c>
      <c r="B3151" s="2">
        <v>7.6</v>
      </c>
    </row>
    <row r="3152" spans="1:2" x14ac:dyDescent="0.3">
      <c r="A3152" s="2">
        <v>96</v>
      </c>
      <c r="B3152" s="2">
        <v>4.5999999999999996</v>
      </c>
    </row>
    <row r="3153" spans="1:2" x14ac:dyDescent="0.3">
      <c r="A3153" s="2">
        <v>135</v>
      </c>
      <c r="B3153" s="2">
        <v>6.8</v>
      </c>
    </row>
    <row r="3154" spans="1:2" x14ac:dyDescent="0.3">
      <c r="A3154" s="2">
        <v>93</v>
      </c>
      <c r="B3154" s="2">
        <v>4.9000000000000004</v>
      </c>
    </row>
    <row r="3155" spans="1:2" x14ac:dyDescent="0.3">
      <c r="A3155" s="2">
        <v>109</v>
      </c>
      <c r="B3155" s="2">
        <v>7.3</v>
      </c>
    </row>
    <row r="3156" spans="1:2" x14ac:dyDescent="0.3">
      <c r="A3156" s="2">
        <v>101</v>
      </c>
      <c r="B3156" s="2">
        <v>5</v>
      </c>
    </row>
    <row r="3157" spans="1:2" x14ac:dyDescent="0.3">
      <c r="A3157" s="2">
        <v>117</v>
      </c>
      <c r="B3157" s="2">
        <v>8</v>
      </c>
    </row>
    <row r="3158" spans="1:2" x14ac:dyDescent="0.3">
      <c r="A3158" s="2">
        <v>83</v>
      </c>
      <c r="B3158" s="2">
        <v>5.2</v>
      </c>
    </row>
    <row r="3159" spans="1:2" x14ac:dyDescent="0.3">
      <c r="A3159" s="2">
        <v>113</v>
      </c>
      <c r="B3159" s="2">
        <v>8.5</v>
      </c>
    </row>
    <row r="3160" spans="1:2" x14ac:dyDescent="0.3">
      <c r="A3160" s="2">
        <v>104</v>
      </c>
      <c r="B3160" s="2">
        <v>6.5</v>
      </c>
    </row>
    <row r="3161" spans="1:2" x14ac:dyDescent="0.3">
      <c r="A3161" s="2">
        <v>97</v>
      </c>
      <c r="B3161" s="2">
        <v>7.4</v>
      </c>
    </row>
    <row r="3162" spans="1:2" x14ac:dyDescent="0.3">
      <c r="A3162" s="2">
        <v>110</v>
      </c>
      <c r="B3162" s="2">
        <v>7.7</v>
      </c>
    </row>
    <row r="3163" spans="1:2" x14ac:dyDescent="0.3">
      <c r="A3163" s="2">
        <v>103</v>
      </c>
      <c r="B3163" s="2">
        <v>7.4</v>
      </c>
    </row>
    <row r="3164" spans="1:2" x14ac:dyDescent="0.3">
      <c r="A3164" s="2">
        <v>94</v>
      </c>
      <c r="B3164" s="2">
        <v>5.0999999999999996</v>
      </c>
    </row>
    <row r="3165" spans="1:2" x14ac:dyDescent="0.3">
      <c r="A3165" s="2">
        <v>77</v>
      </c>
      <c r="B3165" s="2">
        <v>5</v>
      </c>
    </row>
    <row r="3166" spans="1:2" x14ac:dyDescent="0.3">
      <c r="A3166" s="2">
        <v>134</v>
      </c>
      <c r="B3166" s="2">
        <v>7.2</v>
      </c>
    </row>
    <row r="3167" spans="1:2" x14ac:dyDescent="0.3">
      <c r="A3167" s="2">
        <v>90</v>
      </c>
      <c r="B3167" s="2">
        <v>6.4</v>
      </c>
    </row>
    <row r="3168" spans="1:2" x14ac:dyDescent="0.3">
      <c r="A3168" s="2">
        <v>104</v>
      </c>
      <c r="B3168" s="2">
        <v>5.6</v>
      </c>
    </row>
    <row r="3169" spans="1:2" x14ac:dyDescent="0.3">
      <c r="A3169" s="2">
        <v>93</v>
      </c>
      <c r="B3169" s="2">
        <v>6.1</v>
      </c>
    </row>
    <row r="3170" spans="1:2" x14ac:dyDescent="0.3">
      <c r="A3170" s="2">
        <v>106</v>
      </c>
      <c r="B3170" s="2">
        <v>5.2</v>
      </c>
    </row>
    <row r="3171" spans="1:2" x14ac:dyDescent="0.3">
      <c r="A3171" s="2">
        <v>109</v>
      </c>
      <c r="B3171" s="2">
        <v>7.3</v>
      </c>
    </row>
    <row r="3172" spans="1:2" x14ac:dyDescent="0.3">
      <c r="A3172" s="2">
        <v>101</v>
      </c>
      <c r="B3172" s="2">
        <v>7.5</v>
      </c>
    </row>
    <row r="3173" spans="1:2" x14ac:dyDescent="0.3">
      <c r="A3173" s="2">
        <v>100</v>
      </c>
      <c r="B3173" s="2">
        <v>4.5</v>
      </c>
    </row>
    <row r="3174" spans="1:2" x14ac:dyDescent="0.3">
      <c r="A3174" s="2">
        <v>95</v>
      </c>
      <c r="B3174" s="2">
        <v>6.6</v>
      </c>
    </row>
    <row r="3175" spans="1:2" x14ac:dyDescent="0.3">
      <c r="A3175" s="2">
        <v>94</v>
      </c>
      <c r="B3175" s="2">
        <v>5.3</v>
      </c>
    </row>
    <row r="3176" spans="1:2" x14ac:dyDescent="0.3">
      <c r="A3176" s="2">
        <v>93</v>
      </c>
      <c r="B3176" s="2">
        <v>4.9000000000000004</v>
      </c>
    </row>
    <row r="3177" spans="1:2" x14ac:dyDescent="0.3">
      <c r="A3177" s="2">
        <v>106</v>
      </c>
      <c r="B3177" s="2">
        <v>7.7</v>
      </c>
    </row>
    <row r="3178" spans="1:2" x14ac:dyDescent="0.3">
      <c r="A3178" s="2">
        <v>99</v>
      </c>
      <c r="B3178" s="2">
        <v>8</v>
      </c>
    </row>
    <row r="3179" spans="1:2" x14ac:dyDescent="0.3">
      <c r="A3179" s="2">
        <v>82</v>
      </c>
      <c r="B3179" s="2">
        <v>3.8</v>
      </c>
    </row>
    <row r="3180" spans="1:2" x14ac:dyDescent="0.3">
      <c r="A3180" s="2">
        <v>135</v>
      </c>
      <c r="B3180" s="2">
        <v>7.6</v>
      </c>
    </row>
    <row r="3181" spans="1:2" x14ac:dyDescent="0.3">
      <c r="A3181" s="2">
        <v>88</v>
      </c>
      <c r="B3181" s="2">
        <v>5.9</v>
      </c>
    </row>
    <row r="3182" spans="1:2" x14ac:dyDescent="0.3">
      <c r="A3182" s="2">
        <v>89</v>
      </c>
      <c r="B3182" s="2">
        <v>6.2</v>
      </c>
    </row>
    <row r="3183" spans="1:2" x14ac:dyDescent="0.3">
      <c r="A3183" s="2">
        <v>110</v>
      </c>
      <c r="B3183" s="2">
        <v>7.2</v>
      </c>
    </row>
    <row r="3184" spans="1:2" x14ac:dyDescent="0.3">
      <c r="A3184" s="2">
        <v>107</v>
      </c>
      <c r="B3184" s="2">
        <v>6.3</v>
      </c>
    </row>
    <row r="3185" spans="1:2" x14ac:dyDescent="0.3">
      <c r="A3185" s="2">
        <v>86</v>
      </c>
      <c r="B3185" s="2">
        <v>5.2</v>
      </c>
    </row>
    <row r="3186" spans="1:2" x14ac:dyDescent="0.3">
      <c r="A3186" s="2">
        <v>91</v>
      </c>
      <c r="B3186" s="2">
        <v>6.9</v>
      </c>
    </row>
    <row r="3187" spans="1:2" x14ac:dyDescent="0.3">
      <c r="A3187" s="2">
        <v>103</v>
      </c>
      <c r="B3187" s="2">
        <v>6.8</v>
      </c>
    </row>
    <row r="3188" spans="1:2" x14ac:dyDescent="0.3">
      <c r="A3188" s="2">
        <v>99</v>
      </c>
      <c r="B3188" s="2">
        <v>6.1</v>
      </c>
    </row>
    <row r="3189" spans="1:2" x14ac:dyDescent="0.3">
      <c r="A3189" s="2">
        <v>82</v>
      </c>
      <c r="B3189" s="2">
        <v>5.9</v>
      </c>
    </row>
    <row r="3190" spans="1:2" x14ac:dyDescent="0.3">
      <c r="A3190" s="2">
        <v>92</v>
      </c>
      <c r="B3190" s="2">
        <v>6.9</v>
      </c>
    </row>
    <row r="3191" spans="1:2" x14ac:dyDescent="0.3">
      <c r="A3191" s="2">
        <v>112</v>
      </c>
      <c r="B3191" s="2">
        <v>7.7</v>
      </c>
    </row>
    <row r="3192" spans="1:2" x14ac:dyDescent="0.3">
      <c r="A3192" s="2">
        <v>90</v>
      </c>
      <c r="B3192" s="2">
        <v>5.3</v>
      </c>
    </row>
    <row r="3193" spans="1:2" x14ac:dyDescent="0.3">
      <c r="A3193" s="2">
        <v>150</v>
      </c>
      <c r="B3193" s="2">
        <v>7</v>
      </c>
    </row>
    <row r="3194" spans="1:2" x14ac:dyDescent="0.3">
      <c r="A3194" s="2">
        <v>91</v>
      </c>
      <c r="B3194" s="2">
        <v>6.6</v>
      </c>
    </row>
    <row r="3195" spans="1:2" x14ac:dyDescent="0.3">
      <c r="A3195" s="2">
        <v>95</v>
      </c>
      <c r="B3195" s="2">
        <v>6.4</v>
      </c>
    </row>
    <row r="3196" spans="1:2" x14ac:dyDescent="0.3">
      <c r="A3196" s="2">
        <v>97</v>
      </c>
      <c r="B3196" s="2">
        <v>7.9</v>
      </c>
    </row>
    <row r="3197" spans="1:2" x14ac:dyDescent="0.3">
      <c r="A3197" s="2">
        <v>112</v>
      </c>
      <c r="B3197" s="2">
        <v>7.7</v>
      </c>
    </row>
    <row r="3198" spans="1:2" x14ac:dyDescent="0.3">
      <c r="A3198" s="2">
        <v>122</v>
      </c>
      <c r="B3198" s="2">
        <v>7.2</v>
      </c>
    </row>
    <row r="3199" spans="1:2" x14ac:dyDescent="0.3">
      <c r="A3199" s="2">
        <v>110</v>
      </c>
      <c r="B3199" s="2">
        <v>6.8</v>
      </c>
    </row>
    <row r="3200" spans="1:2" x14ac:dyDescent="0.3">
      <c r="A3200" s="2">
        <v>108</v>
      </c>
      <c r="B3200" s="2">
        <v>7.4</v>
      </c>
    </row>
    <row r="3201" spans="1:2" x14ac:dyDescent="0.3">
      <c r="A3201" s="2">
        <v>121</v>
      </c>
      <c r="B3201" s="2">
        <v>4.5999999999999996</v>
      </c>
    </row>
    <row r="3202" spans="1:2" x14ac:dyDescent="0.3">
      <c r="A3202" s="2">
        <v>97</v>
      </c>
      <c r="B3202" s="2">
        <v>6.4</v>
      </c>
    </row>
    <row r="3203" spans="1:2" x14ac:dyDescent="0.3">
      <c r="A3203" s="2">
        <v>116</v>
      </c>
      <c r="B3203" s="2">
        <v>7</v>
      </c>
    </row>
    <row r="3204" spans="1:2" x14ac:dyDescent="0.3">
      <c r="A3204" s="2">
        <v>94</v>
      </c>
      <c r="B3204" s="2">
        <v>7.7</v>
      </c>
    </row>
    <row r="3205" spans="1:2" x14ac:dyDescent="0.3">
      <c r="A3205" s="2">
        <v>103</v>
      </c>
      <c r="B3205" s="2">
        <v>6.8</v>
      </c>
    </row>
    <row r="3206" spans="1:2" x14ac:dyDescent="0.3">
      <c r="A3206" s="2">
        <v>112</v>
      </c>
      <c r="B3206" s="2">
        <v>7</v>
      </c>
    </row>
    <row r="3207" spans="1:2" x14ac:dyDescent="0.3">
      <c r="A3207" s="2">
        <v>91</v>
      </c>
      <c r="B3207" s="2">
        <v>7</v>
      </c>
    </row>
    <row r="3208" spans="1:2" x14ac:dyDescent="0.3">
      <c r="A3208" s="2">
        <v>98</v>
      </c>
      <c r="B3208" s="2">
        <v>6.3</v>
      </c>
    </row>
    <row r="3209" spans="1:2" x14ac:dyDescent="0.3">
      <c r="A3209" s="2">
        <v>95</v>
      </c>
      <c r="B3209" s="2">
        <v>7.1</v>
      </c>
    </row>
    <row r="3210" spans="1:2" x14ac:dyDescent="0.3">
      <c r="A3210" s="2">
        <v>91</v>
      </c>
      <c r="B3210" s="2">
        <v>7.1</v>
      </c>
    </row>
    <row r="3211" spans="1:2" x14ac:dyDescent="0.3">
      <c r="A3211" s="2">
        <v>97</v>
      </c>
      <c r="B3211" s="2">
        <v>6.1</v>
      </c>
    </row>
    <row r="3212" spans="1:2" x14ac:dyDescent="0.3">
      <c r="A3212" s="2">
        <v>90</v>
      </c>
      <c r="B3212" s="2">
        <v>7.3</v>
      </c>
    </row>
    <row r="3213" spans="1:2" x14ac:dyDescent="0.3">
      <c r="A3213" s="2">
        <v>90</v>
      </c>
      <c r="B3213" s="2">
        <v>6.2</v>
      </c>
    </row>
    <row r="3214" spans="1:2" x14ac:dyDescent="0.3">
      <c r="A3214" s="2">
        <v>90</v>
      </c>
      <c r="B3214" s="2">
        <v>6.2</v>
      </c>
    </row>
    <row r="3215" spans="1:2" x14ac:dyDescent="0.3">
      <c r="A3215" s="2">
        <v>103</v>
      </c>
      <c r="B3215" s="2">
        <v>3.3</v>
      </c>
    </row>
    <row r="3216" spans="1:2" x14ac:dyDescent="0.3">
      <c r="A3216" s="2">
        <v>113</v>
      </c>
      <c r="B3216" s="2">
        <v>7.4</v>
      </c>
    </row>
    <row r="3217" spans="1:2" x14ac:dyDescent="0.3">
      <c r="A3217" s="2">
        <v>148</v>
      </c>
      <c r="B3217" s="2">
        <v>8</v>
      </c>
    </row>
    <row r="3218" spans="1:2" x14ac:dyDescent="0.3">
      <c r="A3218" s="2">
        <v>93</v>
      </c>
      <c r="B3218" s="2">
        <v>5.9</v>
      </c>
    </row>
    <row r="3219" spans="1:2" x14ac:dyDescent="0.3">
      <c r="A3219" s="2">
        <v>94</v>
      </c>
      <c r="B3219" s="2">
        <v>6.8</v>
      </c>
    </row>
    <row r="3220" spans="1:2" x14ac:dyDescent="0.3">
      <c r="A3220" s="2">
        <v>121</v>
      </c>
      <c r="B3220" s="2">
        <v>7.4</v>
      </c>
    </row>
    <row r="3221" spans="1:2" x14ac:dyDescent="0.3">
      <c r="A3221" s="2">
        <v>118</v>
      </c>
      <c r="B3221" s="2">
        <v>6.7</v>
      </c>
    </row>
    <row r="3222" spans="1:2" x14ac:dyDescent="0.3">
      <c r="A3222" s="2">
        <v>101</v>
      </c>
      <c r="B3222" s="2">
        <v>5.5</v>
      </c>
    </row>
    <row r="3223" spans="1:2" x14ac:dyDescent="0.3">
      <c r="A3223" s="2">
        <v>90</v>
      </c>
      <c r="B3223" s="2">
        <v>5.7</v>
      </c>
    </row>
    <row r="3224" spans="1:2" x14ac:dyDescent="0.3">
      <c r="A3224" s="2">
        <v>100</v>
      </c>
      <c r="B3224" s="2">
        <v>7.2</v>
      </c>
    </row>
    <row r="3225" spans="1:2" x14ac:dyDescent="0.3">
      <c r="A3225" s="2">
        <v>97</v>
      </c>
      <c r="B3225" s="2">
        <v>5.9</v>
      </c>
    </row>
    <row r="3226" spans="1:2" x14ac:dyDescent="0.3">
      <c r="A3226" s="2">
        <v>96</v>
      </c>
      <c r="B3226" s="2">
        <v>6.7</v>
      </c>
    </row>
    <row r="3227" spans="1:2" x14ac:dyDescent="0.3">
      <c r="A3227" s="2">
        <v>117</v>
      </c>
      <c r="B3227" s="2">
        <v>7.1</v>
      </c>
    </row>
    <row r="3228" spans="1:2" x14ac:dyDescent="0.3">
      <c r="A3228" s="2">
        <v>108</v>
      </c>
      <c r="B3228" s="2">
        <v>7.7</v>
      </c>
    </row>
    <row r="3229" spans="1:2" x14ac:dyDescent="0.3">
      <c r="A3229" s="2">
        <v>109</v>
      </c>
      <c r="B3229" s="2">
        <v>7.4</v>
      </c>
    </row>
    <row r="3230" spans="1:2" x14ac:dyDescent="0.3">
      <c r="A3230" s="2">
        <v>102</v>
      </c>
      <c r="B3230" s="2">
        <v>8.4</v>
      </c>
    </row>
    <row r="3231" spans="1:2" x14ac:dyDescent="0.3">
      <c r="A3231" s="2">
        <v>115</v>
      </c>
      <c r="B3231" s="2">
        <v>7.2</v>
      </c>
    </row>
    <row r="3232" spans="1:2" x14ac:dyDescent="0.3">
      <c r="A3232" s="2">
        <v>133</v>
      </c>
      <c r="B3232" s="2">
        <v>8.1</v>
      </c>
    </row>
    <row r="3233" spans="1:2" x14ac:dyDescent="0.3">
      <c r="A3233" s="2">
        <v>122</v>
      </c>
      <c r="B3233" s="2">
        <v>7.8</v>
      </c>
    </row>
    <row r="3234" spans="1:2" x14ac:dyDescent="0.3">
      <c r="A3234" s="2">
        <v>106</v>
      </c>
      <c r="B3234" s="2">
        <v>6.8</v>
      </c>
    </row>
    <row r="3235" spans="1:2" x14ac:dyDescent="0.3">
      <c r="A3235" s="2">
        <v>112</v>
      </c>
      <c r="B3235" s="2">
        <v>7.7</v>
      </c>
    </row>
    <row r="3236" spans="1:2" x14ac:dyDescent="0.3">
      <c r="A3236" s="2">
        <v>99</v>
      </c>
      <c r="B3236" s="2">
        <v>6.5</v>
      </c>
    </row>
    <row r="3237" spans="1:2" x14ac:dyDescent="0.3">
      <c r="A3237" s="2">
        <v>110</v>
      </c>
      <c r="B3237" s="2">
        <v>7.3</v>
      </c>
    </row>
    <row r="3238" spans="1:2" x14ac:dyDescent="0.3">
      <c r="A3238" s="2">
        <v>104</v>
      </c>
      <c r="B3238" s="2">
        <v>5.9</v>
      </c>
    </row>
    <row r="3239" spans="1:2" x14ac:dyDescent="0.3">
      <c r="A3239" s="2">
        <v>133</v>
      </c>
      <c r="B3239" s="2">
        <v>8.6999999999999993</v>
      </c>
    </row>
    <row r="3240" spans="1:2" x14ac:dyDescent="0.3">
      <c r="A3240" s="2">
        <v>112</v>
      </c>
      <c r="B3240" s="2">
        <v>6.1</v>
      </c>
    </row>
    <row r="3241" spans="1:2" x14ac:dyDescent="0.3">
      <c r="A3241" s="2">
        <v>101</v>
      </c>
      <c r="B3241" s="2">
        <v>7.6</v>
      </c>
    </row>
    <row r="3242" spans="1:2" x14ac:dyDescent="0.3">
      <c r="A3242" s="2">
        <v>111</v>
      </c>
      <c r="B3242" s="2">
        <v>5.8</v>
      </c>
    </row>
    <row r="3243" spans="1:2" x14ac:dyDescent="0.3">
      <c r="A3243" s="2">
        <v>104</v>
      </c>
      <c r="B3243" s="2">
        <v>6.5</v>
      </c>
    </row>
    <row r="3244" spans="1:2" x14ac:dyDescent="0.3">
      <c r="A3244" s="2">
        <v>112</v>
      </c>
      <c r="B3244" s="2">
        <v>7.3</v>
      </c>
    </row>
    <row r="3245" spans="1:2" x14ac:dyDescent="0.3">
      <c r="A3245" s="2">
        <v>94</v>
      </c>
      <c r="B3245" s="2">
        <v>6.2</v>
      </c>
    </row>
    <row r="3246" spans="1:2" x14ac:dyDescent="0.3">
      <c r="A3246" s="2">
        <v>90</v>
      </c>
      <c r="B3246" s="2">
        <v>5</v>
      </c>
    </row>
    <row r="3247" spans="1:2" x14ac:dyDescent="0.3">
      <c r="A3247" s="2">
        <v>101</v>
      </c>
      <c r="B3247" s="2">
        <v>7.8</v>
      </c>
    </row>
    <row r="3248" spans="1:2" x14ac:dyDescent="0.3">
      <c r="A3248" s="2">
        <v>93</v>
      </c>
      <c r="B3248" s="2">
        <v>8.1</v>
      </c>
    </row>
    <row r="3249" spans="1:2" x14ac:dyDescent="0.3">
      <c r="A3249" s="2">
        <v>152</v>
      </c>
      <c r="B3249" s="2">
        <v>6.7</v>
      </c>
    </row>
    <row r="3250" spans="1:2" x14ac:dyDescent="0.3">
      <c r="A3250" s="2">
        <v>150</v>
      </c>
      <c r="B3250" s="2">
        <v>6.1</v>
      </c>
    </row>
    <row r="3251" spans="1:2" x14ac:dyDescent="0.3">
      <c r="A3251" s="2">
        <v>112</v>
      </c>
      <c r="B3251" s="2">
        <v>7.1</v>
      </c>
    </row>
    <row r="3252" spans="1:2" x14ac:dyDescent="0.3">
      <c r="A3252" s="2">
        <v>95</v>
      </c>
      <c r="B3252" s="2">
        <v>5.6</v>
      </c>
    </row>
    <row r="3253" spans="1:2" x14ac:dyDescent="0.3">
      <c r="A3253" s="2">
        <v>111</v>
      </c>
      <c r="B3253" s="2">
        <v>7.6</v>
      </c>
    </row>
    <row r="3254" spans="1:2" x14ac:dyDescent="0.3">
      <c r="A3254" s="2">
        <v>91</v>
      </c>
      <c r="B3254" s="2">
        <v>4.5999999999999996</v>
      </c>
    </row>
    <row r="3255" spans="1:2" x14ac:dyDescent="0.3">
      <c r="A3255" s="2">
        <v>106</v>
      </c>
      <c r="B3255" s="2">
        <v>7.1</v>
      </c>
    </row>
    <row r="3256" spans="1:2" x14ac:dyDescent="0.3">
      <c r="A3256" s="2">
        <v>93</v>
      </c>
      <c r="B3256" s="2">
        <v>7.3</v>
      </c>
    </row>
    <row r="3257" spans="1:2" x14ac:dyDescent="0.3">
      <c r="A3257" s="2">
        <v>93</v>
      </c>
      <c r="B3257" s="2">
        <v>4</v>
      </c>
    </row>
    <row r="3258" spans="1:2" x14ac:dyDescent="0.3">
      <c r="A3258" s="2">
        <v>165</v>
      </c>
      <c r="B3258" s="2">
        <v>8</v>
      </c>
    </row>
    <row r="3259" spans="1:2" x14ac:dyDescent="0.3">
      <c r="A3259" s="2">
        <v>96</v>
      </c>
      <c r="B3259" s="2">
        <v>6.7</v>
      </c>
    </row>
    <row r="3260" spans="1:2" x14ac:dyDescent="0.3">
      <c r="A3260" s="2">
        <v>119</v>
      </c>
      <c r="B3260" s="2">
        <v>5.7</v>
      </c>
    </row>
    <row r="3261" spans="1:2" x14ac:dyDescent="0.3">
      <c r="A3261" s="2">
        <v>93</v>
      </c>
      <c r="B3261" s="2">
        <v>4.5999999999999996</v>
      </c>
    </row>
    <row r="3262" spans="1:2" x14ac:dyDescent="0.3">
      <c r="A3262" s="2">
        <v>82</v>
      </c>
      <c r="B3262" s="2">
        <v>4</v>
      </c>
    </row>
    <row r="3263" spans="1:2" x14ac:dyDescent="0.3">
      <c r="A3263" s="2">
        <v>101</v>
      </c>
      <c r="B3263" s="2">
        <v>7</v>
      </c>
    </row>
    <row r="3264" spans="1:2" x14ac:dyDescent="0.3">
      <c r="A3264" s="2">
        <v>81</v>
      </c>
      <c r="B3264" s="2">
        <v>5.9</v>
      </c>
    </row>
    <row r="3265" spans="1:2" x14ac:dyDescent="0.3">
      <c r="A3265" s="2">
        <v>105</v>
      </c>
      <c r="B3265" s="2">
        <v>7.5</v>
      </c>
    </row>
    <row r="3266" spans="1:2" x14ac:dyDescent="0.3">
      <c r="A3266" s="2">
        <v>86</v>
      </c>
      <c r="B3266" s="2">
        <v>4.7</v>
      </c>
    </row>
    <row r="3267" spans="1:2" x14ac:dyDescent="0.3">
      <c r="A3267" s="2">
        <v>110</v>
      </c>
      <c r="B3267" s="2">
        <v>6.7</v>
      </c>
    </row>
    <row r="3268" spans="1:2" x14ac:dyDescent="0.3">
      <c r="A3268" s="2">
        <v>110</v>
      </c>
      <c r="B3268" s="2">
        <v>6.7</v>
      </c>
    </row>
    <row r="3269" spans="1:2" x14ac:dyDescent="0.3">
      <c r="A3269" s="2">
        <v>104</v>
      </c>
      <c r="B3269" s="2">
        <v>7.1</v>
      </c>
    </row>
    <row r="3270" spans="1:2" x14ac:dyDescent="0.3">
      <c r="A3270" s="2">
        <v>96</v>
      </c>
      <c r="B3270" s="2">
        <v>2.7</v>
      </c>
    </row>
    <row r="3271" spans="1:2" x14ac:dyDescent="0.3">
      <c r="A3271" s="2">
        <v>110</v>
      </c>
      <c r="B3271" s="2">
        <v>7.3</v>
      </c>
    </row>
    <row r="3272" spans="1:2" x14ac:dyDescent="0.3">
      <c r="A3272" s="2">
        <v>84</v>
      </c>
      <c r="B3272" s="2">
        <v>7.6</v>
      </c>
    </row>
    <row r="3273" spans="1:2" x14ac:dyDescent="0.3">
      <c r="A3273" s="2">
        <v>94</v>
      </c>
      <c r="B3273" s="2">
        <v>5.8</v>
      </c>
    </row>
    <row r="3274" spans="1:2" x14ac:dyDescent="0.3">
      <c r="A3274" s="2">
        <v>93</v>
      </c>
      <c r="B3274" s="2">
        <v>6.5</v>
      </c>
    </row>
    <row r="3275" spans="1:2" x14ac:dyDescent="0.3">
      <c r="A3275" s="2">
        <v>96</v>
      </c>
      <c r="B3275" s="2">
        <v>6.6</v>
      </c>
    </row>
    <row r="3276" spans="1:2" x14ac:dyDescent="0.3">
      <c r="A3276" s="2">
        <v>101</v>
      </c>
      <c r="B3276" s="2">
        <v>6.9</v>
      </c>
    </row>
    <row r="3277" spans="1:2" x14ac:dyDescent="0.3">
      <c r="A3277" s="2">
        <v>102</v>
      </c>
      <c r="B3277" s="2">
        <v>8.5</v>
      </c>
    </row>
    <row r="3278" spans="1:2" x14ac:dyDescent="0.3">
      <c r="A3278" s="2">
        <v>87</v>
      </c>
      <c r="B3278" s="2">
        <v>4.8</v>
      </c>
    </row>
    <row r="3279" spans="1:2" x14ac:dyDescent="0.3">
      <c r="A3279" s="2">
        <v>99</v>
      </c>
      <c r="B3279" s="2">
        <v>7</v>
      </c>
    </row>
    <row r="3280" spans="1:2" x14ac:dyDescent="0.3">
      <c r="A3280" s="2">
        <v>106</v>
      </c>
      <c r="B3280" s="2">
        <v>5.4</v>
      </c>
    </row>
    <row r="3281" spans="1:2" x14ac:dyDescent="0.3">
      <c r="A3281" s="2">
        <v>117</v>
      </c>
      <c r="B3281" s="2">
        <v>6.9</v>
      </c>
    </row>
    <row r="3282" spans="1:2" x14ac:dyDescent="0.3">
      <c r="A3282" s="2">
        <v>99</v>
      </c>
      <c r="B3282" s="2">
        <v>6.6</v>
      </c>
    </row>
    <row r="3283" spans="1:2" x14ac:dyDescent="0.3">
      <c r="A3283" s="2">
        <v>102</v>
      </c>
      <c r="B3283" s="2">
        <v>5.9</v>
      </c>
    </row>
    <row r="3284" spans="1:2" x14ac:dyDescent="0.3">
      <c r="A3284" s="2">
        <v>85</v>
      </c>
      <c r="B3284" s="2">
        <v>6.3</v>
      </c>
    </row>
    <row r="3285" spans="1:2" x14ac:dyDescent="0.3">
      <c r="A3285" s="2">
        <v>86</v>
      </c>
      <c r="B3285" s="2">
        <v>6.3</v>
      </c>
    </row>
    <row r="3286" spans="1:2" x14ac:dyDescent="0.3">
      <c r="A3286" s="2">
        <v>106</v>
      </c>
      <c r="B3286" s="2">
        <v>7</v>
      </c>
    </row>
    <row r="3287" spans="1:2" x14ac:dyDescent="0.3">
      <c r="A3287" s="2">
        <v>103</v>
      </c>
      <c r="B3287" s="2">
        <v>6.3</v>
      </c>
    </row>
    <row r="3288" spans="1:2" x14ac:dyDescent="0.3">
      <c r="A3288" s="2">
        <v>112</v>
      </c>
      <c r="B3288" s="2">
        <v>6.2</v>
      </c>
    </row>
    <row r="3289" spans="1:2" x14ac:dyDescent="0.3">
      <c r="A3289" s="2">
        <v>113</v>
      </c>
      <c r="B3289" s="2">
        <v>7.7</v>
      </c>
    </row>
    <row r="3290" spans="1:2" x14ac:dyDescent="0.3">
      <c r="A3290" s="2">
        <v>98</v>
      </c>
      <c r="B3290" s="2">
        <v>6.5</v>
      </c>
    </row>
    <row r="3291" spans="1:2" x14ac:dyDescent="0.3">
      <c r="A3291" s="2">
        <v>92</v>
      </c>
      <c r="B3291" s="2">
        <v>5.8</v>
      </c>
    </row>
    <row r="3292" spans="1:2" x14ac:dyDescent="0.3">
      <c r="A3292" s="2">
        <v>106</v>
      </c>
      <c r="B3292" s="2">
        <v>6.1</v>
      </c>
    </row>
    <row r="3293" spans="1:2" x14ac:dyDescent="0.3">
      <c r="A3293" s="2">
        <v>226</v>
      </c>
      <c r="B3293" s="2">
        <v>8.1999999999999993</v>
      </c>
    </row>
    <row r="3294" spans="1:2" x14ac:dyDescent="0.3">
      <c r="A3294" s="2">
        <v>104</v>
      </c>
      <c r="B3294" s="2">
        <v>6</v>
      </c>
    </row>
    <row r="3295" spans="1:2" x14ac:dyDescent="0.3">
      <c r="A3295" s="2">
        <v>152</v>
      </c>
      <c r="B3295" s="2">
        <v>6.8</v>
      </c>
    </row>
    <row r="3296" spans="1:2" x14ac:dyDescent="0.3">
      <c r="A3296" s="2">
        <v>107</v>
      </c>
      <c r="B3296" s="2">
        <v>7</v>
      </c>
    </row>
    <row r="3297" spans="1:2" x14ac:dyDescent="0.3">
      <c r="A3297" s="2">
        <v>95</v>
      </c>
      <c r="B3297" s="2">
        <v>6.8</v>
      </c>
    </row>
    <row r="3298" spans="1:2" x14ac:dyDescent="0.3">
      <c r="A3298" s="2">
        <v>102</v>
      </c>
      <c r="B3298" s="2">
        <v>7.1</v>
      </c>
    </row>
    <row r="3299" spans="1:2" x14ac:dyDescent="0.3">
      <c r="A3299" s="2">
        <v>99</v>
      </c>
      <c r="B3299" s="2">
        <v>6.9</v>
      </c>
    </row>
    <row r="3300" spans="1:2" x14ac:dyDescent="0.3">
      <c r="A3300" s="2">
        <v>109</v>
      </c>
      <c r="B3300" s="2">
        <v>6.9</v>
      </c>
    </row>
    <row r="3301" spans="1:2" x14ac:dyDescent="0.3">
      <c r="A3301" s="2">
        <v>113</v>
      </c>
      <c r="B3301" s="2">
        <v>6.9</v>
      </c>
    </row>
    <row r="3302" spans="1:2" x14ac:dyDescent="0.3">
      <c r="A3302" s="2">
        <v>91</v>
      </c>
      <c r="B3302" s="2">
        <v>7.2</v>
      </c>
    </row>
    <row r="3303" spans="1:2" x14ac:dyDescent="0.3">
      <c r="A3303" s="2">
        <v>88</v>
      </c>
      <c r="B3303" s="2">
        <v>7.8</v>
      </c>
    </row>
    <row r="3304" spans="1:2" x14ac:dyDescent="0.3">
      <c r="A3304" s="2">
        <v>97</v>
      </c>
      <c r="B3304" s="2">
        <v>7.3</v>
      </c>
    </row>
    <row r="3305" spans="1:2" x14ac:dyDescent="0.3">
      <c r="A3305" s="2">
        <v>97</v>
      </c>
      <c r="B3305" s="2">
        <v>7.5</v>
      </c>
    </row>
    <row r="3306" spans="1:2" x14ac:dyDescent="0.3">
      <c r="A3306" s="2">
        <v>85</v>
      </c>
      <c r="B3306" s="2">
        <v>6</v>
      </c>
    </row>
    <row r="3307" spans="1:2" x14ac:dyDescent="0.3">
      <c r="A3307" s="2">
        <v>92</v>
      </c>
      <c r="B3307" s="2">
        <v>6.8</v>
      </c>
    </row>
    <row r="3308" spans="1:2" x14ac:dyDescent="0.3">
      <c r="A3308" s="2">
        <v>93</v>
      </c>
      <c r="B3308" s="2">
        <v>3.9</v>
      </c>
    </row>
    <row r="3309" spans="1:2" x14ac:dyDescent="0.3">
      <c r="A3309" s="2">
        <v>96</v>
      </c>
      <c r="B3309" s="2">
        <v>6.1</v>
      </c>
    </row>
    <row r="3310" spans="1:2" x14ac:dyDescent="0.3">
      <c r="A3310" s="2">
        <v>105</v>
      </c>
      <c r="B3310" s="2">
        <v>7.5</v>
      </c>
    </row>
    <row r="3311" spans="1:2" x14ac:dyDescent="0.3">
      <c r="A3311" s="2">
        <v>129</v>
      </c>
      <c r="B3311" s="2">
        <v>8.1999999999999993</v>
      </c>
    </row>
    <row r="3312" spans="1:2" x14ac:dyDescent="0.3">
      <c r="A3312" s="2">
        <v>37</v>
      </c>
      <c r="B3312" s="2">
        <v>7.8</v>
      </c>
    </row>
    <row r="3313" spans="1:2" x14ac:dyDescent="0.3">
      <c r="A3313" s="2">
        <v>81</v>
      </c>
      <c r="B3313" s="2">
        <v>5.2</v>
      </c>
    </row>
    <row r="3314" spans="1:2" x14ac:dyDescent="0.3">
      <c r="A3314" s="2">
        <v>106</v>
      </c>
      <c r="B3314" s="2">
        <v>6.8</v>
      </c>
    </row>
    <row r="3315" spans="1:2" x14ac:dyDescent="0.3">
      <c r="A3315" s="2">
        <v>103</v>
      </c>
      <c r="B3315" s="2">
        <v>7</v>
      </c>
    </row>
    <row r="3316" spans="1:2" x14ac:dyDescent="0.3">
      <c r="A3316" s="2">
        <v>101</v>
      </c>
      <c r="B3316" s="2">
        <v>6.5</v>
      </c>
    </row>
    <row r="3317" spans="1:2" x14ac:dyDescent="0.3">
      <c r="A3317" s="2">
        <v>102</v>
      </c>
      <c r="B3317" s="2">
        <v>5.7</v>
      </c>
    </row>
    <row r="3318" spans="1:2" x14ac:dyDescent="0.3">
      <c r="A3318" s="2">
        <v>98</v>
      </c>
      <c r="B3318" s="2">
        <v>6.4</v>
      </c>
    </row>
    <row r="3319" spans="1:2" x14ac:dyDescent="0.3">
      <c r="A3319" s="2">
        <v>91</v>
      </c>
      <c r="B3319" s="2">
        <v>5.3</v>
      </c>
    </row>
    <row r="3320" spans="1:2" x14ac:dyDescent="0.3">
      <c r="A3320" s="2">
        <v>80</v>
      </c>
      <c r="B3320" s="2">
        <v>7.6</v>
      </c>
    </row>
    <row r="3321" spans="1:2" x14ac:dyDescent="0.3">
      <c r="A3321" s="2">
        <v>107</v>
      </c>
      <c r="B3321" s="2">
        <v>7.1</v>
      </c>
    </row>
    <row r="3322" spans="1:2" x14ac:dyDescent="0.3">
      <c r="A3322" s="2">
        <v>92</v>
      </c>
      <c r="B3322" s="2">
        <v>6.5</v>
      </c>
    </row>
    <row r="3323" spans="1:2" x14ac:dyDescent="0.3">
      <c r="A3323" s="2">
        <v>107</v>
      </c>
      <c r="B3323" s="2">
        <v>8.5</v>
      </c>
    </row>
    <row r="3324" spans="1:2" x14ac:dyDescent="0.3">
      <c r="A3324" s="2">
        <v>135</v>
      </c>
      <c r="B3324" s="2">
        <v>8.6999999999999993</v>
      </c>
    </row>
    <row r="3325" spans="1:2" x14ac:dyDescent="0.3">
      <c r="A3325" s="2">
        <v>99</v>
      </c>
      <c r="B3325" s="2">
        <v>7.1</v>
      </c>
    </row>
    <row r="3326" spans="1:2" x14ac:dyDescent="0.3">
      <c r="A3326" s="2">
        <v>115</v>
      </c>
      <c r="B3326" s="2">
        <v>8.3000000000000007</v>
      </c>
    </row>
    <row r="3327" spans="1:2" x14ac:dyDescent="0.3">
      <c r="A3327" s="2">
        <v>91</v>
      </c>
      <c r="B3327" s="2">
        <v>7.4</v>
      </c>
    </row>
    <row r="3328" spans="1:2" x14ac:dyDescent="0.3">
      <c r="A3328" s="2">
        <v>101</v>
      </c>
      <c r="B3328" s="2">
        <v>7.5</v>
      </c>
    </row>
    <row r="3329" spans="1:2" x14ac:dyDescent="0.3">
      <c r="A3329" s="2">
        <v>105</v>
      </c>
      <c r="B3329" s="2">
        <v>7.2</v>
      </c>
    </row>
    <row r="3330" spans="1:2" x14ac:dyDescent="0.3">
      <c r="A3330" s="2">
        <v>109</v>
      </c>
      <c r="B3330" s="2">
        <v>7.6</v>
      </c>
    </row>
    <row r="3331" spans="1:2" x14ac:dyDescent="0.3">
      <c r="A3331" s="2">
        <v>110</v>
      </c>
      <c r="B3331" s="2">
        <v>7.8</v>
      </c>
    </row>
    <row r="3332" spans="1:2" x14ac:dyDescent="0.3">
      <c r="A3332" s="2">
        <v>94</v>
      </c>
      <c r="B3332" s="2">
        <v>8.1999999999999993</v>
      </c>
    </row>
    <row r="3333" spans="1:2" x14ac:dyDescent="0.3">
      <c r="A3333" s="2">
        <v>115</v>
      </c>
      <c r="B3333" s="2">
        <v>6.6</v>
      </c>
    </row>
    <row r="3334" spans="1:2" x14ac:dyDescent="0.3">
      <c r="A3334" s="2">
        <v>98</v>
      </c>
      <c r="B3334" s="2">
        <v>5.7</v>
      </c>
    </row>
    <row r="3335" spans="1:2" x14ac:dyDescent="0.3">
      <c r="A3335" s="2">
        <v>91</v>
      </c>
      <c r="B3335" s="2">
        <v>7.4</v>
      </c>
    </row>
    <row r="3336" spans="1:2" x14ac:dyDescent="0.3">
      <c r="A3336" s="2">
        <v>120</v>
      </c>
      <c r="B3336" s="2">
        <v>8</v>
      </c>
    </row>
    <row r="3337" spans="1:2" x14ac:dyDescent="0.3">
      <c r="A3337" s="2">
        <v>87</v>
      </c>
      <c r="B3337" s="2">
        <v>5.4</v>
      </c>
    </row>
    <row r="3338" spans="1:2" x14ac:dyDescent="0.3">
      <c r="A3338" s="2">
        <v>117</v>
      </c>
      <c r="B3338" s="2">
        <v>7.4</v>
      </c>
    </row>
    <row r="3339" spans="1:2" x14ac:dyDescent="0.3">
      <c r="A3339" s="2">
        <v>85</v>
      </c>
      <c r="B3339" s="2">
        <v>5.7</v>
      </c>
    </row>
    <row r="3340" spans="1:2" x14ac:dyDescent="0.3">
      <c r="A3340" s="2">
        <v>110</v>
      </c>
      <c r="B3340" s="2">
        <v>6.8</v>
      </c>
    </row>
    <row r="3341" spans="1:2" x14ac:dyDescent="0.3">
      <c r="A3341" s="2">
        <v>113</v>
      </c>
      <c r="B3341" s="2">
        <v>5.4</v>
      </c>
    </row>
    <row r="3342" spans="1:2" x14ac:dyDescent="0.3">
      <c r="A3342" s="2">
        <v>98</v>
      </c>
      <c r="B3342" s="2">
        <v>5.0999999999999996</v>
      </c>
    </row>
    <row r="3343" spans="1:2" x14ac:dyDescent="0.3">
      <c r="A3343" s="2">
        <v>86</v>
      </c>
      <c r="B3343" s="2">
        <v>5.9</v>
      </c>
    </row>
    <row r="3344" spans="1:2" x14ac:dyDescent="0.3">
      <c r="A3344" s="2">
        <v>161</v>
      </c>
      <c r="B3344" s="2">
        <v>8.1999999999999993</v>
      </c>
    </row>
    <row r="3345" spans="1:2" x14ac:dyDescent="0.3">
      <c r="A3345" s="2">
        <v>100</v>
      </c>
      <c r="B3345" s="2">
        <v>5.3</v>
      </c>
    </row>
    <row r="3346" spans="1:2" x14ac:dyDescent="0.3">
      <c r="A3346" s="2">
        <v>91</v>
      </c>
      <c r="B3346" s="2">
        <v>4.3</v>
      </c>
    </row>
    <row r="3347" spans="1:2" x14ac:dyDescent="0.3">
      <c r="A3347" s="2">
        <v>100</v>
      </c>
      <c r="B3347" s="2">
        <v>7.2</v>
      </c>
    </row>
    <row r="3348" spans="1:2" x14ac:dyDescent="0.3">
      <c r="A3348" s="2">
        <v>84</v>
      </c>
      <c r="B3348" s="2">
        <v>5.9</v>
      </c>
    </row>
    <row r="3349" spans="1:2" x14ac:dyDescent="0.3">
      <c r="A3349" s="2">
        <v>99</v>
      </c>
      <c r="B3349" s="2">
        <v>3</v>
      </c>
    </row>
    <row r="3350" spans="1:2" x14ac:dyDescent="0.3">
      <c r="A3350" s="2">
        <v>109</v>
      </c>
      <c r="B3350" s="2">
        <v>7.9</v>
      </c>
    </row>
    <row r="3351" spans="1:2" x14ac:dyDescent="0.3">
      <c r="A3351" s="2">
        <v>95</v>
      </c>
      <c r="B3351" s="2">
        <v>3.2</v>
      </c>
    </row>
    <row r="3352" spans="1:2" x14ac:dyDescent="0.3">
      <c r="A3352" s="2">
        <v>97</v>
      </c>
      <c r="B3352" s="2">
        <v>6.5</v>
      </c>
    </row>
    <row r="3353" spans="1:2" x14ac:dyDescent="0.3">
      <c r="A3353" s="2">
        <v>90</v>
      </c>
      <c r="B3353" s="2">
        <v>7</v>
      </c>
    </row>
    <row r="3354" spans="1:2" x14ac:dyDescent="0.3">
      <c r="A3354" s="2">
        <v>96</v>
      </c>
      <c r="B3354" s="2">
        <v>6.9</v>
      </c>
    </row>
    <row r="3355" spans="1:2" x14ac:dyDescent="0.3">
      <c r="A3355" s="2">
        <v>82</v>
      </c>
      <c r="B3355" s="2">
        <v>4.4000000000000004</v>
      </c>
    </row>
    <row r="3356" spans="1:2" x14ac:dyDescent="0.3">
      <c r="A3356" s="2">
        <v>109</v>
      </c>
      <c r="B3356" s="2">
        <v>6</v>
      </c>
    </row>
    <row r="3357" spans="1:2" x14ac:dyDescent="0.3">
      <c r="A3357" s="2">
        <v>98</v>
      </c>
      <c r="B3357" s="2">
        <v>5.3</v>
      </c>
    </row>
    <row r="3358" spans="1:2" x14ac:dyDescent="0.3">
      <c r="A3358" s="2">
        <v>95</v>
      </c>
      <c r="B3358" s="2">
        <v>5.3</v>
      </c>
    </row>
    <row r="3359" spans="1:2" x14ac:dyDescent="0.3">
      <c r="A3359" s="2">
        <v>104</v>
      </c>
      <c r="B3359" s="2">
        <v>7.1</v>
      </c>
    </row>
    <row r="3360" spans="1:2" x14ac:dyDescent="0.3">
      <c r="A3360" s="2">
        <v>87</v>
      </c>
      <c r="B3360" s="2">
        <v>5.4</v>
      </c>
    </row>
    <row r="3361" spans="1:2" x14ac:dyDescent="0.3">
      <c r="A3361" s="2">
        <v>108</v>
      </c>
      <c r="B3361" s="2">
        <v>6.9</v>
      </c>
    </row>
    <row r="3362" spans="1:2" x14ac:dyDescent="0.3">
      <c r="A3362" s="2">
        <v>94</v>
      </c>
      <c r="B3362" s="2">
        <v>7.3</v>
      </c>
    </row>
    <row r="3363" spans="1:2" x14ac:dyDescent="0.3">
      <c r="A3363" s="2">
        <v>89</v>
      </c>
      <c r="B3363" s="2">
        <v>6.6</v>
      </c>
    </row>
    <row r="3364" spans="1:2" x14ac:dyDescent="0.3">
      <c r="A3364" s="2">
        <v>102</v>
      </c>
      <c r="B3364" s="2">
        <v>5.4</v>
      </c>
    </row>
    <row r="3365" spans="1:2" x14ac:dyDescent="0.3">
      <c r="A3365" s="2">
        <v>120</v>
      </c>
      <c r="B3365" s="2">
        <v>8.4</v>
      </c>
    </row>
    <row r="3366" spans="1:2" x14ac:dyDescent="0.3">
      <c r="A3366" s="2">
        <v>110</v>
      </c>
      <c r="B3366" s="2">
        <v>6.3</v>
      </c>
    </row>
    <row r="3367" spans="1:2" x14ac:dyDescent="0.3">
      <c r="A3367" s="2">
        <v>86</v>
      </c>
      <c r="B3367" s="2">
        <v>6.1</v>
      </c>
    </row>
    <row r="3368" spans="1:2" x14ac:dyDescent="0.3">
      <c r="A3368" s="2">
        <v>87</v>
      </c>
      <c r="B3368" s="2">
        <v>5.3</v>
      </c>
    </row>
    <row r="3369" spans="1:2" x14ac:dyDescent="0.3">
      <c r="A3369" s="2">
        <v>93</v>
      </c>
      <c r="B3369" s="2">
        <v>5.3</v>
      </c>
    </row>
    <row r="3370" spans="1:2" x14ac:dyDescent="0.3">
      <c r="A3370" s="2">
        <v>111</v>
      </c>
      <c r="B3370" s="2">
        <v>6</v>
      </c>
    </row>
    <row r="3371" spans="1:2" x14ac:dyDescent="0.3">
      <c r="A3371" s="2">
        <v>98</v>
      </c>
      <c r="B3371" s="2">
        <v>7.4</v>
      </c>
    </row>
    <row r="3372" spans="1:2" x14ac:dyDescent="0.3">
      <c r="A3372" s="2">
        <v>88</v>
      </c>
      <c r="B3372" s="2">
        <v>4.0999999999999996</v>
      </c>
    </row>
    <row r="3373" spans="1:2" x14ac:dyDescent="0.3">
      <c r="A3373" s="2">
        <v>97</v>
      </c>
      <c r="B3373" s="2">
        <v>6.7</v>
      </c>
    </row>
    <row r="3374" spans="1:2" x14ac:dyDescent="0.3">
      <c r="A3374" s="2">
        <v>122</v>
      </c>
      <c r="B3374" s="2">
        <v>5.8</v>
      </c>
    </row>
    <row r="3375" spans="1:2" x14ac:dyDescent="0.3">
      <c r="A3375" s="2">
        <v>108</v>
      </c>
      <c r="B3375" s="2">
        <v>6.5</v>
      </c>
    </row>
    <row r="3376" spans="1:2" x14ac:dyDescent="0.3">
      <c r="A3376" s="2">
        <v>105</v>
      </c>
      <c r="B3376" s="2">
        <v>7</v>
      </c>
    </row>
    <row r="3377" spans="1:2" x14ac:dyDescent="0.3">
      <c r="A3377" s="2">
        <v>113</v>
      </c>
      <c r="B3377" s="2">
        <v>8</v>
      </c>
    </row>
    <row r="3378" spans="1:2" x14ac:dyDescent="0.3">
      <c r="A3378" s="2">
        <v>105</v>
      </c>
      <c r="B3378" s="2">
        <v>6.5</v>
      </c>
    </row>
    <row r="3379" spans="1:2" x14ac:dyDescent="0.3">
      <c r="A3379" s="2">
        <v>89</v>
      </c>
      <c r="B3379" s="2">
        <v>6.8</v>
      </c>
    </row>
    <row r="3380" spans="1:2" x14ac:dyDescent="0.3">
      <c r="A3380" s="2">
        <v>116</v>
      </c>
      <c r="B3380" s="2">
        <v>7.4</v>
      </c>
    </row>
    <row r="3381" spans="1:2" x14ac:dyDescent="0.3">
      <c r="A3381" s="2">
        <v>120</v>
      </c>
      <c r="B3381" s="2">
        <v>8.3000000000000007</v>
      </c>
    </row>
    <row r="3382" spans="1:2" x14ac:dyDescent="0.3">
      <c r="A3382" s="2">
        <v>88</v>
      </c>
      <c r="B3382" s="2">
        <v>5.3</v>
      </c>
    </row>
    <row r="3383" spans="1:2" x14ac:dyDescent="0.3">
      <c r="A3383" s="2">
        <v>102</v>
      </c>
      <c r="B3383" s="2">
        <v>8.1</v>
      </c>
    </row>
    <row r="3384" spans="1:2" x14ac:dyDescent="0.3">
      <c r="A3384" s="2">
        <v>106</v>
      </c>
      <c r="B3384" s="2">
        <v>8</v>
      </c>
    </row>
    <row r="3385" spans="1:2" x14ac:dyDescent="0.3">
      <c r="A3385" s="2">
        <v>95</v>
      </c>
      <c r="B3385" s="2">
        <v>5.7</v>
      </c>
    </row>
    <row r="3386" spans="1:2" x14ac:dyDescent="0.3">
      <c r="A3386" s="2">
        <v>113</v>
      </c>
      <c r="B3386" s="2">
        <v>7.1</v>
      </c>
    </row>
    <row r="3387" spans="1:2" x14ac:dyDescent="0.3">
      <c r="A3387" s="2">
        <v>93</v>
      </c>
      <c r="B3387" s="2">
        <v>7.8</v>
      </c>
    </row>
    <row r="3388" spans="1:2" x14ac:dyDescent="0.3">
      <c r="A3388" s="2">
        <v>97</v>
      </c>
      <c r="B3388" s="2">
        <v>5.9</v>
      </c>
    </row>
    <row r="3389" spans="1:2" x14ac:dyDescent="0.3">
      <c r="A3389" s="2">
        <v>140</v>
      </c>
      <c r="B3389" s="2">
        <v>7.8</v>
      </c>
    </row>
    <row r="3390" spans="1:2" x14ac:dyDescent="0.3">
      <c r="A3390" s="2">
        <v>109</v>
      </c>
      <c r="B3390" s="2">
        <v>5.3</v>
      </c>
    </row>
    <row r="3391" spans="1:2" x14ac:dyDescent="0.3">
      <c r="A3391" s="2">
        <v>66</v>
      </c>
      <c r="B3391" s="2">
        <v>7.2</v>
      </c>
    </row>
    <row r="3392" spans="1:2" x14ac:dyDescent="0.3">
      <c r="A3392" s="2">
        <v>86</v>
      </c>
      <c r="B3392" s="2">
        <v>5.0999999999999996</v>
      </c>
    </row>
    <row r="3393" spans="1:2" x14ac:dyDescent="0.3">
      <c r="A3393" s="2">
        <v>87</v>
      </c>
      <c r="B3393" s="2">
        <v>5.0999999999999996</v>
      </c>
    </row>
    <row r="3394" spans="1:2" x14ac:dyDescent="0.3">
      <c r="A3394" s="2">
        <v>149</v>
      </c>
      <c r="B3394" s="2">
        <v>6.9</v>
      </c>
    </row>
    <row r="3395" spans="1:2" x14ac:dyDescent="0.3">
      <c r="A3395" s="2">
        <v>98</v>
      </c>
      <c r="B3395" s="2">
        <v>4.5999999999999996</v>
      </c>
    </row>
    <row r="3396" spans="1:2" x14ac:dyDescent="0.3">
      <c r="A3396" s="2">
        <v>75</v>
      </c>
      <c r="B3396" s="2">
        <v>6.7</v>
      </c>
    </row>
    <row r="3397" spans="1:2" x14ac:dyDescent="0.3">
      <c r="A3397" s="2">
        <v>104</v>
      </c>
      <c r="B3397" s="2">
        <v>7.1</v>
      </c>
    </row>
    <row r="3398" spans="1:2" x14ac:dyDescent="0.3">
      <c r="A3398" s="2">
        <v>102</v>
      </c>
      <c r="B3398" s="2">
        <v>7.6</v>
      </c>
    </row>
    <row r="3399" spans="1:2" x14ac:dyDescent="0.3">
      <c r="A3399" s="2">
        <v>105</v>
      </c>
      <c r="B3399" s="2">
        <v>8.1</v>
      </c>
    </row>
    <row r="3400" spans="1:2" x14ac:dyDescent="0.3">
      <c r="A3400" s="2">
        <v>107</v>
      </c>
      <c r="B3400" s="2">
        <v>7</v>
      </c>
    </row>
    <row r="3401" spans="1:2" x14ac:dyDescent="0.3">
      <c r="A3401" s="2">
        <v>89</v>
      </c>
      <c r="B3401" s="2">
        <v>7.1</v>
      </c>
    </row>
    <row r="3402" spans="1:2" x14ac:dyDescent="0.3">
      <c r="A3402" s="2">
        <v>106</v>
      </c>
      <c r="B3402" s="2">
        <v>7.6</v>
      </c>
    </row>
    <row r="3403" spans="1:2" x14ac:dyDescent="0.3">
      <c r="A3403" s="2">
        <v>95</v>
      </c>
      <c r="B3403" s="2">
        <v>7.1</v>
      </c>
    </row>
    <row r="3404" spans="1:2" x14ac:dyDescent="0.3">
      <c r="A3404" s="2">
        <v>101</v>
      </c>
      <c r="B3404" s="2">
        <v>7.7</v>
      </c>
    </row>
    <row r="3405" spans="1:2" x14ac:dyDescent="0.3">
      <c r="A3405" s="2">
        <v>112</v>
      </c>
      <c r="B3405" s="2">
        <v>7.6</v>
      </c>
    </row>
    <row r="3406" spans="1:2" x14ac:dyDescent="0.3">
      <c r="A3406" s="2">
        <v>92</v>
      </c>
      <c r="B3406" s="2">
        <v>6.7</v>
      </c>
    </row>
    <row r="3407" spans="1:2" x14ac:dyDescent="0.3">
      <c r="A3407" s="2">
        <v>100</v>
      </c>
      <c r="B3407" s="2">
        <v>5.7</v>
      </c>
    </row>
    <row r="3408" spans="1:2" x14ac:dyDescent="0.3">
      <c r="A3408" s="2">
        <v>80</v>
      </c>
      <c r="B3408" s="2">
        <v>7.1</v>
      </c>
    </row>
    <row r="3409" spans="1:2" x14ac:dyDescent="0.3">
      <c r="A3409" s="2">
        <v>106</v>
      </c>
      <c r="B3409" s="2">
        <v>6.2</v>
      </c>
    </row>
    <row r="3410" spans="1:2" x14ac:dyDescent="0.3">
      <c r="A3410" s="2">
        <v>103</v>
      </c>
      <c r="B3410" s="2">
        <v>6.1</v>
      </c>
    </row>
    <row r="3411" spans="1:2" x14ac:dyDescent="0.3">
      <c r="A3411" s="2">
        <v>90</v>
      </c>
      <c r="B3411" s="2">
        <v>5.9</v>
      </c>
    </row>
    <row r="3412" spans="1:2" x14ac:dyDescent="0.3">
      <c r="A3412" s="2">
        <v>96</v>
      </c>
      <c r="B3412" s="2">
        <v>6.8</v>
      </c>
    </row>
    <row r="3413" spans="1:2" x14ac:dyDescent="0.3">
      <c r="A3413" s="2">
        <v>120</v>
      </c>
      <c r="B3413" s="2">
        <v>6.8</v>
      </c>
    </row>
    <row r="3414" spans="1:2" x14ac:dyDescent="0.3">
      <c r="A3414" s="2">
        <v>101</v>
      </c>
      <c r="B3414" s="2">
        <v>5.0999999999999996</v>
      </c>
    </row>
    <row r="3415" spans="1:2" x14ac:dyDescent="0.3">
      <c r="A3415" s="2">
        <v>101</v>
      </c>
      <c r="B3415" s="2">
        <v>7.7</v>
      </c>
    </row>
    <row r="3416" spans="1:2" x14ac:dyDescent="0.3">
      <c r="A3416" s="2">
        <v>105</v>
      </c>
      <c r="B3416" s="2">
        <v>3.9</v>
      </c>
    </row>
    <row r="3417" spans="1:2" x14ac:dyDescent="0.3">
      <c r="A3417" s="2">
        <v>91</v>
      </c>
      <c r="B3417" s="2">
        <v>5.7</v>
      </c>
    </row>
    <row r="3418" spans="1:2" x14ac:dyDescent="0.3">
      <c r="A3418" s="2">
        <v>92</v>
      </c>
      <c r="B3418" s="2">
        <v>4.7</v>
      </c>
    </row>
    <row r="3419" spans="1:2" x14ac:dyDescent="0.3">
      <c r="A3419" s="2">
        <v>117</v>
      </c>
      <c r="B3419" s="2">
        <v>5.9</v>
      </c>
    </row>
    <row r="3420" spans="1:2" x14ac:dyDescent="0.3">
      <c r="A3420" s="2">
        <v>172</v>
      </c>
      <c r="B3420" s="2">
        <v>8.1</v>
      </c>
    </row>
    <row r="3421" spans="1:2" x14ac:dyDescent="0.3">
      <c r="A3421" s="2">
        <v>89</v>
      </c>
      <c r="B3421" s="2">
        <v>7.6</v>
      </c>
    </row>
    <row r="3422" spans="1:2" x14ac:dyDescent="0.3">
      <c r="A3422" s="2">
        <v>115</v>
      </c>
      <c r="B3422" s="2">
        <v>7.5</v>
      </c>
    </row>
    <row r="3423" spans="1:2" x14ac:dyDescent="0.3">
      <c r="A3423" s="2">
        <v>96</v>
      </c>
      <c r="B3423" s="2">
        <v>5.0999999999999996</v>
      </c>
    </row>
    <row r="3424" spans="1:2" x14ac:dyDescent="0.3">
      <c r="A3424" s="2">
        <v>100</v>
      </c>
      <c r="B3424" s="2">
        <v>6.9</v>
      </c>
    </row>
    <row r="3425" spans="1:2" x14ac:dyDescent="0.3">
      <c r="A3425" s="2">
        <v>87</v>
      </c>
      <c r="B3425" s="2">
        <v>7.6</v>
      </c>
    </row>
    <row r="3426" spans="1:2" x14ac:dyDescent="0.3">
      <c r="A3426" s="2">
        <v>102</v>
      </c>
      <c r="B3426" s="2">
        <v>7.6</v>
      </c>
    </row>
    <row r="3427" spans="1:2" x14ac:dyDescent="0.3">
      <c r="A3427" s="2">
        <v>118</v>
      </c>
      <c r="B3427" s="2">
        <v>7.6</v>
      </c>
    </row>
    <row r="3428" spans="1:2" x14ac:dyDescent="0.3">
      <c r="A3428" s="2">
        <v>86</v>
      </c>
      <c r="B3428" s="2">
        <v>5.3</v>
      </c>
    </row>
    <row r="3429" spans="1:2" x14ac:dyDescent="0.3">
      <c r="A3429" s="2">
        <v>137</v>
      </c>
      <c r="B3429" s="2">
        <v>8.5</v>
      </c>
    </row>
    <row r="3430" spans="1:2" x14ac:dyDescent="0.3">
      <c r="A3430" s="2">
        <v>129</v>
      </c>
      <c r="B3430" s="2">
        <v>7</v>
      </c>
    </row>
    <row r="3431" spans="1:2" x14ac:dyDescent="0.3">
      <c r="A3431" s="2">
        <v>80</v>
      </c>
      <c r="B3431" s="2">
        <v>7.8</v>
      </c>
    </row>
    <row r="3432" spans="1:2" x14ac:dyDescent="0.3">
      <c r="A3432" s="2">
        <v>89</v>
      </c>
      <c r="B3432" s="2">
        <v>7.2</v>
      </c>
    </row>
    <row r="3433" spans="1:2" x14ac:dyDescent="0.3">
      <c r="A3433" s="2">
        <v>80</v>
      </c>
      <c r="B3433" s="2">
        <v>8</v>
      </c>
    </row>
    <row r="3434" spans="1:2" x14ac:dyDescent="0.3">
      <c r="A3434" s="2">
        <v>115</v>
      </c>
      <c r="B3434" s="2">
        <v>8.1</v>
      </c>
    </row>
    <row r="3435" spans="1:2" x14ac:dyDescent="0.3">
      <c r="A3435" s="2">
        <v>100</v>
      </c>
      <c r="B3435" s="2">
        <v>6.8</v>
      </c>
    </row>
    <row r="3436" spans="1:2" x14ac:dyDescent="0.3">
      <c r="A3436" s="2">
        <v>100</v>
      </c>
      <c r="B3436" s="2">
        <v>7.2</v>
      </c>
    </row>
    <row r="3437" spans="1:2" x14ac:dyDescent="0.3">
      <c r="A3437" s="2">
        <v>91</v>
      </c>
      <c r="B3437" s="2">
        <v>7.4</v>
      </c>
    </row>
    <row r="3438" spans="1:2" x14ac:dyDescent="0.3">
      <c r="A3438" s="2">
        <v>96</v>
      </c>
      <c r="B3438" s="2">
        <v>6.1</v>
      </c>
    </row>
    <row r="3439" spans="1:2" x14ac:dyDescent="0.3">
      <c r="A3439" s="2">
        <v>116</v>
      </c>
      <c r="B3439" s="2">
        <v>7</v>
      </c>
    </row>
    <row r="3440" spans="1:2" x14ac:dyDescent="0.3">
      <c r="A3440" s="2">
        <v>97</v>
      </c>
      <c r="B3440" s="2">
        <v>5.3</v>
      </c>
    </row>
    <row r="3441" spans="1:2" x14ac:dyDescent="0.3">
      <c r="A3441" s="2">
        <v>101</v>
      </c>
      <c r="B3441" s="2">
        <v>4.7</v>
      </c>
    </row>
    <row r="3442" spans="1:2" x14ac:dyDescent="0.3">
      <c r="A3442" s="2">
        <v>98</v>
      </c>
      <c r="B3442" s="2">
        <v>5.7</v>
      </c>
    </row>
    <row r="3443" spans="1:2" x14ac:dyDescent="0.3">
      <c r="A3443" s="2">
        <v>101</v>
      </c>
      <c r="B3443" s="2">
        <v>6.5</v>
      </c>
    </row>
    <row r="3444" spans="1:2" x14ac:dyDescent="0.3">
      <c r="A3444" s="2">
        <v>90</v>
      </c>
      <c r="B3444" s="2">
        <v>8</v>
      </c>
    </row>
    <row r="3445" spans="1:2" x14ac:dyDescent="0.3">
      <c r="A3445" s="2">
        <v>120</v>
      </c>
      <c r="B3445" s="2">
        <v>3.3</v>
      </c>
    </row>
    <row r="3446" spans="1:2" x14ac:dyDescent="0.3">
      <c r="A3446" s="2">
        <v>102</v>
      </c>
      <c r="B3446" s="2">
        <v>6.9</v>
      </c>
    </row>
    <row r="3447" spans="1:2" x14ac:dyDescent="0.3">
      <c r="A3447" s="2">
        <v>100</v>
      </c>
      <c r="B3447" s="2">
        <v>8.1</v>
      </c>
    </row>
    <row r="3448" spans="1:2" x14ac:dyDescent="0.3">
      <c r="A3448" s="2">
        <v>89</v>
      </c>
      <c r="B3448" s="2">
        <v>6.8</v>
      </c>
    </row>
    <row r="3449" spans="1:2" x14ac:dyDescent="0.3">
      <c r="A3449" s="2">
        <v>86</v>
      </c>
      <c r="B3449" s="2">
        <v>4.5999999999999996</v>
      </c>
    </row>
    <row r="3450" spans="1:2" x14ac:dyDescent="0.3">
      <c r="A3450" s="2">
        <v>96</v>
      </c>
      <c r="B3450" s="2">
        <v>7</v>
      </c>
    </row>
    <row r="3451" spans="1:2" x14ac:dyDescent="0.3">
      <c r="A3451" s="2">
        <v>91</v>
      </c>
      <c r="B3451" s="2">
        <v>6.7</v>
      </c>
    </row>
    <row r="3452" spans="1:2" x14ac:dyDescent="0.3">
      <c r="A3452" s="2">
        <v>85</v>
      </c>
      <c r="B3452" s="2">
        <v>5.8</v>
      </c>
    </row>
    <row r="3453" spans="1:2" x14ac:dyDescent="0.3">
      <c r="A3453" s="2">
        <v>129</v>
      </c>
      <c r="B3453" s="2">
        <v>4.5</v>
      </c>
    </row>
    <row r="3454" spans="1:2" x14ac:dyDescent="0.3">
      <c r="A3454" s="2">
        <v>92</v>
      </c>
      <c r="B3454" s="2">
        <v>6.6</v>
      </c>
    </row>
    <row r="3455" spans="1:2" x14ac:dyDescent="0.3">
      <c r="A3455" s="2">
        <v>96</v>
      </c>
      <c r="B3455" s="2">
        <v>6.6</v>
      </c>
    </row>
    <row r="3456" spans="1:2" x14ac:dyDescent="0.3">
      <c r="A3456" s="2">
        <v>119</v>
      </c>
      <c r="B3456" s="2">
        <v>7.8</v>
      </c>
    </row>
    <row r="3457" spans="1:2" x14ac:dyDescent="0.3">
      <c r="A3457" s="2">
        <v>92</v>
      </c>
      <c r="B3457" s="2">
        <v>7.7</v>
      </c>
    </row>
    <row r="3458" spans="1:2" x14ac:dyDescent="0.3">
      <c r="A3458" s="2">
        <v>106</v>
      </c>
      <c r="B3458" s="2">
        <v>5.7</v>
      </c>
    </row>
    <row r="3459" spans="1:2" x14ac:dyDescent="0.3">
      <c r="A3459" s="2">
        <v>99</v>
      </c>
      <c r="B3459" s="2">
        <v>7.1</v>
      </c>
    </row>
    <row r="3460" spans="1:2" x14ac:dyDescent="0.3">
      <c r="A3460" s="2">
        <v>103</v>
      </c>
      <c r="B3460" s="2">
        <v>6.4</v>
      </c>
    </row>
    <row r="3461" spans="1:2" x14ac:dyDescent="0.3">
      <c r="A3461" s="2">
        <v>95</v>
      </c>
      <c r="B3461" s="2">
        <v>7</v>
      </c>
    </row>
    <row r="3462" spans="1:2" x14ac:dyDescent="0.3">
      <c r="A3462" s="2">
        <v>95</v>
      </c>
      <c r="B3462" s="2">
        <v>5.8</v>
      </c>
    </row>
    <row r="3463" spans="1:2" x14ac:dyDescent="0.3">
      <c r="A3463" s="2">
        <v>100</v>
      </c>
      <c r="B3463" s="2">
        <v>5.9</v>
      </c>
    </row>
    <row r="3464" spans="1:2" x14ac:dyDescent="0.3">
      <c r="A3464" s="2">
        <v>101</v>
      </c>
      <c r="B3464" s="2">
        <v>7.5</v>
      </c>
    </row>
    <row r="3465" spans="1:2" x14ac:dyDescent="0.3">
      <c r="A3465" s="2">
        <v>90</v>
      </c>
      <c r="B3465" s="2">
        <v>7.8</v>
      </c>
    </row>
    <row r="3466" spans="1:2" x14ac:dyDescent="0.3">
      <c r="A3466" s="2">
        <v>89</v>
      </c>
      <c r="B3466" s="2">
        <v>7.2</v>
      </c>
    </row>
    <row r="3467" spans="1:2" x14ac:dyDescent="0.3">
      <c r="A3467" s="2">
        <v>87</v>
      </c>
      <c r="B3467" s="2">
        <v>5.6</v>
      </c>
    </row>
    <row r="3468" spans="1:2" x14ac:dyDescent="0.3">
      <c r="A3468" s="2">
        <v>118</v>
      </c>
      <c r="B3468" s="2">
        <v>6.8</v>
      </c>
    </row>
    <row r="3469" spans="1:2" x14ac:dyDescent="0.3">
      <c r="A3469" s="2">
        <v>93</v>
      </c>
      <c r="B3469" s="2">
        <v>7.3</v>
      </c>
    </row>
    <row r="3470" spans="1:2" x14ac:dyDescent="0.3">
      <c r="A3470" s="2">
        <v>109</v>
      </c>
      <c r="B3470" s="2">
        <v>7.3</v>
      </c>
    </row>
    <row r="3471" spans="1:2" x14ac:dyDescent="0.3">
      <c r="A3471" s="2">
        <v>81</v>
      </c>
      <c r="B3471" s="2">
        <v>7.8</v>
      </c>
    </row>
    <row r="3472" spans="1:2" x14ac:dyDescent="0.3">
      <c r="A3472" s="2">
        <v>93</v>
      </c>
      <c r="B3472" s="2">
        <v>6.7</v>
      </c>
    </row>
    <row r="3473" spans="1:2" x14ac:dyDescent="0.3">
      <c r="A3473" s="2">
        <v>138</v>
      </c>
      <c r="B3473" s="2">
        <v>7.5</v>
      </c>
    </row>
    <row r="3474" spans="1:2" x14ac:dyDescent="0.3">
      <c r="A3474" s="2">
        <v>105</v>
      </c>
      <c r="B3474" s="2">
        <v>6.3</v>
      </c>
    </row>
    <row r="3475" spans="1:2" x14ac:dyDescent="0.3">
      <c r="A3475" s="2">
        <v>98</v>
      </c>
      <c r="B3475" s="2">
        <v>6.3</v>
      </c>
    </row>
    <row r="3476" spans="1:2" x14ac:dyDescent="0.3">
      <c r="A3476" s="2">
        <v>86</v>
      </c>
      <c r="B3476" s="2">
        <v>6.8</v>
      </c>
    </row>
    <row r="3477" spans="1:2" x14ac:dyDescent="0.3">
      <c r="A3477" s="2">
        <v>104</v>
      </c>
      <c r="B3477" s="2">
        <v>7.8</v>
      </c>
    </row>
    <row r="3478" spans="1:2" x14ac:dyDescent="0.3">
      <c r="A3478" s="2">
        <v>100</v>
      </c>
      <c r="B3478" s="2">
        <v>6.9</v>
      </c>
    </row>
    <row r="3479" spans="1:2" x14ac:dyDescent="0.3">
      <c r="A3479" s="2">
        <v>95</v>
      </c>
      <c r="B3479" s="2">
        <v>7.2</v>
      </c>
    </row>
    <row r="3480" spans="1:2" x14ac:dyDescent="0.3">
      <c r="A3480" s="2">
        <v>123</v>
      </c>
      <c r="B3480" s="2">
        <v>7.2</v>
      </c>
    </row>
    <row r="3481" spans="1:2" x14ac:dyDescent="0.3">
      <c r="A3481" s="2">
        <v>111</v>
      </c>
      <c r="B3481" s="2">
        <v>5.4</v>
      </c>
    </row>
    <row r="3482" spans="1:2" x14ac:dyDescent="0.3">
      <c r="A3482" s="2">
        <v>110</v>
      </c>
      <c r="B3482" s="2">
        <v>7.4</v>
      </c>
    </row>
    <row r="3483" spans="1:2" x14ac:dyDescent="0.3">
      <c r="A3483" s="2">
        <v>108</v>
      </c>
      <c r="B3483" s="2">
        <v>7.1</v>
      </c>
    </row>
    <row r="3484" spans="1:2" x14ac:dyDescent="0.3">
      <c r="A3484" s="2">
        <v>92</v>
      </c>
      <c r="B3484" s="2">
        <v>6.8</v>
      </c>
    </row>
    <row r="3485" spans="1:2" x14ac:dyDescent="0.3">
      <c r="A3485" s="2">
        <v>88</v>
      </c>
      <c r="B3485" s="2">
        <v>7.4</v>
      </c>
    </row>
    <row r="3486" spans="1:2" x14ac:dyDescent="0.3">
      <c r="A3486" s="2">
        <v>97</v>
      </c>
      <c r="B3486" s="2">
        <v>6.7</v>
      </c>
    </row>
    <row r="3487" spans="1:2" x14ac:dyDescent="0.3">
      <c r="A3487" s="2">
        <v>103</v>
      </c>
      <c r="B3487" s="2">
        <v>7.2</v>
      </c>
    </row>
    <row r="3488" spans="1:2" x14ac:dyDescent="0.3">
      <c r="A3488" s="2">
        <v>110</v>
      </c>
      <c r="B3488" s="2">
        <v>7.5</v>
      </c>
    </row>
    <row r="3489" spans="1:2" x14ac:dyDescent="0.3">
      <c r="A3489" s="2">
        <v>103</v>
      </c>
      <c r="B3489" s="2">
        <v>6.8</v>
      </c>
    </row>
    <row r="3490" spans="1:2" x14ac:dyDescent="0.3">
      <c r="A3490" s="2">
        <v>114</v>
      </c>
      <c r="B3490" s="2">
        <v>7.9</v>
      </c>
    </row>
    <row r="3491" spans="1:2" x14ac:dyDescent="0.3">
      <c r="A3491" s="2">
        <v>112</v>
      </c>
      <c r="B3491" s="2">
        <v>6.7</v>
      </c>
    </row>
    <row r="3492" spans="1:2" x14ac:dyDescent="0.3">
      <c r="A3492" s="2">
        <v>104</v>
      </c>
      <c r="B3492" s="2">
        <v>5.8</v>
      </c>
    </row>
    <row r="3493" spans="1:2" x14ac:dyDescent="0.3">
      <c r="A3493" s="2">
        <v>99</v>
      </c>
      <c r="B3493" s="2">
        <v>6.5</v>
      </c>
    </row>
    <row r="3494" spans="1:2" x14ac:dyDescent="0.3">
      <c r="A3494" s="2">
        <v>98</v>
      </c>
      <c r="B3494" s="2">
        <v>7.2</v>
      </c>
    </row>
    <row r="3495" spans="1:2" x14ac:dyDescent="0.3">
      <c r="A3495" s="2">
        <v>100</v>
      </c>
      <c r="B3495" s="2">
        <v>6.5</v>
      </c>
    </row>
    <row r="3496" spans="1:2" x14ac:dyDescent="0.3">
      <c r="A3496" s="2">
        <v>80</v>
      </c>
      <c r="B3496" s="2">
        <v>6.2</v>
      </c>
    </row>
    <row r="3497" spans="1:2" x14ac:dyDescent="0.3">
      <c r="A3497" s="2">
        <v>87</v>
      </c>
      <c r="B3497" s="2">
        <v>8.6</v>
      </c>
    </row>
    <row r="3498" spans="1:2" x14ac:dyDescent="0.3">
      <c r="A3498" s="2">
        <v>91</v>
      </c>
      <c r="B3498" s="2">
        <v>6.5</v>
      </c>
    </row>
    <row r="3499" spans="1:2" x14ac:dyDescent="0.3">
      <c r="A3499" s="2">
        <v>84</v>
      </c>
      <c r="B3499" s="2">
        <v>6.3</v>
      </c>
    </row>
    <row r="3500" spans="1:2" x14ac:dyDescent="0.3">
      <c r="A3500" s="2">
        <v>95</v>
      </c>
      <c r="B3500" s="2">
        <v>6.7</v>
      </c>
    </row>
    <row r="3501" spans="1:2" x14ac:dyDescent="0.3">
      <c r="A3501" s="2">
        <v>90</v>
      </c>
      <c r="B3501" s="2">
        <v>6.7</v>
      </c>
    </row>
    <row r="3502" spans="1:2" x14ac:dyDescent="0.3">
      <c r="A3502" s="2">
        <v>101</v>
      </c>
      <c r="B3502" s="2">
        <v>5.0999999999999996</v>
      </c>
    </row>
    <row r="3503" spans="1:2" x14ac:dyDescent="0.3">
      <c r="A3503" s="2">
        <v>130</v>
      </c>
      <c r="B3503" s="2">
        <v>7</v>
      </c>
    </row>
    <row r="3504" spans="1:2" x14ac:dyDescent="0.3">
      <c r="A3504" s="2">
        <v>83</v>
      </c>
      <c r="B3504" s="2">
        <v>7.7</v>
      </c>
    </row>
    <row r="3505" spans="1:2" x14ac:dyDescent="0.3">
      <c r="A3505" s="2">
        <v>106</v>
      </c>
      <c r="B3505" s="2">
        <v>6.7</v>
      </c>
    </row>
    <row r="3506" spans="1:2" x14ac:dyDescent="0.3">
      <c r="A3506" s="2">
        <v>94</v>
      </c>
      <c r="B3506" s="2">
        <v>6.6</v>
      </c>
    </row>
    <row r="3507" spans="1:2" x14ac:dyDescent="0.3">
      <c r="A3507" s="2">
        <v>120</v>
      </c>
      <c r="B3507" s="2">
        <v>8.1999999999999993</v>
      </c>
    </row>
    <row r="3508" spans="1:2" x14ac:dyDescent="0.3">
      <c r="A3508" s="2">
        <v>105</v>
      </c>
      <c r="B3508" s="2">
        <v>8.1</v>
      </c>
    </row>
    <row r="3509" spans="1:2" x14ac:dyDescent="0.3">
      <c r="A3509" s="2">
        <v>95</v>
      </c>
      <c r="B3509" s="2">
        <v>7.2</v>
      </c>
    </row>
    <row r="3510" spans="1:2" x14ac:dyDescent="0.3">
      <c r="A3510" s="2">
        <v>135</v>
      </c>
      <c r="B3510" s="2">
        <v>7.4</v>
      </c>
    </row>
    <row r="3511" spans="1:2" x14ac:dyDescent="0.3">
      <c r="A3511" s="2">
        <v>105</v>
      </c>
      <c r="B3511" s="2">
        <v>6.5</v>
      </c>
    </row>
    <row r="3512" spans="1:2" x14ac:dyDescent="0.3">
      <c r="A3512" s="2">
        <v>111</v>
      </c>
      <c r="B3512" s="2">
        <v>6.1</v>
      </c>
    </row>
    <row r="3513" spans="1:2" x14ac:dyDescent="0.3">
      <c r="A3513" s="2">
        <v>87</v>
      </c>
      <c r="B3513" s="2">
        <v>6.2</v>
      </c>
    </row>
    <row r="3514" spans="1:2" x14ac:dyDescent="0.3">
      <c r="A3514" s="2">
        <v>87</v>
      </c>
      <c r="B3514" s="2">
        <v>6.1</v>
      </c>
    </row>
    <row r="3515" spans="1:2" x14ac:dyDescent="0.3">
      <c r="A3515" s="2">
        <v>100</v>
      </c>
      <c r="B3515" s="2">
        <v>7.2</v>
      </c>
    </row>
    <row r="3516" spans="1:2" x14ac:dyDescent="0.3">
      <c r="A3516" s="2">
        <v>103</v>
      </c>
      <c r="B3516" s="2">
        <v>7.7</v>
      </c>
    </row>
    <row r="3517" spans="1:2" x14ac:dyDescent="0.3">
      <c r="A3517" s="2">
        <v>100</v>
      </c>
      <c r="B3517" s="2">
        <v>7.1</v>
      </c>
    </row>
    <row r="3518" spans="1:2" x14ac:dyDescent="0.3">
      <c r="A3518" s="2">
        <v>104</v>
      </c>
      <c r="B3518" s="2">
        <v>5.5</v>
      </c>
    </row>
    <row r="3519" spans="1:2" x14ac:dyDescent="0.3">
      <c r="A3519" s="2">
        <v>114</v>
      </c>
      <c r="B3519" s="2">
        <v>7.4</v>
      </c>
    </row>
    <row r="3520" spans="1:2" x14ac:dyDescent="0.3">
      <c r="A3520" s="2">
        <v>111</v>
      </c>
      <c r="B3520" s="2">
        <v>7.7</v>
      </c>
    </row>
    <row r="3521" spans="1:2" x14ac:dyDescent="0.3">
      <c r="A3521" s="2">
        <v>110</v>
      </c>
      <c r="B3521" s="2">
        <v>7.8</v>
      </c>
    </row>
    <row r="3522" spans="1:2" x14ac:dyDescent="0.3">
      <c r="A3522" s="2">
        <v>85</v>
      </c>
      <c r="B3522" s="2">
        <v>6.6</v>
      </c>
    </row>
    <row r="3523" spans="1:2" x14ac:dyDescent="0.3">
      <c r="A3523" s="2">
        <v>113</v>
      </c>
      <c r="B3523" s="2">
        <v>6</v>
      </c>
    </row>
    <row r="3524" spans="1:2" x14ac:dyDescent="0.3">
      <c r="A3524" s="2">
        <v>99</v>
      </c>
      <c r="B3524" s="2">
        <v>8.4</v>
      </c>
    </row>
    <row r="3525" spans="1:2" x14ac:dyDescent="0.3">
      <c r="A3525" s="2">
        <v>142</v>
      </c>
      <c r="B3525" s="2">
        <v>8.9</v>
      </c>
    </row>
    <row r="3526" spans="1:2" x14ac:dyDescent="0.3">
      <c r="A3526" s="2">
        <v>112</v>
      </c>
      <c r="B3526" s="2">
        <v>7.9</v>
      </c>
    </row>
    <row r="3527" spans="1:2" x14ac:dyDescent="0.3">
      <c r="A3527" s="2">
        <v>108</v>
      </c>
      <c r="B3527" s="2">
        <v>6</v>
      </c>
    </row>
    <row r="3528" spans="1:2" x14ac:dyDescent="0.3">
      <c r="A3528" s="2">
        <v>88</v>
      </c>
      <c r="B3528" s="2">
        <v>6.1</v>
      </c>
    </row>
    <row r="3529" spans="1:2" x14ac:dyDescent="0.3">
      <c r="A3529" s="2">
        <v>91</v>
      </c>
      <c r="B3529" s="2">
        <v>6.2</v>
      </c>
    </row>
    <row r="3530" spans="1:2" x14ac:dyDescent="0.3">
      <c r="A3530" s="2">
        <v>94</v>
      </c>
      <c r="B3530" s="2">
        <v>6.8</v>
      </c>
    </row>
    <row r="3531" spans="1:2" x14ac:dyDescent="0.3">
      <c r="A3531" s="2">
        <v>92</v>
      </c>
      <c r="B3531" s="2">
        <v>5.9</v>
      </c>
    </row>
    <row r="3532" spans="1:2" x14ac:dyDescent="0.3">
      <c r="A3532" s="2">
        <v>110</v>
      </c>
      <c r="B3532" s="2">
        <v>6.1</v>
      </c>
    </row>
    <row r="3533" spans="1:2" x14ac:dyDescent="0.3">
      <c r="A3533" s="2">
        <v>102</v>
      </c>
      <c r="B3533" s="2">
        <v>7.6</v>
      </c>
    </row>
    <row r="3534" spans="1:2" x14ac:dyDescent="0.3">
      <c r="A3534" s="2">
        <v>145</v>
      </c>
      <c r="B3534" s="2">
        <v>8.1</v>
      </c>
    </row>
    <row r="3535" spans="1:2" x14ac:dyDescent="0.3">
      <c r="A3535" s="2">
        <v>89</v>
      </c>
      <c r="B3535" s="2">
        <v>6.8</v>
      </c>
    </row>
    <row r="3536" spans="1:2" x14ac:dyDescent="0.3">
      <c r="A3536" s="2">
        <v>83</v>
      </c>
      <c r="B3536" s="2">
        <v>5.7</v>
      </c>
    </row>
    <row r="3537" spans="1:2" x14ac:dyDescent="0.3">
      <c r="A3537" s="2">
        <v>91</v>
      </c>
      <c r="B3537" s="2">
        <v>6.6</v>
      </c>
    </row>
    <row r="3538" spans="1:2" x14ac:dyDescent="0.3">
      <c r="A3538" s="2">
        <v>110</v>
      </c>
      <c r="B3538" s="2">
        <v>7.3</v>
      </c>
    </row>
    <row r="3539" spans="1:2" x14ac:dyDescent="0.3">
      <c r="A3539" s="2">
        <v>86</v>
      </c>
      <c r="B3539" s="2">
        <v>5</v>
      </c>
    </row>
    <row r="3540" spans="1:2" x14ac:dyDescent="0.3">
      <c r="A3540" s="2">
        <v>86</v>
      </c>
      <c r="B3540" s="2">
        <v>7</v>
      </c>
    </row>
    <row r="3541" spans="1:2" x14ac:dyDescent="0.3">
      <c r="A3541" s="2">
        <v>120</v>
      </c>
      <c r="B3541" s="2">
        <v>3.4</v>
      </c>
    </row>
    <row r="3542" spans="1:2" x14ac:dyDescent="0.3">
      <c r="A3542" s="2">
        <v>90</v>
      </c>
      <c r="B3542" s="2">
        <v>5.9</v>
      </c>
    </row>
    <row r="3543" spans="1:2" x14ac:dyDescent="0.3">
      <c r="A3543" s="2">
        <v>99</v>
      </c>
      <c r="B3543" s="2">
        <v>6</v>
      </c>
    </row>
    <row r="3544" spans="1:2" x14ac:dyDescent="0.3">
      <c r="A3544" s="2">
        <v>112</v>
      </c>
      <c r="B3544" s="2">
        <v>7.4</v>
      </c>
    </row>
    <row r="3545" spans="1:2" x14ac:dyDescent="0.3">
      <c r="A3545" s="2">
        <v>103</v>
      </c>
      <c r="B3545" s="2">
        <v>7.4</v>
      </c>
    </row>
    <row r="3546" spans="1:2" x14ac:dyDescent="0.3">
      <c r="A3546" s="2">
        <v>83</v>
      </c>
      <c r="B3546" s="2">
        <v>4.2</v>
      </c>
    </row>
    <row r="3547" spans="1:2" x14ac:dyDescent="0.3">
      <c r="A3547" s="2">
        <v>109</v>
      </c>
      <c r="B3547" s="2">
        <v>6.2</v>
      </c>
    </row>
    <row r="3548" spans="1:2" x14ac:dyDescent="0.3">
      <c r="A3548" s="2">
        <v>100</v>
      </c>
      <c r="B3548" s="2">
        <v>5.4</v>
      </c>
    </row>
    <row r="3549" spans="1:2" x14ac:dyDescent="0.3">
      <c r="A3549" s="2">
        <v>95</v>
      </c>
      <c r="B3549" s="2">
        <v>7.2</v>
      </c>
    </row>
    <row r="3550" spans="1:2" x14ac:dyDescent="0.3">
      <c r="A3550" s="2">
        <v>104</v>
      </c>
      <c r="B3550" s="2">
        <v>6.7</v>
      </c>
    </row>
    <row r="3551" spans="1:2" x14ac:dyDescent="0.3">
      <c r="A3551" s="2">
        <v>96</v>
      </c>
      <c r="B3551" s="2">
        <v>7.5</v>
      </c>
    </row>
    <row r="3552" spans="1:2" x14ac:dyDescent="0.3">
      <c r="A3552" s="2">
        <v>97</v>
      </c>
      <c r="B3552" s="2">
        <v>7.2</v>
      </c>
    </row>
    <row r="3553" spans="1:2" x14ac:dyDescent="0.3">
      <c r="A3553" s="2">
        <v>91</v>
      </c>
      <c r="B3553" s="2">
        <v>7.4</v>
      </c>
    </row>
    <row r="3554" spans="1:2" x14ac:dyDescent="0.3">
      <c r="A3554" s="2">
        <v>84</v>
      </c>
      <c r="B3554" s="2">
        <v>5.6</v>
      </c>
    </row>
    <row r="3555" spans="1:2" x14ac:dyDescent="0.3">
      <c r="A3555" s="2">
        <v>86</v>
      </c>
      <c r="B3555" s="2">
        <v>6.8</v>
      </c>
    </row>
    <row r="3556" spans="1:2" x14ac:dyDescent="0.3">
      <c r="A3556" s="2">
        <v>92</v>
      </c>
      <c r="B3556" s="2">
        <v>7.7</v>
      </c>
    </row>
    <row r="3557" spans="1:2" x14ac:dyDescent="0.3">
      <c r="A3557" s="2">
        <v>94</v>
      </c>
      <c r="B3557" s="2">
        <v>7</v>
      </c>
    </row>
    <row r="3558" spans="1:2" x14ac:dyDescent="0.3">
      <c r="A3558" s="2">
        <v>103</v>
      </c>
      <c r="B3558" s="2">
        <v>6.4</v>
      </c>
    </row>
    <row r="3559" spans="1:2" x14ac:dyDescent="0.3">
      <c r="A3559" s="2">
        <v>100</v>
      </c>
      <c r="B3559" s="2">
        <v>7.2</v>
      </c>
    </row>
    <row r="3560" spans="1:2" x14ac:dyDescent="0.3">
      <c r="A3560" s="2">
        <v>119</v>
      </c>
      <c r="B3560" s="2">
        <v>7.2</v>
      </c>
    </row>
    <row r="3561" spans="1:2" x14ac:dyDescent="0.3">
      <c r="A3561" s="2">
        <v>92</v>
      </c>
      <c r="B3561" s="2">
        <v>6.2</v>
      </c>
    </row>
    <row r="3562" spans="1:2" x14ac:dyDescent="0.3">
      <c r="A3562" s="2">
        <v>108</v>
      </c>
      <c r="B3562" s="2">
        <v>6.9</v>
      </c>
    </row>
    <row r="3563" spans="1:2" x14ac:dyDescent="0.3">
      <c r="A3563" s="2">
        <v>97</v>
      </c>
      <c r="B3563" s="2">
        <v>7</v>
      </c>
    </row>
    <row r="3564" spans="1:2" x14ac:dyDescent="0.3">
      <c r="A3564" s="2">
        <v>88</v>
      </c>
      <c r="B3564" s="2">
        <v>6.7</v>
      </c>
    </row>
    <row r="3565" spans="1:2" x14ac:dyDescent="0.3">
      <c r="A3565" s="2">
        <v>88</v>
      </c>
      <c r="B3565" s="2">
        <v>7.4</v>
      </c>
    </row>
    <row r="3566" spans="1:2" x14ac:dyDescent="0.3">
      <c r="A3566" s="2">
        <v>79</v>
      </c>
      <c r="B3566" s="2">
        <v>6.1</v>
      </c>
    </row>
    <row r="3567" spans="1:2" x14ac:dyDescent="0.3">
      <c r="A3567" s="2">
        <v>135</v>
      </c>
      <c r="B3567" s="2">
        <v>6.7</v>
      </c>
    </row>
    <row r="3568" spans="1:2" x14ac:dyDescent="0.3">
      <c r="A3568" s="2">
        <v>96</v>
      </c>
      <c r="B3568" s="2">
        <v>8.1999999999999993</v>
      </c>
    </row>
    <row r="3569" spans="1:2" x14ac:dyDescent="0.3">
      <c r="A3569" s="2">
        <v>53</v>
      </c>
      <c r="B3569" s="2">
        <v>7.7</v>
      </c>
    </row>
    <row r="3570" spans="1:2" x14ac:dyDescent="0.3">
      <c r="A3570" s="2">
        <v>97</v>
      </c>
      <c r="B3570" s="2">
        <v>7.3</v>
      </c>
    </row>
    <row r="3571" spans="1:2" x14ac:dyDescent="0.3">
      <c r="A3571" s="2">
        <v>91</v>
      </c>
      <c r="B3571" s="2">
        <v>7.6</v>
      </c>
    </row>
    <row r="3572" spans="1:2" x14ac:dyDescent="0.3">
      <c r="A3572" s="2">
        <v>112</v>
      </c>
      <c r="B3572" s="2">
        <v>5.6</v>
      </c>
    </row>
    <row r="3573" spans="1:2" x14ac:dyDescent="0.3">
      <c r="A3573" s="2">
        <v>95</v>
      </c>
      <c r="B3573" s="2">
        <v>6.4</v>
      </c>
    </row>
    <row r="3574" spans="1:2" x14ac:dyDescent="0.3">
      <c r="A3574" s="2">
        <v>93</v>
      </c>
      <c r="B3574" s="2">
        <v>6.8</v>
      </c>
    </row>
    <row r="3575" spans="1:2" x14ac:dyDescent="0.3">
      <c r="A3575" s="2">
        <v>88</v>
      </c>
      <c r="B3575" s="2">
        <v>6.1</v>
      </c>
    </row>
    <row r="3576" spans="1:2" x14ac:dyDescent="0.3">
      <c r="A3576" s="2">
        <v>82</v>
      </c>
      <c r="B3576" s="2">
        <v>6</v>
      </c>
    </row>
    <row r="3577" spans="1:2" x14ac:dyDescent="0.3">
      <c r="A3577" s="2">
        <v>78</v>
      </c>
      <c r="B3577" s="2">
        <v>6.1</v>
      </c>
    </row>
    <row r="3578" spans="1:2" x14ac:dyDescent="0.3">
      <c r="A3578" s="2">
        <v>97</v>
      </c>
      <c r="B3578" s="2">
        <v>5.5</v>
      </c>
    </row>
    <row r="3579" spans="1:2" x14ac:dyDescent="0.3">
      <c r="A3579" s="2">
        <v>81</v>
      </c>
      <c r="B3579" s="2">
        <v>6.9</v>
      </c>
    </row>
    <row r="3580" spans="1:2" x14ac:dyDescent="0.3">
      <c r="A3580" s="2">
        <v>88</v>
      </c>
      <c r="B3580" s="2">
        <v>4.0999999999999996</v>
      </c>
    </row>
    <row r="3581" spans="1:2" x14ac:dyDescent="0.3">
      <c r="A3581" s="2">
        <v>96</v>
      </c>
      <c r="B3581" s="2">
        <v>5.4</v>
      </c>
    </row>
    <row r="3582" spans="1:2" x14ac:dyDescent="0.3">
      <c r="A3582" s="2">
        <v>108</v>
      </c>
      <c r="B3582" s="2">
        <v>8.1999999999999993</v>
      </c>
    </row>
    <row r="3583" spans="1:2" x14ac:dyDescent="0.3">
      <c r="A3583" s="2">
        <v>100</v>
      </c>
      <c r="B3583" s="2">
        <v>5.7</v>
      </c>
    </row>
    <row r="3584" spans="1:2" x14ac:dyDescent="0.3">
      <c r="A3584" s="2">
        <v>113</v>
      </c>
      <c r="B3584" s="2">
        <v>7.9</v>
      </c>
    </row>
    <row r="3585" spans="1:2" x14ac:dyDescent="0.3">
      <c r="A3585" s="2">
        <v>104</v>
      </c>
      <c r="B3585" s="2">
        <v>7.1</v>
      </c>
    </row>
    <row r="3586" spans="1:2" x14ac:dyDescent="0.3">
      <c r="A3586" s="2">
        <v>91</v>
      </c>
      <c r="B3586" s="2">
        <v>6.4</v>
      </c>
    </row>
    <row r="3587" spans="1:2" x14ac:dyDescent="0.3">
      <c r="A3587" s="2">
        <v>85</v>
      </c>
      <c r="B3587" s="2">
        <v>7.5</v>
      </c>
    </row>
    <row r="3588" spans="1:2" x14ac:dyDescent="0.3">
      <c r="A3588" s="2">
        <v>101</v>
      </c>
      <c r="B3588" s="2">
        <v>6.4</v>
      </c>
    </row>
    <row r="3589" spans="1:2" x14ac:dyDescent="0.3">
      <c r="A3589" s="2">
        <v>112</v>
      </c>
      <c r="B3589" s="2">
        <v>6.5</v>
      </c>
    </row>
    <row r="3590" spans="1:2" x14ac:dyDescent="0.3">
      <c r="A3590" s="2">
        <v>107</v>
      </c>
      <c r="B3590" s="2">
        <v>7.2</v>
      </c>
    </row>
    <row r="3591" spans="1:2" x14ac:dyDescent="0.3">
      <c r="A3591" s="2">
        <v>88</v>
      </c>
      <c r="B3591" s="2">
        <v>6</v>
      </c>
    </row>
    <row r="3592" spans="1:2" x14ac:dyDescent="0.3">
      <c r="A3592" s="2">
        <v>95</v>
      </c>
      <c r="B3592" s="2">
        <v>5.6</v>
      </c>
    </row>
    <row r="3593" spans="1:2" x14ac:dyDescent="0.3">
      <c r="A3593" s="2">
        <v>123</v>
      </c>
      <c r="B3593" s="2">
        <v>8.4</v>
      </c>
    </row>
    <row r="3594" spans="1:2" x14ac:dyDescent="0.3">
      <c r="A3594" s="2">
        <v>88</v>
      </c>
      <c r="B3594" s="2">
        <v>7.5</v>
      </c>
    </row>
    <row r="3595" spans="1:2" x14ac:dyDescent="0.3">
      <c r="A3595" s="2">
        <v>114</v>
      </c>
      <c r="B3595" s="2">
        <v>7.2</v>
      </c>
    </row>
    <row r="3596" spans="1:2" x14ac:dyDescent="0.3">
      <c r="A3596" s="2">
        <v>88</v>
      </c>
      <c r="B3596" s="2">
        <v>7.2</v>
      </c>
    </row>
    <row r="3597" spans="1:2" x14ac:dyDescent="0.3">
      <c r="A3597" s="2">
        <v>104</v>
      </c>
      <c r="B3597" s="2">
        <v>6.5</v>
      </c>
    </row>
    <row r="3598" spans="1:2" x14ac:dyDescent="0.3">
      <c r="A3598" s="2">
        <v>91</v>
      </c>
      <c r="B3598" s="2">
        <v>6.4</v>
      </c>
    </row>
    <row r="3599" spans="1:2" x14ac:dyDescent="0.3">
      <c r="A3599" s="2">
        <v>112</v>
      </c>
      <c r="B3599" s="2">
        <v>7.5</v>
      </c>
    </row>
    <row r="3600" spans="1:2" x14ac:dyDescent="0.3">
      <c r="A3600" s="2">
        <v>86</v>
      </c>
      <c r="B3600" s="2">
        <v>6.9</v>
      </c>
    </row>
    <row r="3601" spans="1:2" x14ac:dyDescent="0.3">
      <c r="A3601" s="2">
        <v>86</v>
      </c>
      <c r="B3601" s="2">
        <v>7</v>
      </c>
    </row>
    <row r="3602" spans="1:2" x14ac:dyDescent="0.3">
      <c r="A3602" s="2">
        <v>95</v>
      </c>
      <c r="B3602" s="2">
        <v>6.3</v>
      </c>
    </row>
    <row r="3603" spans="1:2" x14ac:dyDescent="0.3">
      <c r="A3603" s="2">
        <v>101</v>
      </c>
      <c r="B3603" s="2">
        <v>5.5</v>
      </c>
    </row>
    <row r="3604" spans="1:2" x14ac:dyDescent="0.3">
      <c r="A3604" s="2">
        <v>89</v>
      </c>
      <c r="B3604" s="2">
        <v>4.8</v>
      </c>
    </row>
    <row r="3605" spans="1:2" x14ac:dyDescent="0.3">
      <c r="A3605" s="2">
        <v>88</v>
      </c>
      <c r="B3605" s="2">
        <v>6.6</v>
      </c>
    </row>
    <row r="3606" spans="1:2" x14ac:dyDescent="0.3">
      <c r="A3606" s="2">
        <v>99</v>
      </c>
      <c r="B3606" s="2">
        <v>5.2</v>
      </c>
    </row>
    <row r="3607" spans="1:2" x14ac:dyDescent="0.3">
      <c r="A3607" s="2">
        <v>170</v>
      </c>
      <c r="B3607" s="2">
        <v>8.3000000000000007</v>
      </c>
    </row>
    <row r="3608" spans="1:2" x14ac:dyDescent="0.3">
      <c r="A3608" s="2">
        <v>97</v>
      </c>
      <c r="B3608" s="2">
        <v>7.2</v>
      </c>
    </row>
    <row r="3609" spans="1:2" x14ac:dyDescent="0.3">
      <c r="A3609" s="2">
        <v>201</v>
      </c>
      <c r="B3609" s="2">
        <v>7.2</v>
      </c>
    </row>
    <row r="3610" spans="1:2" x14ac:dyDescent="0.3">
      <c r="A3610" s="2">
        <v>108</v>
      </c>
      <c r="B3610" s="2">
        <v>5.3</v>
      </c>
    </row>
    <row r="3611" spans="1:2" x14ac:dyDescent="0.3">
      <c r="A3611" s="2">
        <v>106</v>
      </c>
      <c r="B3611" s="2">
        <v>7.2</v>
      </c>
    </row>
    <row r="3612" spans="1:2" x14ac:dyDescent="0.3">
      <c r="A3612" s="2">
        <v>81</v>
      </c>
      <c r="B3612" s="2">
        <v>7.8</v>
      </c>
    </row>
    <row r="3613" spans="1:2" x14ac:dyDescent="0.3">
      <c r="A3613" s="2">
        <v>81</v>
      </c>
      <c r="B3613" s="2">
        <v>6.4</v>
      </c>
    </row>
    <row r="3614" spans="1:2" x14ac:dyDescent="0.3">
      <c r="A3614" s="2">
        <v>215</v>
      </c>
      <c r="B3614" s="2">
        <v>8.1</v>
      </c>
    </row>
    <row r="3615" spans="1:2" x14ac:dyDescent="0.3">
      <c r="A3615" s="2">
        <v>106</v>
      </c>
      <c r="B3615" s="2">
        <v>5.6</v>
      </c>
    </row>
    <row r="3616" spans="1:2" x14ac:dyDescent="0.3">
      <c r="A3616" s="2">
        <v>90</v>
      </c>
      <c r="B3616" s="2">
        <v>6.6</v>
      </c>
    </row>
    <row r="3617" spans="1:2" x14ac:dyDescent="0.3">
      <c r="A3617" s="2">
        <v>87</v>
      </c>
      <c r="B3617" s="2">
        <v>7.7</v>
      </c>
    </row>
    <row r="3618" spans="1:2" x14ac:dyDescent="0.3">
      <c r="A3618" s="2">
        <v>122</v>
      </c>
      <c r="B3618" s="2">
        <v>6.5</v>
      </c>
    </row>
    <row r="3619" spans="1:2" x14ac:dyDescent="0.3">
      <c r="A3619" s="2">
        <v>86</v>
      </c>
      <c r="B3619" s="2">
        <v>6.1</v>
      </c>
    </row>
    <row r="3620" spans="1:2" x14ac:dyDescent="0.3">
      <c r="A3620" s="2">
        <v>79</v>
      </c>
      <c r="B3620" s="2">
        <v>5.7</v>
      </c>
    </row>
    <row r="3621" spans="1:2" x14ac:dyDescent="0.3">
      <c r="A3621" s="2">
        <v>97</v>
      </c>
      <c r="B3621" s="2">
        <v>5.9</v>
      </c>
    </row>
    <row r="3622" spans="1:2" x14ac:dyDescent="0.3">
      <c r="A3622" s="2">
        <v>89</v>
      </c>
      <c r="B3622" s="2">
        <v>7.7</v>
      </c>
    </row>
    <row r="3623" spans="1:2" x14ac:dyDescent="0.3">
      <c r="A3623" s="2">
        <v>120</v>
      </c>
      <c r="B3623" s="2">
        <v>7.1</v>
      </c>
    </row>
    <row r="3624" spans="1:2" x14ac:dyDescent="0.3">
      <c r="A3624" s="2">
        <v>108</v>
      </c>
      <c r="B3624" s="2">
        <v>7.6</v>
      </c>
    </row>
    <row r="3625" spans="1:2" x14ac:dyDescent="0.3">
      <c r="A3625" s="2">
        <v>83</v>
      </c>
      <c r="B3625" s="2">
        <v>7.4</v>
      </c>
    </row>
    <row r="3626" spans="1:2" x14ac:dyDescent="0.3">
      <c r="A3626" s="2">
        <v>93</v>
      </c>
      <c r="B3626" s="2">
        <v>6.8</v>
      </c>
    </row>
    <row r="3627" spans="1:2" x14ac:dyDescent="0.3">
      <c r="A3627" s="2">
        <v>86</v>
      </c>
      <c r="B3627" s="2">
        <v>6.5</v>
      </c>
    </row>
    <row r="3628" spans="1:2" x14ac:dyDescent="0.3">
      <c r="A3628" s="2">
        <v>111</v>
      </c>
      <c r="B3628" s="2">
        <v>7.3</v>
      </c>
    </row>
    <row r="3629" spans="1:2" x14ac:dyDescent="0.3">
      <c r="A3629" s="2">
        <v>90</v>
      </c>
      <c r="B3629" s="2">
        <v>7.3</v>
      </c>
    </row>
    <row r="3630" spans="1:2" x14ac:dyDescent="0.3">
      <c r="A3630" s="2">
        <v>86</v>
      </c>
      <c r="B3630" s="2">
        <v>6.5</v>
      </c>
    </row>
    <row r="3631" spans="1:2" x14ac:dyDescent="0.3">
      <c r="A3631" s="2">
        <v>98</v>
      </c>
      <c r="B3631" s="2">
        <v>6</v>
      </c>
    </row>
    <row r="3632" spans="1:2" x14ac:dyDescent="0.3">
      <c r="A3632" s="2">
        <v>91</v>
      </c>
      <c r="B3632" s="2">
        <v>5.3</v>
      </c>
    </row>
    <row r="3633" spans="1:2" x14ac:dyDescent="0.3">
      <c r="A3633" s="2">
        <v>91</v>
      </c>
      <c r="B3633" s="2">
        <v>6.6</v>
      </c>
    </row>
    <row r="3634" spans="1:2" x14ac:dyDescent="0.3">
      <c r="A3634" s="2">
        <v>202</v>
      </c>
      <c r="B3634" s="2">
        <v>8.6999999999999993</v>
      </c>
    </row>
    <row r="3635" spans="1:2" x14ac:dyDescent="0.3">
      <c r="A3635" s="2">
        <v>84</v>
      </c>
      <c r="B3635" s="2">
        <v>6.2</v>
      </c>
    </row>
    <row r="3636" spans="1:2" x14ac:dyDescent="0.3">
      <c r="A3636" s="2">
        <v>82</v>
      </c>
      <c r="B3636" s="2">
        <v>5.8</v>
      </c>
    </row>
    <row r="3637" spans="1:2" x14ac:dyDescent="0.3">
      <c r="A3637" s="2">
        <v>94</v>
      </c>
      <c r="B3637" s="2">
        <v>6.7</v>
      </c>
    </row>
    <row r="3638" spans="1:2" x14ac:dyDescent="0.3">
      <c r="A3638" s="2">
        <v>100</v>
      </c>
      <c r="B3638" s="2">
        <v>5.7</v>
      </c>
    </row>
    <row r="3639" spans="1:2" x14ac:dyDescent="0.3">
      <c r="A3639" s="2">
        <v>112</v>
      </c>
      <c r="B3639" s="2">
        <v>6.1</v>
      </c>
    </row>
    <row r="3640" spans="1:2" x14ac:dyDescent="0.3">
      <c r="A3640" s="2">
        <v>94</v>
      </c>
      <c r="B3640" s="2">
        <v>6.4</v>
      </c>
    </row>
    <row r="3641" spans="1:2" x14ac:dyDescent="0.3">
      <c r="A3641" s="2">
        <v>87</v>
      </c>
      <c r="B3641" s="2">
        <v>4.5999999999999996</v>
      </c>
    </row>
    <row r="3642" spans="1:2" x14ac:dyDescent="0.3">
      <c r="A3642" s="2">
        <v>130</v>
      </c>
      <c r="B3642" s="2">
        <v>6.4</v>
      </c>
    </row>
    <row r="3643" spans="1:2" x14ac:dyDescent="0.3">
      <c r="A3643" s="2">
        <v>91</v>
      </c>
      <c r="B3643" s="2">
        <v>5.9</v>
      </c>
    </row>
    <row r="3644" spans="1:2" x14ac:dyDescent="0.3">
      <c r="A3644" s="2">
        <v>107</v>
      </c>
      <c r="B3644" s="2">
        <v>7.7</v>
      </c>
    </row>
    <row r="3645" spans="1:2" x14ac:dyDescent="0.3">
      <c r="A3645" s="2">
        <v>84</v>
      </c>
      <c r="B3645" s="2">
        <v>7.1</v>
      </c>
    </row>
    <row r="3646" spans="1:2" x14ac:dyDescent="0.3">
      <c r="A3646" s="2">
        <v>103</v>
      </c>
      <c r="B3646" s="2">
        <v>6.2</v>
      </c>
    </row>
    <row r="3647" spans="1:2" x14ac:dyDescent="0.3">
      <c r="A3647" s="2">
        <v>89</v>
      </c>
      <c r="B3647" s="2">
        <v>7.7</v>
      </c>
    </row>
    <row r="3648" spans="1:2" x14ac:dyDescent="0.3">
      <c r="A3648" s="2">
        <v>98</v>
      </c>
      <c r="B3648" s="2">
        <v>7.5</v>
      </c>
    </row>
    <row r="3649" spans="1:2" x14ac:dyDescent="0.3">
      <c r="A3649" s="2">
        <v>92</v>
      </c>
      <c r="B3649" s="2">
        <v>6.9</v>
      </c>
    </row>
    <row r="3650" spans="1:2" x14ac:dyDescent="0.3">
      <c r="A3650" s="2">
        <v>90</v>
      </c>
      <c r="B3650" s="2">
        <v>7.1</v>
      </c>
    </row>
    <row r="3651" spans="1:2" x14ac:dyDescent="0.3">
      <c r="A3651" s="2">
        <v>84</v>
      </c>
      <c r="B3651" s="2">
        <v>6.3</v>
      </c>
    </row>
    <row r="3652" spans="1:2" x14ac:dyDescent="0.3">
      <c r="A3652" s="2">
        <v>91</v>
      </c>
      <c r="B3652" s="2">
        <v>8.3000000000000007</v>
      </c>
    </row>
    <row r="3653" spans="1:2" x14ac:dyDescent="0.3">
      <c r="A3653" s="2">
        <v>90</v>
      </c>
      <c r="B3653" s="2">
        <v>7.1</v>
      </c>
    </row>
    <row r="3654" spans="1:2" x14ac:dyDescent="0.3">
      <c r="A3654" s="2">
        <v>88</v>
      </c>
      <c r="B3654" s="2">
        <v>7.2</v>
      </c>
    </row>
    <row r="3655" spans="1:2" x14ac:dyDescent="0.3">
      <c r="A3655" s="2">
        <v>82</v>
      </c>
      <c r="B3655" s="2">
        <v>6.9</v>
      </c>
    </row>
    <row r="3656" spans="1:2" x14ac:dyDescent="0.3">
      <c r="A3656" s="2">
        <v>101</v>
      </c>
      <c r="B3656" s="2">
        <v>6.1</v>
      </c>
    </row>
    <row r="3657" spans="1:2" x14ac:dyDescent="0.3">
      <c r="A3657" s="2">
        <v>100</v>
      </c>
      <c r="B3657" s="2">
        <v>6.3</v>
      </c>
    </row>
    <row r="3658" spans="1:2" x14ac:dyDescent="0.3">
      <c r="A3658" s="2">
        <v>89</v>
      </c>
      <c r="B3658" s="2">
        <v>6.1</v>
      </c>
    </row>
    <row r="3659" spans="1:2" x14ac:dyDescent="0.3">
      <c r="A3659" s="2">
        <v>88</v>
      </c>
      <c r="B3659" s="2">
        <v>7.8</v>
      </c>
    </row>
    <row r="3660" spans="1:2" x14ac:dyDescent="0.3">
      <c r="A3660" s="2">
        <v>90</v>
      </c>
      <c r="B3660" s="2">
        <v>4.7</v>
      </c>
    </row>
    <row r="3661" spans="1:2" x14ac:dyDescent="0.3">
      <c r="A3661" s="2">
        <v>101</v>
      </c>
      <c r="B3661" s="2">
        <v>7.9</v>
      </c>
    </row>
    <row r="3662" spans="1:2" x14ac:dyDescent="0.3">
      <c r="A3662" s="2">
        <v>102</v>
      </c>
      <c r="B3662" s="2">
        <v>6.7</v>
      </c>
    </row>
    <row r="3663" spans="1:2" x14ac:dyDescent="0.3">
      <c r="A3663" s="2">
        <v>98</v>
      </c>
      <c r="B3663" s="2">
        <v>6.6</v>
      </c>
    </row>
    <row r="3664" spans="1:2" x14ac:dyDescent="0.3">
      <c r="A3664" s="2">
        <v>91</v>
      </c>
      <c r="B3664" s="2">
        <v>6.9</v>
      </c>
    </row>
    <row r="3665" spans="1:2" x14ac:dyDescent="0.3">
      <c r="A3665" s="2">
        <v>80</v>
      </c>
      <c r="B3665" s="2">
        <v>7.1</v>
      </c>
    </row>
    <row r="3666" spans="1:2" x14ac:dyDescent="0.3">
      <c r="A3666" s="2">
        <v>76</v>
      </c>
      <c r="B3666" s="2">
        <v>6.7</v>
      </c>
    </row>
    <row r="3667" spans="1:2" x14ac:dyDescent="0.3">
      <c r="A3667" s="2">
        <v>80</v>
      </c>
      <c r="B3667" s="2">
        <v>7.1</v>
      </c>
    </row>
    <row r="3668" spans="1:2" x14ac:dyDescent="0.3">
      <c r="A3668" s="2">
        <v>109</v>
      </c>
      <c r="B3668" s="2">
        <v>6.6</v>
      </c>
    </row>
    <row r="3669" spans="1:2" x14ac:dyDescent="0.3">
      <c r="A3669" s="2">
        <v>133</v>
      </c>
      <c r="B3669" s="2">
        <v>7.4</v>
      </c>
    </row>
    <row r="3670" spans="1:2" x14ac:dyDescent="0.3">
      <c r="A3670" s="2">
        <v>95</v>
      </c>
      <c r="B3670" s="2">
        <v>4.8</v>
      </c>
    </row>
    <row r="3671" spans="1:2" x14ac:dyDescent="0.3">
      <c r="A3671" s="2">
        <v>90</v>
      </c>
      <c r="B3671" s="2">
        <v>6.4</v>
      </c>
    </row>
    <row r="3672" spans="1:2" x14ac:dyDescent="0.3">
      <c r="A3672" s="2">
        <v>113</v>
      </c>
      <c r="B3672" s="2">
        <v>7.3</v>
      </c>
    </row>
    <row r="3673" spans="1:2" x14ac:dyDescent="0.3">
      <c r="A3673" s="2">
        <v>91</v>
      </c>
      <c r="B3673" s="2">
        <v>6.9</v>
      </c>
    </row>
    <row r="3674" spans="1:2" x14ac:dyDescent="0.3">
      <c r="A3674" s="2">
        <v>98</v>
      </c>
      <c r="B3674" s="2">
        <v>7.2</v>
      </c>
    </row>
    <row r="3675" spans="1:2" x14ac:dyDescent="0.3">
      <c r="A3675" s="2">
        <v>94</v>
      </c>
      <c r="B3675" s="2">
        <v>6.5</v>
      </c>
    </row>
    <row r="3676" spans="1:2" x14ac:dyDescent="0.3">
      <c r="A3676" s="2">
        <v>96</v>
      </c>
      <c r="B3676" s="2">
        <v>6.6</v>
      </c>
    </row>
    <row r="3677" spans="1:2" x14ac:dyDescent="0.3">
      <c r="A3677" s="2">
        <v>100</v>
      </c>
      <c r="B3677" s="2">
        <v>6.7</v>
      </c>
    </row>
    <row r="3678" spans="1:2" x14ac:dyDescent="0.3">
      <c r="A3678" s="2">
        <v>90</v>
      </c>
      <c r="B3678" s="2">
        <v>7.3</v>
      </c>
    </row>
    <row r="3679" spans="1:2" x14ac:dyDescent="0.3">
      <c r="A3679" s="2">
        <v>75</v>
      </c>
      <c r="B3679" s="2">
        <v>7</v>
      </c>
    </row>
    <row r="3680" spans="1:2" x14ac:dyDescent="0.3">
      <c r="A3680" s="2">
        <v>78</v>
      </c>
      <c r="B3680" s="2">
        <v>5.5</v>
      </c>
    </row>
    <row r="3681" spans="1:2" x14ac:dyDescent="0.3">
      <c r="A3681" s="2">
        <v>90</v>
      </c>
      <c r="B3681" s="2">
        <v>6.7</v>
      </c>
    </row>
    <row r="3682" spans="1:2" x14ac:dyDescent="0.3">
      <c r="A3682" s="2">
        <v>99</v>
      </c>
      <c r="B3682" s="2">
        <v>3.9</v>
      </c>
    </row>
    <row r="3683" spans="1:2" x14ac:dyDescent="0.3">
      <c r="A3683" s="2">
        <v>86</v>
      </c>
      <c r="B3683" s="2">
        <v>7.5</v>
      </c>
    </row>
    <row r="3684" spans="1:2" x14ac:dyDescent="0.3">
      <c r="A3684" s="2">
        <v>106</v>
      </c>
      <c r="B3684" s="2">
        <v>7</v>
      </c>
    </row>
    <row r="3685" spans="1:2" x14ac:dyDescent="0.3">
      <c r="A3685" s="2">
        <v>80</v>
      </c>
      <c r="B3685" s="2">
        <v>6.7</v>
      </c>
    </row>
    <row r="3686" spans="1:2" x14ac:dyDescent="0.3">
      <c r="A3686" s="2">
        <v>96</v>
      </c>
      <c r="B3686" s="2">
        <v>7.4</v>
      </c>
    </row>
    <row r="3687" spans="1:2" x14ac:dyDescent="0.3">
      <c r="A3687" s="2">
        <v>99</v>
      </c>
      <c r="B3687" s="2">
        <v>8</v>
      </c>
    </row>
    <row r="3688" spans="1:2" x14ac:dyDescent="0.3">
      <c r="A3688" s="2">
        <v>106</v>
      </c>
      <c r="B3688" s="2">
        <v>7.1</v>
      </c>
    </row>
    <row r="3689" spans="1:2" x14ac:dyDescent="0.3">
      <c r="A3689" s="2">
        <v>106</v>
      </c>
      <c r="B3689" s="2">
        <v>7.7</v>
      </c>
    </row>
    <row r="3690" spans="1:2" x14ac:dyDescent="0.3">
      <c r="A3690" s="2">
        <v>89</v>
      </c>
      <c r="B3690" s="2">
        <v>8.5</v>
      </c>
    </row>
    <row r="3691" spans="1:2" x14ac:dyDescent="0.3">
      <c r="A3691" s="2">
        <v>97</v>
      </c>
      <c r="B3691" s="2">
        <v>7.7</v>
      </c>
    </row>
    <row r="3692" spans="1:2" x14ac:dyDescent="0.3">
      <c r="A3692" s="2">
        <v>88</v>
      </c>
      <c r="B3692" s="2">
        <v>6.5</v>
      </c>
    </row>
    <row r="3693" spans="1:2" x14ac:dyDescent="0.3">
      <c r="A3693" s="2">
        <v>92</v>
      </c>
      <c r="B3693" s="2">
        <v>7</v>
      </c>
    </row>
    <row r="3694" spans="1:2" x14ac:dyDescent="0.3">
      <c r="A3694" s="2">
        <v>97</v>
      </c>
      <c r="B3694" s="2">
        <v>5.5</v>
      </c>
    </row>
    <row r="3695" spans="1:2" x14ac:dyDescent="0.3">
      <c r="A3695" s="2">
        <v>78</v>
      </c>
      <c r="B3695" s="2">
        <v>6.3</v>
      </c>
    </row>
    <row r="3696" spans="1:2" x14ac:dyDescent="0.3">
      <c r="A3696" s="2">
        <v>85</v>
      </c>
      <c r="B3696" s="2">
        <v>7.9</v>
      </c>
    </row>
    <row r="3697" spans="1:2" x14ac:dyDescent="0.3">
      <c r="A3697" s="2">
        <v>93</v>
      </c>
      <c r="B3697" s="2">
        <v>7.4</v>
      </c>
    </row>
    <row r="3698" spans="1:2" x14ac:dyDescent="0.3">
      <c r="A3698" s="2">
        <v>88</v>
      </c>
      <c r="B3698" s="2">
        <v>7.5</v>
      </c>
    </row>
    <row r="3699" spans="1:2" x14ac:dyDescent="0.3">
      <c r="A3699" s="2">
        <v>91</v>
      </c>
      <c r="B3699" s="2">
        <v>7.5</v>
      </c>
    </row>
    <row r="3700" spans="1:2" x14ac:dyDescent="0.3">
      <c r="A3700" s="2">
        <v>111</v>
      </c>
      <c r="B3700" s="2">
        <v>6.7</v>
      </c>
    </row>
    <row r="3701" spans="1:2" x14ac:dyDescent="0.3">
      <c r="A3701" s="2">
        <v>81</v>
      </c>
      <c r="B3701" s="2">
        <v>4.2</v>
      </c>
    </row>
    <row r="3702" spans="1:2" x14ac:dyDescent="0.3">
      <c r="A3702" s="2">
        <v>81</v>
      </c>
      <c r="B3702" s="2">
        <v>7</v>
      </c>
    </row>
    <row r="3703" spans="1:2" x14ac:dyDescent="0.3">
      <c r="A3703" s="2">
        <v>90</v>
      </c>
      <c r="B3703" s="2">
        <v>7</v>
      </c>
    </row>
    <row r="3704" spans="1:2" x14ac:dyDescent="0.3">
      <c r="A3704" s="2">
        <v>88</v>
      </c>
      <c r="B3704" s="2">
        <v>6.8</v>
      </c>
    </row>
    <row r="3705" spans="1:2" x14ac:dyDescent="0.3">
      <c r="A3705" s="2">
        <v>114</v>
      </c>
      <c r="B3705" s="2">
        <v>6.6</v>
      </c>
    </row>
    <row r="3706" spans="1:2" x14ac:dyDescent="0.3">
      <c r="A3706" s="2">
        <v>84</v>
      </c>
      <c r="B3706" s="2">
        <v>7.5</v>
      </c>
    </row>
    <row r="3707" spans="1:2" x14ac:dyDescent="0.3">
      <c r="A3707" s="2">
        <v>87</v>
      </c>
      <c r="B3707" s="2">
        <v>5.3</v>
      </c>
    </row>
    <row r="3708" spans="1:2" x14ac:dyDescent="0.3">
      <c r="A3708" s="2">
        <v>100</v>
      </c>
      <c r="B3708" s="2">
        <v>7.3</v>
      </c>
    </row>
    <row r="3709" spans="1:2" x14ac:dyDescent="0.3">
      <c r="A3709" s="2">
        <v>82</v>
      </c>
      <c r="B3709" s="2">
        <v>5.6</v>
      </c>
    </row>
    <row r="3710" spans="1:2" x14ac:dyDescent="0.3">
      <c r="A3710" s="2">
        <v>82</v>
      </c>
      <c r="B3710" s="2">
        <v>5.6</v>
      </c>
    </row>
    <row r="3711" spans="1:2" x14ac:dyDescent="0.3">
      <c r="A3711" s="2">
        <v>98</v>
      </c>
      <c r="B3711" s="2">
        <v>6.6</v>
      </c>
    </row>
    <row r="3712" spans="1:2" x14ac:dyDescent="0.3">
      <c r="A3712" s="2">
        <v>98</v>
      </c>
      <c r="B3712" s="2">
        <v>6.3</v>
      </c>
    </row>
    <row r="3713" spans="1:2" x14ac:dyDescent="0.3">
      <c r="A3713" s="2">
        <v>90</v>
      </c>
      <c r="B3713" s="2">
        <v>7.5</v>
      </c>
    </row>
    <row r="3714" spans="1:2" x14ac:dyDescent="0.3">
      <c r="A3714" s="2">
        <v>90</v>
      </c>
      <c r="B3714" s="2">
        <v>7.6</v>
      </c>
    </row>
    <row r="3715" spans="1:2" x14ac:dyDescent="0.3">
      <c r="A3715" s="2">
        <v>102</v>
      </c>
      <c r="B3715" s="2">
        <v>7.8</v>
      </c>
    </row>
    <row r="3716" spans="1:2" x14ac:dyDescent="0.3">
      <c r="A3716" s="2">
        <v>97</v>
      </c>
      <c r="B3716" s="2">
        <v>7.3</v>
      </c>
    </row>
    <row r="3717" spans="1:2" x14ac:dyDescent="0.3">
      <c r="A3717" s="2">
        <v>109</v>
      </c>
      <c r="B3717" s="2">
        <v>5.7</v>
      </c>
    </row>
    <row r="3718" spans="1:2" x14ac:dyDescent="0.3">
      <c r="A3718" s="2">
        <v>100</v>
      </c>
      <c r="B3718" s="2">
        <v>7.1</v>
      </c>
    </row>
    <row r="3719" spans="1:2" x14ac:dyDescent="0.3">
      <c r="A3719" s="2">
        <v>108</v>
      </c>
      <c r="B3719" s="2">
        <v>6.1</v>
      </c>
    </row>
    <row r="3720" spans="1:2" x14ac:dyDescent="0.3">
      <c r="A3720" s="2">
        <v>110</v>
      </c>
      <c r="B3720" s="2">
        <v>6.9</v>
      </c>
    </row>
    <row r="3721" spans="1:2" x14ac:dyDescent="0.3">
      <c r="A3721" s="2">
        <v>90</v>
      </c>
      <c r="B3721" s="2">
        <v>7.5</v>
      </c>
    </row>
    <row r="3722" spans="1:2" x14ac:dyDescent="0.3">
      <c r="A3722" s="2">
        <v>77</v>
      </c>
      <c r="B3722" s="2">
        <v>7</v>
      </c>
    </row>
    <row r="3723" spans="1:2" x14ac:dyDescent="0.3">
      <c r="A3723" s="2">
        <v>81</v>
      </c>
      <c r="B3723" s="2">
        <v>6.9</v>
      </c>
    </row>
    <row r="3724" spans="1:2" x14ac:dyDescent="0.3">
      <c r="A3724" s="2">
        <v>90</v>
      </c>
      <c r="B3724" s="2">
        <v>6.6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24"/>
  <sheetViews>
    <sheetView workbookViewId="0">
      <selection activeCell="M16" sqref="M16"/>
    </sheetView>
  </sheetViews>
  <sheetFormatPr defaultRowHeight="14.4" x14ac:dyDescent="0.3"/>
  <cols>
    <col min="1" max="1" width="71.6640625" bestFit="1" customWidth="1"/>
    <col min="2" max="2" width="10.5546875" bestFit="1" customWidth="1"/>
    <col min="3" max="3" width="10.44140625" bestFit="1" customWidth="1"/>
  </cols>
  <sheetData>
    <row r="1" spans="1:14" x14ac:dyDescent="0.3">
      <c r="A1" s="1" t="s">
        <v>11</v>
      </c>
      <c r="B1" s="1" t="s">
        <v>19</v>
      </c>
      <c r="C1" s="1" t="s">
        <v>25</v>
      </c>
      <c r="D1" s="3" t="s">
        <v>27835</v>
      </c>
      <c r="E1" s="3" t="s">
        <v>27820</v>
      </c>
      <c r="F1" s="3" t="s">
        <v>27836</v>
      </c>
      <c r="G1" s="3" t="s">
        <v>27833</v>
      </c>
      <c r="H1" s="3" t="s">
        <v>27834</v>
      </c>
      <c r="J1" s="3" t="s">
        <v>27835</v>
      </c>
      <c r="K1" s="3" t="s">
        <v>27820</v>
      </c>
      <c r="L1" s="3" t="s">
        <v>27836</v>
      </c>
      <c r="M1" s="3" t="s">
        <v>27833</v>
      </c>
      <c r="N1" s="3" t="s">
        <v>27834</v>
      </c>
    </row>
    <row r="2" spans="1:14" x14ac:dyDescent="0.3">
      <c r="A2" s="2" t="s">
        <v>24164</v>
      </c>
      <c r="B2" s="2" t="s">
        <v>37</v>
      </c>
      <c r="C2" s="2">
        <v>7.9</v>
      </c>
      <c r="D2" s="13" t="s">
        <v>37</v>
      </c>
      <c r="E2" s="13">
        <f>COUNTIF(B2:B3724,D2)</f>
        <v>3566</v>
      </c>
      <c r="F2" s="14">
        <f>AVERAGEIF(B:B,D2,C:C)</f>
        <v>6.4275098149186611</v>
      </c>
      <c r="G2" s="14" cm="1">
        <f t="array" ref="G2">MEDIAN(IF(B:B=D2,C:C))</f>
        <v>6.5</v>
      </c>
      <c r="H2" s="14" cm="1">
        <f t="array" ref="H2">_xlfn.STDEV.P(IF(B:B=D2,C:C))</f>
        <v>1.0477563678554671</v>
      </c>
      <c r="J2" s="13" t="s">
        <v>37</v>
      </c>
      <c r="K2" s="13">
        <v>3566</v>
      </c>
      <c r="L2" s="14">
        <v>6.4275098149186611</v>
      </c>
      <c r="M2" s="14">
        <v>6.5</v>
      </c>
      <c r="N2" s="14">
        <v>1.0477563678554671</v>
      </c>
    </row>
    <row r="3" spans="1:14" x14ac:dyDescent="0.3">
      <c r="A3" s="2" t="s">
        <v>24165</v>
      </c>
      <c r="B3" s="2" t="s">
        <v>37</v>
      </c>
      <c r="C3" s="2">
        <v>7.1</v>
      </c>
      <c r="D3" s="13" t="s">
        <v>1946</v>
      </c>
      <c r="E3" s="13">
        <f t="shared" ref="E3:E35" si="0">COUNTIF(B3:B3725,D3)</f>
        <v>14</v>
      </c>
      <c r="F3" s="14">
        <f t="shared" ref="F3:F35" si="1">AVERAGEIF(B:B,D3,C:C)</f>
        <v>7.0214285714285722</v>
      </c>
      <c r="G3" s="14" cm="1">
        <f t="array" ref="G3">MEDIAN(IF(B:B=D3,C:C))</f>
        <v>7.25</v>
      </c>
      <c r="H3" s="14" cm="1">
        <f t="array" ref="H3">_xlfn.STDEV.P(IF(B:B=D3,C:C))</f>
        <v>0.73793008905079205</v>
      </c>
      <c r="J3" s="13" t="s">
        <v>1464</v>
      </c>
      <c r="K3" s="13">
        <v>34</v>
      </c>
      <c r="L3" s="14">
        <v>7.3558823529411761</v>
      </c>
      <c r="M3" s="14">
        <v>7.3</v>
      </c>
      <c r="N3" s="14">
        <v>0.51173935028465212</v>
      </c>
    </row>
    <row r="4" spans="1:14" x14ac:dyDescent="0.3">
      <c r="A4" s="2" t="s">
        <v>24166</v>
      </c>
      <c r="B4" s="2" t="s">
        <v>37</v>
      </c>
      <c r="C4" s="2">
        <v>6.8</v>
      </c>
      <c r="D4" s="13" t="s">
        <v>2221</v>
      </c>
      <c r="E4" s="13">
        <f t="shared" si="0"/>
        <v>2</v>
      </c>
      <c r="F4" s="14">
        <f t="shared" si="1"/>
        <v>6.95</v>
      </c>
      <c r="G4" s="14" cm="1">
        <f t="array" ref="G4">MEDIAN(IF(B:B=D4,C:C))</f>
        <v>6.95</v>
      </c>
      <c r="H4" s="14" cm="1">
        <f t="array" ref="H4">_xlfn.STDEV.P(IF(B:B=D4,C:C))</f>
        <v>0.54999999999999982</v>
      </c>
      <c r="J4" s="13" t="s">
        <v>2778</v>
      </c>
      <c r="K4" s="13">
        <v>23</v>
      </c>
      <c r="L4" s="14">
        <v>7.0826086956521745</v>
      </c>
      <c r="M4" s="14">
        <v>7.2</v>
      </c>
      <c r="N4" s="14">
        <v>0.84166097373407855</v>
      </c>
    </row>
    <row r="5" spans="1:14" x14ac:dyDescent="0.3">
      <c r="A5" s="2" t="s">
        <v>24167</v>
      </c>
      <c r="B5" s="2" t="s">
        <v>37</v>
      </c>
      <c r="C5" s="2">
        <v>8.5</v>
      </c>
      <c r="D5" s="13" t="s">
        <v>2778</v>
      </c>
      <c r="E5" s="13">
        <f t="shared" si="0"/>
        <v>23</v>
      </c>
      <c r="F5" s="14">
        <f t="shared" si="1"/>
        <v>7.0826086956521745</v>
      </c>
      <c r="G5" s="14" cm="1">
        <f t="array" ref="G5">MEDIAN(IF(B:B=D5,C:C))</f>
        <v>7.2</v>
      </c>
      <c r="H5" s="14" cm="1">
        <f t="array" ref="H5">_xlfn.STDEV.P(IF(B:B=D5,C:C))</f>
        <v>0.84166097373407855</v>
      </c>
      <c r="J5" s="13" t="s">
        <v>1946</v>
      </c>
      <c r="K5" s="13">
        <v>14</v>
      </c>
      <c r="L5" s="14">
        <v>7.0214285714285722</v>
      </c>
      <c r="M5" s="14">
        <v>7.25</v>
      </c>
      <c r="N5" s="14">
        <v>0.73793008905079205</v>
      </c>
    </row>
    <row r="6" spans="1:14" x14ac:dyDescent="0.3">
      <c r="A6" s="2" t="s">
        <v>24168</v>
      </c>
      <c r="B6" s="2" t="s">
        <v>37</v>
      </c>
      <c r="C6" s="2">
        <v>6.6</v>
      </c>
      <c r="D6" s="13" t="s">
        <v>1464</v>
      </c>
      <c r="E6" s="13">
        <f t="shared" si="0"/>
        <v>34</v>
      </c>
      <c r="F6" s="14">
        <f t="shared" si="1"/>
        <v>7.3558823529411761</v>
      </c>
      <c r="G6" s="14" cm="1">
        <f t="array" ref="G6">MEDIAN(IF(B:B=D6,C:C))</f>
        <v>7.3</v>
      </c>
      <c r="H6" s="14" cm="1">
        <f t="array" ref="H6">_xlfn.STDEV.P(IF(B:B=D6,C:C))</f>
        <v>0.51173935028465212</v>
      </c>
      <c r="J6" s="13" t="s">
        <v>676</v>
      </c>
      <c r="K6" s="13">
        <v>10</v>
      </c>
      <c r="L6" s="14">
        <v>7.660000000000001</v>
      </c>
      <c r="M6" s="14">
        <v>8</v>
      </c>
      <c r="N6" s="14">
        <v>0.93936148526538432</v>
      </c>
    </row>
    <row r="7" spans="1:14" x14ac:dyDescent="0.3">
      <c r="A7" s="2" t="s">
        <v>24169</v>
      </c>
      <c r="B7" s="2" t="s">
        <v>37</v>
      </c>
      <c r="C7" s="2">
        <v>6.2</v>
      </c>
      <c r="D7" s="13" t="s">
        <v>4429</v>
      </c>
      <c r="E7" s="13">
        <f t="shared" si="0"/>
        <v>1</v>
      </c>
      <c r="F7" s="14">
        <f t="shared" si="1"/>
        <v>6.7</v>
      </c>
      <c r="G7" s="14" cm="1">
        <f t="array" ref="G7">MEDIAN(IF(B:B=D7,C:C))</f>
        <v>6.7</v>
      </c>
      <c r="H7" s="14" cm="1">
        <f t="array" ref="H7">_xlfn.STDEV.P(IF(B:B=D7,C:C))</f>
        <v>0</v>
      </c>
      <c r="J7" s="13" t="s">
        <v>8731</v>
      </c>
      <c r="K7" s="13">
        <v>10</v>
      </c>
      <c r="L7" s="14">
        <v>7.7700000000000005</v>
      </c>
      <c r="M7" s="14">
        <v>7.8</v>
      </c>
      <c r="N7" s="14">
        <v>0.67535176019612198</v>
      </c>
    </row>
    <row r="8" spans="1:14" x14ac:dyDescent="0.3">
      <c r="A8" s="2" t="s">
        <v>24170</v>
      </c>
      <c r="B8" s="2" t="s">
        <v>37</v>
      </c>
      <c r="C8" s="2">
        <v>7.8</v>
      </c>
      <c r="D8" s="13" t="s">
        <v>6468</v>
      </c>
      <c r="E8" s="13">
        <f t="shared" si="0"/>
        <v>1</v>
      </c>
      <c r="F8" s="14">
        <f t="shared" si="1"/>
        <v>7.8</v>
      </c>
      <c r="G8" s="14" cm="1">
        <f t="array" ref="G8">MEDIAN(IF(B:B=D8,C:C))</f>
        <v>7.8</v>
      </c>
      <c r="H8" s="14" cm="1">
        <f t="array" ref="H8">_xlfn.STDEV.P(IF(B:B=D8,C:C))</f>
        <v>0</v>
      </c>
      <c r="J8" s="13" t="s">
        <v>9795</v>
      </c>
      <c r="K8" s="13">
        <v>7</v>
      </c>
      <c r="L8" s="14">
        <v>7.1857142857142851</v>
      </c>
      <c r="M8" s="14">
        <v>7</v>
      </c>
      <c r="N8" s="14">
        <v>1.0696175169905731</v>
      </c>
    </row>
    <row r="9" spans="1:14" x14ac:dyDescent="0.3">
      <c r="A9" s="2" t="s">
        <v>24171</v>
      </c>
      <c r="B9" s="2" t="s">
        <v>37</v>
      </c>
      <c r="C9" s="2">
        <v>7.5</v>
      </c>
      <c r="D9" s="13" t="s">
        <v>6890</v>
      </c>
      <c r="E9" s="13">
        <f t="shared" si="0"/>
        <v>1</v>
      </c>
      <c r="F9" s="14">
        <f t="shared" si="1"/>
        <v>6</v>
      </c>
      <c r="G9" s="14" cm="1">
        <f t="array" ref="G9">MEDIAN(IF(B:B=D9,C:C))</f>
        <v>6</v>
      </c>
      <c r="H9" s="14" cm="1">
        <f t="array" ref="H9">_xlfn.STDEV.P(IF(B:B=D9,C:C))</f>
        <v>0</v>
      </c>
      <c r="J9" s="13" t="s">
        <v>7241</v>
      </c>
      <c r="K9" s="13">
        <v>7</v>
      </c>
      <c r="L9" s="14">
        <v>7.3428571428571425</v>
      </c>
      <c r="M9" s="14">
        <v>7.3</v>
      </c>
      <c r="N9" s="14">
        <v>0.32450904833144412</v>
      </c>
    </row>
    <row r="10" spans="1:14" x14ac:dyDescent="0.3">
      <c r="A10" s="2" t="s">
        <v>24172</v>
      </c>
      <c r="B10" s="2" t="s">
        <v>37</v>
      </c>
      <c r="C10" s="2">
        <v>7.5</v>
      </c>
      <c r="D10" s="13" t="s">
        <v>7241</v>
      </c>
      <c r="E10" s="13">
        <f t="shared" si="0"/>
        <v>7</v>
      </c>
      <c r="F10" s="14">
        <f t="shared" si="1"/>
        <v>7.3428571428571425</v>
      </c>
      <c r="G10" s="14" cm="1">
        <f t="array" ref="G10">MEDIAN(IF(B:B=D10,C:C))</f>
        <v>7.3</v>
      </c>
      <c r="H10" s="14" cm="1">
        <f t="array" ref="H10">_xlfn.STDEV.P(IF(B:B=D10,C:C))</f>
        <v>0.32450904833144412</v>
      </c>
      <c r="J10" s="13" t="s">
        <v>14503</v>
      </c>
      <c r="K10" s="13">
        <v>5</v>
      </c>
      <c r="L10" s="14">
        <v>7.76</v>
      </c>
      <c r="M10" s="14">
        <v>8</v>
      </c>
      <c r="N10" s="14">
        <v>0.87544274512957865</v>
      </c>
    </row>
    <row r="11" spans="1:14" x14ac:dyDescent="0.3">
      <c r="A11" s="2" t="s">
        <v>24173</v>
      </c>
      <c r="B11" s="2" t="s">
        <v>37</v>
      </c>
      <c r="C11" s="2">
        <v>6.9</v>
      </c>
      <c r="D11" s="13" t="s">
        <v>676</v>
      </c>
      <c r="E11" s="13">
        <f t="shared" si="0"/>
        <v>10</v>
      </c>
      <c r="F11" s="14">
        <f t="shared" si="1"/>
        <v>7.660000000000001</v>
      </c>
      <c r="G11" s="14" cm="1">
        <f t="array" ref="G11">MEDIAN(IF(B:B=D11,C:C))</f>
        <v>8</v>
      </c>
      <c r="H11" s="14" cm="1">
        <f t="array" ref="H11">_xlfn.STDEV.P(IF(B:B=D11,C:C))</f>
        <v>0.93936148526538432</v>
      </c>
      <c r="J11" s="13" t="s">
        <v>5611</v>
      </c>
      <c r="K11" s="13">
        <v>5</v>
      </c>
      <c r="L11" s="14">
        <v>7.2200000000000006</v>
      </c>
      <c r="M11" s="14">
        <v>7.4</v>
      </c>
      <c r="N11" s="14">
        <v>0.71665891468675669</v>
      </c>
    </row>
    <row r="12" spans="1:14" x14ac:dyDescent="0.3">
      <c r="A12" s="2" t="s">
        <v>24174</v>
      </c>
      <c r="B12" s="2" t="s">
        <v>37</v>
      </c>
      <c r="C12" s="2">
        <v>6.1</v>
      </c>
      <c r="D12" s="13" t="s">
        <v>9373</v>
      </c>
      <c r="E12" s="13">
        <f t="shared" si="0"/>
        <v>1</v>
      </c>
      <c r="F12" s="14">
        <f t="shared" si="1"/>
        <v>7.1</v>
      </c>
      <c r="G12" s="14" cm="1">
        <f t="array" ref="G12">MEDIAN(IF(B:B=D12,C:C))</f>
        <v>7.1</v>
      </c>
      <c r="H12" s="14" cm="1">
        <f t="array" ref="H12">_xlfn.STDEV.P(IF(B:B=D12,C:C))</f>
        <v>0</v>
      </c>
      <c r="J12" s="13" t="s">
        <v>12700</v>
      </c>
      <c r="K12" s="13">
        <v>5</v>
      </c>
      <c r="L12" s="14">
        <v>7.7</v>
      </c>
      <c r="M12" s="14">
        <v>7.7</v>
      </c>
      <c r="N12" s="14">
        <v>0.50990195135927863</v>
      </c>
    </row>
    <row r="13" spans="1:14" x14ac:dyDescent="0.3">
      <c r="A13" s="2" t="s">
        <v>24175</v>
      </c>
      <c r="B13" s="2" t="s">
        <v>37</v>
      </c>
      <c r="C13" s="2">
        <v>6.7</v>
      </c>
      <c r="D13" s="13" t="s">
        <v>9795</v>
      </c>
      <c r="E13" s="13">
        <f t="shared" si="0"/>
        <v>7</v>
      </c>
      <c r="F13" s="14">
        <f t="shared" si="1"/>
        <v>7.1857142857142851</v>
      </c>
      <c r="G13" s="14" cm="1">
        <f t="array" ref="G13">MEDIAN(IF(B:B=D13,C:C))</f>
        <v>7</v>
      </c>
      <c r="H13" s="14" cm="1">
        <f t="array" ref="H13">_xlfn.STDEV.P(IF(B:B=D13,C:C))</f>
        <v>1.0696175169905731</v>
      </c>
    </row>
    <row r="14" spans="1:14" x14ac:dyDescent="0.3">
      <c r="A14" s="2" t="s">
        <v>24176</v>
      </c>
      <c r="B14" s="2" t="s">
        <v>37</v>
      </c>
      <c r="C14" s="2">
        <v>7.3</v>
      </c>
      <c r="D14" s="13" t="s">
        <v>10490</v>
      </c>
      <c r="E14" s="13">
        <f t="shared" si="0"/>
        <v>3</v>
      </c>
      <c r="F14" s="14">
        <f t="shared" si="1"/>
        <v>7.5666666666666664</v>
      </c>
      <c r="G14" s="14" cm="1">
        <f t="array" ref="G14">MEDIAN(IF(B:B=D14,C:C))</f>
        <v>7.8</v>
      </c>
      <c r="H14" s="14" cm="1">
        <f t="array" ref="H14">_xlfn.STDEV.P(IF(B:B=D14,C:C))</f>
        <v>0.32998316455372223</v>
      </c>
    </row>
    <row r="15" spans="1:14" x14ac:dyDescent="0.3">
      <c r="A15" s="2" t="s">
        <v>24177</v>
      </c>
      <c r="B15" s="2" t="s">
        <v>37</v>
      </c>
      <c r="C15" s="2">
        <v>6.5</v>
      </c>
      <c r="D15" s="13" t="s">
        <v>11117</v>
      </c>
      <c r="E15" s="13">
        <f t="shared" si="0"/>
        <v>2</v>
      </c>
      <c r="F15" s="14">
        <f t="shared" si="1"/>
        <v>7.5</v>
      </c>
      <c r="G15" s="14" cm="1">
        <f t="array" ref="G15">MEDIAN(IF(B:B=D15,C:C))</f>
        <v>7.5</v>
      </c>
      <c r="H15" s="14" cm="1">
        <f t="array" ref="H15">_xlfn.STDEV.P(IF(B:B=D15,C:C))</f>
        <v>9.9999999999999645E-2</v>
      </c>
    </row>
    <row r="16" spans="1:14" x14ac:dyDescent="0.3">
      <c r="A16" s="2" t="s">
        <v>24178</v>
      </c>
      <c r="B16" s="2" t="s">
        <v>37</v>
      </c>
      <c r="C16" s="2">
        <v>7.2</v>
      </c>
      <c r="D16" s="13" t="s">
        <v>8731</v>
      </c>
      <c r="E16" s="13">
        <f t="shared" si="0"/>
        <v>10</v>
      </c>
      <c r="F16" s="14">
        <f t="shared" si="1"/>
        <v>7.7700000000000005</v>
      </c>
      <c r="G16" s="14" cm="1">
        <f t="array" ref="G16">MEDIAN(IF(B:B=D16,C:C))</f>
        <v>7.8</v>
      </c>
      <c r="H16" s="14" cm="1">
        <f t="array" ref="H16">_xlfn.STDEV.P(IF(B:B=D16,C:C))</f>
        <v>0.67535176019612198</v>
      </c>
    </row>
    <row r="17" spans="1:8" x14ac:dyDescent="0.3">
      <c r="A17" s="2" t="s">
        <v>24179</v>
      </c>
      <c r="B17" s="2" t="s">
        <v>37</v>
      </c>
      <c r="C17" s="2">
        <v>6.6</v>
      </c>
      <c r="D17" s="13" t="s">
        <v>11980</v>
      </c>
      <c r="E17" s="13">
        <f t="shared" si="0"/>
        <v>1</v>
      </c>
      <c r="F17" s="14">
        <f t="shared" si="1"/>
        <v>7.3</v>
      </c>
      <c r="G17" s="14" cm="1">
        <f t="array" ref="G17">MEDIAN(IF(B:B=D17,C:C))</f>
        <v>7.3</v>
      </c>
      <c r="H17" s="14" cm="1">
        <f t="array" ref="H17">_xlfn.STDEV.P(IF(B:B=D17,C:C))</f>
        <v>0</v>
      </c>
    </row>
    <row r="18" spans="1:8" x14ac:dyDescent="0.3">
      <c r="A18" s="2" t="s">
        <v>24180</v>
      </c>
      <c r="B18" s="2" t="s">
        <v>37</v>
      </c>
      <c r="C18" s="2">
        <v>8.1</v>
      </c>
      <c r="D18" s="13" t="s">
        <v>13246</v>
      </c>
      <c r="E18" s="13">
        <f t="shared" si="0"/>
        <v>3</v>
      </c>
      <c r="F18" s="14">
        <f t="shared" si="1"/>
        <v>6.6333333333333329</v>
      </c>
      <c r="G18" s="14" cm="1">
        <f t="array" ref="G18">MEDIAN(IF(B:B=D18,C:C))</f>
        <v>6.6</v>
      </c>
      <c r="H18" s="14" cm="1">
        <f t="array" ref="H18">_xlfn.STDEV.P(IF(B:B=D18,C:C))</f>
        <v>0.36817870057290847</v>
      </c>
    </row>
    <row r="19" spans="1:8" x14ac:dyDescent="0.3">
      <c r="A19" s="2" t="s">
        <v>24181</v>
      </c>
      <c r="B19" s="2" t="s">
        <v>37</v>
      </c>
      <c r="C19" s="2">
        <v>6.7</v>
      </c>
      <c r="D19" s="13" t="s">
        <v>13888</v>
      </c>
      <c r="E19" s="13">
        <f t="shared" si="0"/>
        <v>1</v>
      </c>
      <c r="F19" s="14">
        <f t="shared" si="1"/>
        <v>4.3</v>
      </c>
      <c r="G19" s="14" cm="1">
        <f t="array" ref="G19">MEDIAN(IF(B:B=D19,C:C))</f>
        <v>4.3</v>
      </c>
      <c r="H19" s="14" cm="1">
        <f t="array" ref="H19">_xlfn.STDEV.P(IF(B:B=D19,C:C))</f>
        <v>0</v>
      </c>
    </row>
    <row r="20" spans="1:8" x14ac:dyDescent="0.3">
      <c r="A20" s="2" t="s">
        <v>24182</v>
      </c>
      <c r="B20" s="2" t="s">
        <v>37</v>
      </c>
      <c r="C20" s="2">
        <v>6.8</v>
      </c>
      <c r="D20" s="13" t="s">
        <v>12700</v>
      </c>
      <c r="E20" s="13">
        <f t="shared" si="0"/>
        <v>5</v>
      </c>
      <c r="F20" s="14">
        <f t="shared" si="1"/>
        <v>7.7</v>
      </c>
      <c r="G20" s="14" cm="1">
        <f t="array" ref="G20">MEDIAN(IF(B:B=D20,C:C))</f>
        <v>7.7</v>
      </c>
      <c r="H20" s="14" cm="1">
        <f t="array" ref="H20">_xlfn.STDEV.P(IF(B:B=D20,C:C))</f>
        <v>0.50990195135927863</v>
      </c>
    </row>
    <row r="21" spans="1:8" x14ac:dyDescent="0.3">
      <c r="A21" s="2" t="s">
        <v>24183</v>
      </c>
      <c r="B21" s="2" t="s">
        <v>37</v>
      </c>
      <c r="C21" s="2">
        <v>7.5</v>
      </c>
      <c r="D21" s="13" t="s">
        <v>14394</v>
      </c>
      <c r="E21" s="13">
        <f t="shared" si="0"/>
        <v>1</v>
      </c>
      <c r="F21" s="14">
        <f t="shared" si="1"/>
        <v>7.1</v>
      </c>
      <c r="G21" s="14" cm="1">
        <f t="array" ref="G21">MEDIAN(IF(B:B=D21,C:C))</f>
        <v>7.1</v>
      </c>
      <c r="H21" s="14" cm="1">
        <f t="array" ref="H21">_xlfn.STDEV.P(IF(B:B=D21,C:C))</f>
        <v>0</v>
      </c>
    </row>
    <row r="22" spans="1:8" x14ac:dyDescent="0.3">
      <c r="A22" s="2" t="s">
        <v>24184</v>
      </c>
      <c r="B22" s="2" t="s">
        <v>37</v>
      </c>
      <c r="C22" s="2">
        <v>7</v>
      </c>
      <c r="D22" s="13" t="s">
        <v>5611</v>
      </c>
      <c r="E22" s="13">
        <f t="shared" si="0"/>
        <v>5</v>
      </c>
      <c r="F22" s="14">
        <f t="shared" si="1"/>
        <v>7.2200000000000006</v>
      </c>
      <c r="G22" s="14" cm="1">
        <f t="array" ref="G22">MEDIAN(IF(B:B=D22,C:C))</f>
        <v>7.4</v>
      </c>
      <c r="H22" s="14" cm="1">
        <f t="array" ref="H22">_xlfn.STDEV.P(IF(B:B=D22,C:C))</f>
        <v>0.71665891468675669</v>
      </c>
    </row>
    <row r="23" spans="1:8" x14ac:dyDescent="0.3">
      <c r="A23" s="2" t="s">
        <v>24185</v>
      </c>
      <c r="B23" s="2" t="s">
        <v>37</v>
      </c>
      <c r="C23" s="2">
        <v>6.7</v>
      </c>
      <c r="D23" s="13" t="s">
        <v>15778</v>
      </c>
      <c r="E23" s="13">
        <f t="shared" si="0"/>
        <v>3</v>
      </c>
      <c r="F23" s="14">
        <f t="shared" si="1"/>
        <v>7.9000000000000012</v>
      </c>
      <c r="G23" s="14" cm="1">
        <f t="array" ref="G23">MEDIAN(IF(B:B=D23,C:C))</f>
        <v>8.1</v>
      </c>
      <c r="H23" s="14" cm="1">
        <f t="array" ref="H23">_xlfn.STDEV.P(IF(B:B=D23,C:C))</f>
        <v>0.43204937989385761</v>
      </c>
    </row>
    <row r="24" spans="1:8" x14ac:dyDescent="0.3">
      <c r="A24" s="2" t="s">
        <v>24186</v>
      </c>
      <c r="B24" s="2" t="s">
        <v>37</v>
      </c>
      <c r="C24" s="2">
        <v>7.9</v>
      </c>
      <c r="D24" s="13" t="s">
        <v>14503</v>
      </c>
      <c r="E24" s="13">
        <f t="shared" si="0"/>
        <v>5</v>
      </c>
      <c r="F24" s="14">
        <f t="shared" si="1"/>
        <v>7.76</v>
      </c>
      <c r="G24" s="14" cm="1">
        <f t="array" ref="G24">MEDIAN(IF(B:B=D24,C:C))</f>
        <v>8</v>
      </c>
      <c r="H24" s="14" cm="1">
        <f t="array" ref="H24">_xlfn.STDEV.P(IF(B:B=D24,C:C))</f>
        <v>0.87544274512957865</v>
      </c>
    </row>
    <row r="25" spans="1:8" x14ac:dyDescent="0.3">
      <c r="A25" s="2" t="s">
        <v>24187</v>
      </c>
      <c r="B25" s="2" t="s">
        <v>37</v>
      </c>
      <c r="C25" s="2">
        <v>6.1</v>
      </c>
      <c r="D25" s="13" t="s">
        <v>17494</v>
      </c>
      <c r="E25" s="13">
        <f t="shared" si="0"/>
        <v>4</v>
      </c>
      <c r="F25" s="14">
        <f t="shared" si="1"/>
        <v>7.15</v>
      </c>
      <c r="G25" s="14" cm="1">
        <f t="array" ref="G25">MEDIAN(IF(B:B=D25,C:C))</f>
        <v>7.3</v>
      </c>
      <c r="H25" s="14" cm="1">
        <f t="array" ref="H25">_xlfn.STDEV.P(IF(B:B=D25,C:C))</f>
        <v>0.49749371855330965</v>
      </c>
    </row>
    <row r="26" spans="1:8" x14ac:dyDescent="0.3">
      <c r="A26" s="2" t="s">
        <v>24188</v>
      </c>
      <c r="B26" s="2" t="s">
        <v>37</v>
      </c>
      <c r="C26" s="2">
        <v>7.2</v>
      </c>
      <c r="D26" s="13" t="s">
        <v>18111</v>
      </c>
      <c r="E26" s="13">
        <f t="shared" si="0"/>
        <v>1</v>
      </c>
      <c r="F26" s="14">
        <f t="shared" si="1"/>
        <v>7.4</v>
      </c>
      <c r="G26" s="14" cm="1">
        <f t="array" ref="G26">MEDIAN(IF(B:B=D26,C:C))</f>
        <v>7.4</v>
      </c>
      <c r="H26" s="14" cm="1">
        <f t="array" ref="H26">_xlfn.STDEV.P(IF(B:B=D26,C:C))</f>
        <v>0</v>
      </c>
    </row>
    <row r="27" spans="1:8" x14ac:dyDescent="0.3">
      <c r="A27" s="2" t="s">
        <v>24189</v>
      </c>
      <c r="B27" s="2" t="s">
        <v>37</v>
      </c>
      <c r="C27" s="2">
        <v>7.7</v>
      </c>
      <c r="D27" s="13" t="s">
        <v>5641</v>
      </c>
      <c r="E27" s="13">
        <f t="shared" si="0"/>
        <v>1</v>
      </c>
      <c r="F27" s="14">
        <f t="shared" si="1"/>
        <v>6.5</v>
      </c>
      <c r="G27" s="14" cm="1">
        <f t="array" ref="G27">MEDIAN(IF(B:B=D27,C:C))</f>
        <v>6.5</v>
      </c>
      <c r="H27" s="14" cm="1">
        <f t="array" ref="H27">_xlfn.STDEV.P(IF(B:B=D27,C:C))</f>
        <v>0</v>
      </c>
    </row>
    <row r="28" spans="1:8" x14ac:dyDescent="0.3">
      <c r="A28" s="2" t="s">
        <v>24190</v>
      </c>
      <c r="B28" s="2" t="s">
        <v>37</v>
      </c>
      <c r="C28" s="2">
        <v>8.1999999999999993</v>
      </c>
      <c r="D28" s="13" t="s">
        <v>13916</v>
      </c>
      <c r="E28" s="13">
        <f t="shared" si="0"/>
        <v>1</v>
      </c>
      <c r="F28" s="14">
        <f t="shared" si="1"/>
        <v>8.5</v>
      </c>
      <c r="G28" s="14" cm="1">
        <f t="array" ref="G28">MEDIAN(IF(B:B=D28,C:C))</f>
        <v>8.5</v>
      </c>
      <c r="H28" s="14" cm="1">
        <f t="array" ref="H28">_xlfn.STDEV.P(IF(B:B=D28,C:C))</f>
        <v>0</v>
      </c>
    </row>
    <row r="29" spans="1:8" x14ac:dyDescent="0.3">
      <c r="A29" s="2" t="s">
        <v>24191</v>
      </c>
      <c r="B29" s="2" t="s">
        <v>37</v>
      </c>
      <c r="C29" s="2">
        <v>5.9</v>
      </c>
      <c r="D29" s="13" t="s">
        <v>19421</v>
      </c>
      <c r="E29" s="13">
        <f t="shared" si="0"/>
        <v>1</v>
      </c>
      <c r="F29" s="14">
        <f t="shared" si="1"/>
        <v>7.3</v>
      </c>
      <c r="G29" s="14" cm="1">
        <f t="array" ref="G29">MEDIAN(IF(B:B=D29,C:C))</f>
        <v>7.3</v>
      </c>
      <c r="H29" s="14" cm="1">
        <f t="array" ref="H29">_xlfn.STDEV.P(IF(B:B=D29,C:C))</f>
        <v>0</v>
      </c>
    </row>
    <row r="30" spans="1:8" x14ac:dyDescent="0.3">
      <c r="A30" s="2" t="s">
        <v>24192</v>
      </c>
      <c r="B30" s="2" t="s">
        <v>37</v>
      </c>
      <c r="C30" s="2">
        <v>7</v>
      </c>
      <c r="D30" s="13" t="s">
        <v>11690</v>
      </c>
      <c r="E30" s="13">
        <f t="shared" si="0"/>
        <v>1</v>
      </c>
      <c r="F30" s="14">
        <f t="shared" si="1"/>
        <v>8</v>
      </c>
      <c r="G30" s="14" cm="1">
        <f t="array" ref="G30">MEDIAN(IF(B:B=D30,C:C))</f>
        <v>8</v>
      </c>
      <c r="H30" s="14" cm="1">
        <f t="array" ref="H30">_xlfn.STDEV.P(IF(B:B=D30,C:C))</f>
        <v>0</v>
      </c>
    </row>
    <row r="31" spans="1:8" x14ac:dyDescent="0.3">
      <c r="A31" s="2" t="s">
        <v>24193</v>
      </c>
      <c r="B31" s="2" t="s">
        <v>37</v>
      </c>
      <c r="C31" s="2">
        <v>7.8</v>
      </c>
      <c r="D31" s="13" t="s">
        <v>15950</v>
      </c>
      <c r="E31" s="13">
        <f t="shared" si="0"/>
        <v>1</v>
      </c>
      <c r="F31" s="14">
        <f t="shared" si="1"/>
        <v>7.2</v>
      </c>
      <c r="G31" s="14" cm="1">
        <f t="array" ref="G31">MEDIAN(IF(B:B=D31,C:C))</f>
        <v>7.2</v>
      </c>
      <c r="H31" s="14" cm="1">
        <f t="array" ref="H31">_xlfn.STDEV.P(IF(B:B=D31,C:C))</f>
        <v>0</v>
      </c>
    </row>
    <row r="32" spans="1:8" x14ac:dyDescent="0.3">
      <c r="A32" s="2" t="s">
        <v>24194</v>
      </c>
      <c r="B32" s="2" t="s">
        <v>37</v>
      </c>
      <c r="C32" s="2">
        <v>7.3</v>
      </c>
      <c r="D32" s="13" t="s">
        <v>21178</v>
      </c>
      <c r="E32" s="13">
        <f t="shared" si="0"/>
        <v>1</v>
      </c>
      <c r="F32" s="14">
        <f t="shared" si="1"/>
        <v>7.4</v>
      </c>
      <c r="G32" s="14" cm="1">
        <f t="array" ref="G32">MEDIAN(IF(B:B=D32,C:C))</f>
        <v>7.4</v>
      </c>
      <c r="H32" s="14" cm="1">
        <f t="array" ref="H32">_xlfn.STDEV.P(IF(B:B=D32,C:C))</f>
        <v>0</v>
      </c>
    </row>
    <row r="33" spans="1:8" x14ac:dyDescent="0.3">
      <c r="A33" s="2" t="s">
        <v>24195</v>
      </c>
      <c r="B33" s="2" t="s">
        <v>37</v>
      </c>
      <c r="C33" s="2">
        <v>7.2</v>
      </c>
      <c r="D33" s="13" t="s">
        <v>21473</v>
      </c>
      <c r="E33" s="13">
        <f t="shared" si="0"/>
        <v>2</v>
      </c>
      <c r="F33" s="14">
        <f t="shared" si="1"/>
        <v>7.8999999999999995</v>
      </c>
      <c r="G33" s="14" cm="1">
        <f t="array" ref="G33">MEDIAN(IF(B:B=D33,C:C))</f>
        <v>7.8999999999999995</v>
      </c>
      <c r="H33" s="14" cm="1">
        <f t="array" ref="H33">_xlfn.STDEV.P(IF(B:B=D33,C:C))</f>
        <v>0.29999999999999982</v>
      </c>
    </row>
    <row r="34" spans="1:8" x14ac:dyDescent="0.3">
      <c r="A34" s="2" t="s">
        <v>24196</v>
      </c>
      <c r="B34" s="2" t="s">
        <v>37</v>
      </c>
      <c r="C34" s="2">
        <v>6.5</v>
      </c>
      <c r="D34" s="13" t="s">
        <v>22056</v>
      </c>
      <c r="E34" s="13">
        <f t="shared" si="0"/>
        <v>1</v>
      </c>
      <c r="F34" s="14">
        <f t="shared" si="1"/>
        <v>7.9</v>
      </c>
      <c r="G34" s="14" cm="1">
        <f t="array" ref="G34">MEDIAN(IF(B:B=D34,C:C))</f>
        <v>7.9</v>
      </c>
      <c r="H34" s="14" cm="1">
        <f t="array" ref="H34">_xlfn.STDEV.P(IF(B:B=D34,C:C))</f>
        <v>0</v>
      </c>
    </row>
    <row r="35" spans="1:8" x14ac:dyDescent="0.3">
      <c r="A35" s="2" t="s">
        <v>24197</v>
      </c>
      <c r="B35" s="2" t="s">
        <v>37</v>
      </c>
      <c r="C35" s="2">
        <v>6.8</v>
      </c>
      <c r="D35" s="13" t="s">
        <v>22077</v>
      </c>
      <c r="E35" s="13">
        <f t="shared" si="0"/>
        <v>3</v>
      </c>
      <c r="F35" s="14">
        <f t="shared" si="1"/>
        <v>8.1333333333333329</v>
      </c>
      <c r="G35" s="14" cm="1">
        <f t="array" ref="G35">MEDIAN(IF(B:B=D35,C:C))</f>
        <v>8.4</v>
      </c>
      <c r="H35" s="14" cm="1">
        <f t="array" ref="H35">_xlfn.STDEV.P(IF(B:B=D35,C:C))</f>
        <v>0.44969125210773481</v>
      </c>
    </row>
    <row r="36" spans="1:8" x14ac:dyDescent="0.3">
      <c r="A36" s="2" t="s">
        <v>24198</v>
      </c>
      <c r="B36" s="2" t="s">
        <v>37</v>
      </c>
      <c r="C36" s="2">
        <v>7.3</v>
      </c>
    </row>
    <row r="37" spans="1:8" x14ac:dyDescent="0.3">
      <c r="A37" s="2" t="s">
        <v>24199</v>
      </c>
      <c r="B37" s="2" t="s">
        <v>37</v>
      </c>
      <c r="C37" s="2">
        <v>6</v>
      </c>
    </row>
    <row r="38" spans="1:8" x14ac:dyDescent="0.3">
      <c r="A38" s="2" t="s">
        <v>24200</v>
      </c>
      <c r="B38" s="2" t="s">
        <v>37</v>
      </c>
      <c r="C38" s="2">
        <v>5.7</v>
      </c>
    </row>
    <row r="39" spans="1:8" x14ac:dyDescent="0.3">
      <c r="A39" s="2" t="s">
        <v>24201</v>
      </c>
      <c r="B39" s="2" t="s">
        <v>37</v>
      </c>
      <c r="C39" s="2">
        <v>6.4</v>
      </c>
    </row>
    <row r="40" spans="1:8" x14ac:dyDescent="0.3">
      <c r="A40" s="2" t="s">
        <v>24202</v>
      </c>
      <c r="B40" s="2" t="s">
        <v>37</v>
      </c>
      <c r="C40" s="2">
        <v>6.7</v>
      </c>
    </row>
    <row r="41" spans="1:8" x14ac:dyDescent="0.3">
      <c r="A41" s="2" t="s">
        <v>24203</v>
      </c>
      <c r="B41" s="2" t="s">
        <v>37</v>
      </c>
      <c r="C41" s="2">
        <v>6.8</v>
      </c>
    </row>
    <row r="42" spans="1:8" x14ac:dyDescent="0.3">
      <c r="A42" s="2" t="s">
        <v>24204</v>
      </c>
      <c r="B42" s="2" t="s">
        <v>37</v>
      </c>
      <c r="C42" s="2">
        <v>6.3</v>
      </c>
    </row>
    <row r="43" spans="1:8" x14ac:dyDescent="0.3">
      <c r="A43" s="2" t="s">
        <v>24205</v>
      </c>
      <c r="B43" s="2" t="s">
        <v>37</v>
      </c>
      <c r="C43" s="2">
        <v>5.6</v>
      </c>
    </row>
    <row r="44" spans="1:8" x14ac:dyDescent="0.3">
      <c r="A44" s="2" t="s">
        <v>24206</v>
      </c>
      <c r="B44" s="2" t="s">
        <v>37</v>
      </c>
      <c r="C44" s="2">
        <v>8.3000000000000007</v>
      </c>
    </row>
    <row r="45" spans="1:8" x14ac:dyDescent="0.3">
      <c r="A45" s="2" t="s">
        <v>24207</v>
      </c>
      <c r="B45" s="2" t="s">
        <v>37</v>
      </c>
      <c r="C45" s="2">
        <v>6.6</v>
      </c>
    </row>
    <row r="46" spans="1:8" x14ac:dyDescent="0.3">
      <c r="A46" s="2" t="s">
        <v>24208</v>
      </c>
      <c r="B46" s="2" t="s">
        <v>37</v>
      </c>
      <c r="C46" s="2">
        <v>7.2</v>
      </c>
    </row>
    <row r="47" spans="1:8" x14ac:dyDescent="0.3">
      <c r="A47" s="2" t="s">
        <v>24209</v>
      </c>
      <c r="B47" s="2" t="s">
        <v>37</v>
      </c>
      <c r="C47" s="2">
        <v>7</v>
      </c>
    </row>
    <row r="48" spans="1:8" x14ac:dyDescent="0.3">
      <c r="A48" s="2" t="s">
        <v>24210</v>
      </c>
      <c r="B48" s="2" t="s">
        <v>37</v>
      </c>
      <c r="C48" s="2">
        <v>8</v>
      </c>
    </row>
    <row r="49" spans="1:3" x14ac:dyDescent="0.3">
      <c r="A49" s="2" t="s">
        <v>24211</v>
      </c>
      <c r="B49" s="2" t="s">
        <v>37</v>
      </c>
      <c r="C49" s="2">
        <v>7.8</v>
      </c>
    </row>
    <row r="50" spans="1:3" x14ac:dyDescent="0.3">
      <c r="A50" s="2" t="s">
        <v>24212</v>
      </c>
      <c r="B50" s="2" t="s">
        <v>37</v>
      </c>
      <c r="C50" s="2">
        <v>6.3</v>
      </c>
    </row>
    <row r="51" spans="1:3" x14ac:dyDescent="0.3">
      <c r="A51" s="2" t="s">
        <v>24213</v>
      </c>
      <c r="B51" s="2" t="s">
        <v>37</v>
      </c>
      <c r="C51" s="2">
        <v>7.3</v>
      </c>
    </row>
    <row r="52" spans="1:3" x14ac:dyDescent="0.3">
      <c r="A52" s="2" t="s">
        <v>24214</v>
      </c>
      <c r="B52" s="2" t="s">
        <v>37</v>
      </c>
      <c r="C52" s="2">
        <v>6.6</v>
      </c>
    </row>
    <row r="53" spans="1:3" x14ac:dyDescent="0.3">
      <c r="A53" s="2" t="s">
        <v>24215</v>
      </c>
      <c r="B53" s="2" t="s">
        <v>37</v>
      </c>
      <c r="C53" s="2">
        <v>7</v>
      </c>
    </row>
    <row r="54" spans="1:3" x14ac:dyDescent="0.3">
      <c r="A54" s="2" t="s">
        <v>24216</v>
      </c>
      <c r="B54" s="2" t="s">
        <v>37</v>
      </c>
      <c r="C54" s="2">
        <v>6.3</v>
      </c>
    </row>
    <row r="55" spans="1:3" x14ac:dyDescent="0.3">
      <c r="A55" s="2" t="s">
        <v>24217</v>
      </c>
      <c r="B55" s="2" t="s">
        <v>37</v>
      </c>
      <c r="C55" s="2">
        <v>6.2</v>
      </c>
    </row>
    <row r="56" spans="1:3" x14ac:dyDescent="0.3">
      <c r="A56" s="2" t="s">
        <v>24218</v>
      </c>
      <c r="B56" s="2" t="s">
        <v>37</v>
      </c>
      <c r="C56" s="2">
        <v>7.2</v>
      </c>
    </row>
    <row r="57" spans="1:3" x14ac:dyDescent="0.3">
      <c r="A57" s="2" t="s">
        <v>24219</v>
      </c>
      <c r="B57" s="2" t="s">
        <v>37</v>
      </c>
      <c r="C57" s="2">
        <v>7.5</v>
      </c>
    </row>
    <row r="58" spans="1:3" x14ac:dyDescent="0.3">
      <c r="A58" s="2" t="s">
        <v>24220</v>
      </c>
      <c r="B58" s="2" t="s">
        <v>37</v>
      </c>
      <c r="C58" s="2">
        <v>8.4</v>
      </c>
    </row>
    <row r="59" spans="1:3" x14ac:dyDescent="0.3">
      <c r="A59" s="2" t="s">
        <v>24221</v>
      </c>
      <c r="B59" s="2" t="s">
        <v>37</v>
      </c>
      <c r="C59" s="2">
        <v>6.2</v>
      </c>
    </row>
    <row r="60" spans="1:3" x14ac:dyDescent="0.3">
      <c r="A60" s="2" t="s">
        <v>24222</v>
      </c>
      <c r="B60" s="2" t="s">
        <v>37</v>
      </c>
      <c r="C60" s="2">
        <v>5.8</v>
      </c>
    </row>
    <row r="61" spans="1:3" x14ac:dyDescent="0.3">
      <c r="A61" s="2" t="s">
        <v>24223</v>
      </c>
      <c r="B61" s="2" t="s">
        <v>37</v>
      </c>
      <c r="C61" s="2">
        <v>6.8</v>
      </c>
    </row>
    <row r="62" spans="1:3" x14ac:dyDescent="0.3">
      <c r="A62" s="2" t="s">
        <v>24224</v>
      </c>
      <c r="B62" s="2" t="s">
        <v>37</v>
      </c>
      <c r="C62" s="2">
        <v>5.4</v>
      </c>
    </row>
    <row r="63" spans="1:3" x14ac:dyDescent="0.3">
      <c r="A63" s="2" t="s">
        <v>24225</v>
      </c>
      <c r="B63" s="2" t="s">
        <v>37</v>
      </c>
      <c r="C63" s="2">
        <v>6.6</v>
      </c>
    </row>
    <row r="64" spans="1:3" x14ac:dyDescent="0.3">
      <c r="A64" s="2" t="s">
        <v>24226</v>
      </c>
      <c r="B64" s="2" t="s">
        <v>37</v>
      </c>
      <c r="C64" s="2">
        <v>6.9</v>
      </c>
    </row>
    <row r="65" spans="1:3" x14ac:dyDescent="0.3">
      <c r="A65" s="2" t="s">
        <v>24227</v>
      </c>
      <c r="B65" s="2" t="s">
        <v>37</v>
      </c>
      <c r="C65" s="2">
        <v>7.3</v>
      </c>
    </row>
    <row r="66" spans="1:3" x14ac:dyDescent="0.3">
      <c r="A66" s="2" t="s">
        <v>24228</v>
      </c>
      <c r="B66" s="2" t="s">
        <v>37</v>
      </c>
      <c r="C66" s="2">
        <v>9</v>
      </c>
    </row>
    <row r="67" spans="1:3" x14ac:dyDescent="0.3">
      <c r="A67" s="2" t="s">
        <v>24229</v>
      </c>
      <c r="B67" s="2" t="s">
        <v>37</v>
      </c>
      <c r="C67" s="2">
        <v>8.3000000000000007</v>
      </c>
    </row>
    <row r="68" spans="1:3" x14ac:dyDescent="0.3">
      <c r="A68" s="2" t="s">
        <v>24230</v>
      </c>
      <c r="B68" s="2" t="s">
        <v>37</v>
      </c>
      <c r="C68" s="2">
        <v>6.5</v>
      </c>
    </row>
    <row r="69" spans="1:3" x14ac:dyDescent="0.3">
      <c r="A69" s="2" t="s">
        <v>24231</v>
      </c>
      <c r="B69" s="2" t="s">
        <v>37</v>
      </c>
      <c r="C69" s="2">
        <v>7.9</v>
      </c>
    </row>
    <row r="70" spans="1:3" x14ac:dyDescent="0.3">
      <c r="A70" s="2" t="s">
        <v>24232</v>
      </c>
      <c r="B70" s="2" t="s">
        <v>37</v>
      </c>
      <c r="C70" s="2">
        <v>7.5</v>
      </c>
    </row>
    <row r="71" spans="1:3" x14ac:dyDescent="0.3">
      <c r="A71" s="2" t="s">
        <v>24233</v>
      </c>
      <c r="B71" s="2" t="s">
        <v>37</v>
      </c>
      <c r="C71" s="2">
        <v>4.8</v>
      </c>
    </row>
    <row r="72" spans="1:3" x14ac:dyDescent="0.3">
      <c r="A72" s="2" t="s">
        <v>24234</v>
      </c>
      <c r="B72" s="2" t="s">
        <v>37</v>
      </c>
      <c r="C72" s="2">
        <v>5.2</v>
      </c>
    </row>
    <row r="73" spans="1:3" x14ac:dyDescent="0.3">
      <c r="A73" s="2" t="s">
        <v>24235</v>
      </c>
      <c r="B73" s="2" t="s">
        <v>37</v>
      </c>
      <c r="C73" s="2">
        <v>6.9</v>
      </c>
    </row>
    <row r="74" spans="1:3" x14ac:dyDescent="0.3">
      <c r="A74" s="2" t="s">
        <v>24236</v>
      </c>
      <c r="B74" s="2" t="s">
        <v>37</v>
      </c>
      <c r="C74" s="2">
        <v>5.4</v>
      </c>
    </row>
    <row r="75" spans="1:3" x14ac:dyDescent="0.3">
      <c r="A75" s="2" t="s">
        <v>24237</v>
      </c>
      <c r="B75" s="2" t="s">
        <v>37</v>
      </c>
      <c r="C75" s="2">
        <v>7.9</v>
      </c>
    </row>
    <row r="76" spans="1:3" x14ac:dyDescent="0.3">
      <c r="A76" s="2" t="s">
        <v>24238</v>
      </c>
      <c r="B76" s="2" t="s">
        <v>37</v>
      </c>
      <c r="C76" s="2">
        <v>6.1</v>
      </c>
    </row>
    <row r="77" spans="1:3" x14ac:dyDescent="0.3">
      <c r="A77" s="2" t="s">
        <v>24239</v>
      </c>
      <c r="B77" s="2" t="s">
        <v>37</v>
      </c>
      <c r="C77" s="2">
        <v>5.8</v>
      </c>
    </row>
    <row r="78" spans="1:3" x14ac:dyDescent="0.3">
      <c r="A78" s="2" t="s">
        <v>24240</v>
      </c>
      <c r="B78" s="2" t="s">
        <v>37</v>
      </c>
      <c r="C78" s="2">
        <v>8.3000000000000007</v>
      </c>
    </row>
    <row r="79" spans="1:3" x14ac:dyDescent="0.3">
      <c r="A79" s="2" t="s">
        <v>24241</v>
      </c>
      <c r="B79" s="2" t="s">
        <v>37</v>
      </c>
      <c r="C79" s="2">
        <v>7.8</v>
      </c>
    </row>
    <row r="80" spans="1:3" x14ac:dyDescent="0.3">
      <c r="A80" s="2" t="s">
        <v>24242</v>
      </c>
      <c r="B80" s="2" t="s">
        <v>37</v>
      </c>
      <c r="C80" s="2">
        <v>7</v>
      </c>
    </row>
    <row r="81" spans="1:3" x14ac:dyDescent="0.3">
      <c r="A81" s="2" t="s">
        <v>24243</v>
      </c>
      <c r="B81" s="2" t="s">
        <v>37</v>
      </c>
      <c r="C81" s="2">
        <v>6.1</v>
      </c>
    </row>
    <row r="82" spans="1:3" x14ac:dyDescent="0.3">
      <c r="A82" s="2" t="s">
        <v>24244</v>
      </c>
      <c r="B82" s="2" t="s">
        <v>37</v>
      </c>
      <c r="C82" s="2">
        <v>7</v>
      </c>
    </row>
    <row r="83" spans="1:3" x14ac:dyDescent="0.3">
      <c r="A83" s="2" t="s">
        <v>24245</v>
      </c>
      <c r="B83" s="2" t="s">
        <v>37</v>
      </c>
      <c r="C83" s="2">
        <v>7.6</v>
      </c>
    </row>
    <row r="84" spans="1:3" x14ac:dyDescent="0.3">
      <c r="A84" s="2" t="s">
        <v>24246</v>
      </c>
      <c r="B84" s="2" t="s">
        <v>37</v>
      </c>
      <c r="C84" s="2">
        <v>6.3</v>
      </c>
    </row>
    <row r="85" spans="1:3" x14ac:dyDescent="0.3">
      <c r="A85" s="2" t="s">
        <v>24247</v>
      </c>
      <c r="B85" s="2" t="s">
        <v>37</v>
      </c>
      <c r="C85" s="2">
        <v>7.8</v>
      </c>
    </row>
    <row r="86" spans="1:3" x14ac:dyDescent="0.3">
      <c r="A86" s="2" t="s">
        <v>24248</v>
      </c>
      <c r="B86" s="2" t="s">
        <v>37</v>
      </c>
      <c r="C86" s="2">
        <v>6.4</v>
      </c>
    </row>
    <row r="87" spans="1:3" x14ac:dyDescent="0.3">
      <c r="A87" s="2" t="s">
        <v>24249</v>
      </c>
      <c r="B87" s="2" t="s">
        <v>37</v>
      </c>
      <c r="C87" s="2">
        <v>6.5</v>
      </c>
    </row>
    <row r="88" spans="1:3" x14ac:dyDescent="0.3">
      <c r="A88" s="2" t="s">
        <v>24250</v>
      </c>
      <c r="B88" s="2" t="s">
        <v>37</v>
      </c>
      <c r="C88" s="2">
        <v>7.9</v>
      </c>
    </row>
    <row r="89" spans="1:3" x14ac:dyDescent="0.3">
      <c r="A89" s="2" t="s">
        <v>24251</v>
      </c>
      <c r="B89" s="2" t="s">
        <v>37</v>
      </c>
      <c r="C89" s="2">
        <v>7.8</v>
      </c>
    </row>
    <row r="90" spans="1:3" x14ac:dyDescent="0.3">
      <c r="A90" s="2" t="s">
        <v>24252</v>
      </c>
      <c r="B90" s="2" t="s">
        <v>37</v>
      </c>
      <c r="C90" s="2">
        <v>6.6</v>
      </c>
    </row>
    <row r="91" spans="1:3" x14ac:dyDescent="0.3">
      <c r="A91" s="2" t="s">
        <v>24253</v>
      </c>
      <c r="B91" s="2" t="s">
        <v>37</v>
      </c>
      <c r="C91" s="2">
        <v>5.5</v>
      </c>
    </row>
    <row r="92" spans="1:3" x14ac:dyDescent="0.3">
      <c r="A92" s="2" t="s">
        <v>24254</v>
      </c>
      <c r="B92" s="2" t="s">
        <v>37</v>
      </c>
      <c r="C92" s="2">
        <v>8.1999999999999993</v>
      </c>
    </row>
    <row r="93" spans="1:3" x14ac:dyDescent="0.3">
      <c r="A93" s="2" t="s">
        <v>24255</v>
      </c>
      <c r="B93" s="2" t="s">
        <v>37</v>
      </c>
      <c r="C93" s="2">
        <v>6.4</v>
      </c>
    </row>
    <row r="94" spans="1:3" x14ac:dyDescent="0.3">
      <c r="A94" s="2" t="s">
        <v>24256</v>
      </c>
      <c r="B94" s="2" t="s">
        <v>37</v>
      </c>
      <c r="C94" s="2">
        <v>8.1</v>
      </c>
    </row>
    <row r="95" spans="1:3" x14ac:dyDescent="0.3">
      <c r="A95" s="2" t="s">
        <v>24257</v>
      </c>
      <c r="B95" s="2" t="s">
        <v>37</v>
      </c>
      <c r="C95" s="2">
        <v>8.6</v>
      </c>
    </row>
    <row r="96" spans="1:3" x14ac:dyDescent="0.3">
      <c r="A96" s="2" t="s">
        <v>24258</v>
      </c>
      <c r="B96" s="2" t="s">
        <v>37</v>
      </c>
      <c r="C96" s="2">
        <v>8.8000000000000007</v>
      </c>
    </row>
    <row r="97" spans="1:3" x14ac:dyDescent="0.3">
      <c r="A97" s="2" t="s">
        <v>24259</v>
      </c>
      <c r="B97" s="2" t="s">
        <v>37</v>
      </c>
      <c r="C97" s="2">
        <v>6.7</v>
      </c>
    </row>
    <row r="98" spans="1:3" x14ac:dyDescent="0.3">
      <c r="A98" s="2" t="s">
        <v>24260</v>
      </c>
      <c r="B98" s="2" t="s">
        <v>37</v>
      </c>
      <c r="C98" s="2">
        <v>7.8</v>
      </c>
    </row>
    <row r="99" spans="1:3" x14ac:dyDescent="0.3">
      <c r="A99" s="2" t="s">
        <v>24261</v>
      </c>
      <c r="B99" s="2" t="s">
        <v>37</v>
      </c>
      <c r="C99" s="2">
        <v>7.8</v>
      </c>
    </row>
    <row r="100" spans="1:3" x14ac:dyDescent="0.3">
      <c r="A100" s="2" t="s">
        <v>24262</v>
      </c>
      <c r="B100" s="2" t="s">
        <v>37</v>
      </c>
      <c r="C100" s="2">
        <v>6.6</v>
      </c>
    </row>
    <row r="101" spans="1:3" x14ac:dyDescent="0.3">
      <c r="A101" s="2" t="s">
        <v>24263</v>
      </c>
      <c r="B101" s="2" t="s">
        <v>37</v>
      </c>
      <c r="C101" s="2">
        <v>6.1</v>
      </c>
    </row>
    <row r="102" spans="1:3" x14ac:dyDescent="0.3">
      <c r="A102" s="2" t="s">
        <v>24264</v>
      </c>
      <c r="B102" s="2" t="s">
        <v>37</v>
      </c>
      <c r="C102" s="2">
        <v>5.6</v>
      </c>
    </row>
    <row r="103" spans="1:3" x14ac:dyDescent="0.3">
      <c r="A103" s="2" t="s">
        <v>24265</v>
      </c>
      <c r="B103" s="2" t="s">
        <v>37</v>
      </c>
      <c r="C103" s="2">
        <v>6.4</v>
      </c>
    </row>
    <row r="104" spans="1:3" x14ac:dyDescent="0.3">
      <c r="A104" s="2" t="s">
        <v>24266</v>
      </c>
      <c r="B104" s="2" t="s">
        <v>37</v>
      </c>
      <c r="C104" s="2">
        <v>6.1</v>
      </c>
    </row>
    <row r="105" spans="1:3" x14ac:dyDescent="0.3">
      <c r="A105" s="2" t="s">
        <v>24267</v>
      </c>
      <c r="B105" s="2" t="s">
        <v>37</v>
      </c>
      <c r="C105" s="2">
        <v>7.3</v>
      </c>
    </row>
    <row r="106" spans="1:3" x14ac:dyDescent="0.3">
      <c r="A106" s="2" t="s">
        <v>24268</v>
      </c>
      <c r="B106" s="2" t="s">
        <v>37</v>
      </c>
      <c r="C106" s="2">
        <v>6.6</v>
      </c>
    </row>
    <row r="107" spans="1:3" x14ac:dyDescent="0.3">
      <c r="A107" s="2" t="s">
        <v>24269</v>
      </c>
      <c r="B107" s="2" t="s">
        <v>37</v>
      </c>
      <c r="C107" s="2">
        <v>6.3</v>
      </c>
    </row>
    <row r="108" spans="1:3" x14ac:dyDescent="0.3">
      <c r="A108" s="2" t="s">
        <v>24270</v>
      </c>
      <c r="B108" s="2" t="s">
        <v>37</v>
      </c>
      <c r="C108" s="2">
        <v>6.1</v>
      </c>
    </row>
    <row r="109" spans="1:3" x14ac:dyDescent="0.3">
      <c r="A109" s="2" t="s">
        <v>24271</v>
      </c>
      <c r="B109" s="2" t="s">
        <v>37</v>
      </c>
      <c r="C109" s="2">
        <v>7.1</v>
      </c>
    </row>
    <row r="110" spans="1:3" x14ac:dyDescent="0.3">
      <c r="A110" s="2" t="s">
        <v>24272</v>
      </c>
      <c r="B110" s="2" t="s">
        <v>37</v>
      </c>
      <c r="C110" s="2">
        <v>5.5</v>
      </c>
    </row>
    <row r="111" spans="1:3" x14ac:dyDescent="0.3">
      <c r="A111" s="2" t="s">
        <v>24273</v>
      </c>
      <c r="B111" s="2" t="s">
        <v>37</v>
      </c>
      <c r="C111" s="2">
        <v>7.5</v>
      </c>
    </row>
    <row r="112" spans="1:3" x14ac:dyDescent="0.3">
      <c r="A112" s="2" t="s">
        <v>24274</v>
      </c>
      <c r="B112" s="2" t="s">
        <v>37</v>
      </c>
      <c r="C112" s="2">
        <v>7.6</v>
      </c>
    </row>
    <row r="113" spans="1:3" x14ac:dyDescent="0.3">
      <c r="A113" s="2" t="s">
        <v>24275</v>
      </c>
      <c r="B113" s="2" t="s">
        <v>37</v>
      </c>
      <c r="C113" s="2">
        <v>6.4</v>
      </c>
    </row>
    <row r="114" spans="1:3" x14ac:dyDescent="0.3">
      <c r="A114" s="2" t="s">
        <v>24276</v>
      </c>
      <c r="B114" s="2" t="s">
        <v>37</v>
      </c>
      <c r="C114" s="2">
        <v>7.2</v>
      </c>
    </row>
    <row r="115" spans="1:3" x14ac:dyDescent="0.3">
      <c r="A115" s="2" t="s">
        <v>24277</v>
      </c>
      <c r="B115" s="2" t="s">
        <v>37</v>
      </c>
      <c r="C115" s="2">
        <v>6.7</v>
      </c>
    </row>
    <row r="116" spans="1:3" x14ac:dyDescent="0.3">
      <c r="A116" s="2" t="s">
        <v>24278</v>
      </c>
      <c r="B116" s="2" t="s">
        <v>37</v>
      </c>
      <c r="C116" s="2">
        <v>8</v>
      </c>
    </row>
    <row r="117" spans="1:3" x14ac:dyDescent="0.3">
      <c r="A117" s="2" t="s">
        <v>24279</v>
      </c>
      <c r="B117" s="2" t="s">
        <v>37</v>
      </c>
      <c r="C117" s="2">
        <v>8.3000000000000007</v>
      </c>
    </row>
    <row r="118" spans="1:3" x14ac:dyDescent="0.3">
      <c r="A118" s="2" t="s">
        <v>24280</v>
      </c>
      <c r="B118" s="2" t="s">
        <v>37</v>
      </c>
      <c r="C118" s="2">
        <v>6.7</v>
      </c>
    </row>
    <row r="119" spans="1:3" x14ac:dyDescent="0.3">
      <c r="A119" s="2" t="s">
        <v>24281</v>
      </c>
      <c r="B119" s="2" t="s">
        <v>37</v>
      </c>
      <c r="C119" s="2">
        <v>5.9</v>
      </c>
    </row>
    <row r="120" spans="1:3" x14ac:dyDescent="0.3">
      <c r="A120" s="2" t="s">
        <v>24282</v>
      </c>
      <c r="B120" s="2" t="s">
        <v>37</v>
      </c>
      <c r="C120" s="2">
        <v>6.7</v>
      </c>
    </row>
    <row r="121" spans="1:3" x14ac:dyDescent="0.3">
      <c r="A121" s="2" t="s">
        <v>24283</v>
      </c>
      <c r="B121" s="2" t="s">
        <v>37</v>
      </c>
      <c r="C121" s="2">
        <v>6.7</v>
      </c>
    </row>
    <row r="122" spans="1:3" x14ac:dyDescent="0.3">
      <c r="A122" s="2" t="s">
        <v>24284</v>
      </c>
      <c r="B122" s="2" t="s">
        <v>37</v>
      </c>
      <c r="C122" s="2">
        <v>7.6</v>
      </c>
    </row>
    <row r="123" spans="1:3" x14ac:dyDescent="0.3">
      <c r="A123" s="2" t="s">
        <v>24285</v>
      </c>
      <c r="B123" s="2" t="s">
        <v>37</v>
      </c>
      <c r="C123" s="2">
        <v>7.2</v>
      </c>
    </row>
    <row r="124" spans="1:3" x14ac:dyDescent="0.3">
      <c r="A124" s="2" t="s">
        <v>24286</v>
      </c>
      <c r="B124" s="2" t="s">
        <v>37</v>
      </c>
      <c r="C124" s="2">
        <v>7.1</v>
      </c>
    </row>
    <row r="125" spans="1:3" x14ac:dyDescent="0.3">
      <c r="A125" s="2" t="s">
        <v>24287</v>
      </c>
      <c r="B125" s="2" t="s">
        <v>37</v>
      </c>
      <c r="C125" s="2">
        <v>8.1</v>
      </c>
    </row>
    <row r="126" spans="1:3" x14ac:dyDescent="0.3">
      <c r="A126" s="2" t="s">
        <v>24288</v>
      </c>
      <c r="B126" s="2" t="s">
        <v>37</v>
      </c>
      <c r="C126" s="2">
        <v>6.7</v>
      </c>
    </row>
    <row r="127" spans="1:3" x14ac:dyDescent="0.3">
      <c r="A127" s="2" t="s">
        <v>24289</v>
      </c>
      <c r="B127" s="2" t="s">
        <v>37</v>
      </c>
      <c r="C127" s="2">
        <v>7</v>
      </c>
    </row>
    <row r="128" spans="1:3" x14ac:dyDescent="0.3">
      <c r="A128" s="2" t="s">
        <v>24290</v>
      </c>
      <c r="B128" s="2" t="s">
        <v>37</v>
      </c>
      <c r="C128" s="2">
        <v>6.9</v>
      </c>
    </row>
    <row r="129" spans="1:3" x14ac:dyDescent="0.3">
      <c r="A129" s="2" t="s">
        <v>24291</v>
      </c>
      <c r="B129" s="2" t="s">
        <v>37</v>
      </c>
      <c r="C129" s="2">
        <v>5.0999999999999996</v>
      </c>
    </row>
    <row r="130" spans="1:3" x14ac:dyDescent="0.3">
      <c r="A130" s="2" t="s">
        <v>24292</v>
      </c>
      <c r="B130" s="2" t="s">
        <v>37</v>
      </c>
      <c r="C130" s="2">
        <v>5.8</v>
      </c>
    </row>
    <row r="131" spans="1:3" x14ac:dyDescent="0.3">
      <c r="A131" s="2" t="s">
        <v>24293</v>
      </c>
      <c r="B131" s="2" t="s">
        <v>37</v>
      </c>
      <c r="C131" s="2">
        <v>6.2</v>
      </c>
    </row>
    <row r="132" spans="1:3" x14ac:dyDescent="0.3">
      <c r="A132" s="2" t="s">
        <v>24294</v>
      </c>
      <c r="B132" s="2" t="s">
        <v>37</v>
      </c>
      <c r="C132" s="2">
        <v>7.4</v>
      </c>
    </row>
    <row r="133" spans="1:3" x14ac:dyDescent="0.3">
      <c r="A133" s="2" t="s">
        <v>24295</v>
      </c>
      <c r="B133" s="2" t="s">
        <v>37</v>
      </c>
      <c r="C133" s="2">
        <v>5.8</v>
      </c>
    </row>
    <row r="134" spans="1:3" x14ac:dyDescent="0.3">
      <c r="A134" s="2" t="s">
        <v>24296</v>
      </c>
      <c r="B134" s="2" t="s">
        <v>37</v>
      </c>
      <c r="C134" s="2">
        <v>6.2</v>
      </c>
    </row>
    <row r="135" spans="1:3" x14ac:dyDescent="0.3">
      <c r="A135" s="2" t="s">
        <v>24297</v>
      </c>
      <c r="B135" s="2" t="s">
        <v>37</v>
      </c>
      <c r="C135" s="2">
        <v>7.3</v>
      </c>
    </row>
    <row r="136" spans="1:3" x14ac:dyDescent="0.3">
      <c r="A136" s="2" t="s">
        <v>24298</v>
      </c>
      <c r="B136" s="2" t="s">
        <v>37</v>
      </c>
      <c r="C136" s="2">
        <v>4.2</v>
      </c>
    </row>
    <row r="137" spans="1:3" x14ac:dyDescent="0.3">
      <c r="A137" s="2" t="s">
        <v>24299</v>
      </c>
      <c r="B137" s="2" t="s">
        <v>37</v>
      </c>
      <c r="C137" s="2">
        <v>6.9</v>
      </c>
    </row>
    <row r="138" spans="1:3" x14ac:dyDescent="0.3">
      <c r="A138" s="2" t="s">
        <v>24300</v>
      </c>
      <c r="B138" s="2" t="s">
        <v>37</v>
      </c>
      <c r="C138" s="2">
        <v>6.4</v>
      </c>
    </row>
    <row r="139" spans="1:3" x14ac:dyDescent="0.3">
      <c r="A139" s="2" t="s">
        <v>24301</v>
      </c>
      <c r="B139" s="2" t="s">
        <v>37</v>
      </c>
      <c r="C139" s="2">
        <v>5.4</v>
      </c>
    </row>
    <row r="140" spans="1:3" x14ac:dyDescent="0.3">
      <c r="A140" s="2" t="s">
        <v>24302</v>
      </c>
      <c r="B140" s="2" t="s">
        <v>37</v>
      </c>
      <c r="C140" s="2">
        <v>6.7</v>
      </c>
    </row>
    <row r="141" spans="1:3" x14ac:dyDescent="0.3">
      <c r="A141" s="2" t="s">
        <v>24303</v>
      </c>
      <c r="B141" s="2" t="s">
        <v>37</v>
      </c>
      <c r="C141" s="2">
        <v>5.8</v>
      </c>
    </row>
    <row r="142" spans="1:3" x14ac:dyDescent="0.3">
      <c r="A142" s="2" t="s">
        <v>24304</v>
      </c>
      <c r="B142" s="2" t="s">
        <v>37</v>
      </c>
      <c r="C142" s="2">
        <v>6.9</v>
      </c>
    </row>
    <row r="143" spans="1:3" x14ac:dyDescent="0.3">
      <c r="A143" s="2" t="s">
        <v>24305</v>
      </c>
      <c r="B143" s="2" t="s">
        <v>37</v>
      </c>
      <c r="C143" s="2">
        <v>7.2</v>
      </c>
    </row>
    <row r="144" spans="1:3" x14ac:dyDescent="0.3">
      <c r="A144" s="2" t="s">
        <v>24306</v>
      </c>
      <c r="B144" s="2" t="s">
        <v>37</v>
      </c>
      <c r="C144" s="2">
        <v>6.9</v>
      </c>
    </row>
    <row r="145" spans="1:3" x14ac:dyDescent="0.3">
      <c r="A145" s="2" t="s">
        <v>24307</v>
      </c>
      <c r="B145" s="2" t="s">
        <v>37</v>
      </c>
      <c r="C145" s="2">
        <v>6.1</v>
      </c>
    </row>
    <row r="146" spans="1:3" x14ac:dyDescent="0.3">
      <c r="A146" s="2" t="s">
        <v>24308</v>
      </c>
      <c r="B146" s="2" t="s">
        <v>37</v>
      </c>
      <c r="C146" s="2">
        <v>5.5</v>
      </c>
    </row>
    <row r="147" spans="1:3" x14ac:dyDescent="0.3">
      <c r="A147" s="2" t="s">
        <v>24309</v>
      </c>
      <c r="B147" s="2" t="s">
        <v>37</v>
      </c>
      <c r="C147" s="2">
        <v>6.6</v>
      </c>
    </row>
    <row r="148" spans="1:3" x14ac:dyDescent="0.3">
      <c r="A148" s="2" t="s">
        <v>24310</v>
      </c>
      <c r="B148" s="2" t="s">
        <v>37</v>
      </c>
      <c r="C148" s="2">
        <v>6.1</v>
      </c>
    </row>
    <row r="149" spans="1:3" x14ac:dyDescent="0.3">
      <c r="A149" s="2" t="s">
        <v>24311</v>
      </c>
      <c r="B149" s="2" t="s">
        <v>37</v>
      </c>
      <c r="C149" s="2">
        <v>6.3</v>
      </c>
    </row>
    <row r="150" spans="1:3" x14ac:dyDescent="0.3">
      <c r="A150" s="2" t="s">
        <v>24312</v>
      </c>
      <c r="B150" s="2" t="s">
        <v>37</v>
      </c>
      <c r="C150" s="2">
        <v>7.2</v>
      </c>
    </row>
    <row r="151" spans="1:3" x14ac:dyDescent="0.3">
      <c r="A151" s="2" t="s">
        <v>24313</v>
      </c>
      <c r="B151" s="2" t="s">
        <v>37</v>
      </c>
      <c r="C151" s="2">
        <v>7.4</v>
      </c>
    </row>
    <row r="152" spans="1:3" x14ac:dyDescent="0.3">
      <c r="A152" s="2" t="s">
        <v>24314</v>
      </c>
      <c r="B152" s="2" t="s">
        <v>37</v>
      </c>
      <c r="C152" s="2">
        <v>7.3</v>
      </c>
    </row>
    <row r="153" spans="1:3" x14ac:dyDescent="0.3">
      <c r="A153" s="2" t="s">
        <v>24315</v>
      </c>
      <c r="B153" s="2" t="s">
        <v>37</v>
      </c>
      <c r="C153" s="2">
        <v>6.1</v>
      </c>
    </row>
    <row r="154" spans="1:3" x14ac:dyDescent="0.3">
      <c r="A154" s="2" t="s">
        <v>24316</v>
      </c>
      <c r="B154" s="2" t="s">
        <v>37</v>
      </c>
      <c r="C154" s="2">
        <v>7.7</v>
      </c>
    </row>
    <row r="155" spans="1:3" x14ac:dyDescent="0.3">
      <c r="A155" s="2" t="s">
        <v>24317</v>
      </c>
      <c r="B155" s="2" t="s">
        <v>37</v>
      </c>
      <c r="C155" s="2">
        <v>6.1</v>
      </c>
    </row>
    <row r="156" spans="1:3" x14ac:dyDescent="0.3">
      <c r="A156" s="2" t="s">
        <v>24318</v>
      </c>
      <c r="B156" s="2" t="s">
        <v>37</v>
      </c>
      <c r="C156" s="2">
        <v>8</v>
      </c>
    </row>
    <row r="157" spans="1:3" x14ac:dyDescent="0.3">
      <c r="A157" s="2" t="s">
        <v>24319</v>
      </c>
      <c r="B157" s="2" t="s">
        <v>37</v>
      </c>
      <c r="C157" s="2">
        <v>7.3</v>
      </c>
    </row>
    <row r="158" spans="1:3" x14ac:dyDescent="0.3">
      <c r="A158" s="2" t="s">
        <v>24320</v>
      </c>
      <c r="B158" s="2" t="s">
        <v>37</v>
      </c>
      <c r="C158" s="2">
        <v>7.9</v>
      </c>
    </row>
    <row r="159" spans="1:3" x14ac:dyDescent="0.3">
      <c r="A159" s="2" t="s">
        <v>24321</v>
      </c>
      <c r="B159" s="2" t="s">
        <v>37</v>
      </c>
      <c r="C159" s="2">
        <v>5.5</v>
      </c>
    </row>
    <row r="160" spans="1:3" x14ac:dyDescent="0.3">
      <c r="A160" s="2" t="s">
        <v>24322</v>
      </c>
      <c r="B160" s="2" t="s">
        <v>37</v>
      </c>
      <c r="C160" s="2">
        <v>5</v>
      </c>
    </row>
    <row r="161" spans="1:3" x14ac:dyDescent="0.3">
      <c r="A161" s="2" t="s">
        <v>24323</v>
      </c>
      <c r="B161" s="2" t="s">
        <v>37</v>
      </c>
      <c r="C161" s="2">
        <v>7.7</v>
      </c>
    </row>
    <row r="162" spans="1:3" x14ac:dyDescent="0.3">
      <c r="A162" s="2" t="s">
        <v>24324</v>
      </c>
      <c r="B162" s="2" t="s">
        <v>37</v>
      </c>
      <c r="C162" s="2">
        <v>6.6</v>
      </c>
    </row>
    <row r="163" spans="1:3" x14ac:dyDescent="0.3">
      <c r="A163" s="2" t="s">
        <v>24325</v>
      </c>
      <c r="B163" s="2" t="s">
        <v>37</v>
      </c>
      <c r="C163" s="2">
        <v>5.7</v>
      </c>
    </row>
    <row r="164" spans="1:3" x14ac:dyDescent="0.3">
      <c r="A164" s="2" t="s">
        <v>24326</v>
      </c>
      <c r="B164" s="2" t="s">
        <v>37</v>
      </c>
      <c r="C164" s="2">
        <v>5.8</v>
      </c>
    </row>
    <row r="165" spans="1:3" x14ac:dyDescent="0.3">
      <c r="A165" s="2" t="s">
        <v>24327</v>
      </c>
      <c r="B165" s="2" t="s">
        <v>37</v>
      </c>
      <c r="C165" s="2">
        <v>6</v>
      </c>
    </row>
    <row r="166" spans="1:3" x14ac:dyDescent="0.3">
      <c r="A166" s="2" t="s">
        <v>24328</v>
      </c>
      <c r="B166" s="2" t="s">
        <v>37</v>
      </c>
      <c r="C166" s="2">
        <v>6.4</v>
      </c>
    </row>
    <row r="167" spans="1:3" x14ac:dyDescent="0.3">
      <c r="A167" s="2" t="s">
        <v>24329</v>
      </c>
      <c r="B167" s="2" t="s">
        <v>37</v>
      </c>
      <c r="C167" s="2">
        <v>6.9</v>
      </c>
    </row>
    <row r="168" spans="1:3" x14ac:dyDescent="0.3">
      <c r="A168" s="2" t="s">
        <v>24330</v>
      </c>
      <c r="B168" s="2" t="s">
        <v>37</v>
      </c>
      <c r="C168" s="2">
        <v>6.4</v>
      </c>
    </row>
    <row r="169" spans="1:3" x14ac:dyDescent="0.3">
      <c r="A169" s="2" t="s">
        <v>24331</v>
      </c>
      <c r="B169" s="2" t="s">
        <v>37</v>
      </c>
      <c r="C169" s="2">
        <v>7.4</v>
      </c>
    </row>
    <row r="170" spans="1:3" x14ac:dyDescent="0.3">
      <c r="A170" s="2" t="s">
        <v>24332</v>
      </c>
      <c r="B170" s="2" t="s">
        <v>37</v>
      </c>
      <c r="C170" s="2">
        <v>5.5</v>
      </c>
    </row>
    <row r="171" spans="1:3" x14ac:dyDescent="0.3">
      <c r="A171" s="2" t="s">
        <v>24333</v>
      </c>
      <c r="B171" s="2" t="s">
        <v>37</v>
      </c>
      <c r="C171" s="2">
        <v>5.9</v>
      </c>
    </row>
    <row r="172" spans="1:3" x14ac:dyDescent="0.3">
      <c r="A172" s="2" t="s">
        <v>24334</v>
      </c>
      <c r="B172" s="2" t="s">
        <v>37</v>
      </c>
      <c r="C172" s="2">
        <v>6.8</v>
      </c>
    </row>
    <row r="173" spans="1:3" x14ac:dyDescent="0.3">
      <c r="A173" s="2" t="s">
        <v>24335</v>
      </c>
      <c r="B173" s="2" t="s">
        <v>37</v>
      </c>
      <c r="C173" s="2">
        <v>6.8</v>
      </c>
    </row>
    <row r="174" spans="1:3" x14ac:dyDescent="0.3">
      <c r="A174" s="2" t="s">
        <v>24336</v>
      </c>
      <c r="B174" s="2" t="s">
        <v>37</v>
      </c>
      <c r="C174" s="2">
        <v>8.1</v>
      </c>
    </row>
    <row r="175" spans="1:3" x14ac:dyDescent="0.3">
      <c r="A175" s="2" t="s">
        <v>24337</v>
      </c>
      <c r="B175" s="2" t="s">
        <v>37</v>
      </c>
      <c r="C175" s="2">
        <v>6.5</v>
      </c>
    </row>
    <row r="176" spans="1:3" x14ac:dyDescent="0.3">
      <c r="A176" s="2" t="s">
        <v>24338</v>
      </c>
      <c r="B176" s="2" t="s">
        <v>37</v>
      </c>
      <c r="C176" s="2">
        <v>7.2</v>
      </c>
    </row>
    <row r="177" spans="1:3" x14ac:dyDescent="0.3">
      <c r="A177" s="2" t="s">
        <v>24339</v>
      </c>
      <c r="B177" s="2" t="s">
        <v>37</v>
      </c>
      <c r="C177" s="2">
        <v>6.7</v>
      </c>
    </row>
    <row r="178" spans="1:3" x14ac:dyDescent="0.3">
      <c r="A178" s="2" t="s">
        <v>24340</v>
      </c>
      <c r="B178" s="2" t="s">
        <v>37</v>
      </c>
      <c r="C178" s="2">
        <v>8.1</v>
      </c>
    </row>
    <row r="179" spans="1:3" x14ac:dyDescent="0.3">
      <c r="A179" s="2" t="s">
        <v>24341</v>
      </c>
      <c r="B179" s="2" t="s">
        <v>37</v>
      </c>
      <c r="C179" s="2">
        <v>7.6</v>
      </c>
    </row>
    <row r="180" spans="1:3" x14ac:dyDescent="0.3">
      <c r="A180" s="2" t="s">
        <v>24342</v>
      </c>
      <c r="B180" s="2" t="s">
        <v>37</v>
      </c>
      <c r="C180" s="2">
        <v>7.4</v>
      </c>
    </row>
    <row r="181" spans="1:3" x14ac:dyDescent="0.3">
      <c r="A181" s="2" t="s">
        <v>24343</v>
      </c>
      <c r="B181" s="2" t="s">
        <v>37</v>
      </c>
      <c r="C181" s="2">
        <v>7.6</v>
      </c>
    </row>
    <row r="182" spans="1:3" x14ac:dyDescent="0.3">
      <c r="A182" s="2" t="s">
        <v>24344</v>
      </c>
      <c r="B182" s="2" t="s">
        <v>37</v>
      </c>
      <c r="C182" s="2">
        <v>6.7</v>
      </c>
    </row>
    <row r="183" spans="1:3" x14ac:dyDescent="0.3">
      <c r="A183" s="2" t="s">
        <v>24345</v>
      </c>
      <c r="B183" s="2" t="s">
        <v>37</v>
      </c>
      <c r="C183" s="2">
        <v>6.5</v>
      </c>
    </row>
    <row r="184" spans="1:3" x14ac:dyDescent="0.3">
      <c r="A184" s="2" t="s">
        <v>24346</v>
      </c>
      <c r="B184" s="2" t="s">
        <v>37</v>
      </c>
      <c r="C184" s="2">
        <v>6.6</v>
      </c>
    </row>
    <row r="185" spans="1:3" x14ac:dyDescent="0.3">
      <c r="A185" s="2" t="s">
        <v>24347</v>
      </c>
      <c r="B185" s="2" t="s">
        <v>37</v>
      </c>
      <c r="C185" s="2">
        <v>6.7</v>
      </c>
    </row>
    <row r="186" spans="1:3" x14ac:dyDescent="0.3">
      <c r="A186" s="2" t="s">
        <v>24348</v>
      </c>
      <c r="B186" s="2" t="s">
        <v>37</v>
      </c>
      <c r="C186" s="2">
        <v>6.4</v>
      </c>
    </row>
    <row r="187" spans="1:3" x14ac:dyDescent="0.3">
      <c r="A187" s="2" t="s">
        <v>24349</v>
      </c>
      <c r="B187" s="2" t="s">
        <v>37</v>
      </c>
      <c r="C187" s="2">
        <v>5.8</v>
      </c>
    </row>
    <row r="188" spans="1:3" x14ac:dyDescent="0.3">
      <c r="A188" s="2" t="s">
        <v>24350</v>
      </c>
      <c r="B188" s="2" t="s">
        <v>37</v>
      </c>
      <c r="C188" s="2">
        <v>7.4</v>
      </c>
    </row>
    <row r="189" spans="1:3" x14ac:dyDescent="0.3">
      <c r="A189" s="2" t="s">
        <v>24351</v>
      </c>
      <c r="B189" s="2" t="s">
        <v>37</v>
      </c>
      <c r="C189" s="2">
        <v>7.8</v>
      </c>
    </row>
    <row r="190" spans="1:3" x14ac:dyDescent="0.3">
      <c r="A190" s="2" t="s">
        <v>24352</v>
      </c>
      <c r="B190" s="2" t="s">
        <v>37</v>
      </c>
      <c r="C190" s="2">
        <v>6.6</v>
      </c>
    </row>
    <row r="191" spans="1:3" x14ac:dyDescent="0.3">
      <c r="A191" s="2" t="s">
        <v>24353</v>
      </c>
      <c r="B191" s="2" t="s">
        <v>37</v>
      </c>
      <c r="C191" s="2">
        <v>4.9000000000000004</v>
      </c>
    </row>
    <row r="192" spans="1:3" x14ac:dyDescent="0.3">
      <c r="A192" s="2" t="s">
        <v>24354</v>
      </c>
      <c r="B192" s="2" t="s">
        <v>37</v>
      </c>
      <c r="C192" s="2">
        <v>6.5</v>
      </c>
    </row>
    <row r="193" spans="1:3" x14ac:dyDescent="0.3">
      <c r="A193" s="2" t="s">
        <v>24355</v>
      </c>
      <c r="B193" s="2" t="s">
        <v>37</v>
      </c>
      <c r="C193" s="2">
        <v>6.2</v>
      </c>
    </row>
    <row r="194" spans="1:3" x14ac:dyDescent="0.3">
      <c r="A194" s="2" t="s">
        <v>24356</v>
      </c>
      <c r="B194" s="2" t="s">
        <v>37</v>
      </c>
      <c r="C194" s="2">
        <v>7.3</v>
      </c>
    </row>
    <row r="195" spans="1:3" x14ac:dyDescent="0.3">
      <c r="A195" s="2" t="s">
        <v>24357</v>
      </c>
      <c r="B195" s="2" t="s">
        <v>37</v>
      </c>
      <c r="C195" s="2">
        <v>7.5</v>
      </c>
    </row>
    <row r="196" spans="1:3" x14ac:dyDescent="0.3">
      <c r="A196" s="2" t="s">
        <v>24358</v>
      </c>
      <c r="B196" s="2" t="s">
        <v>37</v>
      </c>
      <c r="C196" s="2">
        <v>5.6</v>
      </c>
    </row>
    <row r="197" spans="1:3" x14ac:dyDescent="0.3">
      <c r="A197" s="2" t="s">
        <v>24359</v>
      </c>
      <c r="B197" s="2" t="s">
        <v>37</v>
      </c>
      <c r="C197" s="2">
        <v>8.1</v>
      </c>
    </row>
    <row r="198" spans="1:3" x14ac:dyDescent="0.3">
      <c r="A198" s="2" t="s">
        <v>24360</v>
      </c>
      <c r="B198" s="2" t="s">
        <v>37</v>
      </c>
      <c r="C198" s="2">
        <v>6.7</v>
      </c>
    </row>
    <row r="199" spans="1:3" x14ac:dyDescent="0.3">
      <c r="A199" s="2" t="s">
        <v>24361</v>
      </c>
      <c r="B199" s="2" t="s">
        <v>37</v>
      </c>
      <c r="C199" s="2">
        <v>6.6</v>
      </c>
    </row>
    <row r="200" spans="1:3" x14ac:dyDescent="0.3">
      <c r="A200" s="2" t="s">
        <v>24362</v>
      </c>
      <c r="B200" s="2" t="s">
        <v>37</v>
      </c>
      <c r="C200" s="2">
        <v>6.4</v>
      </c>
    </row>
    <row r="201" spans="1:3" x14ac:dyDescent="0.3">
      <c r="A201" s="2" t="s">
        <v>24363</v>
      </c>
      <c r="B201" s="2" t="s">
        <v>37</v>
      </c>
      <c r="C201" s="2">
        <v>7.5</v>
      </c>
    </row>
    <row r="202" spans="1:3" x14ac:dyDescent="0.3">
      <c r="A202" s="2" t="s">
        <v>24364</v>
      </c>
      <c r="B202" s="2" t="s">
        <v>37</v>
      </c>
      <c r="C202" s="2">
        <v>7.3</v>
      </c>
    </row>
    <row r="203" spans="1:3" x14ac:dyDescent="0.3">
      <c r="A203" s="2" t="s">
        <v>24365</v>
      </c>
      <c r="B203" s="2" t="s">
        <v>37</v>
      </c>
      <c r="C203" s="2">
        <v>7.5</v>
      </c>
    </row>
    <row r="204" spans="1:3" x14ac:dyDescent="0.3">
      <c r="A204" s="2" t="s">
        <v>24366</v>
      </c>
      <c r="B204" s="2" t="s">
        <v>37</v>
      </c>
      <c r="C204" s="2">
        <v>5.8</v>
      </c>
    </row>
    <row r="205" spans="1:3" x14ac:dyDescent="0.3">
      <c r="A205" s="2" t="s">
        <v>24367</v>
      </c>
      <c r="B205" s="2" t="s">
        <v>37</v>
      </c>
      <c r="C205" s="2">
        <v>7.5</v>
      </c>
    </row>
    <row r="206" spans="1:3" x14ac:dyDescent="0.3">
      <c r="A206" s="2" t="s">
        <v>24368</v>
      </c>
      <c r="B206" s="2" t="s">
        <v>37</v>
      </c>
      <c r="C206" s="2">
        <v>6.6</v>
      </c>
    </row>
    <row r="207" spans="1:3" x14ac:dyDescent="0.3">
      <c r="A207" s="2" t="s">
        <v>24369</v>
      </c>
      <c r="B207" s="2" t="s">
        <v>37</v>
      </c>
      <c r="C207" s="2">
        <v>6.7</v>
      </c>
    </row>
    <row r="208" spans="1:3" x14ac:dyDescent="0.3">
      <c r="A208" s="2" t="s">
        <v>24370</v>
      </c>
      <c r="B208" s="2" t="s">
        <v>37</v>
      </c>
      <c r="C208" s="2">
        <v>3.7</v>
      </c>
    </row>
    <row r="209" spans="1:3" x14ac:dyDescent="0.3">
      <c r="A209" s="2" t="s">
        <v>24371</v>
      </c>
      <c r="B209" s="2" t="s">
        <v>37</v>
      </c>
      <c r="C209" s="2">
        <v>6</v>
      </c>
    </row>
    <row r="210" spans="1:3" x14ac:dyDescent="0.3">
      <c r="A210" s="2" t="s">
        <v>24372</v>
      </c>
      <c r="B210" s="2" t="s">
        <v>37</v>
      </c>
      <c r="C210" s="2">
        <v>6.4</v>
      </c>
    </row>
    <row r="211" spans="1:3" x14ac:dyDescent="0.3">
      <c r="A211" s="2" t="s">
        <v>24373</v>
      </c>
      <c r="B211" s="2" t="s">
        <v>37</v>
      </c>
      <c r="C211" s="2">
        <v>6.1</v>
      </c>
    </row>
    <row r="212" spans="1:3" x14ac:dyDescent="0.3">
      <c r="A212" s="2" t="s">
        <v>24374</v>
      </c>
      <c r="B212" s="2" t="s">
        <v>37</v>
      </c>
      <c r="C212" s="2">
        <v>6.4</v>
      </c>
    </row>
    <row r="213" spans="1:3" x14ac:dyDescent="0.3">
      <c r="A213" s="2" t="s">
        <v>24375</v>
      </c>
      <c r="B213" s="2" t="s">
        <v>37</v>
      </c>
      <c r="C213" s="2">
        <v>5.6</v>
      </c>
    </row>
    <row r="214" spans="1:3" x14ac:dyDescent="0.3">
      <c r="A214" s="2" t="s">
        <v>24376</v>
      </c>
      <c r="B214" s="2" t="s">
        <v>37</v>
      </c>
      <c r="C214" s="2">
        <v>8</v>
      </c>
    </row>
    <row r="215" spans="1:3" x14ac:dyDescent="0.3">
      <c r="A215" s="2" t="s">
        <v>24377</v>
      </c>
      <c r="B215" s="2" t="s">
        <v>37</v>
      </c>
      <c r="C215" s="2">
        <v>5.2</v>
      </c>
    </row>
    <row r="216" spans="1:3" x14ac:dyDescent="0.3">
      <c r="A216" s="2" t="s">
        <v>24378</v>
      </c>
      <c r="B216" s="2" t="s">
        <v>37</v>
      </c>
      <c r="C216" s="2">
        <v>7.1</v>
      </c>
    </row>
    <row r="217" spans="1:3" x14ac:dyDescent="0.3">
      <c r="A217" s="2" t="s">
        <v>24379</v>
      </c>
      <c r="B217" s="2" t="s">
        <v>37</v>
      </c>
      <c r="C217" s="2">
        <v>4.8</v>
      </c>
    </row>
    <row r="218" spans="1:3" x14ac:dyDescent="0.3">
      <c r="A218" s="2" t="s">
        <v>24380</v>
      </c>
      <c r="B218" s="2" t="s">
        <v>37</v>
      </c>
      <c r="C218" s="2">
        <v>7</v>
      </c>
    </row>
    <row r="219" spans="1:3" x14ac:dyDescent="0.3">
      <c r="A219" s="2" t="s">
        <v>24381</v>
      </c>
      <c r="B219" s="2" t="s">
        <v>37</v>
      </c>
      <c r="C219" s="2">
        <v>5.4</v>
      </c>
    </row>
    <row r="220" spans="1:3" x14ac:dyDescent="0.3">
      <c r="A220" s="2" t="s">
        <v>24382</v>
      </c>
      <c r="B220" s="2" t="s">
        <v>37</v>
      </c>
      <c r="C220" s="2">
        <v>6.6</v>
      </c>
    </row>
    <row r="221" spans="1:3" x14ac:dyDescent="0.3">
      <c r="A221" s="2" t="s">
        <v>24383</v>
      </c>
      <c r="B221" s="2" t="s">
        <v>37</v>
      </c>
      <c r="C221" s="2">
        <v>6.7</v>
      </c>
    </row>
    <row r="222" spans="1:3" x14ac:dyDescent="0.3">
      <c r="A222" s="2" t="s">
        <v>24384</v>
      </c>
      <c r="B222" s="2" t="s">
        <v>37</v>
      </c>
      <c r="C222" s="2">
        <v>6.2</v>
      </c>
    </row>
    <row r="223" spans="1:3" x14ac:dyDescent="0.3">
      <c r="A223" s="2" t="s">
        <v>24385</v>
      </c>
      <c r="B223" s="2" t="s">
        <v>37</v>
      </c>
      <c r="C223" s="2">
        <v>6.1</v>
      </c>
    </row>
    <row r="224" spans="1:3" x14ac:dyDescent="0.3">
      <c r="A224" s="2" t="s">
        <v>24386</v>
      </c>
      <c r="B224" s="2" t="s">
        <v>37</v>
      </c>
      <c r="C224" s="2">
        <v>5.3</v>
      </c>
    </row>
    <row r="225" spans="1:3" x14ac:dyDescent="0.3">
      <c r="A225" s="2" t="s">
        <v>24387</v>
      </c>
      <c r="B225" s="2" t="s">
        <v>37</v>
      </c>
      <c r="C225" s="2">
        <v>6.3</v>
      </c>
    </row>
    <row r="226" spans="1:3" x14ac:dyDescent="0.3">
      <c r="A226" s="2" t="s">
        <v>24388</v>
      </c>
      <c r="B226" s="2" t="s">
        <v>37</v>
      </c>
      <c r="C226" s="2">
        <v>7</v>
      </c>
    </row>
    <row r="227" spans="1:3" x14ac:dyDescent="0.3">
      <c r="A227" s="2" t="s">
        <v>24389</v>
      </c>
      <c r="B227" s="2" t="s">
        <v>37</v>
      </c>
      <c r="C227" s="2">
        <v>7.6</v>
      </c>
    </row>
    <row r="228" spans="1:3" x14ac:dyDescent="0.3">
      <c r="A228" s="2" t="s">
        <v>24390</v>
      </c>
      <c r="B228" s="2" t="s">
        <v>37</v>
      </c>
      <c r="C228" s="2">
        <v>6.7</v>
      </c>
    </row>
    <row r="229" spans="1:3" x14ac:dyDescent="0.3">
      <c r="A229" s="2" t="s">
        <v>24391</v>
      </c>
      <c r="B229" s="2" t="s">
        <v>37</v>
      </c>
      <c r="C229" s="2">
        <v>8.1</v>
      </c>
    </row>
    <row r="230" spans="1:3" x14ac:dyDescent="0.3">
      <c r="A230" s="2" t="s">
        <v>24392</v>
      </c>
      <c r="B230" s="2" t="s">
        <v>37</v>
      </c>
      <c r="C230" s="2">
        <v>6.7</v>
      </c>
    </row>
    <row r="231" spans="1:3" x14ac:dyDescent="0.3">
      <c r="A231" s="2" t="s">
        <v>24393</v>
      </c>
      <c r="B231" s="2" t="s">
        <v>37</v>
      </c>
      <c r="C231" s="2">
        <v>6.5</v>
      </c>
    </row>
    <row r="232" spans="1:3" x14ac:dyDescent="0.3">
      <c r="A232" s="2" t="s">
        <v>24394</v>
      </c>
      <c r="B232" s="2" t="s">
        <v>37</v>
      </c>
      <c r="C232" s="2">
        <v>7.3</v>
      </c>
    </row>
    <row r="233" spans="1:3" x14ac:dyDescent="0.3">
      <c r="A233" s="2" t="s">
        <v>24395</v>
      </c>
      <c r="B233" s="2" t="s">
        <v>37</v>
      </c>
      <c r="C233" s="2">
        <v>6</v>
      </c>
    </row>
    <row r="234" spans="1:3" x14ac:dyDescent="0.3">
      <c r="A234" s="2" t="s">
        <v>24396</v>
      </c>
      <c r="B234" s="2" t="s">
        <v>37</v>
      </c>
      <c r="C234" s="2">
        <v>6.1</v>
      </c>
    </row>
    <row r="235" spans="1:3" x14ac:dyDescent="0.3">
      <c r="A235" s="2" t="s">
        <v>24397</v>
      </c>
      <c r="B235" s="2" t="s">
        <v>37</v>
      </c>
      <c r="C235" s="2">
        <v>5.9</v>
      </c>
    </row>
    <row r="236" spans="1:3" x14ac:dyDescent="0.3">
      <c r="A236" s="2" t="s">
        <v>24398</v>
      </c>
      <c r="B236" s="2" t="s">
        <v>37</v>
      </c>
      <c r="C236" s="2">
        <v>7.8</v>
      </c>
    </row>
    <row r="237" spans="1:3" x14ac:dyDescent="0.3">
      <c r="A237" s="2" t="s">
        <v>24399</v>
      </c>
      <c r="B237" s="2" t="s">
        <v>37</v>
      </c>
      <c r="C237" s="2">
        <v>5.8</v>
      </c>
    </row>
    <row r="238" spans="1:3" x14ac:dyDescent="0.3">
      <c r="A238" s="2" t="s">
        <v>24400</v>
      </c>
      <c r="B238" s="2" t="s">
        <v>37</v>
      </c>
      <c r="C238" s="2">
        <v>4.3</v>
      </c>
    </row>
    <row r="239" spans="1:3" x14ac:dyDescent="0.3">
      <c r="A239" s="2" t="s">
        <v>24401</v>
      </c>
      <c r="B239" s="2" t="s">
        <v>37</v>
      </c>
      <c r="C239" s="2">
        <v>6.4</v>
      </c>
    </row>
    <row r="240" spans="1:3" x14ac:dyDescent="0.3">
      <c r="A240" s="2" t="s">
        <v>24402</v>
      </c>
      <c r="B240" s="2" t="s">
        <v>37</v>
      </c>
      <c r="C240" s="2">
        <v>6.1</v>
      </c>
    </row>
    <row r="241" spans="1:3" x14ac:dyDescent="0.3">
      <c r="A241" s="2" t="s">
        <v>24403</v>
      </c>
      <c r="B241" s="2" t="s">
        <v>37</v>
      </c>
      <c r="C241" s="2">
        <v>6.5</v>
      </c>
    </row>
    <row r="242" spans="1:3" x14ac:dyDescent="0.3">
      <c r="A242" s="2" t="s">
        <v>24404</v>
      </c>
      <c r="B242" s="2" t="s">
        <v>37</v>
      </c>
      <c r="C242" s="2">
        <v>7.1</v>
      </c>
    </row>
    <row r="243" spans="1:3" x14ac:dyDescent="0.3">
      <c r="A243" s="2" t="s">
        <v>24405</v>
      </c>
      <c r="B243" s="2" t="s">
        <v>37</v>
      </c>
      <c r="C243" s="2">
        <v>6.4</v>
      </c>
    </row>
    <row r="244" spans="1:3" x14ac:dyDescent="0.3">
      <c r="A244" s="2" t="s">
        <v>24406</v>
      </c>
      <c r="B244" s="2" t="s">
        <v>37</v>
      </c>
      <c r="C244" s="2">
        <v>6.5</v>
      </c>
    </row>
    <row r="245" spans="1:3" x14ac:dyDescent="0.3">
      <c r="A245" s="2" t="s">
        <v>24407</v>
      </c>
      <c r="B245" s="2" t="s">
        <v>37</v>
      </c>
      <c r="C245" s="2">
        <v>6.3</v>
      </c>
    </row>
    <row r="246" spans="1:3" x14ac:dyDescent="0.3">
      <c r="A246" s="2" t="s">
        <v>24408</v>
      </c>
      <c r="B246" s="2" t="s">
        <v>37</v>
      </c>
      <c r="C246" s="2">
        <v>7.5</v>
      </c>
    </row>
    <row r="247" spans="1:3" x14ac:dyDescent="0.3">
      <c r="A247" s="2" t="s">
        <v>24409</v>
      </c>
      <c r="B247" s="2" t="s">
        <v>37</v>
      </c>
      <c r="C247" s="2">
        <v>4.9000000000000004</v>
      </c>
    </row>
    <row r="248" spans="1:3" x14ac:dyDescent="0.3">
      <c r="A248" s="2" t="s">
        <v>24410</v>
      </c>
      <c r="B248" s="2" t="s">
        <v>37</v>
      </c>
      <c r="C248" s="2">
        <v>5.8</v>
      </c>
    </row>
    <row r="249" spans="1:3" x14ac:dyDescent="0.3">
      <c r="A249" s="2" t="s">
        <v>24411</v>
      </c>
      <c r="B249" s="2" t="s">
        <v>37</v>
      </c>
      <c r="C249" s="2">
        <v>6.2</v>
      </c>
    </row>
    <row r="250" spans="1:3" x14ac:dyDescent="0.3">
      <c r="A250" s="2" t="s">
        <v>24412</v>
      </c>
      <c r="B250" s="2" t="s">
        <v>37</v>
      </c>
      <c r="C250" s="2">
        <v>5.5</v>
      </c>
    </row>
    <row r="251" spans="1:3" x14ac:dyDescent="0.3">
      <c r="A251" s="2" t="s">
        <v>24413</v>
      </c>
      <c r="B251" s="2" t="s">
        <v>37</v>
      </c>
      <c r="C251" s="2">
        <v>5.4</v>
      </c>
    </row>
    <row r="252" spans="1:3" x14ac:dyDescent="0.3">
      <c r="A252" s="2" t="s">
        <v>24414</v>
      </c>
      <c r="B252" s="2" t="s">
        <v>37</v>
      </c>
      <c r="C252" s="2">
        <v>5.8</v>
      </c>
    </row>
    <row r="253" spans="1:3" x14ac:dyDescent="0.3">
      <c r="A253" s="2" t="s">
        <v>24415</v>
      </c>
      <c r="B253" s="2" t="s">
        <v>37</v>
      </c>
      <c r="C253" s="2">
        <v>7.1</v>
      </c>
    </row>
    <row r="254" spans="1:3" x14ac:dyDescent="0.3">
      <c r="A254" s="2" t="s">
        <v>24416</v>
      </c>
      <c r="B254" s="2" t="s">
        <v>37</v>
      </c>
      <c r="C254" s="2">
        <v>5.4</v>
      </c>
    </row>
    <row r="255" spans="1:3" x14ac:dyDescent="0.3">
      <c r="A255" s="2" t="s">
        <v>24417</v>
      </c>
      <c r="B255" s="2" t="s">
        <v>37</v>
      </c>
      <c r="C255" s="2">
        <v>3.7</v>
      </c>
    </row>
    <row r="256" spans="1:3" x14ac:dyDescent="0.3">
      <c r="A256" s="2" t="s">
        <v>24418</v>
      </c>
      <c r="B256" s="2" t="s">
        <v>37</v>
      </c>
      <c r="C256" s="2">
        <v>6.7</v>
      </c>
    </row>
    <row r="257" spans="1:3" x14ac:dyDescent="0.3">
      <c r="A257" s="2" t="s">
        <v>24419</v>
      </c>
      <c r="B257" s="2" t="s">
        <v>37</v>
      </c>
      <c r="C257" s="2">
        <v>7.2</v>
      </c>
    </row>
    <row r="258" spans="1:3" x14ac:dyDescent="0.3">
      <c r="A258" s="2" t="s">
        <v>24420</v>
      </c>
      <c r="B258" s="2" t="s">
        <v>37</v>
      </c>
      <c r="C258" s="2">
        <v>8.8000000000000007</v>
      </c>
    </row>
    <row r="259" spans="1:3" x14ac:dyDescent="0.3">
      <c r="A259" s="2" t="s">
        <v>24421</v>
      </c>
      <c r="B259" s="2" t="s">
        <v>37</v>
      </c>
      <c r="C259" s="2">
        <v>5.8</v>
      </c>
    </row>
    <row r="260" spans="1:3" x14ac:dyDescent="0.3">
      <c r="A260" s="2" t="s">
        <v>24422</v>
      </c>
      <c r="B260" s="2" t="s">
        <v>37</v>
      </c>
      <c r="C260" s="2">
        <v>6.8</v>
      </c>
    </row>
    <row r="261" spans="1:3" x14ac:dyDescent="0.3">
      <c r="A261" s="2" t="s">
        <v>24423</v>
      </c>
      <c r="B261" s="2" t="s">
        <v>37</v>
      </c>
      <c r="C261" s="2">
        <v>3.8</v>
      </c>
    </row>
    <row r="262" spans="1:3" x14ac:dyDescent="0.3">
      <c r="A262" s="2" t="s">
        <v>24424</v>
      </c>
      <c r="B262" s="2" t="s">
        <v>37</v>
      </c>
      <c r="C262" s="2">
        <v>7.1</v>
      </c>
    </row>
    <row r="263" spans="1:3" x14ac:dyDescent="0.3">
      <c r="A263" s="2" t="s">
        <v>24425</v>
      </c>
      <c r="B263" s="2" t="s">
        <v>37</v>
      </c>
      <c r="C263" s="2">
        <v>7.2</v>
      </c>
    </row>
    <row r="264" spans="1:3" x14ac:dyDescent="0.3">
      <c r="A264" s="2" t="s">
        <v>24426</v>
      </c>
      <c r="B264" s="2" t="s">
        <v>37</v>
      </c>
      <c r="C264" s="2">
        <v>5.9</v>
      </c>
    </row>
    <row r="265" spans="1:3" x14ac:dyDescent="0.3">
      <c r="A265" s="2" t="s">
        <v>24427</v>
      </c>
      <c r="B265" s="2" t="s">
        <v>37</v>
      </c>
      <c r="C265" s="2">
        <v>7.1</v>
      </c>
    </row>
    <row r="266" spans="1:3" x14ac:dyDescent="0.3">
      <c r="A266" s="2" t="s">
        <v>24428</v>
      </c>
      <c r="B266" s="2" t="s">
        <v>37</v>
      </c>
      <c r="C266" s="2">
        <v>8.1</v>
      </c>
    </row>
    <row r="267" spans="1:3" x14ac:dyDescent="0.3">
      <c r="A267" s="2" t="s">
        <v>24429</v>
      </c>
      <c r="B267" s="2" t="s">
        <v>37</v>
      </c>
      <c r="C267" s="2">
        <v>6.9</v>
      </c>
    </row>
    <row r="268" spans="1:3" x14ac:dyDescent="0.3">
      <c r="A268" s="2" t="s">
        <v>24430</v>
      </c>
      <c r="B268" s="2" t="s">
        <v>37</v>
      </c>
      <c r="C268" s="2">
        <v>4.4000000000000004</v>
      </c>
    </row>
    <row r="269" spans="1:3" x14ac:dyDescent="0.3">
      <c r="A269" s="2" t="s">
        <v>24431</v>
      </c>
      <c r="B269" s="2" t="s">
        <v>37</v>
      </c>
      <c r="C269" s="2">
        <v>6.5</v>
      </c>
    </row>
    <row r="270" spans="1:3" x14ac:dyDescent="0.3">
      <c r="A270" s="2" t="s">
        <v>24432</v>
      </c>
      <c r="B270" s="2" t="s">
        <v>37</v>
      </c>
      <c r="C270" s="2">
        <v>8.5</v>
      </c>
    </row>
    <row r="271" spans="1:3" x14ac:dyDescent="0.3">
      <c r="A271" s="2" t="s">
        <v>24433</v>
      </c>
      <c r="B271" s="2" t="s">
        <v>37</v>
      </c>
      <c r="C271" s="2">
        <v>7.7</v>
      </c>
    </row>
    <row r="272" spans="1:3" x14ac:dyDescent="0.3">
      <c r="A272" s="2" t="s">
        <v>24434</v>
      </c>
      <c r="B272" s="2" t="s">
        <v>37</v>
      </c>
      <c r="C272" s="2">
        <v>7.4</v>
      </c>
    </row>
    <row r="273" spans="1:3" x14ac:dyDescent="0.3">
      <c r="A273" s="2" t="s">
        <v>24435</v>
      </c>
      <c r="B273" s="2" t="s">
        <v>37</v>
      </c>
      <c r="C273" s="2">
        <v>8</v>
      </c>
    </row>
    <row r="274" spans="1:3" x14ac:dyDescent="0.3">
      <c r="A274" s="2" t="s">
        <v>24436</v>
      </c>
      <c r="B274" s="2" t="s">
        <v>37</v>
      </c>
      <c r="C274" s="2">
        <v>5.7</v>
      </c>
    </row>
    <row r="275" spans="1:3" x14ac:dyDescent="0.3">
      <c r="A275" s="2" t="s">
        <v>24437</v>
      </c>
      <c r="B275" s="2" t="s">
        <v>37</v>
      </c>
      <c r="C275" s="2">
        <v>8.5</v>
      </c>
    </row>
    <row r="276" spans="1:3" x14ac:dyDescent="0.3">
      <c r="A276" s="2" t="s">
        <v>24438</v>
      </c>
      <c r="B276" s="2" t="s">
        <v>37</v>
      </c>
      <c r="C276" s="2">
        <v>7</v>
      </c>
    </row>
    <row r="277" spans="1:3" x14ac:dyDescent="0.3">
      <c r="A277" s="2" t="s">
        <v>24439</v>
      </c>
      <c r="B277" s="2" t="s">
        <v>37</v>
      </c>
      <c r="C277" s="2">
        <v>7.8</v>
      </c>
    </row>
    <row r="278" spans="1:3" x14ac:dyDescent="0.3">
      <c r="A278" s="2" t="s">
        <v>24440</v>
      </c>
      <c r="B278" s="2" t="s">
        <v>37</v>
      </c>
      <c r="C278" s="2">
        <v>7.2</v>
      </c>
    </row>
    <row r="279" spans="1:3" x14ac:dyDescent="0.3">
      <c r="A279" s="2" t="s">
        <v>24441</v>
      </c>
      <c r="B279" s="2" t="s">
        <v>37</v>
      </c>
      <c r="C279" s="2">
        <v>6.4</v>
      </c>
    </row>
    <row r="280" spans="1:3" x14ac:dyDescent="0.3">
      <c r="A280" s="2" t="s">
        <v>24442</v>
      </c>
      <c r="B280" s="2" t="s">
        <v>37</v>
      </c>
      <c r="C280" s="2">
        <v>5.5</v>
      </c>
    </row>
    <row r="281" spans="1:3" x14ac:dyDescent="0.3">
      <c r="A281" s="2" t="s">
        <v>24443</v>
      </c>
      <c r="B281" s="2" t="s">
        <v>37</v>
      </c>
      <c r="C281" s="2">
        <v>6.7</v>
      </c>
    </row>
    <row r="282" spans="1:3" x14ac:dyDescent="0.3">
      <c r="A282" s="2" t="s">
        <v>24444</v>
      </c>
      <c r="B282" s="2" t="s">
        <v>37</v>
      </c>
      <c r="C282" s="2">
        <v>6.1</v>
      </c>
    </row>
    <row r="283" spans="1:3" x14ac:dyDescent="0.3">
      <c r="A283" s="2" t="s">
        <v>24445</v>
      </c>
      <c r="B283" s="2" t="s">
        <v>37</v>
      </c>
      <c r="C283" s="2">
        <v>8.5</v>
      </c>
    </row>
    <row r="284" spans="1:3" x14ac:dyDescent="0.3">
      <c r="A284" s="2" t="s">
        <v>24446</v>
      </c>
      <c r="B284" s="2" t="s">
        <v>37</v>
      </c>
      <c r="C284" s="2">
        <v>6.9</v>
      </c>
    </row>
    <row r="285" spans="1:3" x14ac:dyDescent="0.3">
      <c r="A285" s="2" t="s">
        <v>24447</v>
      </c>
      <c r="B285" s="2" t="s">
        <v>37</v>
      </c>
      <c r="C285" s="2">
        <v>7.3</v>
      </c>
    </row>
    <row r="286" spans="1:3" x14ac:dyDescent="0.3">
      <c r="A286" s="2" t="s">
        <v>24448</v>
      </c>
      <c r="B286" s="2" t="s">
        <v>37</v>
      </c>
      <c r="C286" s="2">
        <v>6.7</v>
      </c>
    </row>
    <row r="287" spans="1:3" x14ac:dyDescent="0.3">
      <c r="A287" s="2" t="s">
        <v>24449</v>
      </c>
      <c r="B287" s="2" t="s">
        <v>37</v>
      </c>
      <c r="C287" s="2">
        <v>6.9</v>
      </c>
    </row>
    <row r="288" spans="1:3" x14ac:dyDescent="0.3">
      <c r="A288" s="2" t="s">
        <v>24450</v>
      </c>
      <c r="B288" s="2" t="s">
        <v>37</v>
      </c>
      <c r="C288" s="2">
        <v>5.0999999999999996</v>
      </c>
    </row>
    <row r="289" spans="1:3" x14ac:dyDescent="0.3">
      <c r="A289" s="2" t="s">
        <v>24451</v>
      </c>
      <c r="B289" s="2" t="s">
        <v>37</v>
      </c>
      <c r="C289" s="2">
        <v>6.8</v>
      </c>
    </row>
    <row r="290" spans="1:3" x14ac:dyDescent="0.3">
      <c r="A290" s="2" t="s">
        <v>24452</v>
      </c>
      <c r="B290" s="2" t="s">
        <v>37</v>
      </c>
      <c r="C290" s="2">
        <v>6.7</v>
      </c>
    </row>
    <row r="291" spans="1:3" x14ac:dyDescent="0.3">
      <c r="A291" s="2" t="s">
        <v>24453</v>
      </c>
      <c r="B291" s="2" t="s">
        <v>37</v>
      </c>
      <c r="C291" s="2">
        <v>6</v>
      </c>
    </row>
    <row r="292" spans="1:3" x14ac:dyDescent="0.3">
      <c r="A292" s="2" t="s">
        <v>24454</v>
      </c>
      <c r="B292" s="2" t="s">
        <v>37</v>
      </c>
      <c r="C292" s="2">
        <v>5.7</v>
      </c>
    </row>
    <row r="293" spans="1:3" x14ac:dyDescent="0.3">
      <c r="A293" s="2" t="s">
        <v>24455</v>
      </c>
      <c r="B293" s="2" t="s">
        <v>37</v>
      </c>
      <c r="C293" s="2">
        <v>8</v>
      </c>
    </row>
    <row r="294" spans="1:3" x14ac:dyDescent="0.3">
      <c r="A294" s="2" t="s">
        <v>24456</v>
      </c>
      <c r="B294" s="2" t="s">
        <v>37</v>
      </c>
      <c r="C294" s="2">
        <v>8.1999999999999993</v>
      </c>
    </row>
    <row r="295" spans="1:3" x14ac:dyDescent="0.3">
      <c r="A295" s="2" t="s">
        <v>24457</v>
      </c>
      <c r="B295" s="2" t="s">
        <v>37</v>
      </c>
      <c r="C295" s="2">
        <v>5.4</v>
      </c>
    </row>
    <row r="296" spans="1:3" x14ac:dyDescent="0.3">
      <c r="A296" s="2" t="s">
        <v>24458</v>
      </c>
      <c r="B296" s="2" t="s">
        <v>37</v>
      </c>
      <c r="C296" s="2">
        <v>7.2</v>
      </c>
    </row>
    <row r="297" spans="1:3" x14ac:dyDescent="0.3">
      <c r="A297" s="2" t="s">
        <v>24459</v>
      </c>
      <c r="B297" s="2" t="s">
        <v>37</v>
      </c>
      <c r="C297" s="2">
        <v>7.5</v>
      </c>
    </row>
    <row r="298" spans="1:3" x14ac:dyDescent="0.3">
      <c r="A298" s="2" t="s">
        <v>24460</v>
      </c>
      <c r="B298" s="2" t="s">
        <v>37</v>
      </c>
      <c r="C298" s="2">
        <v>7</v>
      </c>
    </row>
    <row r="299" spans="1:3" x14ac:dyDescent="0.3">
      <c r="A299" s="2" t="s">
        <v>24461</v>
      </c>
      <c r="B299" s="2" t="s">
        <v>37</v>
      </c>
      <c r="C299" s="2">
        <v>3.3</v>
      </c>
    </row>
    <row r="300" spans="1:3" x14ac:dyDescent="0.3">
      <c r="A300" s="2" t="s">
        <v>24462</v>
      </c>
      <c r="B300" s="2" t="s">
        <v>37</v>
      </c>
      <c r="C300" s="2">
        <v>6</v>
      </c>
    </row>
    <row r="301" spans="1:3" x14ac:dyDescent="0.3">
      <c r="A301" s="2" t="s">
        <v>24463</v>
      </c>
      <c r="B301" s="2" t="s">
        <v>37</v>
      </c>
      <c r="C301" s="2">
        <v>7.1</v>
      </c>
    </row>
    <row r="302" spans="1:3" x14ac:dyDescent="0.3">
      <c r="A302" s="2" t="s">
        <v>24464</v>
      </c>
      <c r="B302" s="2" t="s">
        <v>37</v>
      </c>
      <c r="C302" s="2">
        <v>5.4</v>
      </c>
    </row>
    <row r="303" spans="1:3" x14ac:dyDescent="0.3">
      <c r="A303" s="2" t="s">
        <v>24465</v>
      </c>
      <c r="B303" s="2" t="s">
        <v>37</v>
      </c>
      <c r="C303" s="2">
        <v>6.1</v>
      </c>
    </row>
    <row r="304" spans="1:3" x14ac:dyDescent="0.3">
      <c r="A304" s="2" t="s">
        <v>24466</v>
      </c>
      <c r="B304" s="2" t="s">
        <v>37</v>
      </c>
      <c r="C304" s="2">
        <v>5.3</v>
      </c>
    </row>
    <row r="305" spans="1:3" x14ac:dyDescent="0.3">
      <c r="A305" s="2" t="s">
        <v>24467</v>
      </c>
      <c r="B305" s="2" t="s">
        <v>37</v>
      </c>
      <c r="C305" s="2">
        <v>2.2000000000000002</v>
      </c>
    </row>
    <row r="306" spans="1:3" x14ac:dyDescent="0.3">
      <c r="A306" s="2" t="s">
        <v>24468</v>
      </c>
      <c r="B306" s="2" t="s">
        <v>37</v>
      </c>
      <c r="C306" s="2">
        <v>7</v>
      </c>
    </row>
    <row r="307" spans="1:3" x14ac:dyDescent="0.3">
      <c r="A307" s="2" t="s">
        <v>24469</v>
      </c>
      <c r="B307" s="2" t="s">
        <v>37</v>
      </c>
      <c r="C307" s="2">
        <v>3.8</v>
      </c>
    </row>
    <row r="308" spans="1:3" x14ac:dyDescent="0.3">
      <c r="A308" s="2" t="s">
        <v>24470</v>
      </c>
      <c r="B308" s="2" t="s">
        <v>37</v>
      </c>
      <c r="C308" s="2">
        <v>6.9</v>
      </c>
    </row>
    <row r="309" spans="1:3" x14ac:dyDescent="0.3">
      <c r="A309" s="2" t="s">
        <v>24471</v>
      </c>
      <c r="B309" s="2" t="s">
        <v>37</v>
      </c>
      <c r="C309" s="2">
        <v>7.2</v>
      </c>
    </row>
    <row r="310" spans="1:3" x14ac:dyDescent="0.3">
      <c r="A310" s="2" t="s">
        <v>24472</v>
      </c>
      <c r="B310" s="2" t="s">
        <v>37</v>
      </c>
      <c r="C310" s="2">
        <v>7.3</v>
      </c>
    </row>
    <row r="311" spans="1:3" x14ac:dyDescent="0.3">
      <c r="A311" s="2" t="s">
        <v>24473</v>
      </c>
      <c r="B311" s="2" t="s">
        <v>37</v>
      </c>
      <c r="C311" s="2">
        <v>6.3</v>
      </c>
    </row>
    <row r="312" spans="1:3" x14ac:dyDescent="0.3">
      <c r="A312" s="2" t="s">
        <v>24474</v>
      </c>
      <c r="B312" s="2" t="s">
        <v>37</v>
      </c>
      <c r="C312" s="2">
        <v>7.5</v>
      </c>
    </row>
    <row r="313" spans="1:3" x14ac:dyDescent="0.3">
      <c r="A313" s="2" t="s">
        <v>24475</v>
      </c>
      <c r="B313" s="2" t="s">
        <v>1946</v>
      </c>
      <c r="C313" s="2">
        <v>7.6</v>
      </c>
    </row>
    <row r="314" spans="1:3" x14ac:dyDescent="0.3">
      <c r="A314" s="2" t="s">
        <v>24476</v>
      </c>
      <c r="B314" s="2" t="s">
        <v>37</v>
      </c>
      <c r="C314" s="2">
        <v>6.8</v>
      </c>
    </row>
    <row r="315" spans="1:3" x14ac:dyDescent="0.3">
      <c r="A315" s="2" t="s">
        <v>24477</v>
      </c>
      <c r="B315" s="2" t="s">
        <v>37</v>
      </c>
      <c r="C315" s="2">
        <v>5.2</v>
      </c>
    </row>
    <row r="316" spans="1:3" x14ac:dyDescent="0.3">
      <c r="A316" s="2" t="s">
        <v>24478</v>
      </c>
      <c r="B316" s="2" t="s">
        <v>37</v>
      </c>
      <c r="C316" s="2">
        <v>7.7</v>
      </c>
    </row>
    <row r="317" spans="1:3" x14ac:dyDescent="0.3">
      <c r="A317" s="2" t="s">
        <v>24479</v>
      </c>
      <c r="B317" s="2" t="s">
        <v>37</v>
      </c>
      <c r="C317" s="2">
        <v>6.2</v>
      </c>
    </row>
    <row r="318" spans="1:3" x14ac:dyDescent="0.3">
      <c r="A318" s="2" t="s">
        <v>24480</v>
      </c>
      <c r="B318" s="2" t="s">
        <v>37</v>
      </c>
      <c r="C318" s="2">
        <v>7.7</v>
      </c>
    </row>
    <row r="319" spans="1:3" x14ac:dyDescent="0.3">
      <c r="A319" s="2" t="s">
        <v>24481</v>
      </c>
      <c r="B319" s="2" t="s">
        <v>37</v>
      </c>
      <c r="C319" s="2">
        <v>4.3</v>
      </c>
    </row>
    <row r="320" spans="1:3" x14ac:dyDescent="0.3">
      <c r="A320" s="2" t="s">
        <v>24482</v>
      </c>
      <c r="B320" s="2" t="s">
        <v>37</v>
      </c>
      <c r="C320" s="2">
        <v>6.9</v>
      </c>
    </row>
    <row r="321" spans="1:3" x14ac:dyDescent="0.3">
      <c r="A321" s="2" t="s">
        <v>24483</v>
      </c>
      <c r="B321" s="2" t="s">
        <v>37</v>
      </c>
      <c r="C321" s="2">
        <v>6.6</v>
      </c>
    </row>
    <row r="322" spans="1:3" x14ac:dyDescent="0.3">
      <c r="A322" s="2" t="s">
        <v>24484</v>
      </c>
      <c r="B322" s="2" t="s">
        <v>37</v>
      </c>
      <c r="C322" s="2">
        <v>7</v>
      </c>
    </row>
    <row r="323" spans="1:3" x14ac:dyDescent="0.3">
      <c r="A323" s="2" t="s">
        <v>24485</v>
      </c>
      <c r="B323" s="2" t="s">
        <v>37</v>
      </c>
      <c r="C323" s="2">
        <v>6.7</v>
      </c>
    </row>
    <row r="324" spans="1:3" x14ac:dyDescent="0.3">
      <c r="A324" s="2" t="s">
        <v>24486</v>
      </c>
      <c r="B324" s="2" t="s">
        <v>37</v>
      </c>
      <c r="C324" s="2">
        <v>8.1999999999999993</v>
      </c>
    </row>
    <row r="325" spans="1:3" x14ac:dyDescent="0.3">
      <c r="A325" s="2" t="s">
        <v>24487</v>
      </c>
      <c r="B325" s="2" t="s">
        <v>37</v>
      </c>
      <c r="C325" s="2">
        <v>8.9</v>
      </c>
    </row>
    <row r="326" spans="1:3" x14ac:dyDescent="0.3">
      <c r="A326" s="2" t="s">
        <v>24488</v>
      </c>
      <c r="B326" s="2" t="s">
        <v>37</v>
      </c>
      <c r="C326" s="2">
        <v>8.6999999999999993</v>
      </c>
    </row>
    <row r="327" spans="1:3" x14ac:dyDescent="0.3">
      <c r="A327" s="2" t="s">
        <v>24489</v>
      </c>
      <c r="B327" s="2" t="s">
        <v>37</v>
      </c>
      <c r="C327" s="2">
        <v>5.5</v>
      </c>
    </row>
    <row r="328" spans="1:3" x14ac:dyDescent="0.3">
      <c r="A328" s="2" t="s">
        <v>24490</v>
      </c>
      <c r="B328" s="2" t="s">
        <v>37</v>
      </c>
      <c r="C328" s="2">
        <v>5.7</v>
      </c>
    </row>
    <row r="329" spans="1:3" x14ac:dyDescent="0.3">
      <c r="A329" s="2" t="s">
        <v>24491</v>
      </c>
      <c r="B329" s="2" t="s">
        <v>37</v>
      </c>
      <c r="C329" s="2">
        <v>6.3</v>
      </c>
    </row>
    <row r="330" spans="1:3" x14ac:dyDescent="0.3">
      <c r="A330" s="2" t="s">
        <v>24492</v>
      </c>
      <c r="B330" s="2" t="s">
        <v>37</v>
      </c>
      <c r="C330" s="2">
        <v>5.9</v>
      </c>
    </row>
    <row r="331" spans="1:3" x14ac:dyDescent="0.3">
      <c r="A331" s="2" t="s">
        <v>24493</v>
      </c>
      <c r="B331" s="2" t="s">
        <v>37</v>
      </c>
      <c r="C331" s="2">
        <v>7.6</v>
      </c>
    </row>
    <row r="332" spans="1:3" x14ac:dyDescent="0.3">
      <c r="A332" s="2" t="s">
        <v>24494</v>
      </c>
      <c r="B332" s="2" t="s">
        <v>37</v>
      </c>
      <c r="C332" s="2">
        <v>6.6</v>
      </c>
    </row>
    <row r="333" spans="1:3" x14ac:dyDescent="0.3">
      <c r="A333" s="2" t="s">
        <v>24495</v>
      </c>
      <c r="B333" s="2" t="s">
        <v>37</v>
      </c>
      <c r="C333" s="2">
        <v>5.3</v>
      </c>
    </row>
    <row r="334" spans="1:3" x14ac:dyDescent="0.3">
      <c r="A334" s="2" t="s">
        <v>24496</v>
      </c>
      <c r="B334" s="2" t="s">
        <v>37</v>
      </c>
      <c r="C334" s="2">
        <v>6</v>
      </c>
    </row>
    <row r="335" spans="1:3" x14ac:dyDescent="0.3">
      <c r="A335" s="2" t="s">
        <v>24497</v>
      </c>
      <c r="B335" s="2" t="s">
        <v>37</v>
      </c>
      <c r="C335" s="2">
        <v>8</v>
      </c>
    </row>
    <row r="336" spans="1:3" x14ac:dyDescent="0.3">
      <c r="A336" s="2" t="s">
        <v>24498</v>
      </c>
      <c r="B336" s="2" t="s">
        <v>37</v>
      </c>
      <c r="C336" s="2">
        <v>5.6</v>
      </c>
    </row>
    <row r="337" spans="1:3" x14ac:dyDescent="0.3">
      <c r="A337" s="2" t="s">
        <v>24499</v>
      </c>
      <c r="B337" s="2" t="s">
        <v>37</v>
      </c>
      <c r="C337" s="2">
        <v>5.9</v>
      </c>
    </row>
    <row r="338" spans="1:3" x14ac:dyDescent="0.3">
      <c r="A338" s="2" t="s">
        <v>24500</v>
      </c>
      <c r="B338" s="2" t="s">
        <v>37</v>
      </c>
      <c r="C338" s="2">
        <v>7.3</v>
      </c>
    </row>
    <row r="339" spans="1:3" x14ac:dyDescent="0.3">
      <c r="A339" s="2" t="s">
        <v>24501</v>
      </c>
      <c r="B339" s="2" t="s">
        <v>37</v>
      </c>
      <c r="C339" s="2">
        <v>7.9</v>
      </c>
    </row>
    <row r="340" spans="1:3" x14ac:dyDescent="0.3">
      <c r="A340" s="2" t="s">
        <v>24502</v>
      </c>
      <c r="B340" s="2" t="s">
        <v>37</v>
      </c>
      <c r="C340" s="2">
        <v>6.8</v>
      </c>
    </row>
    <row r="341" spans="1:3" x14ac:dyDescent="0.3">
      <c r="A341" s="2" t="s">
        <v>24503</v>
      </c>
      <c r="B341" s="2" t="s">
        <v>37</v>
      </c>
      <c r="C341" s="2">
        <v>6.6</v>
      </c>
    </row>
    <row r="342" spans="1:3" x14ac:dyDescent="0.3">
      <c r="A342" s="2" t="s">
        <v>24504</v>
      </c>
      <c r="B342" s="2" t="s">
        <v>37</v>
      </c>
      <c r="C342" s="2">
        <v>6.6</v>
      </c>
    </row>
    <row r="343" spans="1:3" x14ac:dyDescent="0.3">
      <c r="A343" s="2" t="s">
        <v>24505</v>
      </c>
      <c r="B343" s="2" t="s">
        <v>37</v>
      </c>
      <c r="C343" s="2">
        <v>7</v>
      </c>
    </row>
    <row r="344" spans="1:3" x14ac:dyDescent="0.3">
      <c r="A344" s="2" t="s">
        <v>24506</v>
      </c>
      <c r="B344" s="2" t="s">
        <v>37</v>
      </c>
      <c r="C344" s="2">
        <v>7</v>
      </c>
    </row>
    <row r="345" spans="1:3" x14ac:dyDescent="0.3">
      <c r="A345" s="2" t="s">
        <v>24507</v>
      </c>
      <c r="B345" s="2" t="s">
        <v>37</v>
      </c>
      <c r="C345" s="2">
        <v>7.3</v>
      </c>
    </row>
    <row r="346" spans="1:3" x14ac:dyDescent="0.3">
      <c r="A346" s="2" t="s">
        <v>24508</v>
      </c>
      <c r="B346" s="2" t="s">
        <v>37</v>
      </c>
      <c r="C346" s="2">
        <v>5.5</v>
      </c>
    </row>
    <row r="347" spans="1:3" x14ac:dyDescent="0.3">
      <c r="A347" s="2" t="s">
        <v>24509</v>
      </c>
      <c r="B347" s="2" t="s">
        <v>37</v>
      </c>
      <c r="C347" s="2">
        <v>8.5</v>
      </c>
    </row>
    <row r="348" spans="1:3" x14ac:dyDescent="0.3">
      <c r="A348" s="2" t="s">
        <v>24510</v>
      </c>
      <c r="B348" s="2" t="s">
        <v>37</v>
      </c>
      <c r="C348" s="2">
        <v>7.5</v>
      </c>
    </row>
    <row r="349" spans="1:3" x14ac:dyDescent="0.3">
      <c r="A349" s="2" t="s">
        <v>24511</v>
      </c>
      <c r="B349" s="2" t="s">
        <v>37</v>
      </c>
      <c r="C349" s="2">
        <v>7</v>
      </c>
    </row>
    <row r="350" spans="1:3" x14ac:dyDescent="0.3">
      <c r="A350" s="2" t="s">
        <v>24512</v>
      </c>
      <c r="B350" s="2" t="s">
        <v>37</v>
      </c>
      <c r="C350" s="2">
        <v>7.8</v>
      </c>
    </row>
    <row r="351" spans="1:3" x14ac:dyDescent="0.3">
      <c r="A351" s="2" t="s">
        <v>24513</v>
      </c>
      <c r="B351" s="2" t="s">
        <v>37</v>
      </c>
      <c r="C351" s="2">
        <v>7.6</v>
      </c>
    </row>
    <row r="352" spans="1:3" x14ac:dyDescent="0.3">
      <c r="A352" s="2" t="s">
        <v>24514</v>
      </c>
      <c r="B352" s="2" t="s">
        <v>37</v>
      </c>
      <c r="C352" s="2">
        <v>7.6</v>
      </c>
    </row>
    <row r="353" spans="1:3" x14ac:dyDescent="0.3">
      <c r="A353" s="2" t="s">
        <v>24515</v>
      </c>
      <c r="B353" s="2" t="s">
        <v>37</v>
      </c>
      <c r="C353" s="2">
        <v>6.8</v>
      </c>
    </row>
    <row r="354" spans="1:3" x14ac:dyDescent="0.3">
      <c r="A354" s="2" t="s">
        <v>24516</v>
      </c>
      <c r="B354" s="2" t="s">
        <v>37</v>
      </c>
      <c r="C354" s="2">
        <v>5</v>
      </c>
    </row>
    <row r="355" spans="1:3" x14ac:dyDescent="0.3">
      <c r="A355" s="2" t="s">
        <v>24517</v>
      </c>
      <c r="B355" s="2" t="s">
        <v>37</v>
      </c>
      <c r="C355" s="2">
        <v>7.1</v>
      </c>
    </row>
    <row r="356" spans="1:3" x14ac:dyDescent="0.3">
      <c r="A356" s="2" t="s">
        <v>24518</v>
      </c>
      <c r="B356" s="2" t="s">
        <v>37</v>
      </c>
      <c r="C356" s="2">
        <v>5.5</v>
      </c>
    </row>
    <row r="357" spans="1:3" x14ac:dyDescent="0.3">
      <c r="A357" s="2" t="s">
        <v>24519</v>
      </c>
      <c r="B357" s="2" t="s">
        <v>37</v>
      </c>
      <c r="C357" s="2">
        <v>5.6</v>
      </c>
    </row>
    <row r="358" spans="1:3" x14ac:dyDescent="0.3">
      <c r="A358" s="2" t="s">
        <v>24520</v>
      </c>
      <c r="B358" s="2" t="s">
        <v>37</v>
      </c>
      <c r="C358" s="2">
        <v>7.1</v>
      </c>
    </row>
    <row r="359" spans="1:3" x14ac:dyDescent="0.3">
      <c r="A359" s="2" t="s">
        <v>24521</v>
      </c>
      <c r="B359" s="2" t="s">
        <v>37</v>
      </c>
      <c r="C359" s="2">
        <v>4.9000000000000004</v>
      </c>
    </row>
    <row r="360" spans="1:3" x14ac:dyDescent="0.3">
      <c r="A360" s="2" t="s">
        <v>24522</v>
      </c>
      <c r="B360" s="2" t="s">
        <v>37</v>
      </c>
      <c r="C360" s="2">
        <v>7.4</v>
      </c>
    </row>
    <row r="361" spans="1:3" x14ac:dyDescent="0.3">
      <c r="A361" s="2" t="s">
        <v>24523</v>
      </c>
      <c r="B361" s="2" t="s">
        <v>37</v>
      </c>
      <c r="C361" s="2">
        <v>5.7</v>
      </c>
    </row>
    <row r="362" spans="1:3" x14ac:dyDescent="0.3">
      <c r="A362" s="2" t="s">
        <v>24524</v>
      </c>
      <c r="B362" s="2" t="s">
        <v>2221</v>
      </c>
      <c r="C362" s="2">
        <v>6.4</v>
      </c>
    </row>
    <row r="363" spans="1:3" x14ac:dyDescent="0.3">
      <c r="A363" s="2" t="s">
        <v>24525</v>
      </c>
      <c r="B363" s="2" t="s">
        <v>37</v>
      </c>
      <c r="C363" s="2">
        <v>5.9</v>
      </c>
    </row>
    <row r="364" spans="1:3" x14ac:dyDescent="0.3">
      <c r="A364" s="2" t="s">
        <v>24526</v>
      </c>
      <c r="B364" s="2" t="s">
        <v>37</v>
      </c>
      <c r="C364" s="2">
        <v>5.5</v>
      </c>
    </row>
    <row r="365" spans="1:3" x14ac:dyDescent="0.3">
      <c r="A365" s="2" t="s">
        <v>24527</v>
      </c>
      <c r="B365" s="2" t="s">
        <v>37</v>
      </c>
      <c r="C365" s="2">
        <v>6.9</v>
      </c>
    </row>
    <row r="366" spans="1:3" x14ac:dyDescent="0.3">
      <c r="A366" s="2" t="s">
        <v>24528</v>
      </c>
      <c r="B366" s="2" t="s">
        <v>37</v>
      </c>
      <c r="C366" s="2">
        <v>6.2</v>
      </c>
    </row>
    <row r="367" spans="1:3" x14ac:dyDescent="0.3">
      <c r="A367" s="2" t="s">
        <v>24529</v>
      </c>
      <c r="B367" s="2" t="s">
        <v>37</v>
      </c>
      <c r="C367" s="2">
        <v>7</v>
      </c>
    </row>
    <row r="368" spans="1:3" x14ac:dyDescent="0.3">
      <c r="A368" s="2" t="s">
        <v>24530</v>
      </c>
      <c r="B368" s="2" t="s">
        <v>37</v>
      </c>
      <c r="C368" s="2">
        <v>5.6</v>
      </c>
    </row>
    <row r="369" spans="1:3" x14ac:dyDescent="0.3">
      <c r="A369" s="2" t="s">
        <v>24531</v>
      </c>
      <c r="B369" s="2" t="s">
        <v>37</v>
      </c>
      <c r="C369" s="2">
        <v>7</v>
      </c>
    </row>
    <row r="370" spans="1:3" x14ac:dyDescent="0.3">
      <c r="A370" s="2" t="s">
        <v>24532</v>
      </c>
      <c r="B370" s="2" t="s">
        <v>37</v>
      </c>
      <c r="C370" s="2">
        <v>6.8</v>
      </c>
    </row>
    <row r="371" spans="1:3" x14ac:dyDescent="0.3">
      <c r="A371" s="2" t="s">
        <v>24533</v>
      </c>
      <c r="B371" s="2" t="s">
        <v>37</v>
      </c>
      <c r="C371" s="2">
        <v>5.4</v>
      </c>
    </row>
    <row r="372" spans="1:3" x14ac:dyDescent="0.3">
      <c r="A372" s="2" t="s">
        <v>24534</v>
      </c>
      <c r="B372" s="2" t="s">
        <v>37</v>
      </c>
      <c r="C372" s="2">
        <v>6.1</v>
      </c>
    </row>
    <row r="373" spans="1:3" x14ac:dyDescent="0.3">
      <c r="A373" s="2" t="s">
        <v>24535</v>
      </c>
      <c r="B373" s="2" t="s">
        <v>37</v>
      </c>
      <c r="C373" s="2">
        <v>6.7</v>
      </c>
    </row>
    <row r="374" spans="1:3" x14ac:dyDescent="0.3">
      <c r="A374" s="2" t="s">
        <v>24536</v>
      </c>
      <c r="B374" s="2" t="s">
        <v>37</v>
      </c>
      <c r="C374" s="2">
        <v>6.9</v>
      </c>
    </row>
    <row r="375" spans="1:3" x14ac:dyDescent="0.3">
      <c r="A375" s="2" t="s">
        <v>24537</v>
      </c>
      <c r="B375" s="2" t="s">
        <v>37</v>
      </c>
      <c r="C375" s="2">
        <v>8</v>
      </c>
    </row>
    <row r="376" spans="1:3" x14ac:dyDescent="0.3">
      <c r="A376" s="2" t="s">
        <v>24538</v>
      </c>
      <c r="B376" s="2" t="s">
        <v>37</v>
      </c>
      <c r="C376" s="2">
        <v>4.4000000000000004</v>
      </c>
    </row>
    <row r="377" spans="1:3" x14ac:dyDescent="0.3">
      <c r="A377" s="2" t="s">
        <v>24539</v>
      </c>
      <c r="B377" s="2" t="s">
        <v>37</v>
      </c>
      <c r="C377" s="2">
        <v>7.3</v>
      </c>
    </row>
    <row r="378" spans="1:3" x14ac:dyDescent="0.3">
      <c r="A378" s="2" t="s">
        <v>24540</v>
      </c>
      <c r="B378" s="2" t="s">
        <v>37</v>
      </c>
      <c r="C378" s="2">
        <v>6.3</v>
      </c>
    </row>
    <row r="379" spans="1:3" x14ac:dyDescent="0.3">
      <c r="A379" s="2" t="s">
        <v>24541</v>
      </c>
      <c r="B379" s="2" t="s">
        <v>37</v>
      </c>
      <c r="C379" s="2">
        <v>7.7</v>
      </c>
    </row>
    <row r="380" spans="1:3" x14ac:dyDescent="0.3">
      <c r="A380" s="2" t="s">
        <v>24542</v>
      </c>
      <c r="B380" s="2" t="s">
        <v>37</v>
      </c>
      <c r="C380" s="2">
        <v>6.5</v>
      </c>
    </row>
    <row r="381" spans="1:3" x14ac:dyDescent="0.3">
      <c r="A381" s="2" t="s">
        <v>24543</v>
      </c>
      <c r="B381" s="2" t="s">
        <v>37</v>
      </c>
      <c r="C381" s="2">
        <v>7.8</v>
      </c>
    </row>
    <row r="382" spans="1:3" x14ac:dyDescent="0.3">
      <c r="A382" s="2" t="s">
        <v>24544</v>
      </c>
      <c r="B382" s="2" t="s">
        <v>37</v>
      </c>
      <c r="C382" s="2">
        <v>6.4</v>
      </c>
    </row>
    <row r="383" spans="1:3" x14ac:dyDescent="0.3">
      <c r="A383" s="2" t="s">
        <v>24545</v>
      </c>
      <c r="B383" s="2" t="s">
        <v>37</v>
      </c>
      <c r="C383" s="2">
        <v>7.8</v>
      </c>
    </row>
    <row r="384" spans="1:3" x14ac:dyDescent="0.3">
      <c r="A384" s="2" t="s">
        <v>24546</v>
      </c>
      <c r="B384" s="2" t="s">
        <v>37</v>
      </c>
      <c r="C384" s="2">
        <v>5.8</v>
      </c>
    </row>
    <row r="385" spans="1:3" x14ac:dyDescent="0.3">
      <c r="A385" s="2" t="s">
        <v>24547</v>
      </c>
      <c r="B385" s="2" t="s">
        <v>37</v>
      </c>
      <c r="C385" s="2">
        <v>7.1</v>
      </c>
    </row>
    <row r="386" spans="1:3" x14ac:dyDescent="0.3">
      <c r="A386" s="2" t="s">
        <v>24548</v>
      </c>
      <c r="B386" s="2" t="s">
        <v>37</v>
      </c>
      <c r="C386" s="2">
        <v>7.1</v>
      </c>
    </row>
    <row r="387" spans="1:3" x14ac:dyDescent="0.3">
      <c r="A387" s="2" t="s">
        <v>24549</v>
      </c>
      <c r="B387" s="2" t="s">
        <v>37</v>
      </c>
      <c r="C387" s="2">
        <v>6.8</v>
      </c>
    </row>
    <row r="388" spans="1:3" x14ac:dyDescent="0.3">
      <c r="A388" s="2" t="s">
        <v>24550</v>
      </c>
      <c r="B388" s="2" t="s">
        <v>37</v>
      </c>
      <c r="C388" s="2">
        <v>4.8</v>
      </c>
    </row>
    <row r="389" spans="1:3" x14ac:dyDescent="0.3">
      <c r="A389" s="2" t="s">
        <v>24551</v>
      </c>
      <c r="B389" s="2" t="s">
        <v>37</v>
      </c>
      <c r="C389" s="2">
        <v>6.2</v>
      </c>
    </row>
    <row r="390" spans="1:3" x14ac:dyDescent="0.3">
      <c r="A390" s="2" t="s">
        <v>24552</v>
      </c>
      <c r="B390" s="2" t="s">
        <v>37</v>
      </c>
      <c r="C390" s="2">
        <v>6.9</v>
      </c>
    </row>
    <row r="391" spans="1:3" x14ac:dyDescent="0.3">
      <c r="A391" s="2" t="s">
        <v>24553</v>
      </c>
      <c r="B391" s="2" t="s">
        <v>37</v>
      </c>
      <c r="C391" s="2">
        <v>7.3</v>
      </c>
    </row>
    <row r="392" spans="1:3" x14ac:dyDescent="0.3">
      <c r="A392" s="2" t="s">
        <v>24554</v>
      </c>
      <c r="B392" s="2" t="s">
        <v>37</v>
      </c>
      <c r="C392" s="2">
        <v>6.6</v>
      </c>
    </row>
    <row r="393" spans="1:3" x14ac:dyDescent="0.3">
      <c r="A393" s="2" t="s">
        <v>24555</v>
      </c>
      <c r="B393" s="2" t="s">
        <v>37</v>
      </c>
      <c r="C393" s="2">
        <v>6.9</v>
      </c>
    </row>
    <row r="394" spans="1:3" x14ac:dyDescent="0.3">
      <c r="A394" s="2" t="s">
        <v>24556</v>
      </c>
      <c r="B394" s="2" t="s">
        <v>37</v>
      </c>
      <c r="C394" s="2">
        <v>6.2</v>
      </c>
    </row>
    <row r="395" spans="1:3" x14ac:dyDescent="0.3">
      <c r="A395" s="2" t="s">
        <v>24557</v>
      </c>
      <c r="B395" s="2" t="s">
        <v>37</v>
      </c>
      <c r="C395" s="2">
        <v>6.7</v>
      </c>
    </row>
    <row r="396" spans="1:3" x14ac:dyDescent="0.3">
      <c r="A396" s="2" t="s">
        <v>24558</v>
      </c>
      <c r="B396" s="2" t="s">
        <v>37</v>
      </c>
      <c r="C396" s="2">
        <v>7.6</v>
      </c>
    </row>
    <row r="397" spans="1:3" x14ac:dyDescent="0.3">
      <c r="A397" s="2" t="s">
        <v>24559</v>
      </c>
      <c r="B397" s="2" t="s">
        <v>37</v>
      </c>
      <c r="C397" s="2">
        <v>6.7</v>
      </c>
    </row>
    <row r="398" spans="1:3" x14ac:dyDescent="0.3">
      <c r="A398" s="2" t="s">
        <v>24560</v>
      </c>
      <c r="B398" s="2" t="s">
        <v>37</v>
      </c>
      <c r="C398" s="2">
        <v>6.2</v>
      </c>
    </row>
    <row r="399" spans="1:3" x14ac:dyDescent="0.3">
      <c r="A399" s="2" t="s">
        <v>24561</v>
      </c>
      <c r="B399" s="2" t="s">
        <v>37</v>
      </c>
      <c r="C399" s="2">
        <v>7.3</v>
      </c>
    </row>
    <row r="400" spans="1:3" x14ac:dyDescent="0.3">
      <c r="A400" s="2" t="s">
        <v>24562</v>
      </c>
      <c r="B400" s="2" t="s">
        <v>37</v>
      </c>
      <c r="C400" s="2">
        <v>6</v>
      </c>
    </row>
    <row r="401" spans="1:3" x14ac:dyDescent="0.3">
      <c r="A401" s="2" t="s">
        <v>24563</v>
      </c>
      <c r="B401" s="2" t="s">
        <v>37</v>
      </c>
      <c r="C401" s="2">
        <v>7.1</v>
      </c>
    </row>
    <row r="402" spans="1:3" x14ac:dyDescent="0.3">
      <c r="A402" s="2" t="s">
        <v>24564</v>
      </c>
      <c r="B402" s="2" t="s">
        <v>37</v>
      </c>
      <c r="C402" s="2">
        <v>7.1</v>
      </c>
    </row>
    <row r="403" spans="1:3" x14ac:dyDescent="0.3">
      <c r="A403" s="2" t="s">
        <v>24565</v>
      </c>
      <c r="B403" s="2" t="s">
        <v>37</v>
      </c>
      <c r="C403" s="2">
        <v>5.5</v>
      </c>
    </row>
    <row r="404" spans="1:3" x14ac:dyDescent="0.3">
      <c r="A404" s="2" t="s">
        <v>24566</v>
      </c>
      <c r="B404" s="2" t="s">
        <v>37</v>
      </c>
      <c r="C404" s="2">
        <v>5.6</v>
      </c>
    </row>
    <row r="405" spans="1:3" x14ac:dyDescent="0.3">
      <c r="A405" s="2" t="s">
        <v>24567</v>
      </c>
      <c r="B405" s="2" t="s">
        <v>37</v>
      </c>
      <c r="C405" s="2">
        <v>7.5</v>
      </c>
    </row>
    <row r="406" spans="1:3" x14ac:dyDescent="0.3">
      <c r="A406" s="2" t="s">
        <v>24568</v>
      </c>
      <c r="B406" s="2" t="s">
        <v>37</v>
      </c>
      <c r="C406" s="2">
        <v>5.4</v>
      </c>
    </row>
    <row r="407" spans="1:3" x14ac:dyDescent="0.3">
      <c r="A407" s="2" t="s">
        <v>24569</v>
      </c>
      <c r="B407" s="2" t="s">
        <v>37</v>
      </c>
      <c r="C407" s="2">
        <v>4.3</v>
      </c>
    </row>
    <row r="408" spans="1:3" x14ac:dyDescent="0.3">
      <c r="A408" s="2" t="s">
        <v>24570</v>
      </c>
      <c r="B408" s="2" t="s">
        <v>37</v>
      </c>
      <c r="C408" s="2">
        <v>4.9000000000000004</v>
      </c>
    </row>
    <row r="409" spans="1:3" x14ac:dyDescent="0.3">
      <c r="A409" s="2" t="s">
        <v>24571</v>
      </c>
      <c r="B409" s="2" t="s">
        <v>37</v>
      </c>
      <c r="C409" s="2">
        <v>7.1</v>
      </c>
    </row>
    <row r="410" spans="1:3" x14ac:dyDescent="0.3">
      <c r="A410" s="2" t="s">
        <v>24572</v>
      </c>
      <c r="B410" s="2" t="s">
        <v>37</v>
      </c>
      <c r="C410" s="2">
        <v>6.4</v>
      </c>
    </row>
    <row r="411" spans="1:3" x14ac:dyDescent="0.3">
      <c r="A411" s="2" t="s">
        <v>24573</v>
      </c>
      <c r="B411" s="2" t="s">
        <v>37</v>
      </c>
      <c r="C411" s="2">
        <v>4.3</v>
      </c>
    </row>
    <row r="412" spans="1:3" x14ac:dyDescent="0.3">
      <c r="A412" s="2" t="s">
        <v>24574</v>
      </c>
      <c r="B412" s="2" t="s">
        <v>37</v>
      </c>
      <c r="C412" s="2">
        <v>6.1</v>
      </c>
    </row>
    <row r="413" spans="1:3" x14ac:dyDescent="0.3">
      <c r="A413" s="2" t="s">
        <v>24575</v>
      </c>
      <c r="B413" s="2" t="s">
        <v>37</v>
      </c>
      <c r="C413" s="2">
        <v>7</v>
      </c>
    </row>
    <row r="414" spans="1:3" x14ac:dyDescent="0.3">
      <c r="A414" s="2" t="s">
        <v>24576</v>
      </c>
      <c r="B414" s="2" t="s">
        <v>37</v>
      </c>
      <c r="C414" s="2">
        <v>7.7</v>
      </c>
    </row>
    <row r="415" spans="1:3" x14ac:dyDescent="0.3">
      <c r="A415" s="2" t="s">
        <v>24577</v>
      </c>
      <c r="B415" s="2" t="s">
        <v>37</v>
      </c>
      <c r="C415" s="2">
        <v>5.9</v>
      </c>
    </row>
    <row r="416" spans="1:3" x14ac:dyDescent="0.3">
      <c r="A416" s="2" t="s">
        <v>24578</v>
      </c>
      <c r="B416" s="2" t="s">
        <v>37</v>
      </c>
      <c r="C416" s="2">
        <v>6.7</v>
      </c>
    </row>
    <row r="417" spans="1:3" x14ac:dyDescent="0.3">
      <c r="A417" s="2" t="s">
        <v>24579</v>
      </c>
      <c r="B417" s="2" t="s">
        <v>37</v>
      </c>
      <c r="C417" s="2">
        <v>6.5</v>
      </c>
    </row>
    <row r="418" spans="1:3" x14ac:dyDescent="0.3">
      <c r="A418" s="2" t="s">
        <v>24580</v>
      </c>
      <c r="B418" s="2" t="s">
        <v>37</v>
      </c>
      <c r="C418" s="2">
        <v>7.1</v>
      </c>
    </row>
    <row r="419" spans="1:3" x14ac:dyDescent="0.3">
      <c r="A419" s="2" t="s">
        <v>24581</v>
      </c>
      <c r="B419" s="2" t="s">
        <v>37</v>
      </c>
      <c r="C419" s="2">
        <v>7.3</v>
      </c>
    </row>
    <row r="420" spans="1:3" x14ac:dyDescent="0.3">
      <c r="A420" s="2" t="s">
        <v>24582</v>
      </c>
      <c r="B420" s="2" t="s">
        <v>37</v>
      </c>
      <c r="C420" s="2">
        <v>6.5</v>
      </c>
    </row>
    <row r="421" spans="1:3" x14ac:dyDescent="0.3">
      <c r="A421" s="2" t="s">
        <v>24583</v>
      </c>
      <c r="B421" s="2" t="s">
        <v>37</v>
      </c>
      <c r="C421" s="2">
        <v>7</v>
      </c>
    </row>
    <row r="422" spans="1:3" x14ac:dyDescent="0.3">
      <c r="A422" s="2" t="s">
        <v>24584</v>
      </c>
      <c r="B422" s="2" t="s">
        <v>37</v>
      </c>
      <c r="C422" s="2">
        <v>6.8</v>
      </c>
    </row>
    <row r="423" spans="1:3" x14ac:dyDescent="0.3">
      <c r="A423" s="2" t="s">
        <v>24585</v>
      </c>
      <c r="B423" s="2" t="s">
        <v>37</v>
      </c>
      <c r="C423" s="2">
        <v>7.2</v>
      </c>
    </row>
    <row r="424" spans="1:3" x14ac:dyDescent="0.3">
      <c r="A424" s="2" t="s">
        <v>24586</v>
      </c>
      <c r="B424" s="2" t="s">
        <v>37</v>
      </c>
      <c r="C424" s="2">
        <v>6.1</v>
      </c>
    </row>
    <row r="425" spans="1:3" x14ac:dyDescent="0.3">
      <c r="A425" s="2" t="s">
        <v>24587</v>
      </c>
      <c r="B425" s="2" t="s">
        <v>37</v>
      </c>
      <c r="C425" s="2">
        <v>6.7</v>
      </c>
    </row>
    <row r="426" spans="1:3" x14ac:dyDescent="0.3">
      <c r="A426" s="2" t="s">
        <v>24588</v>
      </c>
      <c r="B426" s="2" t="s">
        <v>37</v>
      </c>
      <c r="C426" s="2">
        <v>6.4</v>
      </c>
    </row>
    <row r="427" spans="1:3" x14ac:dyDescent="0.3">
      <c r="A427" s="2" t="s">
        <v>24589</v>
      </c>
      <c r="B427" s="2" t="s">
        <v>37</v>
      </c>
      <c r="C427" s="2">
        <v>4.4000000000000004</v>
      </c>
    </row>
    <row r="428" spans="1:3" x14ac:dyDescent="0.3">
      <c r="A428" s="2" t="s">
        <v>24590</v>
      </c>
      <c r="B428" s="2" t="s">
        <v>37</v>
      </c>
      <c r="C428" s="2">
        <v>5.4</v>
      </c>
    </row>
    <row r="429" spans="1:3" x14ac:dyDescent="0.3">
      <c r="A429" s="2" t="s">
        <v>24591</v>
      </c>
      <c r="B429" s="2" t="s">
        <v>37</v>
      </c>
      <c r="C429" s="2">
        <v>6.5</v>
      </c>
    </row>
    <row r="430" spans="1:3" x14ac:dyDescent="0.3">
      <c r="A430" s="2" t="s">
        <v>24592</v>
      </c>
      <c r="B430" s="2" t="s">
        <v>37</v>
      </c>
      <c r="C430" s="2">
        <v>6.7</v>
      </c>
    </row>
    <row r="431" spans="1:3" x14ac:dyDescent="0.3">
      <c r="A431" s="2" t="s">
        <v>24593</v>
      </c>
      <c r="B431" s="2" t="s">
        <v>37</v>
      </c>
      <c r="C431" s="2">
        <v>8.1</v>
      </c>
    </row>
    <row r="432" spans="1:3" x14ac:dyDescent="0.3">
      <c r="A432" s="2" t="s">
        <v>24594</v>
      </c>
      <c r="B432" s="2" t="s">
        <v>37</v>
      </c>
      <c r="C432" s="2">
        <v>5.6</v>
      </c>
    </row>
    <row r="433" spans="1:3" x14ac:dyDescent="0.3">
      <c r="A433" s="2" t="s">
        <v>24595</v>
      </c>
      <c r="B433" s="2" t="s">
        <v>37</v>
      </c>
      <c r="C433" s="2">
        <v>6.3</v>
      </c>
    </row>
    <row r="434" spans="1:3" x14ac:dyDescent="0.3">
      <c r="A434" s="2" t="s">
        <v>24596</v>
      </c>
      <c r="B434" s="2" t="s">
        <v>37</v>
      </c>
      <c r="C434" s="2">
        <v>7.3</v>
      </c>
    </row>
    <row r="435" spans="1:3" x14ac:dyDescent="0.3">
      <c r="A435" s="2" t="s">
        <v>24597</v>
      </c>
      <c r="B435" s="2" t="s">
        <v>37</v>
      </c>
      <c r="C435" s="2">
        <v>6.1</v>
      </c>
    </row>
    <row r="436" spans="1:3" x14ac:dyDescent="0.3">
      <c r="A436" s="2" t="s">
        <v>24598</v>
      </c>
      <c r="B436" s="2" t="s">
        <v>37</v>
      </c>
      <c r="C436" s="2">
        <v>7.7</v>
      </c>
    </row>
    <row r="437" spans="1:3" x14ac:dyDescent="0.3">
      <c r="A437" s="2" t="s">
        <v>24599</v>
      </c>
      <c r="B437" s="2" t="s">
        <v>37</v>
      </c>
      <c r="C437" s="2">
        <v>6.4</v>
      </c>
    </row>
    <row r="438" spans="1:3" x14ac:dyDescent="0.3">
      <c r="A438" s="2" t="s">
        <v>24600</v>
      </c>
      <c r="B438" s="2" t="s">
        <v>37</v>
      </c>
      <c r="C438" s="2">
        <v>6.8</v>
      </c>
    </row>
    <row r="439" spans="1:3" x14ac:dyDescent="0.3">
      <c r="A439" s="2" t="s">
        <v>24601</v>
      </c>
      <c r="B439" s="2" t="s">
        <v>37</v>
      </c>
      <c r="C439" s="2">
        <v>6.6</v>
      </c>
    </row>
    <row r="440" spans="1:3" x14ac:dyDescent="0.3">
      <c r="A440" s="2" t="s">
        <v>24602</v>
      </c>
      <c r="B440" s="2" t="s">
        <v>37</v>
      </c>
      <c r="C440" s="2">
        <v>7.2</v>
      </c>
    </row>
    <row r="441" spans="1:3" x14ac:dyDescent="0.3">
      <c r="A441" s="2" t="s">
        <v>24603</v>
      </c>
      <c r="B441" s="2" t="s">
        <v>37</v>
      </c>
      <c r="C441" s="2">
        <v>6.9</v>
      </c>
    </row>
    <row r="442" spans="1:3" x14ac:dyDescent="0.3">
      <c r="A442" s="2" t="s">
        <v>24604</v>
      </c>
      <c r="B442" s="2" t="s">
        <v>37</v>
      </c>
      <c r="C442" s="2">
        <v>5.2</v>
      </c>
    </row>
    <row r="443" spans="1:3" x14ac:dyDescent="0.3">
      <c r="A443" s="2" t="s">
        <v>24605</v>
      </c>
      <c r="B443" s="2" t="s">
        <v>37</v>
      </c>
      <c r="C443" s="2">
        <v>4.9000000000000004</v>
      </c>
    </row>
    <row r="444" spans="1:3" x14ac:dyDescent="0.3">
      <c r="A444" s="2" t="s">
        <v>24606</v>
      </c>
      <c r="B444" s="2" t="s">
        <v>37</v>
      </c>
      <c r="C444" s="2">
        <v>6.3</v>
      </c>
    </row>
    <row r="445" spans="1:3" x14ac:dyDescent="0.3">
      <c r="A445" s="2" t="s">
        <v>24607</v>
      </c>
      <c r="B445" s="2" t="s">
        <v>37</v>
      </c>
      <c r="C445" s="2">
        <v>5.6</v>
      </c>
    </row>
    <row r="446" spans="1:3" x14ac:dyDescent="0.3">
      <c r="A446" s="2" t="s">
        <v>24608</v>
      </c>
      <c r="B446" s="2" t="s">
        <v>37</v>
      </c>
      <c r="C446" s="2">
        <v>5.5</v>
      </c>
    </row>
    <row r="447" spans="1:3" x14ac:dyDescent="0.3">
      <c r="A447" s="2" t="s">
        <v>24609</v>
      </c>
      <c r="B447" s="2" t="s">
        <v>37</v>
      </c>
      <c r="C447" s="2">
        <v>6.7</v>
      </c>
    </row>
    <row r="448" spans="1:3" x14ac:dyDescent="0.3">
      <c r="A448" s="2" t="s">
        <v>24610</v>
      </c>
      <c r="B448" s="2" t="s">
        <v>37</v>
      </c>
      <c r="C448" s="2">
        <v>7.6</v>
      </c>
    </row>
    <row r="449" spans="1:3" x14ac:dyDescent="0.3">
      <c r="A449" s="2" t="s">
        <v>24611</v>
      </c>
      <c r="B449" s="2" t="s">
        <v>37</v>
      </c>
      <c r="C449" s="2">
        <v>5.7</v>
      </c>
    </row>
    <row r="450" spans="1:3" x14ac:dyDescent="0.3">
      <c r="A450" s="2" t="s">
        <v>24612</v>
      </c>
      <c r="B450" s="2" t="s">
        <v>37</v>
      </c>
      <c r="C450" s="2">
        <v>4.5999999999999996</v>
      </c>
    </row>
    <row r="451" spans="1:3" x14ac:dyDescent="0.3">
      <c r="A451" s="2" t="s">
        <v>24613</v>
      </c>
      <c r="B451" s="2" t="s">
        <v>37</v>
      </c>
      <c r="C451" s="2">
        <v>7</v>
      </c>
    </row>
    <row r="452" spans="1:3" x14ac:dyDescent="0.3">
      <c r="A452" s="2" t="s">
        <v>24614</v>
      </c>
      <c r="B452" s="2" t="s">
        <v>37</v>
      </c>
      <c r="C452" s="2">
        <v>5.2</v>
      </c>
    </row>
    <row r="453" spans="1:3" x14ac:dyDescent="0.3">
      <c r="A453" s="2" t="s">
        <v>24615</v>
      </c>
      <c r="B453" s="2" t="s">
        <v>37</v>
      </c>
      <c r="C453" s="2">
        <v>5.0999999999999996</v>
      </c>
    </row>
    <row r="454" spans="1:3" x14ac:dyDescent="0.3">
      <c r="A454" s="2" t="s">
        <v>24616</v>
      </c>
      <c r="B454" s="2" t="s">
        <v>37</v>
      </c>
      <c r="C454" s="2">
        <v>6.6</v>
      </c>
    </row>
    <row r="455" spans="1:3" x14ac:dyDescent="0.3">
      <c r="A455" s="2" t="s">
        <v>24617</v>
      </c>
      <c r="B455" s="2" t="s">
        <v>37</v>
      </c>
      <c r="C455" s="2">
        <v>6.7</v>
      </c>
    </row>
    <row r="456" spans="1:3" x14ac:dyDescent="0.3">
      <c r="A456" s="2" t="s">
        <v>24618</v>
      </c>
      <c r="B456" s="2" t="s">
        <v>37</v>
      </c>
      <c r="C456" s="2">
        <v>7.3</v>
      </c>
    </row>
    <row r="457" spans="1:3" x14ac:dyDescent="0.3">
      <c r="A457" s="2" t="s">
        <v>24619</v>
      </c>
      <c r="B457" s="2" t="s">
        <v>37</v>
      </c>
      <c r="C457" s="2">
        <v>5.9</v>
      </c>
    </row>
    <row r="458" spans="1:3" x14ac:dyDescent="0.3">
      <c r="A458" s="2" t="s">
        <v>24620</v>
      </c>
      <c r="B458" s="2" t="s">
        <v>37</v>
      </c>
      <c r="C458" s="2">
        <v>5.6</v>
      </c>
    </row>
    <row r="459" spans="1:3" x14ac:dyDescent="0.3">
      <c r="A459" s="2" t="s">
        <v>24621</v>
      </c>
      <c r="B459" s="2" t="s">
        <v>37</v>
      </c>
      <c r="C459" s="2">
        <v>6.5</v>
      </c>
    </row>
    <row r="460" spans="1:3" x14ac:dyDescent="0.3">
      <c r="A460" s="2" t="s">
        <v>24622</v>
      </c>
      <c r="B460" s="2" t="s">
        <v>2778</v>
      </c>
      <c r="C460" s="2">
        <v>5.9</v>
      </c>
    </row>
    <row r="461" spans="1:3" x14ac:dyDescent="0.3">
      <c r="A461" s="2" t="s">
        <v>24623</v>
      </c>
      <c r="B461" s="2" t="s">
        <v>37</v>
      </c>
      <c r="C461" s="2">
        <v>7</v>
      </c>
    </row>
    <row r="462" spans="1:3" x14ac:dyDescent="0.3">
      <c r="A462" s="2" t="s">
        <v>24624</v>
      </c>
      <c r="B462" s="2" t="s">
        <v>37</v>
      </c>
      <c r="C462" s="2">
        <v>5.3</v>
      </c>
    </row>
    <row r="463" spans="1:3" x14ac:dyDescent="0.3">
      <c r="A463" s="2" t="s">
        <v>24625</v>
      </c>
      <c r="B463" s="2" t="s">
        <v>37</v>
      </c>
      <c r="C463" s="2">
        <v>5.9</v>
      </c>
    </row>
    <row r="464" spans="1:3" x14ac:dyDescent="0.3">
      <c r="A464" s="2" t="s">
        <v>24626</v>
      </c>
      <c r="B464" s="2" t="s">
        <v>37</v>
      </c>
      <c r="C464" s="2">
        <v>6.3</v>
      </c>
    </row>
    <row r="465" spans="1:3" x14ac:dyDescent="0.3">
      <c r="A465" s="2" t="s">
        <v>24627</v>
      </c>
      <c r="B465" s="2" t="s">
        <v>37</v>
      </c>
      <c r="C465" s="2">
        <v>6.3</v>
      </c>
    </row>
    <row r="466" spans="1:3" x14ac:dyDescent="0.3">
      <c r="A466" s="2" t="s">
        <v>24628</v>
      </c>
      <c r="B466" s="2" t="s">
        <v>37</v>
      </c>
      <c r="C466" s="2">
        <v>7.3</v>
      </c>
    </row>
    <row r="467" spans="1:3" x14ac:dyDescent="0.3">
      <c r="A467" s="2" t="s">
        <v>24629</v>
      </c>
      <c r="B467" s="2" t="s">
        <v>37</v>
      </c>
      <c r="C467" s="2">
        <v>5.8</v>
      </c>
    </row>
    <row r="468" spans="1:3" x14ac:dyDescent="0.3">
      <c r="A468" s="2" t="s">
        <v>24630</v>
      </c>
      <c r="B468" s="2" t="s">
        <v>37</v>
      </c>
      <c r="C468" s="2">
        <v>5.2</v>
      </c>
    </row>
    <row r="469" spans="1:3" x14ac:dyDescent="0.3">
      <c r="A469" s="2" t="s">
        <v>24631</v>
      </c>
      <c r="B469" s="2" t="s">
        <v>37</v>
      </c>
      <c r="C469" s="2">
        <v>2.4</v>
      </c>
    </row>
    <row r="470" spans="1:3" x14ac:dyDescent="0.3">
      <c r="A470" s="2" t="s">
        <v>24632</v>
      </c>
      <c r="B470" s="2" t="s">
        <v>37</v>
      </c>
      <c r="C470" s="2">
        <v>5.7</v>
      </c>
    </row>
    <row r="471" spans="1:3" x14ac:dyDescent="0.3">
      <c r="A471" s="2" t="s">
        <v>24633</v>
      </c>
      <c r="B471" s="2" t="s">
        <v>37</v>
      </c>
      <c r="C471" s="2">
        <v>5.8</v>
      </c>
    </row>
    <row r="472" spans="1:3" x14ac:dyDescent="0.3">
      <c r="A472" s="2" t="s">
        <v>24634</v>
      </c>
      <c r="B472" s="2" t="s">
        <v>37</v>
      </c>
      <c r="C472" s="2">
        <v>5.6</v>
      </c>
    </row>
    <row r="473" spans="1:3" x14ac:dyDescent="0.3">
      <c r="A473" s="2" t="s">
        <v>24635</v>
      </c>
      <c r="B473" s="2" t="s">
        <v>37</v>
      </c>
      <c r="C473" s="2">
        <v>6</v>
      </c>
    </row>
    <row r="474" spans="1:3" x14ac:dyDescent="0.3">
      <c r="A474" s="2" t="s">
        <v>24636</v>
      </c>
      <c r="B474" s="2" t="s">
        <v>37</v>
      </c>
      <c r="C474" s="2">
        <v>5.8</v>
      </c>
    </row>
    <row r="475" spans="1:3" x14ac:dyDescent="0.3">
      <c r="A475" s="2" t="s">
        <v>24637</v>
      </c>
      <c r="B475" s="2" t="s">
        <v>37</v>
      </c>
      <c r="C475" s="2">
        <v>6</v>
      </c>
    </row>
    <row r="476" spans="1:3" x14ac:dyDescent="0.3">
      <c r="A476" s="2" t="s">
        <v>24638</v>
      </c>
      <c r="B476" s="2" t="s">
        <v>37</v>
      </c>
      <c r="C476" s="2">
        <v>5.7</v>
      </c>
    </row>
    <row r="477" spans="1:3" x14ac:dyDescent="0.3">
      <c r="A477" s="2" t="s">
        <v>24639</v>
      </c>
      <c r="B477" s="2" t="s">
        <v>37</v>
      </c>
      <c r="C477" s="2">
        <v>6</v>
      </c>
    </row>
    <row r="478" spans="1:3" x14ac:dyDescent="0.3">
      <c r="A478" s="2" t="s">
        <v>24640</v>
      </c>
      <c r="B478" s="2" t="s">
        <v>1464</v>
      </c>
      <c r="C478" s="2">
        <v>7.8</v>
      </c>
    </row>
    <row r="479" spans="1:3" x14ac:dyDescent="0.3">
      <c r="A479" s="2" t="s">
        <v>24641</v>
      </c>
      <c r="B479" s="2" t="s">
        <v>37</v>
      </c>
      <c r="C479" s="2">
        <v>4.2</v>
      </c>
    </row>
    <row r="480" spans="1:3" x14ac:dyDescent="0.3">
      <c r="A480" s="2" t="s">
        <v>24642</v>
      </c>
      <c r="B480" s="2" t="s">
        <v>37</v>
      </c>
      <c r="C480" s="2">
        <v>5.6</v>
      </c>
    </row>
    <row r="481" spans="1:3" x14ac:dyDescent="0.3">
      <c r="A481" s="2" t="s">
        <v>24643</v>
      </c>
      <c r="B481" s="2" t="s">
        <v>37</v>
      </c>
      <c r="C481" s="2">
        <v>8.1999999999999993</v>
      </c>
    </row>
    <row r="482" spans="1:3" x14ac:dyDescent="0.3">
      <c r="A482" s="2" t="s">
        <v>24644</v>
      </c>
      <c r="B482" s="2" t="s">
        <v>37</v>
      </c>
      <c r="C482" s="2">
        <v>8.5</v>
      </c>
    </row>
    <row r="483" spans="1:3" x14ac:dyDescent="0.3">
      <c r="A483" s="2" t="s">
        <v>24645</v>
      </c>
      <c r="B483" s="2" t="s">
        <v>37</v>
      </c>
      <c r="C483" s="2">
        <v>5.8</v>
      </c>
    </row>
    <row r="484" spans="1:3" x14ac:dyDescent="0.3">
      <c r="A484" s="2" t="s">
        <v>24646</v>
      </c>
      <c r="B484" s="2" t="s">
        <v>37</v>
      </c>
      <c r="C484" s="2">
        <v>6.5</v>
      </c>
    </row>
    <row r="485" spans="1:3" x14ac:dyDescent="0.3">
      <c r="A485" s="2" t="s">
        <v>24647</v>
      </c>
      <c r="B485" s="2" t="s">
        <v>37</v>
      </c>
      <c r="C485" s="2">
        <v>7.2</v>
      </c>
    </row>
    <row r="486" spans="1:3" x14ac:dyDescent="0.3">
      <c r="A486" s="2" t="s">
        <v>24648</v>
      </c>
      <c r="B486" s="2" t="s">
        <v>37</v>
      </c>
      <c r="C486" s="2">
        <v>6.7</v>
      </c>
    </row>
    <row r="487" spans="1:3" x14ac:dyDescent="0.3">
      <c r="A487" s="2" t="s">
        <v>24649</v>
      </c>
      <c r="B487" s="2" t="s">
        <v>37</v>
      </c>
      <c r="C487" s="2">
        <v>3.4</v>
      </c>
    </row>
    <row r="488" spans="1:3" x14ac:dyDescent="0.3">
      <c r="A488" s="2" t="s">
        <v>24650</v>
      </c>
      <c r="B488" s="2" t="s">
        <v>37</v>
      </c>
      <c r="C488" s="2">
        <v>5.9</v>
      </c>
    </row>
    <row r="489" spans="1:3" x14ac:dyDescent="0.3">
      <c r="A489" s="2" t="s">
        <v>24651</v>
      </c>
      <c r="B489" s="2" t="s">
        <v>37</v>
      </c>
      <c r="C489" s="2">
        <v>7.8</v>
      </c>
    </row>
    <row r="490" spans="1:3" x14ac:dyDescent="0.3">
      <c r="A490" s="2" t="s">
        <v>24652</v>
      </c>
      <c r="B490" s="2" t="s">
        <v>37</v>
      </c>
      <c r="C490" s="2">
        <v>5.9</v>
      </c>
    </row>
    <row r="491" spans="1:3" x14ac:dyDescent="0.3">
      <c r="A491" s="2" t="s">
        <v>24653</v>
      </c>
      <c r="B491" s="2" t="s">
        <v>37</v>
      </c>
      <c r="C491" s="2">
        <v>4.0999999999999996</v>
      </c>
    </row>
    <row r="492" spans="1:3" x14ac:dyDescent="0.3">
      <c r="A492" s="2" t="s">
        <v>24654</v>
      </c>
      <c r="B492" s="2" t="s">
        <v>37</v>
      </c>
      <c r="C492" s="2">
        <v>6.8</v>
      </c>
    </row>
    <row r="493" spans="1:3" x14ac:dyDescent="0.3">
      <c r="A493" s="2" t="s">
        <v>24655</v>
      </c>
      <c r="B493" s="2" t="s">
        <v>37</v>
      </c>
      <c r="C493" s="2">
        <v>5.8</v>
      </c>
    </row>
    <row r="494" spans="1:3" x14ac:dyDescent="0.3">
      <c r="A494" s="2" t="s">
        <v>24656</v>
      </c>
      <c r="B494" s="2" t="s">
        <v>37</v>
      </c>
      <c r="C494" s="2">
        <v>7.5</v>
      </c>
    </row>
    <row r="495" spans="1:3" x14ac:dyDescent="0.3">
      <c r="A495" s="2" t="s">
        <v>24657</v>
      </c>
      <c r="B495" s="2" t="s">
        <v>37</v>
      </c>
      <c r="C495" s="2">
        <v>6.9</v>
      </c>
    </row>
    <row r="496" spans="1:3" x14ac:dyDescent="0.3">
      <c r="A496" s="2" t="s">
        <v>24658</v>
      </c>
      <c r="B496" s="2" t="s">
        <v>37</v>
      </c>
      <c r="C496" s="2">
        <v>6.5</v>
      </c>
    </row>
    <row r="497" spans="1:3" x14ac:dyDescent="0.3">
      <c r="A497" s="2" t="s">
        <v>24659</v>
      </c>
      <c r="B497" s="2" t="s">
        <v>37</v>
      </c>
      <c r="C497" s="2">
        <v>6.9</v>
      </c>
    </row>
    <row r="498" spans="1:3" x14ac:dyDescent="0.3">
      <c r="A498" s="2" t="s">
        <v>24660</v>
      </c>
      <c r="B498" s="2" t="s">
        <v>37</v>
      </c>
      <c r="C498" s="2">
        <v>7.9</v>
      </c>
    </row>
    <row r="499" spans="1:3" x14ac:dyDescent="0.3">
      <c r="A499" s="2" t="s">
        <v>24661</v>
      </c>
      <c r="B499" s="2" t="s">
        <v>37</v>
      </c>
      <c r="C499" s="2">
        <v>7.4</v>
      </c>
    </row>
    <row r="500" spans="1:3" x14ac:dyDescent="0.3">
      <c r="A500" s="2" t="s">
        <v>24662</v>
      </c>
      <c r="B500" s="2" t="s">
        <v>37</v>
      </c>
      <c r="C500" s="2">
        <v>6.7</v>
      </c>
    </row>
    <row r="501" spans="1:3" x14ac:dyDescent="0.3">
      <c r="A501" s="2" t="s">
        <v>24663</v>
      </c>
      <c r="B501" s="2" t="s">
        <v>37</v>
      </c>
      <c r="C501" s="2">
        <v>7.4</v>
      </c>
    </row>
    <row r="502" spans="1:3" x14ac:dyDescent="0.3">
      <c r="A502" s="2" t="s">
        <v>24664</v>
      </c>
      <c r="B502" s="2" t="s">
        <v>37</v>
      </c>
      <c r="C502" s="2">
        <v>6.9</v>
      </c>
    </row>
    <row r="503" spans="1:3" x14ac:dyDescent="0.3">
      <c r="A503" s="2" t="s">
        <v>24665</v>
      </c>
      <c r="B503" s="2" t="s">
        <v>37</v>
      </c>
      <c r="C503" s="2">
        <v>6.8</v>
      </c>
    </row>
    <row r="504" spans="1:3" x14ac:dyDescent="0.3">
      <c r="A504" s="2" t="s">
        <v>24666</v>
      </c>
      <c r="B504" s="2" t="s">
        <v>37</v>
      </c>
      <c r="C504" s="2">
        <v>6.7</v>
      </c>
    </row>
    <row r="505" spans="1:3" x14ac:dyDescent="0.3">
      <c r="A505" s="2" t="s">
        <v>24667</v>
      </c>
      <c r="B505" s="2" t="s">
        <v>37</v>
      </c>
      <c r="C505" s="2">
        <v>5.0999999999999996</v>
      </c>
    </row>
    <row r="506" spans="1:3" x14ac:dyDescent="0.3">
      <c r="A506" s="2" t="s">
        <v>24668</v>
      </c>
      <c r="B506" s="2" t="s">
        <v>37</v>
      </c>
      <c r="C506" s="2">
        <v>4.0999999999999996</v>
      </c>
    </row>
    <row r="507" spans="1:3" x14ac:dyDescent="0.3">
      <c r="A507" s="2" t="s">
        <v>24669</v>
      </c>
      <c r="B507" s="2" t="s">
        <v>37</v>
      </c>
      <c r="C507" s="2">
        <v>7.3</v>
      </c>
    </row>
    <row r="508" spans="1:3" x14ac:dyDescent="0.3">
      <c r="A508" s="2" t="s">
        <v>24670</v>
      </c>
      <c r="B508" s="2" t="s">
        <v>37</v>
      </c>
      <c r="C508" s="2">
        <v>6</v>
      </c>
    </row>
    <row r="509" spans="1:3" x14ac:dyDescent="0.3">
      <c r="A509" s="2" t="s">
        <v>24671</v>
      </c>
      <c r="B509" s="2" t="s">
        <v>37</v>
      </c>
      <c r="C509" s="2">
        <v>7.3</v>
      </c>
    </row>
    <row r="510" spans="1:3" x14ac:dyDescent="0.3">
      <c r="A510" s="2" t="s">
        <v>24672</v>
      </c>
      <c r="B510" s="2" t="s">
        <v>37</v>
      </c>
      <c r="C510" s="2">
        <v>5.4</v>
      </c>
    </row>
    <row r="511" spans="1:3" x14ac:dyDescent="0.3">
      <c r="A511" s="2" t="s">
        <v>24673</v>
      </c>
      <c r="B511" s="2" t="s">
        <v>37</v>
      </c>
      <c r="C511" s="2">
        <v>5.9</v>
      </c>
    </row>
    <row r="512" spans="1:3" x14ac:dyDescent="0.3">
      <c r="A512" s="2" t="s">
        <v>24674</v>
      </c>
      <c r="B512" s="2" t="s">
        <v>37</v>
      </c>
      <c r="C512" s="2">
        <v>7.1</v>
      </c>
    </row>
    <row r="513" spans="1:3" x14ac:dyDescent="0.3">
      <c r="A513" s="2" t="s">
        <v>24675</v>
      </c>
      <c r="B513" s="2" t="s">
        <v>37</v>
      </c>
      <c r="C513" s="2">
        <v>6</v>
      </c>
    </row>
    <row r="514" spans="1:3" x14ac:dyDescent="0.3">
      <c r="A514" s="2" t="s">
        <v>24676</v>
      </c>
      <c r="B514" s="2" t="s">
        <v>37</v>
      </c>
      <c r="C514" s="2">
        <v>6.5</v>
      </c>
    </row>
    <row r="515" spans="1:3" x14ac:dyDescent="0.3">
      <c r="A515" s="2" t="s">
        <v>24677</v>
      </c>
      <c r="B515" s="2" t="s">
        <v>37</v>
      </c>
      <c r="C515" s="2">
        <v>5.7</v>
      </c>
    </row>
    <row r="516" spans="1:3" x14ac:dyDescent="0.3">
      <c r="A516" s="2" t="s">
        <v>24678</v>
      </c>
      <c r="B516" s="2" t="s">
        <v>37</v>
      </c>
      <c r="C516" s="2">
        <v>7.6</v>
      </c>
    </row>
    <row r="517" spans="1:3" x14ac:dyDescent="0.3">
      <c r="A517" s="2" t="s">
        <v>24679</v>
      </c>
      <c r="B517" s="2" t="s">
        <v>37</v>
      </c>
      <c r="C517" s="2">
        <v>6.6</v>
      </c>
    </row>
    <row r="518" spans="1:3" x14ac:dyDescent="0.3">
      <c r="A518" s="2" t="s">
        <v>24680</v>
      </c>
      <c r="B518" s="2" t="s">
        <v>37</v>
      </c>
      <c r="C518" s="2">
        <v>5.4</v>
      </c>
    </row>
    <row r="519" spans="1:3" x14ac:dyDescent="0.3">
      <c r="A519" s="2" t="s">
        <v>24681</v>
      </c>
      <c r="B519" s="2" t="s">
        <v>37</v>
      </c>
      <c r="C519" s="2">
        <v>7.3</v>
      </c>
    </row>
    <row r="520" spans="1:3" x14ac:dyDescent="0.3">
      <c r="A520" s="2" t="s">
        <v>24682</v>
      </c>
      <c r="B520" s="2" t="s">
        <v>37</v>
      </c>
      <c r="C520" s="2">
        <v>6.5</v>
      </c>
    </row>
    <row r="521" spans="1:3" x14ac:dyDescent="0.3">
      <c r="A521" s="2" t="s">
        <v>24683</v>
      </c>
      <c r="B521" s="2" t="s">
        <v>37</v>
      </c>
      <c r="C521" s="2">
        <v>6.6</v>
      </c>
    </row>
    <row r="522" spans="1:3" x14ac:dyDescent="0.3">
      <c r="A522" s="2" t="s">
        <v>24684</v>
      </c>
      <c r="B522" s="2" t="s">
        <v>37</v>
      </c>
      <c r="C522" s="2">
        <v>6.6</v>
      </c>
    </row>
    <row r="523" spans="1:3" x14ac:dyDescent="0.3">
      <c r="A523" s="2" t="s">
        <v>24685</v>
      </c>
      <c r="B523" s="2" t="s">
        <v>37</v>
      </c>
      <c r="C523" s="2">
        <v>5.9</v>
      </c>
    </row>
    <row r="524" spans="1:3" x14ac:dyDescent="0.3">
      <c r="A524" s="2" t="s">
        <v>24686</v>
      </c>
      <c r="B524" s="2" t="s">
        <v>37</v>
      </c>
      <c r="C524" s="2">
        <v>6.7</v>
      </c>
    </row>
    <row r="525" spans="1:3" x14ac:dyDescent="0.3">
      <c r="A525" s="2" t="s">
        <v>24687</v>
      </c>
      <c r="B525" s="2" t="s">
        <v>37</v>
      </c>
      <c r="C525" s="2">
        <v>6.1</v>
      </c>
    </row>
    <row r="526" spans="1:3" x14ac:dyDescent="0.3">
      <c r="A526" s="2" t="s">
        <v>24688</v>
      </c>
      <c r="B526" s="2" t="s">
        <v>37</v>
      </c>
      <c r="C526" s="2">
        <v>6.6</v>
      </c>
    </row>
    <row r="527" spans="1:3" x14ac:dyDescent="0.3">
      <c r="A527" s="2" t="s">
        <v>24689</v>
      </c>
      <c r="B527" s="2" t="s">
        <v>37</v>
      </c>
      <c r="C527" s="2">
        <v>6.6</v>
      </c>
    </row>
    <row r="528" spans="1:3" x14ac:dyDescent="0.3">
      <c r="A528" s="2" t="s">
        <v>24690</v>
      </c>
      <c r="B528" s="2" t="s">
        <v>37</v>
      </c>
      <c r="C528" s="2">
        <v>5.3</v>
      </c>
    </row>
    <row r="529" spans="1:3" x14ac:dyDescent="0.3">
      <c r="A529" s="2" t="s">
        <v>24691</v>
      </c>
      <c r="B529" s="2" t="s">
        <v>37</v>
      </c>
      <c r="C529" s="2">
        <v>6</v>
      </c>
    </row>
    <row r="530" spans="1:3" x14ac:dyDescent="0.3">
      <c r="A530" s="2" t="s">
        <v>24692</v>
      </c>
      <c r="B530" s="2" t="s">
        <v>37</v>
      </c>
      <c r="C530" s="2">
        <v>4.7</v>
      </c>
    </row>
    <row r="531" spans="1:3" x14ac:dyDescent="0.3">
      <c r="A531" s="2" t="s">
        <v>24693</v>
      </c>
      <c r="B531" s="2" t="s">
        <v>37</v>
      </c>
      <c r="C531" s="2">
        <v>6.1</v>
      </c>
    </row>
    <row r="532" spans="1:3" x14ac:dyDescent="0.3">
      <c r="A532" s="2" t="s">
        <v>24694</v>
      </c>
      <c r="B532" s="2" t="s">
        <v>37</v>
      </c>
      <c r="C532" s="2">
        <v>7.2</v>
      </c>
    </row>
    <row r="533" spans="1:3" x14ac:dyDescent="0.3">
      <c r="A533" s="2" t="s">
        <v>24695</v>
      </c>
      <c r="B533" s="2" t="s">
        <v>37</v>
      </c>
      <c r="C533" s="2">
        <v>6.4</v>
      </c>
    </row>
    <row r="534" spans="1:3" x14ac:dyDescent="0.3">
      <c r="A534" s="2" t="s">
        <v>24696</v>
      </c>
      <c r="B534" s="2" t="s">
        <v>37</v>
      </c>
      <c r="C534" s="2">
        <v>6.1</v>
      </c>
    </row>
    <row r="535" spans="1:3" x14ac:dyDescent="0.3">
      <c r="A535" s="2" t="s">
        <v>24697</v>
      </c>
      <c r="B535" s="2" t="s">
        <v>37</v>
      </c>
      <c r="C535" s="2">
        <v>5.9</v>
      </c>
    </row>
    <row r="536" spans="1:3" x14ac:dyDescent="0.3">
      <c r="A536" s="2" t="s">
        <v>24698</v>
      </c>
      <c r="B536" s="2" t="s">
        <v>37</v>
      </c>
      <c r="C536" s="2">
        <v>6</v>
      </c>
    </row>
    <row r="537" spans="1:3" x14ac:dyDescent="0.3">
      <c r="A537" s="2" t="s">
        <v>24699</v>
      </c>
      <c r="B537" s="2" t="s">
        <v>37</v>
      </c>
      <c r="C537" s="2">
        <v>6.3</v>
      </c>
    </row>
    <row r="538" spans="1:3" x14ac:dyDescent="0.3">
      <c r="A538" s="2" t="s">
        <v>24700</v>
      </c>
      <c r="B538" s="2" t="s">
        <v>37</v>
      </c>
      <c r="C538" s="2">
        <v>5.6</v>
      </c>
    </row>
    <row r="539" spans="1:3" x14ac:dyDescent="0.3">
      <c r="A539" s="2" t="s">
        <v>24701</v>
      </c>
      <c r="B539" s="2" t="s">
        <v>37</v>
      </c>
      <c r="C539" s="2">
        <v>6.4</v>
      </c>
    </row>
    <row r="540" spans="1:3" x14ac:dyDescent="0.3">
      <c r="A540" s="2" t="s">
        <v>24702</v>
      </c>
      <c r="B540" s="2" t="s">
        <v>37</v>
      </c>
      <c r="C540" s="2">
        <v>7.1</v>
      </c>
    </row>
    <row r="541" spans="1:3" x14ac:dyDescent="0.3">
      <c r="A541" s="2" t="s">
        <v>24703</v>
      </c>
      <c r="B541" s="2" t="s">
        <v>37</v>
      </c>
      <c r="C541" s="2">
        <v>6.6</v>
      </c>
    </row>
    <row r="542" spans="1:3" x14ac:dyDescent="0.3">
      <c r="A542" s="2" t="s">
        <v>24704</v>
      </c>
      <c r="B542" s="2" t="s">
        <v>37</v>
      </c>
      <c r="C542" s="2">
        <v>4.5999999999999996</v>
      </c>
    </row>
    <row r="543" spans="1:3" x14ac:dyDescent="0.3">
      <c r="A543" s="2" t="s">
        <v>24705</v>
      </c>
      <c r="B543" s="2" t="s">
        <v>37</v>
      </c>
      <c r="C543" s="2">
        <v>8.4</v>
      </c>
    </row>
    <row r="544" spans="1:3" x14ac:dyDescent="0.3">
      <c r="A544" s="2" t="s">
        <v>24706</v>
      </c>
      <c r="B544" s="2" t="s">
        <v>37</v>
      </c>
      <c r="C544" s="2">
        <v>7.1</v>
      </c>
    </row>
    <row r="545" spans="1:3" x14ac:dyDescent="0.3">
      <c r="A545" s="2" t="s">
        <v>24707</v>
      </c>
      <c r="B545" s="2" t="s">
        <v>37</v>
      </c>
      <c r="C545" s="2">
        <v>7.4</v>
      </c>
    </row>
    <row r="546" spans="1:3" x14ac:dyDescent="0.3">
      <c r="A546" s="2" t="s">
        <v>24708</v>
      </c>
      <c r="B546" s="2" t="s">
        <v>37</v>
      </c>
      <c r="C546" s="2">
        <v>6.9</v>
      </c>
    </row>
    <row r="547" spans="1:3" x14ac:dyDescent="0.3">
      <c r="A547" s="2" t="s">
        <v>24709</v>
      </c>
      <c r="B547" s="2" t="s">
        <v>37</v>
      </c>
      <c r="C547" s="2">
        <v>4.5</v>
      </c>
    </row>
    <row r="548" spans="1:3" x14ac:dyDescent="0.3">
      <c r="A548" s="2" t="s">
        <v>24710</v>
      </c>
      <c r="B548" s="2" t="s">
        <v>37</v>
      </c>
      <c r="C548" s="2">
        <v>7.1</v>
      </c>
    </row>
    <row r="549" spans="1:3" x14ac:dyDescent="0.3">
      <c r="A549" s="2" t="s">
        <v>24711</v>
      </c>
      <c r="B549" s="2" t="s">
        <v>37</v>
      </c>
      <c r="C549" s="2">
        <v>6.5</v>
      </c>
    </row>
    <row r="550" spans="1:3" x14ac:dyDescent="0.3">
      <c r="A550" s="2" t="s">
        <v>24712</v>
      </c>
      <c r="B550" s="2" t="s">
        <v>37</v>
      </c>
      <c r="C550" s="2">
        <v>5.3</v>
      </c>
    </row>
    <row r="551" spans="1:3" x14ac:dyDescent="0.3">
      <c r="A551" s="2" t="s">
        <v>24713</v>
      </c>
      <c r="B551" s="2" t="s">
        <v>37</v>
      </c>
      <c r="C551" s="2">
        <v>6.7</v>
      </c>
    </row>
    <row r="552" spans="1:3" x14ac:dyDescent="0.3">
      <c r="A552" s="2" t="s">
        <v>24714</v>
      </c>
      <c r="B552" s="2" t="s">
        <v>37</v>
      </c>
      <c r="C552" s="2">
        <v>7.2</v>
      </c>
    </row>
    <row r="553" spans="1:3" x14ac:dyDescent="0.3">
      <c r="A553" s="2" t="s">
        <v>24715</v>
      </c>
      <c r="B553" s="2" t="s">
        <v>37</v>
      </c>
      <c r="C553" s="2">
        <v>7.2</v>
      </c>
    </row>
    <row r="554" spans="1:3" x14ac:dyDescent="0.3">
      <c r="A554" s="2" t="s">
        <v>24716</v>
      </c>
      <c r="B554" s="2" t="s">
        <v>37</v>
      </c>
      <c r="C554" s="2">
        <v>5.5</v>
      </c>
    </row>
    <row r="555" spans="1:3" x14ac:dyDescent="0.3">
      <c r="A555" s="2" t="s">
        <v>24717</v>
      </c>
      <c r="B555" s="2" t="s">
        <v>37</v>
      </c>
      <c r="C555" s="2">
        <v>5.8</v>
      </c>
    </row>
    <row r="556" spans="1:3" x14ac:dyDescent="0.3">
      <c r="A556" s="2" t="s">
        <v>24718</v>
      </c>
      <c r="B556" s="2" t="s">
        <v>37</v>
      </c>
      <c r="C556" s="2">
        <v>6</v>
      </c>
    </row>
    <row r="557" spans="1:3" x14ac:dyDescent="0.3">
      <c r="A557" s="2" t="s">
        <v>24719</v>
      </c>
      <c r="B557" s="2" t="s">
        <v>37</v>
      </c>
      <c r="C557" s="2">
        <v>6.6</v>
      </c>
    </row>
    <row r="558" spans="1:3" x14ac:dyDescent="0.3">
      <c r="A558" s="2" t="s">
        <v>24720</v>
      </c>
      <c r="B558" s="2" t="s">
        <v>37</v>
      </c>
      <c r="C558" s="2">
        <v>8.3000000000000007</v>
      </c>
    </row>
    <row r="559" spans="1:3" x14ac:dyDescent="0.3">
      <c r="A559" s="2" t="s">
        <v>24721</v>
      </c>
      <c r="B559" s="2" t="s">
        <v>37</v>
      </c>
      <c r="C559" s="2">
        <v>6.7</v>
      </c>
    </row>
    <row r="560" spans="1:3" x14ac:dyDescent="0.3">
      <c r="A560" s="2" t="s">
        <v>24722</v>
      </c>
      <c r="B560" s="2" t="s">
        <v>37</v>
      </c>
      <c r="C560" s="2">
        <v>7.1</v>
      </c>
    </row>
    <row r="561" spans="1:3" x14ac:dyDescent="0.3">
      <c r="A561" s="2" t="s">
        <v>24723</v>
      </c>
      <c r="B561" s="2" t="s">
        <v>37</v>
      </c>
      <c r="C561" s="2">
        <v>6</v>
      </c>
    </row>
    <row r="562" spans="1:3" x14ac:dyDescent="0.3">
      <c r="A562" s="2" t="s">
        <v>24724</v>
      </c>
      <c r="B562" s="2" t="s">
        <v>37</v>
      </c>
      <c r="C562" s="2">
        <v>6.9</v>
      </c>
    </row>
    <row r="563" spans="1:3" x14ac:dyDescent="0.3">
      <c r="A563" s="2" t="s">
        <v>24725</v>
      </c>
      <c r="B563" s="2" t="s">
        <v>37</v>
      </c>
      <c r="C563" s="2">
        <v>5.6</v>
      </c>
    </row>
    <row r="564" spans="1:3" x14ac:dyDescent="0.3">
      <c r="A564" s="2" t="s">
        <v>24726</v>
      </c>
      <c r="B564" s="2" t="s">
        <v>37</v>
      </c>
      <c r="C564" s="2">
        <v>5.6</v>
      </c>
    </row>
    <row r="565" spans="1:3" x14ac:dyDescent="0.3">
      <c r="A565" s="2" t="s">
        <v>24727</v>
      </c>
      <c r="B565" s="2" t="s">
        <v>37</v>
      </c>
      <c r="C565" s="2">
        <v>4.5</v>
      </c>
    </row>
    <row r="566" spans="1:3" x14ac:dyDescent="0.3">
      <c r="A566" s="2" t="s">
        <v>24728</v>
      </c>
      <c r="B566" s="2" t="s">
        <v>37</v>
      </c>
      <c r="C566" s="2">
        <v>7.1</v>
      </c>
    </row>
    <row r="567" spans="1:3" x14ac:dyDescent="0.3">
      <c r="A567" s="2" t="s">
        <v>24729</v>
      </c>
      <c r="B567" s="2" t="s">
        <v>37</v>
      </c>
      <c r="C567" s="2">
        <v>6.5</v>
      </c>
    </row>
    <row r="568" spans="1:3" x14ac:dyDescent="0.3">
      <c r="A568" s="2" t="s">
        <v>24730</v>
      </c>
      <c r="B568" s="2" t="s">
        <v>37</v>
      </c>
      <c r="C568" s="2">
        <v>6.4</v>
      </c>
    </row>
    <row r="569" spans="1:3" x14ac:dyDescent="0.3">
      <c r="A569" s="2" t="s">
        <v>24731</v>
      </c>
      <c r="B569" s="2" t="s">
        <v>37</v>
      </c>
      <c r="C569" s="2">
        <v>5.8</v>
      </c>
    </row>
    <row r="570" spans="1:3" x14ac:dyDescent="0.3">
      <c r="A570" s="2" t="s">
        <v>24732</v>
      </c>
      <c r="B570" s="2" t="s">
        <v>37</v>
      </c>
      <c r="C570" s="2">
        <v>8</v>
      </c>
    </row>
    <row r="571" spans="1:3" x14ac:dyDescent="0.3">
      <c r="A571" s="2" t="s">
        <v>24733</v>
      </c>
      <c r="B571" s="2" t="s">
        <v>37</v>
      </c>
      <c r="C571" s="2">
        <v>6.2</v>
      </c>
    </row>
    <row r="572" spans="1:3" x14ac:dyDescent="0.3">
      <c r="A572" s="2" t="s">
        <v>24734</v>
      </c>
      <c r="B572" s="2" t="s">
        <v>37</v>
      </c>
      <c r="C572" s="2">
        <v>7.2</v>
      </c>
    </row>
    <row r="573" spans="1:3" x14ac:dyDescent="0.3">
      <c r="A573" s="2" t="s">
        <v>24735</v>
      </c>
      <c r="B573" s="2" t="s">
        <v>37</v>
      </c>
      <c r="C573" s="2">
        <v>6.1</v>
      </c>
    </row>
    <row r="574" spans="1:3" x14ac:dyDescent="0.3">
      <c r="A574" s="2" t="s">
        <v>24736</v>
      </c>
      <c r="B574" s="2" t="s">
        <v>37</v>
      </c>
      <c r="C574" s="2">
        <v>7.6</v>
      </c>
    </row>
    <row r="575" spans="1:3" x14ac:dyDescent="0.3">
      <c r="A575" s="2" t="s">
        <v>24737</v>
      </c>
      <c r="B575" s="2" t="s">
        <v>37</v>
      </c>
      <c r="C575" s="2">
        <v>6.3</v>
      </c>
    </row>
    <row r="576" spans="1:3" x14ac:dyDescent="0.3">
      <c r="A576" s="2" t="s">
        <v>24738</v>
      </c>
      <c r="B576" s="2" t="s">
        <v>37</v>
      </c>
      <c r="C576" s="2">
        <v>6.3</v>
      </c>
    </row>
    <row r="577" spans="1:3" x14ac:dyDescent="0.3">
      <c r="A577" s="2" t="s">
        <v>24739</v>
      </c>
      <c r="B577" s="2" t="s">
        <v>37</v>
      </c>
      <c r="C577" s="2">
        <v>6.3</v>
      </c>
    </row>
    <row r="578" spans="1:3" x14ac:dyDescent="0.3">
      <c r="A578" s="2" t="s">
        <v>24740</v>
      </c>
      <c r="B578" s="2" t="s">
        <v>37</v>
      </c>
      <c r="C578" s="2">
        <v>7.7</v>
      </c>
    </row>
    <row r="579" spans="1:3" x14ac:dyDescent="0.3">
      <c r="A579" s="2" t="s">
        <v>24741</v>
      </c>
      <c r="B579" s="2" t="s">
        <v>37</v>
      </c>
      <c r="C579" s="2">
        <v>7</v>
      </c>
    </row>
    <row r="580" spans="1:3" x14ac:dyDescent="0.3">
      <c r="A580" s="2" t="s">
        <v>24742</v>
      </c>
      <c r="B580" s="2" t="s">
        <v>37</v>
      </c>
      <c r="C580" s="2">
        <v>5.3</v>
      </c>
    </row>
    <row r="581" spans="1:3" x14ac:dyDescent="0.3">
      <c r="A581" s="2" t="s">
        <v>24743</v>
      </c>
      <c r="B581" s="2" t="s">
        <v>37</v>
      </c>
      <c r="C581" s="2">
        <v>5.6</v>
      </c>
    </row>
    <row r="582" spans="1:3" x14ac:dyDescent="0.3">
      <c r="A582" s="2" t="s">
        <v>24744</v>
      </c>
      <c r="B582" s="2" t="s">
        <v>37</v>
      </c>
      <c r="C582" s="2">
        <v>5.2</v>
      </c>
    </row>
    <row r="583" spans="1:3" x14ac:dyDescent="0.3">
      <c r="A583" s="2" t="s">
        <v>24745</v>
      </c>
      <c r="B583" s="2" t="s">
        <v>37</v>
      </c>
      <c r="C583" s="2">
        <v>5.4</v>
      </c>
    </row>
    <row r="584" spans="1:3" x14ac:dyDescent="0.3">
      <c r="A584" s="2" t="s">
        <v>24746</v>
      </c>
      <c r="B584" s="2" t="s">
        <v>37</v>
      </c>
      <c r="C584" s="2">
        <v>6.4</v>
      </c>
    </row>
    <row r="585" spans="1:3" x14ac:dyDescent="0.3">
      <c r="A585" s="2" t="s">
        <v>24747</v>
      </c>
      <c r="B585" s="2" t="s">
        <v>37</v>
      </c>
      <c r="C585" s="2">
        <v>5.9</v>
      </c>
    </row>
    <row r="586" spans="1:3" x14ac:dyDescent="0.3">
      <c r="A586" s="2" t="s">
        <v>24748</v>
      </c>
      <c r="B586" s="2" t="s">
        <v>37</v>
      </c>
      <c r="C586" s="2">
        <v>6.3</v>
      </c>
    </row>
    <row r="587" spans="1:3" x14ac:dyDescent="0.3">
      <c r="A587" s="2" t="s">
        <v>24749</v>
      </c>
      <c r="B587" s="2" t="s">
        <v>37</v>
      </c>
      <c r="C587" s="2">
        <v>6.5</v>
      </c>
    </row>
    <row r="588" spans="1:3" x14ac:dyDescent="0.3">
      <c r="A588" s="2" t="s">
        <v>24750</v>
      </c>
      <c r="B588" s="2" t="s">
        <v>37</v>
      </c>
      <c r="C588" s="2">
        <v>3</v>
      </c>
    </row>
    <row r="589" spans="1:3" x14ac:dyDescent="0.3">
      <c r="A589" s="2" t="s">
        <v>24751</v>
      </c>
      <c r="B589" s="2" t="s">
        <v>37</v>
      </c>
      <c r="C589" s="2">
        <v>3.6</v>
      </c>
    </row>
    <row r="590" spans="1:3" x14ac:dyDescent="0.3">
      <c r="A590" s="2" t="s">
        <v>24752</v>
      </c>
      <c r="B590" s="2" t="s">
        <v>37</v>
      </c>
      <c r="C590" s="2">
        <v>5.8</v>
      </c>
    </row>
    <row r="591" spans="1:3" x14ac:dyDescent="0.3">
      <c r="A591" s="2" t="s">
        <v>24753</v>
      </c>
      <c r="B591" s="2" t="s">
        <v>37</v>
      </c>
      <c r="C591" s="2">
        <v>6.2</v>
      </c>
    </row>
    <row r="592" spans="1:3" x14ac:dyDescent="0.3">
      <c r="A592" s="2" t="s">
        <v>24754</v>
      </c>
      <c r="B592" s="2" t="s">
        <v>37</v>
      </c>
      <c r="C592" s="2">
        <v>5.4</v>
      </c>
    </row>
    <row r="593" spans="1:3" x14ac:dyDescent="0.3">
      <c r="A593" s="2" t="s">
        <v>24755</v>
      </c>
      <c r="B593" s="2" t="s">
        <v>37</v>
      </c>
      <c r="C593" s="2">
        <v>6.1</v>
      </c>
    </row>
    <row r="594" spans="1:3" x14ac:dyDescent="0.3">
      <c r="A594" s="2" t="s">
        <v>24756</v>
      </c>
      <c r="B594" s="2" t="s">
        <v>37</v>
      </c>
      <c r="C594" s="2">
        <v>4.2</v>
      </c>
    </row>
    <row r="595" spans="1:3" x14ac:dyDescent="0.3">
      <c r="A595" s="2" t="s">
        <v>24757</v>
      </c>
      <c r="B595" s="2" t="s">
        <v>37</v>
      </c>
      <c r="C595" s="2">
        <v>6.7</v>
      </c>
    </row>
    <row r="596" spans="1:3" x14ac:dyDescent="0.3">
      <c r="A596" s="2" t="s">
        <v>24758</v>
      </c>
      <c r="B596" s="2" t="s">
        <v>37</v>
      </c>
      <c r="C596" s="2">
        <v>4.2</v>
      </c>
    </row>
    <row r="597" spans="1:3" x14ac:dyDescent="0.3">
      <c r="A597" s="2" t="s">
        <v>24759</v>
      </c>
      <c r="B597" s="2" t="s">
        <v>37</v>
      </c>
      <c r="C597" s="2">
        <v>6.4</v>
      </c>
    </row>
    <row r="598" spans="1:3" x14ac:dyDescent="0.3">
      <c r="A598" s="2" t="s">
        <v>24760</v>
      </c>
      <c r="B598" s="2" t="s">
        <v>37</v>
      </c>
      <c r="C598" s="2">
        <v>4.9000000000000004</v>
      </c>
    </row>
    <row r="599" spans="1:3" x14ac:dyDescent="0.3">
      <c r="A599" s="2" t="s">
        <v>24761</v>
      </c>
      <c r="B599" s="2" t="s">
        <v>37</v>
      </c>
      <c r="C599" s="2">
        <v>6.8</v>
      </c>
    </row>
    <row r="600" spans="1:3" x14ac:dyDescent="0.3">
      <c r="A600" s="2" t="s">
        <v>24762</v>
      </c>
      <c r="B600" s="2" t="s">
        <v>37</v>
      </c>
      <c r="C600" s="2">
        <v>7.7</v>
      </c>
    </row>
    <row r="601" spans="1:3" x14ac:dyDescent="0.3">
      <c r="A601" s="2" t="s">
        <v>24763</v>
      </c>
      <c r="B601" s="2" t="s">
        <v>37</v>
      </c>
      <c r="C601" s="2">
        <v>5.6</v>
      </c>
    </row>
    <row r="602" spans="1:3" x14ac:dyDescent="0.3">
      <c r="A602" s="2" t="s">
        <v>24764</v>
      </c>
      <c r="B602" s="2" t="s">
        <v>37</v>
      </c>
      <c r="C602" s="2">
        <v>6.4</v>
      </c>
    </row>
    <row r="603" spans="1:3" x14ac:dyDescent="0.3">
      <c r="A603" s="2" t="s">
        <v>24765</v>
      </c>
      <c r="B603" s="2" t="s">
        <v>37</v>
      </c>
      <c r="C603" s="2">
        <v>7.2</v>
      </c>
    </row>
    <row r="604" spans="1:3" x14ac:dyDescent="0.3">
      <c r="A604" s="2" t="s">
        <v>24766</v>
      </c>
      <c r="B604" s="2" t="s">
        <v>37</v>
      </c>
      <c r="C604" s="2">
        <v>6</v>
      </c>
    </row>
    <row r="605" spans="1:3" x14ac:dyDescent="0.3">
      <c r="A605" s="2" t="s">
        <v>24767</v>
      </c>
      <c r="B605" s="2" t="s">
        <v>37</v>
      </c>
      <c r="C605" s="2">
        <v>5.9</v>
      </c>
    </row>
    <row r="606" spans="1:3" x14ac:dyDescent="0.3">
      <c r="A606" s="2" t="s">
        <v>24768</v>
      </c>
      <c r="B606" s="2" t="s">
        <v>37</v>
      </c>
      <c r="C606" s="2">
        <v>7.9</v>
      </c>
    </row>
    <row r="607" spans="1:3" x14ac:dyDescent="0.3">
      <c r="A607" s="2" t="s">
        <v>24769</v>
      </c>
      <c r="B607" s="2" t="s">
        <v>37</v>
      </c>
      <c r="C607" s="2">
        <v>7.1</v>
      </c>
    </row>
    <row r="608" spans="1:3" x14ac:dyDescent="0.3">
      <c r="A608" s="2" t="s">
        <v>24770</v>
      </c>
      <c r="B608" s="2" t="s">
        <v>37</v>
      </c>
      <c r="C608" s="2">
        <v>5.9</v>
      </c>
    </row>
    <row r="609" spans="1:3" x14ac:dyDescent="0.3">
      <c r="A609" s="2" t="s">
        <v>24771</v>
      </c>
      <c r="B609" s="2" t="s">
        <v>37</v>
      </c>
      <c r="C609" s="2">
        <v>6.2</v>
      </c>
    </row>
    <row r="610" spans="1:3" x14ac:dyDescent="0.3">
      <c r="A610" s="2" t="s">
        <v>24772</v>
      </c>
      <c r="B610" s="2" t="s">
        <v>37</v>
      </c>
      <c r="C610" s="2">
        <v>7</v>
      </c>
    </row>
    <row r="611" spans="1:3" x14ac:dyDescent="0.3">
      <c r="A611" s="2" t="s">
        <v>24773</v>
      </c>
      <c r="B611" s="2" t="s">
        <v>37</v>
      </c>
      <c r="C611" s="2">
        <v>5.4</v>
      </c>
    </row>
    <row r="612" spans="1:3" x14ac:dyDescent="0.3">
      <c r="A612" s="2" t="s">
        <v>24774</v>
      </c>
      <c r="B612" s="2" t="s">
        <v>37</v>
      </c>
      <c r="C612" s="2">
        <v>8.6</v>
      </c>
    </row>
    <row r="613" spans="1:3" x14ac:dyDescent="0.3">
      <c r="A613" s="2" t="s">
        <v>24775</v>
      </c>
      <c r="B613" s="2" t="s">
        <v>37</v>
      </c>
      <c r="C613" s="2">
        <v>6.5</v>
      </c>
    </row>
    <row r="614" spans="1:3" x14ac:dyDescent="0.3">
      <c r="A614" s="2" t="s">
        <v>24776</v>
      </c>
      <c r="B614" s="2" t="s">
        <v>37</v>
      </c>
      <c r="C614" s="2">
        <v>6.4</v>
      </c>
    </row>
    <row r="615" spans="1:3" x14ac:dyDescent="0.3">
      <c r="A615" s="2" t="s">
        <v>24777</v>
      </c>
      <c r="B615" s="2" t="s">
        <v>37</v>
      </c>
      <c r="C615" s="2">
        <v>7.6</v>
      </c>
    </row>
    <row r="616" spans="1:3" x14ac:dyDescent="0.3">
      <c r="A616" s="2" t="s">
        <v>24778</v>
      </c>
      <c r="B616" s="2" t="s">
        <v>37</v>
      </c>
      <c r="C616" s="2">
        <v>5.5</v>
      </c>
    </row>
    <row r="617" spans="1:3" x14ac:dyDescent="0.3">
      <c r="A617" s="2" t="s">
        <v>24779</v>
      </c>
      <c r="B617" s="2" t="s">
        <v>37</v>
      </c>
      <c r="C617" s="2">
        <v>7.4</v>
      </c>
    </row>
    <row r="618" spans="1:3" x14ac:dyDescent="0.3">
      <c r="A618" s="2" t="s">
        <v>24780</v>
      </c>
      <c r="B618" s="2" t="s">
        <v>37</v>
      </c>
      <c r="C618" s="2">
        <v>8.6999999999999993</v>
      </c>
    </row>
    <row r="619" spans="1:3" x14ac:dyDescent="0.3">
      <c r="A619" s="2" t="s">
        <v>24781</v>
      </c>
      <c r="B619" s="2" t="s">
        <v>37</v>
      </c>
      <c r="C619" s="2">
        <v>7.6</v>
      </c>
    </row>
    <row r="620" spans="1:3" x14ac:dyDescent="0.3">
      <c r="A620" s="2" t="s">
        <v>24782</v>
      </c>
      <c r="B620" s="2" t="s">
        <v>37</v>
      </c>
      <c r="C620" s="2">
        <v>5.5</v>
      </c>
    </row>
    <row r="621" spans="1:3" x14ac:dyDescent="0.3">
      <c r="A621" s="2" t="s">
        <v>24783</v>
      </c>
      <c r="B621" s="2" t="s">
        <v>37</v>
      </c>
      <c r="C621" s="2">
        <v>7.6</v>
      </c>
    </row>
    <row r="622" spans="1:3" x14ac:dyDescent="0.3">
      <c r="A622" s="2" t="s">
        <v>24784</v>
      </c>
      <c r="B622" s="2" t="s">
        <v>37</v>
      </c>
      <c r="C622" s="2">
        <v>6.5</v>
      </c>
    </row>
    <row r="623" spans="1:3" x14ac:dyDescent="0.3">
      <c r="A623" s="2" t="s">
        <v>24785</v>
      </c>
      <c r="B623" s="2" t="s">
        <v>37</v>
      </c>
      <c r="C623" s="2">
        <v>6.9</v>
      </c>
    </row>
    <row r="624" spans="1:3" x14ac:dyDescent="0.3">
      <c r="A624" s="2" t="s">
        <v>24786</v>
      </c>
      <c r="B624" s="2" t="s">
        <v>37</v>
      </c>
      <c r="C624" s="2">
        <v>6.7</v>
      </c>
    </row>
    <row r="625" spans="1:3" x14ac:dyDescent="0.3">
      <c r="A625" s="2" t="s">
        <v>24787</v>
      </c>
      <c r="B625" s="2" t="s">
        <v>37</v>
      </c>
      <c r="C625" s="2">
        <v>6.6</v>
      </c>
    </row>
    <row r="626" spans="1:3" x14ac:dyDescent="0.3">
      <c r="A626" s="2" t="s">
        <v>24788</v>
      </c>
      <c r="B626" s="2" t="s">
        <v>37</v>
      </c>
      <c r="C626" s="2">
        <v>7.2</v>
      </c>
    </row>
    <row r="627" spans="1:3" x14ac:dyDescent="0.3">
      <c r="A627" s="2" t="s">
        <v>24789</v>
      </c>
      <c r="B627" s="2" t="s">
        <v>37</v>
      </c>
      <c r="C627" s="2">
        <v>6.4</v>
      </c>
    </row>
    <row r="628" spans="1:3" x14ac:dyDescent="0.3">
      <c r="A628" s="2" t="s">
        <v>24790</v>
      </c>
      <c r="B628" s="2" t="s">
        <v>37</v>
      </c>
      <c r="C628" s="2">
        <v>6.4</v>
      </c>
    </row>
    <row r="629" spans="1:3" x14ac:dyDescent="0.3">
      <c r="A629" s="2" t="s">
        <v>24791</v>
      </c>
      <c r="B629" s="2" t="s">
        <v>37</v>
      </c>
      <c r="C629" s="2">
        <v>6</v>
      </c>
    </row>
    <row r="630" spans="1:3" x14ac:dyDescent="0.3">
      <c r="A630" s="2" t="s">
        <v>24792</v>
      </c>
      <c r="B630" s="2" t="s">
        <v>37</v>
      </c>
      <c r="C630" s="2">
        <v>6.1</v>
      </c>
    </row>
    <row r="631" spans="1:3" x14ac:dyDescent="0.3">
      <c r="A631" s="2" t="s">
        <v>24793</v>
      </c>
      <c r="B631" s="2" t="s">
        <v>37</v>
      </c>
      <c r="C631" s="2">
        <v>6</v>
      </c>
    </row>
    <row r="632" spans="1:3" x14ac:dyDescent="0.3">
      <c r="A632" s="2" t="s">
        <v>24794</v>
      </c>
      <c r="B632" s="2" t="s">
        <v>37</v>
      </c>
      <c r="C632" s="2">
        <v>6.4</v>
      </c>
    </row>
    <row r="633" spans="1:3" x14ac:dyDescent="0.3">
      <c r="A633" s="2" t="s">
        <v>24795</v>
      </c>
      <c r="B633" s="2" t="s">
        <v>37</v>
      </c>
      <c r="C633" s="2">
        <v>6.4</v>
      </c>
    </row>
    <row r="634" spans="1:3" x14ac:dyDescent="0.3">
      <c r="A634" s="2" t="s">
        <v>24796</v>
      </c>
      <c r="B634" s="2" t="s">
        <v>37</v>
      </c>
      <c r="C634" s="2">
        <v>7.3</v>
      </c>
    </row>
    <row r="635" spans="1:3" x14ac:dyDescent="0.3">
      <c r="A635" s="2" t="s">
        <v>24797</v>
      </c>
      <c r="B635" s="2" t="s">
        <v>37</v>
      </c>
      <c r="C635" s="2">
        <v>5.2</v>
      </c>
    </row>
    <row r="636" spans="1:3" x14ac:dyDescent="0.3">
      <c r="A636" s="2" t="s">
        <v>24798</v>
      </c>
      <c r="B636" s="2" t="s">
        <v>37</v>
      </c>
      <c r="C636" s="2">
        <v>6.6</v>
      </c>
    </row>
    <row r="637" spans="1:3" x14ac:dyDescent="0.3">
      <c r="A637" s="2" t="s">
        <v>24799</v>
      </c>
      <c r="B637" s="2" t="s">
        <v>37</v>
      </c>
      <c r="C637" s="2">
        <v>6.3</v>
      </c>
    </row>
    <row r="638" spans="1:3" x14ac:dyDescent="0.3">
      <c r="A638" s="2" t="s">
        <v>24800</v>
      </c>
      <c r="B638" s="2" t="s">
        <v>37</v>
      </c>
      <c r="C638" s="2">
        <v>5.9</v>
      </c>
    </row>
    <row r="639" spans="1:3" x14ac:dyDescent="0.3">
      <c r="A639" s="2" t="s">
        <v>24801</v>
      </c>
      <c r="B639" s="2" t="s">
        <v>37</v>
      </c>
      <c r="C639" s="2">
        <v>6.7</v>
      </c>
    </row>
    <row r="640" spans="1:3" x14ac:dyDescent="0.3">
      <c r="A640" s="2" t="s">
        <v>24802</v>
      </c>
      <c r="B640" s="2" t="s">
        <v>37</v>
      </c>
      <c r="C640" s="2">
        <v>5.4</v>
      </c>
    </row>
    <row r="641" spans="1:3" x14ac:dyDescent="0.3">
      <c r="A641" s="2" t="s">
        <v>24803</v>
      </c>
      <c r="B641" s="2" t="s">
        <v>37</v>
      </c>
      <c r="C641" s="2">
        <v>6.4</v>
      </c>
    </row>
    <row r="642" spans="1:3" x14ac:dyDescent="0.3">
      <c r="A642" s="2" t="s">
        <v>24804</v>
      </c>
      <c r="B642" s="2" t="s">
        <v>37</v>
      </c>
      <c r="C642" s="2">
        <v>6.7</v>
      </c>
    </row>
    <row r="643" spans="1:3" x14ac:dyDescent="0.3">
      <c r="A643" s="2" t="s">
        <v>24805</v>
      </c>
      <c r="B643" s="2" t="s">
        <v>37</v>
      </c>
      <c r="C643" s="2">
        <v>6.2</v>
      </c>
    </row>
    <row r="644" spans="1:3" x14ac:dyDescent="0.3">
      <c r="A644" s="2" t="s">
        <v>24806</v>
      </c>
      <c r="B644" s="2" t="s">
        <v>37</v>
      </c>
      <c r="C644" s="2">
        <v>6.1</v>
      </c>
    </row>
    <row r="645" spans="1:3" x14ac:dyDescent="0.3">
      <c r="A645" s="2" t="s">
        <v>24807</v>
      </c>
      <c r="B645" s="2" t="s">
        <v>37</v>
      </c>
      <c r="C645" s="2">
        <v>8.8000000000000007</v>
      </c>
    </row>
    <row r="646" spans="1:3" x14ac:dyDescent="0.3">
      <c r="A646" s="2" t="s">
        <v>24808</v>
      </c>
      <c r="B646" s="2" t="s">
        <v>37</v>
      </c>
      <c r="C646" s="2">
        <v>7.1</v>
      </c>
    </row>
    <row r="647" spans="1:3" x14ac:dyDescent="0.3">
      <c r="A647" s="2" t="s">
        <v>24809</v>
      </c>
      <c r="B647" s="2" t="s">
        <v>37</v>
      </c>
      <c r="C647" s="2">
        <v>5.7</v>
      </c>
    </row>
    <row r="648" spans="1:3" x14ac:dyDescent="0.3">
      <c r="A648" s="2" t="s">
        <v>24810</v>
      </c>
      <c r="B648" s="2" t="s">
        <v>37</v>
      </c>
      <c r="C648" s="2">
        <v>5</v>
      </c>
    </row>
    <row r="649" spans="1:3" x14ac:dyDescent="0.3">
      <c r="A649" s="2" t="s">
        <v>24811</v>
      </c>
      <c r="B649" s="2" t="s">
        <v>37</v>
      </c>
      <c r="C649" s="2">
        <v>5.0999999999999996</v>
      </c>
    </row>
    <row r="650" spans="1:3" x14ac:dyDescent="0.3">
      <c r="A650" s="2" t="s">
        <v>24812</v>
      </c>
      <c r="B650" s="2" t="s">
        <v>37</v>
      </c>
      <c r="C650" s="2">
        <v>6.9</v>
      </c>
    </row>
    <row r="651" spans="1:3" x14ac:dyDescent="0.3">
      <c r="A651" s="2" t="s">
        <v>24813</v>
      </c>
      <c r="B651" s="2" t="s">
        <v>37</v>
      </c>
      <c r="C651" s="2">
        <v>4.8</v>
      </c>
    </row>
    <row r="652" spans="1:3" x14ac:dyDescent="0.3">
      <c r="A652" s="2" t="s">
        <v>24814</v>
      </c>
      <c r="B652" s="2" t="s">
        <v>37</v>
      </c>
      <c r="C652" s="2">
        <v>6.5</v>
      </c>
    </row>
    <row r="653" spans="1:3" x14ac:dyDescent="0.3">
      <c r="A653" s="2" t="s">
        <v>24815</v>
      </c>
      <c r="B653" s="2" t="s">
        <v>37</v>
      </c>
      <c r="C653" s="2">
        <v>5.0999999999999996</v>
      </c>
    </row>
    <row r="654" spans="1:3" x14ac:dyDescent="0.3">
      <c r="A654" s="2" t="s">
        <v>24816</v>
      </c>
      <c r="B654" s="2" t="s">
        <v>37</v>
      </c>
      <c r="C654" s="2">
        <v>7.1</v>
      </c>
    </row>
    <row r="655" spans="1:3" x14ac:dyDescent="0.3">
      <c r="A655" s="2" t="s">
        <v>24817</v>
      </c>
      <c r="B655" s="2" t="s">
        <v>37</v>
      </c>
      <c r="C655" s="2">
        <v>7.5</v>
      </c>
    </row>
    <row r="656" spans="1:3" x14ac:dyDescent="0.3">
      <c r="A656" s="2" t="s">
        <v>24818</v>
      </c>
      <c r="B656" s="2" t="s">
        <v>37</v>
      </c>
      <c r="C656" s="2">
        <v>6.2</v>
      </c>
    </row>
    <row r="657" spans="1:3" x14ac:dyDescent="0.3">
      <c r="A657" s="2" t="s">
        <v>24819</v>
      </c>
      <c r="B657" s="2" t="s">
        <v>37</v>
      </c>
      <c r="C657" s="2">
        <v>6.3</v>
      </c>
    </row>
    <row r="658" spans="1:3" x14ac:dyDescent="0.3">
      <c r="A658" s="2" t="s">
        <v>24820</v>
      </c>
      <c r="B658" s="2" t="s">
        <v>37</v>
      </c>
      <c r="C658" s="2">
        <v>8.1</v>
      </c>
    </row>
    <row r="659" spans="1:3" x14ac:dyDescent="0.3">
      <c r="A659" s="2" t="s">
        <v>24821</v>
      </c>
      <c r="B659" s="2" t="s">
        <v>37</v>
      </c>
      <c r="C659" s="2">
        <v>6.6</v>
      </c>
    </row>
    <row r="660" spans="1:3" x14ac:dyDescent="0.3">
      <c r="A660" s="2" t="s">
        <v>24822</v>
      </c>
      <c r="B660" s="2" t="s">
        <v>37</v>
      </c>
      <c r="C660" s="2">
        <v>6.9</v>
      </c>
    </row>
    <row r="661" spans="1:3" x14ac:dyDescent="0.3">
      <c r="A661" s="2" t="s">
        <v>24823</v>
      </c>
      <c r="B661" s="2" t="s">
        <v>1946</v>
      </c>
      <c r="C661" s="2">
        <v>6.1</v>
      </c>
    </row>
    <row r="662" spans="1:3" x14ac:dyDescent="0.3">
      <c r="A662" s="2" t="s">
        <v>24824</v>
      </c>
      <c r="B662" s="2" t="s">
        <v>37</v>
      </c>
      <c r="C662" s="2">
        <v>4.3</v>
      </c>
    </row>
    <row r="663" spans="1:3" x14ac:dyDescent="0.3">
      <c r="A663" s="2" t="s">
        <v>24825</v>
      </c>
      <c r="B663" s="2" t="s">
        <v>37</v>
      </c>
      <c r="C663" s="2">
        <v>6.6</v>
      </c>
    </row>
    <row r="664" spans="1:3" x14ac:dyDescent="0.3">
      <c r="A664" s="2" t="s">
        <v>24826</v>
      </c>
      <c r="B664" s="2" t="s">
        <v>37</v>
      </c>
      <c r="C664" s="2">
        <v>6.8</v>
      </c>
    </row>
    <row r="665" spans="1:3" x14ac:dyDescent="0.3">
      <c r="A665" s="2" t="s">
        <v>24827</v>
      </c>
      <c r="B665" s="2" t="s">
        <v>37</v>
      </c>
      <c r="C665" s="2">
        <v>3.8</v>
      </c>
    </row>
    <row r="666" spans="1:3" x14ac:dyDescent="0.3">
      <c r="A666" s="2" t="s">
        <v>24828</v>
      </c>
      <c r="B666" s="2" t="s">
        <v>37</v>
      </c>
      <c r="C666" s="2">
        <v>5.9</v>
      </c>
    </row>
    <row r="667" spans="1:3" x14ac:dyDescent="0.3">
      <c r="A667" s="2" t="s">
        <v>24829</v>
      </c>
      <c r="B667" s="2" t="s">
        <v>37</v>
      </c>
      <c r="C667" s="2">
        <v>7.9</v>
      </c>
    </row>
    <row r="668" spans="1:3" x14ac:dyDescent="0.3">
      <c r="A668" s="2" t="s">
        <v>24830</v>
      </c>
      <c r="B668" s="2" t="s">
        <v>37</v>
      </c>
      <c r="C668" s="2">
        <v>6.3</v>
      </c>
    </row>
    <row r="669" spans="1:3" x14ac:dyDescent="0.3">
      <c r="A669" s="2" t="s">
        <v>24831</v>
      </c>
      <c r="B669" s="2" t="s">
        <v>37</v>
      </c>
      <c r="C669" s="2">
        <v>5.5</v>
      </c>
    </row>
    <row r="670" spans="1:3" x14ac:dyDescent="0.3">
      <c r="A670" s="2" t="s">
        <v>24832</v>
      </c>
      <c r="B670" s="2" t="s">
        <v>37</v>
      </c>
      <c r="C670" s="2">
        <v>7.7</v>
      </c>
    </row>
    <row r="671" spans="1:3" x14ac:dyDescent="0.3">
      <c r="A671" s="2" t="s">
        <v>24833</v>
      </c>
      <c r="B671" s="2" t="s">
        <v>37</v>
      </c>
      <c r="C671" s="2">
        <v>6.3</v>
      </c>
    </row>
    <row r="672" spans="1:3" x14ac:dyDescent="0.3">
      <c r="A672" s="2" t="s">
        <v>24834</v>
      </c>
      <c r="B672" s="2" t="s">
        <v>37</v>
      </c>
      <c r="C672" s="2">
        <v>7.1</v>
      </c>
    </row>
    <row r="673" spans="1:3" x14ac:dyDescent="0.3">
      <c r="A673" s="2" t="s">
        <v>24835</v>
      </c>
      <c r="B673" s="2" t="s">
        <v>37</v>
      </c>
      <c r="C673" s="2">
        <v>8.5</v>
      </c>
    </row>
    <row r="674" spans="1:3" x14ac:dyDescent="0.3">
      <c r="A674" s="2" t="s">
        <v>24836</v>
      </c>
      <c r="B674" s="2" t="s">
        <v>37</v>
      </c>
      <c r="C674" s="2">
        <v>5.8</v>
      </c>
    </row>
    <row r="675" spans="1:3" x14ac:dyDescent="0.3">
      <c r="A675" s="2" t="s">
        <v>24837</v>
      </c>
      <c r="B675" s="2" t="s">
        <v>37</v>
      </c>
      <c r="C675" s="2">
        <v>8.1</v>
      </c>
    </row>
    <row r="676" spans="1:3" x14ac:dyDescent="0.3">
      <c r="A676" s="2" t="s">
        <v>24838</v>
      </c>
      <c r="B676" s="2" t="s">
        <v>37</v>
      </c>
      <c r="C676" s="2">
        <v>7.9</v>
      </c>
    </row>
    <row r="677" spans="1:3" x14ac:dyDescent="0.3">
      <c r="A677" s="2" t="s">
        <v>24839</v>
      </c>
      <c r="B677" s="2" t="s">
        <v>37</v>
      </c>
      <c r="C677" s="2">
        <v>7.2</v>
      </c>
    </row>
    <row r="678" spans="1:3" x14ac:dyDescent="0.3">
      <c r="A678" s="2" t="s">
        <v>24840</v>
      </c>
      <c r="B678" s="2" t="s">
        <v>37</v>
      </c>
      <c r="C678" s="2">
        <v>6.3</v>
      </c>
    </row>
    <row r="679" spans="1:3" x14ac:dyDescent="0.3">
      <c r="A679" s="2" t="s">
        <v>24841</v>
      </c>
      <c r="B679" s="2" t="s">
        <v>37</v>
      </c>
      <c r="C679" s="2">
        <v>8.1</v>
      </c>
    </row>
    <row r="680" spans="1:3" x14ac:dyDescent="0.3">
      <c r="A680" s="2" t="s">
        <v>24842</v>
      </c>
      <c r="B680" s="2" t="s">
        <v>37</v>
      </c>
      <c r="C680" s="2">
        <v>7</v>
      </c>
    </row>
    <row r="681" spans="1:3" x14ac:dyDescent="0.3">
      <c r="A681" s="2" t="s">
        <v>24843</v>
      </c>
      <c r="B681" s="2" t="s">
        <v>37</v>
      </c>
      <c r="C681" s="2">
        <v>5.5</v>
      </c>
    </row>
    <row r="682" spans="1:3" x14ac:dyDescent="0.3">
      <c r="A682" s="2" t="s">
        <v>24844</v>
      </c>
      <c r="B682" s="2" t="s">
        <v>37</v>
      </c>
      <c r="C682" s="2">
        <v>6.7</v>
      </c>
    </row>
    <row r="683" spans="1:3" x14ac:dyDescent="0.3">
      <c r="A683" s="2" t="s">
        <v>24845</v>
      </c>
      <c r="B683" s="2" t="s">
        <v>37</v>
      </c>
      <c r="C683" s="2">
        <v>5.2</v>
      </c>
    </row>
    <row r="684" spans="1:3" x14ac:dyDescent="0.3">
      <c r="A684" s="2" t="s">
        <v>24846</v>
      </c>
      <c r="B684" s="2" t="s">
        <v>37</v>
      </c>
      <c r="C684" s="2">
        <v>7</v>
      </c>
    </row>
    <row r="685" spans="1:3" x14ac:dyDescent="0.3">
      <c r="A685" s="2" t="s">
        <v>24847</v>
      </c>
      <c r="B685" s="2" t="s">
        <v>37</v>
      </c>
      <c r="C685" s="2">
        <v>6.1</v>
      </c>
    </row>
    <row r="686" spans="1:3" x14ac:dyDescent="0.3">
      <c r="A686" s="2" t="s">
        <v>24848</v>
      </c>
      <c r="B686" s="2" t="s">
        <v>37</v>
      </c>
      <c r="C686" s="2">
        <v>6.6</v>
      </c>
    </row>
    <row r="687" spans="1:3" x14ac:dyDescent="0.3">
      <c r="A687" s="2" t="s">
        <v>24849</v>
      </c>
      <c r="B687" s="2" t="s">
        <v>37</v>
      </c>
      <c r="C687" s="2">
        <v>5.5</v>
      </c>
    </row>
    <row r="688" spans="1:3" x14ac:dyDescent="0.3">
      <c r="A688" s="2" t="s">
        <v>24850</v>
      </c>
      <c r="B688" s="2" t="s">
        <v>37</v>
      </c>
      <c r="C688" s="2">
        <v>5.9</v>
      </c>
    </row>
    <row r="689" spans="1:3" x14ac:dyDescent="0.3">
      <c r="A689" s="2" t="s">
        <v>24851</v>
      </c>
      <c r="B689" s="2" t="s">
        <v>37</v>
      </c>
      <c r="C689" s="2">
        <v>5.4</v>
      </c>
    </row>
    <row r="690" spans="1:3" x14ac:dyDescent="0.3">
      <c r="A690" s="2" t="s">
        <v>24852</v>
      </c>
      <c r="B690" s="2" t="s">
        <v>37</v>
      </c>
      <c r="C690" s="2">
        <v>6.4</v>
      </c>
    </row>
    <row r="691" spans="1:3" x14ac:dyDescent="0.3">
      <c r="A691" s="2" t="s">
        <v>24853</v>
      </c>
      <c r="B691" s="2" t="s">
        <v>37</v>
      </c>
      <c r="C691" s="2">
        <v>5.7</v>
      </c>
    </row>
    <row r="692" spans="1:3" x14ac:dyDescent="0.3">
      <c r="A692" s="2" t="s">
        <v>24854</v>
      </c>
      <c r="B692" s="2" t="s">
        <v>37</v>
      </c>
      <c r="C692" s="2">
        <v>6.7</v>
      </c>
    </row>
    <row r="693" spans="1:3" x14ac:dyDescent="0.3">
      <c r="A693" s="2" t="s">
        <v>24855</v>
      </c>
      <c r="B693" s="2" t="s">
        <v>37</v>
      </c>
      <c r="C693" s="2">
        <v>7.1</v>
      </c>
    </row>
    <row r="694" spans="1:3" x14ac:dyDescent="0.3">
      <c r="A694" s="2" t="s">
        <v>24856</v>
      </c>
      <c r="B694" s="2" t="s">
        <v>37</v>
      </c>
      <c r="C694" s="2">
        <v>6.8</v>
      </c>
    </row>
    <row r="695" spans="1:3" x14ac:dyDescent="0.3">
      <c r="A695" s="2" t="s">
        <v>24857</v>
      </c>
      <c r="B695" s="2" t="s">
        <v>37</v>
      </c>
      <c r="C695" s="2">
        <v>6.5</v>
      </c>
    </row>
    <row r="696" spans="1:3" x14ac:dyDescent="0.3">
      <c r="A696" s="2" t="s">
        <v>24858</v>
      </c>
      <c r="B696" s="2" t="s">
        <v>37</v>
      </c>
      <c r="C696" s="2">
        <v>7.6</v>
      </c>
    </row>
    <row r="697" spans="1:3" x14ac:dyDescent="0.3">
      <c r="A697" s="2" t="s">
        <v>24859</v>
      </c>
      <c r="B697" s="2" t="s">
        <v>37</v>
      </c>
      <c r="C697" s="2">
        <v>5.5</v>
      </c>
    </row>
    <row r="698" spans="1:3" x14ac:dyDescent="0.3">
      <c r="A698" s="2" t="s">
        <v>24860</v>
      </c>
      <c r="B698" s="2" t="s">
        <v>37</v>
      </c>
      <c r="C698" s="2">
        <v>6.5</v>
      </c>
    </row>
    <row r="699" spans="1:3" x14ac:dyDescent="0.3">
      <c r="A699" s="2" t="s">
        <v>24861</v>
      </c>
      <c r="B699" s="2" t="s">
        <v>37</v>
      </c>
      <c r="C699" s="2">
        <v>7</v>
      </c>
    </row>
    <row r="700" spans="1:3" x14ac:dyDescent="0.3">
      <c r="A700" s="2" t="s">
        <v>24862</v>
      </c>
      <c r="B700" s="2" t="s">
        <v>37</v>
      </c>
      <c r="C700" s="2">
        <v>5.8</v>
      </c>
    </row>
    <row r="701" spans="1:3" x14ac:dyDescent="0.3">
      <c r="A701" s="2" t="s">
        <v>24863</v>
      </c>
      <c r="B701" s="2" t="s">
        <v>37</v>
      </c>
      <c r="C701" s="2">
        <v>7.3</v>
      </c>
    </row>
    <row r="702" spans="1:3" x14ac:dyDescent="0.3">
      <c r="A702" s="2" t="s">
        <v>24864</v>
      </c>
      <c r="B702" s="2" t="s">
        <v>37</v>
      </c>
      <c r="C702" s="2">
        <v>6.6</v>
      </c>
    </row>
    <row r="703" spans="1:3" x14ac:dyDescent="0.3">
      <c r="A703" s="2" t="s">
        <v>24865</v>
      </c>
      <c r="B703" s="2" t="s">
        <v>37</v>
      </c>
      <c r="C703" s="2">
        <v>4.4000000000000004</v>
      </c>
    </row>
    <row r="704" spans="1:3" x14ac:dyDescent="0.3">
      <c r="A704" s="2" t="s">
        <v>24866</v>
      </c>
      <c r="B704" s="2" t="s">
        <v>37</v>
      </c>
      <c r="C704" s="2">
        <v>7.7</v>
      </c>
    </row>
    <row r="705" spans="1:3" x14ac:dyDescent="0.3">
      <c r="A705" s="2" t="s">
        <v>24867</v>
      </c>
      <c r="B705" s="2" t="s">
        <v>37</v>
      </c>
      <c r="C705" s="2">
        <v>5</v>
      </c>
    </row>
    <row r="706" spans="1:3" x14ac:dyDescent="0.3">
      <c r="A706" s="2" t="s">
        <v>24868</v>
      </c>
      <c r="B706" s="2" t="s">
        <v>37</v>
      </c>
      <c r="C706" s="2">
        <v>7.7</v>
      </c>
    </row>
    <row r="707" spans="1:3" x14ac:dyDescent="0.3">
      <c r="A707" s="2" t="s">
        <v>24869</v>
      </c>
      <c r="B707" s="2" t="s">
        <v>37</v>
      </c>
      <c r="C707" s="2">
        <v>4.4000000000000004</v>
      </c>
    </row>
    <row r="708" spans="1:3" x14ac:dyDescent="0.3">
      <c r="A708" s="2" t="s">
        <v>24870</v>
      </c>
      <c r="B708" s="2" t="s">
        <v>37</v>
      </c>
      <c r="C708" s="2">
        <v>6.1</v>
      </c>
    </row>
    <row r="709" spans="1:3" x14ac:dyDescent="0.3">
      <c r="A709" s="2" t="s">
        <v>24871</v>
      </c>
      <c r="B709" s="2" t="s">
        <v>37</v>
      </c>
      <c r="C709" s="2">
        <v>5.4</v>
      </c>
    </row>
    <row r="710" spans="1:3" x14ac:dyDescent="0.3">
      <c r="A710" s="2" t="s">
        <v>24872</v>
      </c>
      <c r="B710" s="2" t="s">
        <v>37</v>
      </c>
      <c r="C710" s="2">
        <v>6.8</v>
      </c>
    </row>
    <row r="711" spans="1:3" x14ac:dyDescent="0.3">
      <c r="A711" s="2" t="s">
        <v>24873</v>
      </c>
      <c r="B711" s="2" t="s">
        <v>37</v>
      </c>
      <c r="C711" s="2">
        <v>6.5</v>
      </c>
    </row>
    <row r="712" spans="1:3" x14ac:dyDescent="0.3">
      <c r="A712" s="2" t="s">
        <v>24874</v>
      </c>
      <c r="B712" s="2" t="s">
        <v>37</v>
      </c>
      <c r="C712" s="2">
        <v>7</v>
      </c>
    </row>
    <row r="713" spans="1:3" x14ac:dyDescent="0.3">
      <c r="A713" s="2" t="s">
        <v>24875</v>
      </c>
      <c r="B713" s="2" t="s">
        <v>37</v>
      </c>
      <c r="C713" s="2">
        <v>6.3</v>
      </c>
    </row>
    <row r="714" spans="1:3" x14ac:dyDescent="0.3">
      <c r="A714" s="2" t="s">
        <v>24876</v>
      </c>
      <c r="B714" s="2" t="s">
        <v>37</v>
      </c>
      <c r="C714" s="2">
        <v>6.3</v>
      </c>
    </row>
    <row r="715" spans="1:3" x14ac:dyDescent="0.3">
      <c r="A715" s="2" t="s">
        <v>24877</v>
      </c>
      <c r="B715" s="2" t="s">
        <v>37</v>
      </c>
      <c r="C715" s="2">
        <v>6.1</v>
      </c>
    </row>
    <row r="716" spans="1:3" x14ac:dyDescent="0.3">
      <c r="A716" s="2" t="s">
        <v>24878</v>
      </c>
      <c r="B716" s="2" t="s">
        <v>37</v>
      </c>
      <c r="C716" s="2">
        <v>6.1</v>
      </c>
    </row>
    <row r="717" spans="1:3" x14ac:dyDescent="0.3">
      <c r="A717" s="2" t="s">
        <v>24879</v>
      </c>
      <c r="B717" s="2" t="s">
        <v>37</v>
      </c>
      <c r="C717" s="2">
        <v>5.3</v>
      </c>
    </row>
    <row r="718" spans="1:3" x14ac:dyDescent="0.3">
      <c r="A718" s="2" t="s">
        <v>24880</v>
      </c>
      <c r="B718" s="2" t="s">
        <v>37</v>
      </c>
      <c r="C718" s="2">
        <v>5.4</v>
      </c>
    </row>
    <row r="719" spans="1:3" x14ac:dyDescent="0.3">
      <c r="A719" s="2" t="s">
        <v>24881</v>
      </c>
      <c r="B719" s="2" t="s">
        <v>37</v>
      </c>
      <c r="C719" s="2">
        <v>6.2</v>
      </c>
    </row>
    <row r="720" spans="1:3" x14ac:dyDescent="0.3">
      <c r="A720" s="2" t="s">
        <v>24882</v>
      </c>
      <c r="B720" s="2" t="s">
        <v>37</v>
      </c>
      <c r="C720" s="2">
        <v>6.6</v>
      </c>
    </row>
    <row r="721" spans="1:3" x14ac:dyDescent="0.3">
      <c r="A721" s="2" t="s">
        <v>24883</v>
      </c>
      <c r="B721" s="2" t="s">
        <v>37</v>
      </c>
      <c r="C721" s="2">
        <v>5.9</v>
      </c>
    </row>
    <row r="722" spans="1:3" x14ac:dyDescent="0.3">
      <c r="A722" s="2" t="s">
        <v>24884</v>
      </c>
      <c r="B722" s="2" t="s">
        <v>37</v>
      </c>
      <c r="C722" s="2">
        <v>6.3</v>
      </c>
    </row>
    <row r="723" spans="1:3" x14ac:dyDescent="0.3">
      <c r="A723" s="2" t="s">
        <v>24885</v>
      </c>
      <c r="B723" s="2" t="s">
        <v>37</v>
      </c>
      <c r="C723" s="2">
        <v>7.2</v>
      </c>
    </row>
    <row r="724" spans="1:3" x14ac:dyDescent="0.3">
      <c r="A724" s="2" t="s">
        <v>24886</v>
      </c>
      <c r="B724" s="2" t="s">
        <v>37</v>
      </c>
      <c r="C724" s="2">
        <v>6.8</v>
      </c>
    </row>
    <row r="725" spans="1:3" x14ac:dyDescent="0.3">
      <c r="A725" s="2" t="s">
        <v>24887</v>
      </c>
      <c r="B725" s="2" t="s">
        <v>37</v>
      </c>
      <c r="C725" s="2">
        <v>6.1</v>
      </c>
    </row>
    <row r="726" spans="1:3" x14ac:dyDescent="0.3">
      <c r="A726" s="2" t="s">
        <v>24888</v>
      </c>
      <c r="B726" s="2" t="s">
        <v>37</v>
      </c>
      <c r="C726" s="2">
        <v>7.8</v>
      </c>
    </row>
    <row r="727" spans="1:3" x14ac:dyDescent="0.3">
      <c r="A727" s="2" t="s">
        <v>24889</v>
      </c>
      <c r="B727" s="2" t="s">
        <v>37</v>
      </c>
      <c r="C727" s="2">
        <v>5</v>
      </c>
    </row>
    <row r="728" spans="1:3" x14ac:dyDescent="0.3">
      <c r="A728" s="2" t="s">
        <v>24890</v>
      </c>
      <c r="B728" s="2" t="s">
        <v>37</v>
      </c>
      <c r="C728" s="2">
        <v>6.2</v>
      </c>
    </row>
    <row r="729" spans="1:3" x14ac:dyDescent="0.3">
      <c r="A729" s="2" t="s">
        <v>24891</v>
      </c>
      <c r="B729" s="2" t="s">
        <v>37</v>
      </c>
      <c r="C729" s="2">
        <v>6.7</v>
      </c>
    </row>
    <row r="730" spans="1:3" x14ac:dyDescent="0.3">
      <c r="A730" s="2" t="s">
        <v>24892</v>
      </c>
      <c r="B730" s="2" t="s">
        <v>37</v>
      </c>
      <c r="C730" s="2">
        <v>4.9000000000000004</v>
      </c>
    </row>
    <row r="731" spans="1:3" x14ac:dyDescent="0.3">
      <c r="A731" s="2" t="s">
        <v>24893</v>
      </c>
      <c r="B731" s="2" t="s">
        <v>37</v>
      </c>
      <c r="C731" s="2">
        <v>7.4</v>
      </c>
    </row>
    <row r="732" spans="1:3" x14ac:dyDescent="0.3">
      <c r="A732" s="2" t="s">
        <v>24894</v>
      </c>
      <c r="B732" s="2" t="s">
        <v>37</v>
      </c>
      <c r="C732" s="2">
        <v>6.2</v>
      </c>
    </row>
    <row r="733" spans="1:3" x14ac:dyDescent="0.3">
      <c r="A733" s="2" t="s">
        <v>24895</v>
      </c>
      <c r="B733" s="2" t="s">
        <v>37</v>
      </c>
      <c r="C733" s="2">
        <v>4.9000000000000004</v>
      </c>
    </row>
    <row r="734" spans="1:3" x14ac:dyDescent="0.3">
      <c r="A734" s="2" t="s">
        <v>24896</v>
      </c>
      <c r="B734" s="2" t="s">
        <v>37</v>
      </c>
      <c r="C734" s="2">
        <v>6.1</v>
      </c>
    </row>
    <row r="735" spans="1:3" x14ac:dyDescent="0.3">
      <c r="A735" s="2" t="s">
        <v>24897</v>
      </c>
      <c r="B735" s="2" t="s">
        <v>37</v>
      </c>
      <c r="C735" s="2">
        <v>6.1</v>
      </c>
    </row>
    <row r="736" spans="1:3" x14ac:dyDescent="0.3">
      <c r="A736" s="2" t="s">
        <v>24898</v>
      </c>
      <c r="B736" s="2" t="s">
        <v>37</v>
      </c>
      <c r="C736" s="2">
        <v>6.4</v>
      </c>
    </row>
    <row r="737" spans="1:3" x14ac:dyDescent="0.3">
      <c r="A737" s="2" t="s">
        <v>24899</v>
      </c>
      <c r="B737" s="2" t="s">
        <v>37</v>
      </c>
      <c r="C737" s="2">
        <v>6.3</v>
      </c>
    </row>
    <row r="738" spans="1:3" x14ac:dyDescent="0.3">
      <c r="A738" s="2" t="s">
        <v>24900</v>
      </c>
      <c r="B738" s="2" t="s">
        <v>37</v>
      </c>
      <c r="C738" s="2">
        <v>6.6</v>
      </c>
    </row>
    <row r="739" spans="1:3" x14ac:dyDescent="0.3">
      <c r="A739" s="2" t="s">
        <v>24901</v>
      </c>
      <c r="B739" s="2" t="s">
        <v>37</v>
      </c>
      <c r="C739" s="2">
        <v>5.7</v>
      </c>
    </row>
    <row r="740" spans="1:3" x14ac:dyDescent="0.3">
      <c r="A740" s="2" t="s">
        <v>24902</v>
      </c>
      <c r="B740" s="2" t="s">
        <v>37</v>
      </c>
      <c r="C740" s="2">
        <v>5.9</v>
      </c>
    </row>
    <row r="741" spans="1:3" x14ac:dyDescent="0.3">
      <c r="A741" s="2" t="s">
        <v>24903</v>
      </c>
      <c r="B741" s="2" t="s">
        <v>37</v>
      </c>
      <c r="C741" s="2">
        <v>6</v>
      </c>
    </row>
    <row r="742" spans="1:3" x14ac:dyDescent="0.3">
      <c r="A742" s="2" t="s">
        <v>24904</v>
      </c>
      <c r="B742" s="2" t="s">
        <v>37</v>
      </c>
      <c r="C742" s="2">
        <v>6.1</v>
      </c>
    </row>
    <row r="743" spans="1:3" x14ac:dyDescent="0.3">
      <c r="A743" s="2" t="s">
        <v>24905</v>
      </c>
      <c r="B743" s="2" t="s">
        <v>37</v>
      </c>
      <c r="C743" s="2">
        <v>6.7</v>
      </c>
    </row>
    <row r="744" spans="1:3" x14ac:dyDescent="0.3">
      <c r="A744" s="2" t="s">
        <v>24906</v>
      </c>
      <c r="B744" s="2" t="s">
        <v>37</v>
      </c>
      <c r="C744" s="2">
        <v>6.7</v>
      </c>
    </row>
    <row r="745" spans="1:3" x14ac:dyDescent="0.3">
      <c r="A745" s="2" t="s">
        <v>24907</v>
      </c>
      <c r="B745" s="2" t="s">
        <v>37</v>
      </c>
      <c r="C745" s="2">
        <v>7.9</v>
      </c>
    </row>
    <row r="746" spans="1:3" x14ac:dyDescent="0.3">
      <c r="A746" s="2" t="s">
        <v>24908</v>
      </c>
      <c r="B746" s="2" t="s">
        <v>37</v>
      </c>
      <c r="C746" s="2">
        <v>4.3</v>
      </c>
    </row>
    <row r="747" spans="1:3" x14ac:dyDescent="0.3">
      <c r="A747" s="2" t="s">
        <v>24909</v>
      </c>
      <c r="B747" s="2" t="s">
        <v>37</v>
      </c>
      <c r="C747" s="2">
        <v>5.7</v>
      </c>
    </row>
    <row r="748" spans="1:3" x14ac:dyDescent="0.3">
      <c r="A748" s="2" t="s">
        <v>24910</v>
      </c>
      <c r="B748" s="2" t="s">
        <v>37</v>
      </c>
      <c r="C748" s="2">
        <v>6.7</v>
      </c>
    </row>
    <row r="749" spans="1:3" x14ac:dyDescent="0.3">
      <c r="A749" s="2" t="s">
        <v>24911</v>
      </c>
      <c r="B749" s="2" t="s">
        <v>37</v>
      </c>
      <c r="C749" s="2">
        <v>6.7</v>
      </c>
    </row>
    <row r="750" spans="1:3" x14ac:dyDescent="0.3">
      <c r="A750" s="2" t="s">
        <v>24912</v>
      </c>
      <c r="B750" s="2" t="s">
        <v>37</v>
      </c>
      <c r="C750" s="2">
        <v>6.1</v>
      </c>
    </row>
    <row r="751" spans="1:3" x14ac:dyDescent="0.3">
      <c r="A751" s="2" t="s">
        <v>24913</v>
      </c>
      <c r="B751" s="2" t="s">
        <v>37</v>
      </c>
      <c r="C751" s="2">
        <v>5.6</v>
      </c>
    </row>
    <row r="752" spans="1:3" x14ac:dyDescent="0.3">
      <c r="A752" s="2" t="s">
        <v>24914</v>
      </c>
      <c r="B752" s="2" t="s">
        <v>37</v>
      </c>
      <c r="C752" s="2">
        <v>6.6</v>
      </c>
    </row>
    <row r="753" spans="1:3" x14ac:dyDescent="0.3">
      <c r="A753" s="2" t="s">
        <v>24915</v>
      </c>
      <c r="B753" s="2" t="s">
        <v>37</v>
      </c>
      <c r="C753" s="2">
        <v>6.9</v>
      </c>
    </row>
    <row r="754" spans="1:3" x14ac:dyDescent="0.3">
      <c r="A754" s="2" t="s">
        <v>24916</v>
      </c>
      <c r="B754" s="2" t="s">
        <v>37</v>
      </c>
      <c r="C754" s="2">
        <v>4.8</v>
      </c>
    </row>
    <row r="755" spans="1:3" x14ac:dyDescent="0.3">
      <c r="A755" s="2" t="s">
        <v>24917</v>
      </c>
      <c r="B755" s="2" t="s">
        <v>37</v>
      </c>
      <c r="C755" s="2">
        <v>6.2</v>
      </c>
    </row>
    <row r="756" spans="1:3" x14ac:dyDescent="0.3">
      <c r="A756" s="2" t="s">
        <v>24918</v>
      </c>
      <c r="B756" s="2" t="s">
        <v>37</v>
      </c>
      <c r="C756" s="2">
        <v>6</v>
      </c>
    </row>
    <row r="757" spans="1:3" x14ac:dyDescent="0.3">
      <c r="A757" s="2" t="s">
        <v>24919</v>
      </c>
      <c r="B757" s="2" t="s">
        <v>37</v>
      </c>
      <c r="C757" s="2">
        <v>4.9000000000000004</v>
      </c>
    </row>
    <row r="758" spans="1:3" x14ac:dyDescent="0.3">
      <c r="A758" s="2" t="s">
        <v>24920</v>
      </c>
      <c r="B758" s="2" t="s">
        <v>37</v>
      </c>
      <c r="C758" s="2">
        <v>5.6</v>
      </c>
    </row>
    <row r="759" spans="1:3" x14ac:dyDescent="0.3">
      <c r="A759" s="2" t="s">
        <v>24921</v>
      </c>
      <c r="B759" s="2" t="s">
        <v>37</v>
      </c>
      <c r="C759" s="2">
        <v>6.1</v>
      </c>
    </row>
    <row r="760" spans="1:3" x14ac:dyDescent="0.3">
      <c r="A760" s="2" t="s">
        <v>24922</v>
      </c>
      <c r="B760" s="2" t="s">
        <v>37</v>
      </c>
      <c r="C760" s="2">
        <v>6.1</v>
      </c>
    </row>
    <row r="761" spans="1:3" x14ac:dyDescent="0.3">
      <c r="A761" s="2" t="s">
        <v>24923</v>
      </c>
      <c r="B761" s="2" t="s">
        <v>37</v>
      </c>
      <c r="C761" s="2">
        <v>4.8</v>
      </c>
    </row>
    <row r="762" spans="1:3" x14ac:dyDescent="0.3">
      <c r="A762" s="2" t="s">
        <v>24924</v>
      </c>
      <c r="B762" s="2" t="s">
        <v>37</v>
      </c>
      <c r="C762" s="2">
        <v>5.5</v>
      </c>
    </row>
    <row r="763" spans="1:3" x14ac:dyDescent="0.3">
      <c r="A763" s="2" t="s">
        <v>24925</v>
      </c>
      <c r="B763" s="2" t="s">
        <v>37</v>
      </c>
      <c r="C763" s="2">
        <v>3.8</v>
      </c>
    </row>
    <row r="764" spans="1:3" x14ac:dyDescent="0.3">
      <c r="A764" s="2" t="s">
        <v>24926</v>
      </c>
      <c r="B764" s="2" t="s">
        <v>37</v>
      </c>
      <c r="C764" s="2">
        <v>6.5</v>
      </c>
    </row>
    <row r="765" spans="1:3" x14ac:dyDescent="0.3">
      <c r="A765" s="2" t="s">
        <v>24927</v>
      </c>
      <c r="B765" s="2" t="s">
        <v>4429</v>
      </c>
      <c r="C765" s="2">
        <v>6.7</v>
      </c>
    </row>
    <row r="766" spans="1:3" x14ac:dyDescent="0.3">
      <c r="A766" s="2" t="s">
        <v>24928</v>
      </c>
      <c r="B766" s="2" t="s">
        <v>37</v>
      </c>
      <c r="C766" s="2">
        <v>8.1</v>
      </c>
    </row>
    <row r="767" spans="1:3" x14ac:dyDescent="0.3">
      <c r="A767" s="2" t="s">
        <v>24929</v>
      </c>
      <c r="B767" s="2" t="s">
        <v>37</v>
      </c>
      <c r="C767" s="2">
        <v>4.9000000000000004</v>
      </c>
    </row>
    <row r="768" spans="1:3" x14ac:dyDescent="0.3">
      <c r="A768" s="2" t="s">
        <v>24930</v>
      </c>
      <c r="B768" s="2" t="s">
        <v>37</v>
      </c>
      <c r="C768" s="2">
        <v>7.3</v>
      </c>
    </row>
    <row r="769" spans="1:3" x14ac:dyDescent="0.3">
      <c r="A769" s="2" t="s">
        <v>24931</v>
      </c>
      <c r="B769" s="2" t="s">
        <v>37</v>
      </c>
      <c r="C769" s="2">
        <v>6.4</v>
      </c>
    </row>
    <row r="770" spans="1:3" x14ac:dyDescent="0.3">
      <c r="A770" s="2" t="s">
        <v>24932</v>
      </c>
      <c r="B770" s="2" t="s">
        <v>37</v>
      </c>
      <c r="C770" s="2">
        <v>6.7</v>
      </c>
    </row>
    <row r="771" spans="1:3" x14ac:dyDescent="0.3">
      <c r="A771" s="2" t="s">
        <v>24933</v>
      </c>
      <c r="B771" s="2" t="s">
        <v>37</v>
      </c>
      <c r="C771" s="2">
        <v>3.6</v>
      </c>
    </row>
    <row r="772" spans="1:3" x14ac:dyDescent="0.3">
      <c r="A772" s="2" t="s">
        <v>24934</v>
      </c>
      <c r="B772" s="2" t="s">
        <v>37</v>
      </c>
      <c r="C772" s="2">
        <v>5.7</v>
      </c>
    </row>
    <row r="773" spans="1:3" x14ac:dyDescent="0.3">
      <c r="A773" s="2" t="s">
        <v>24935</v>
      </c>
      <c r="B773" s="2" t="s">
        <v>37</v>
      </c>
      <c r="C773" s="2">
        <v>6</v>
      </c>
    </row>
    <row r="774" spans="1:3" x14ac:dyDescent="0.3">
      <c r="A774" s="2" t="s">
        <v>24936</v>
      </c>
      <c r="B774" s="2" t="s">
        <v>37</v>
      </c>
      <c r="C774" s="2">
        <v>4.7</v>
      </c>
    </row>
    <row r="775" spans="1:3" x14ac:dyDescent="0.3">
      <c r="A775" s="2" t="s">
        <v>24937</v>
      </c>
      <c r="B775" s="2" t="s">
        <v>37</v>
      </c>
      <c r="C775" s="2">
        <v>6.3</v>
      </c>
    </row>
    <row r="776" spans="1:3" x14ac:dyDescent="0.3">
      <c r="A776" s="2" t="s">
        <v>24938</v>
      </c>
      <c r="B776" s="2" t="s">
        <v>37</v>
      </c>
      <c r="C776" s="2">
        <v>5.9</v>
      </c>
    </row>
    <row r="777" spans="1:3" x14ac:dyDescent="0.3">
      <c r="A777" s="2" t="s">
        <v>24939</v>
      </c>
      <c r="B777" s="2" t="s">
        <v>37</v>
      </c>
      <c r="C777" s="2">
        <v>5.9</v>
      </c>
    </row>
    <row r="778" spans="1:3" x14ac:dyDescent="0.3">
      <c r="A778" s="2" t="s">
        <v>24940</v>
      </c>
      <c r="B778" s="2" t="s">
        <v>37</v>
      </c>
      <c r="C778" s="2">
        <v>7.5</v>
      </c>
    </row>
    <row r="779" spans="1:3" x14ac:dyDescent="0.3">
      <c r="A779" s="2" t="s">
        <v>24941</v>
      </c>
      <c r="B779" s="2" t="s">
        <v>37</v>
      </c>
      <c r="C779" s="2">
        <v>5.6</v>
      </c>
    </row>
    <row r="780" spans="1:3" x14ac:dyDescent="0.3">
      <c r="A780" s="2" t="s">
        <v>24942</v>
      </c>
      <c r="B780" s="2" t="s">
        <v>37</v>
      </c>
      <c r="C780" s="2">
        <v>6.4</v>
      </c>
    </row>
    <row r="781" spans="1:3" x14ac:dyDescent="0.3">
      <c r="A781" s="2" t="s">
        <v>24943</v>
      </c>
      <c r="B781" s="2" t="s">
        <v>37</v>
      </c>
      <c r="C781" s="2">
        <v>6.3</v>
      </c>
    </row>
    <row r="782" spans="1:3" x14ac:dyDescent="0.3">
      <c r="A782" s="2" t="s">
        <v>24944</v>
      </c>
      <c r="B782" s="2" t="s">
        <v>37</v>
      </c>
      <c r="C782" s="2">
        <v>4.3</v>
      </c>
    </row>
    <row r="783" spans="1:3" x14ac:dyDescent="0.3">
      <c r="A783" s="2" t="s">
        <v>24945</v>
      </c>
      <c r="B783" s="2" t="s">
        <v>37</v>
      </c>
      <c r="C783" s="2">
        <v>5.9</v>
      </c>
    </row>
    <row r="784" spans="1:3" x14ac:dyDescent="0.3">
      <c r="A784" s="2" t="s">
        <v>24946</v>
      </c>
      <c r="B784" s="2" t="s">
        <v>37</v>
      </c>
      <c r="C784" s="2">
        <v>5.5</v>
      </c>
    </row>
    <row r="785" spans="1:3" x14ac:dyDescent="0.3">
      <c r="A785" s="2" t="s">
        <v>24947</v>
      </c>
      <c r="B785" s="2" t="s">
        <v>37</v>
      </c>
      <c r="C785" s="2">
        <v>6.2</v>
      </c>
    </row>
    <row r="786" spans="1:3" x14ac:dyDescent="0.3">
      <c r="A786" s="2" t="s">
        <v>24948</v>
      </c>
      <c r="B786" s="2" t="s">
        <v>37</v>
      </c>
      <c r="C786" s="2">
        <v>8.8000000000000007</v>
      </c>
    </row>
    <row r="787" spans="1:3" x14ac:dyDescent="0.3">
      <c r="A787" s="2" t="s">
        <v>24949</v>
      </c>
      <c r="B787" s="2" t="s">
        <v>37</v>
      </c>
      <c r="C787" s="2">
        <v>5.2</v>
      </c>
    </row>
    <row r="788" spans="1:3" x14ac:dyDescent="0.3">
      <c r="A788" s="2" t="s">
        <v>24950</v>
      </c>
      <c r="B788" s="2" t="s">
        <v>37</v>
      </c>
      <c r="C788" s="2">
        <v>7</v>
      </c>
    </row>
    <row r="789" spans="1:3" x14ac:dyDescent="0.3">
      <c r="A789" s="2" t="s">
        <v>24951</v>
      </c>
      <c r="B789" s="2" t="s">
        <v>37</v>
      </c>
      <c r="C789" s="2">
        <v>6.6</v>
      </c>
    </row>
    <row r="790" spans="1:3" x14ac:dyDescent="0.3">
      <c r="A790" s="2" t="s">
        <v>24952</v>
      </c>
      <c r="B790" s="2" t="s">
        <v>37</v>
      </c>
      <c r="C790" s="2">
        <v>7.3</v>
      </c>
    </row>
    <row r="791" spans="1:3" x14ac:dyDescent="0.3">
      <c r="A791" s="2" t="s">
        <v>24953</v>
      </c>
      <c r="B791" s="2" t="s">
        <v>37</v>
      </c>
      <c r="C791" s="2">
        <v>5.6</v>
      </c>
    </row>
    <row r="792" spans="1:3" x14ac:dyDescent="0.3">
      <c r="A792" s="2" t="s">
        <v>24954</v>
      </c>
      <c r="B792" s="2" t="s">
        <v>37</v>
      </c>
      <c r="C792" s="2">
        <v>6.6</v>
      </c>
    </row>
    <row r="793" spans="1:3" x14ac:dyDescent="0.3">
      <c r="A793" s="2" t="s">
        <v>24955</v>
      </c>
      <c r="B793" s="2" t="s">
        <v>37</v>
      </c>
      <c r="C793" s="2">
        <v>5.4</v>
      </c>
    </row>
    <row r="794" spans="1:3" x14ac:dyDescent="0.3">
      <c r="A794" s="2" t="s">
        <v>24956</v>
      </c>
      <c r="B794" s="2" t="s">
        <v>37</v>
      </c>
      <c r="C794" s="2">
        <v>6.3</v>
      </c>
    </row>
    <row r="795" spans="1:3" x14ac:dyDescent="0.3">
      <c r="A795" s="2" t="s">
        <v>24957</v>
      </c>
      <c r="B795" s="2" t="s">
        <v>37</v>
      </c>
      <c r="C795" s="2">
        <v>7.9</v>
      </c>
    </row>
    <row r="796" spans="1:3" x14ac:dyDescent="0.3">
      <c r="A796" s="2" t="s">
        <v>24958</v>
      </c>
      <c r="B796" s="2" t="s">
        <v>37</v>
      </c>
      <c r="C796" s="2">
        <v>6.3</v>
      </c>
    </row>
    <row r="797" spans="1:3" x14ac:dyDescent="0.3">
      <c r="A797" s="2" t="s">
        <v>24959</v>
      </c>
      <c r="B797" s="2" t="s">
        <v>37</v>
      </c>
      <c r="C797" s="2">
        <v>6</v>
      </c>
    </row>
    <row r="798" spans="1:3" x14ac:dyDescent="0.3">
      <c r="A798" s="2" t="s">
        <v>24960</v>
      </c>
      <c r="B798" s="2" t="s">
        <v>37</v>
      </c>
      <c r="C798" s="2">
        <v>7.2</v>
      </c>
    </row>
    <row r="799" spans="1:3" x14ac:dyDescent="0.3">
      <c r="A799" s="2" t="s">
        <v>24961</v>
      </c>
      <c r="B799" s="2" t="s">
        <v>37</v>
      </c>
      <c r="C799" s="2">
        <v>5.0999999999999996</v>
      </c>
    </row>
    <row r="800" spans="1:3" x14ac:dyDescent="0.3">
      <c r="A800" s="2" t="s">
        <v>24962</v>
      </c>
      <c r="B800" s="2" t="s">
        <v>37</v>
      </c>
      <c r="C800" s="2">
        <v>7.3</v>
      </c>
    </row>
    <row r="801" spans="1:3" x14ac:dyDescent="0.3">
      <c r="A801" s="2" t="s">
        <v>24963</v>
      </c>
      <c r="B801" s="2" t="s">
        <v>37</v>
      </c>
      <c r="C801" s="2">
        <v>8</v>
      </c>
    </row>
    <row r="802" spans="1:3" x14ac:dyDescent="0.3">
      <c r="A802" s="2" t="s">
        <v>24964</v>
      </c>
      <c r="B802" s="2" t="s">
        <v>37</v>
      </c>
      <c r="C802" s="2">
        <v>6.2</v>
      </c>
    </row>
    <row r="803" spans="1:3" x14ac:dyDescent="0.3">
      <c r="A803" s="2" t="s">
        <v>24965</v>
      </c>
      <c r="B803" s="2" t="s">
        <v>37</v>
      </c>
      <c r="C803" s="2">
        <v>6</v>
      </c>
    </row>
    <row r="804" spans="1:3" x14ac:dyDescent="0.3">
      <c r="A804" s="2" t="s">
        <v>24966</v>
      </c>
      <c r="B804" s="2" t="s">
        <v>37</v>
      </c>
      <c r="C804" s="2">
        <v>6.7</v>
      </c>
    </row>
    <row r="805" spans="1:3" x14ac:dyDescent="0.3">
      <c r="A805" s="2" t="s">
        <v>24967</v>
      </c>
      <c r="B805" s="2" t="s">
        <v>37</v>
      </c>
      <c r="C805" s="2">
        <v>8.1</v>
      </c>
    </row>
    <row r="806" spans="1:3" x14ac:dyDescent="0.3">
      <c r="A806" s="2" t="s">
        <v>24968</v>
      </c>
      <c r="B806" s="2" t="s">
        <v>37</v>
      </c>
      <c r="C806" s="2">
        <v>6.4</v>
      </c>
    </row>
    <row r="807" spans="1:3" x14ac:dyDescent="0.3">
      <c r="A807" s="2" t="s">
        <v>24969</v>
      </c>
      <c r="B807" s="2" t="s">
        <v>37</v>
      </c>
      <c r="C807" s="2">
        <v>8</v>
      </c>
    </row>
    <row r="808" spans="1:3" x14ac:dyDescent="0.3">
      <c r="A808" s="2" t="s">
        <v>24970</v>
      </c>
      <c r="B808" s="2" t="s">
        <v>37</v>
      </c>
      <c r="C808" s="2">
        <v>6.3</v>
      </c>
    </row>
    <row r="809" spans="1:3" x14ac:dyDescent="0.3">
      <c r="A809" s="2" t="s">
        <v>24971</v>
      </c>
      <c r="B809" s="2" t="s">
        <v>37</v>
      </c>
      <c r="C809" s="2">
        <v>6.4</v>
      </c>
    </row>
    <row r="810" spans="1:3" x14ac:dyDescent="0.3">
      <c r="A810" s="2" t="s">
        <v>24972</v>
      </c>
      <c r="B810" s="2" t="s">
        <v>37</v>
      </c>
      <c r="C810" s="2">
        <v>6.6</v>
      </c>
    </row>
    <row r="811" spans="1:3" x14ac:dyDescent="0.3">
      <c r="A811" s="2" t="s">
        <v>24973</v>
      </c>
      <c r="B811" s="2" t="s">
        <v>37</v>
      </c>
      <c r="C811" s="2">
        <v>6.4</v>
      </c>
    </row>
    <row r="812" spans="1:3" x14ac:dyDescent="0.3">
      <c r="A812" s="2" t="s">
        <v>24974</v>
      </c>
      <c r="B812" s="2" t="s">
        <v>37</v>
      </c>
      <c r="C812" s="2">
        <v>6</v>
      </c>
    </row>
    <row r="813" spans="1:3" x14ac:dyDescent="0.3">
      <c r="A813" s="2" t="s">
        <v>24975</v>
      </c>
      <c r="B813" s="2" t="s">
        <v>37</v>
      </c>
      <c r="C813" s="2">
        <v>6.6</v>
      </c>
    </row>
    <row r="814" spans="1:3" x14ac:dyDescent="0.3">
      <c r="A814" s="2" t="s">
        <v>24976</v>
      </c>
      <c r="B814" s="2" t="s">
        <v>37</v>
      </c>
      <c r="C814" s="2">
        <v>5.9</v>
      </c>
    </row>
    <row r="815" spans="1:3" x14ac:dyDescent="0.3">
      <c r="A815" s="2" t="s">
        <v>24977</v>
      </c>
      <c r="B815" s="2" t="s">
        <v>37</v>
      </c>
      <c r="C815" s="2">
        <v>6.4</v>
      </c>
    </row>
    <row r="816" spans="1:3" x14ac:dyDescent="0.3">
      <c r="A816" s="2" t="s">
        <v>24978</v>
      </c>
      <c r="B816" s="2" t="s">
        <v>37</v>
      </c>
      <c r="C816" s="2">
        <v>6.3</v>
      </c>
    </row>
    <row r="817" spans="1:3" x14ac:dyDescent="0.3">
      <c r="A817" s="2" t="s">
        <v>24979</v>
      </c>
      <c r="B817" s="2" t="s">
        <v>37</v>
      </c>
      <c r="C817" s="2">
        <v>7.3</v>
      </c>
    </row>
    <row r="818" spans="1:3" x14ac:dyDescent="0.3">
      <c r="A818" s="2" t="s">
        <v>24980</v>
      </c>
      <c r="B818" s="2" t="s">
        <v>37</v>
      </c>
      <c r="C818" s="2">
        <v>6.8</v>
      </c>
    </row>
    <row r="819" spans="1:3" x14ac:dyDescent="0.3">
      <c r="A819" s="2" t="s">
        <v>24981</v>
      </c>
      <c r="B819" s="2" t="s">
        <v>37</v>
      </c>
      <c r="C819" s="2">
        <v>7.2</v>
      </c>
    </row>
    <row r="820" spans="1:3" x14ac:dyDescent="0.3">
      <c r="A820" s="2" t="s">
        <v>24982</v>
      </c>
      <c r="B820" s="2" t="s">
        <v>37</v>
      </c>
      <c r="C820" s="2">
        <v>5.7</v>
      </c>
    </row>
    <row r="821" spans="1:3" x14ac:dyDescent="0.3">
      <c r="A821" s="2" t="s">
        <v>24983</v>
      </c>
      <c r="B821" s="2" t="s">
        <v>37</v>
      </c>
      <c r="C821" s="2">
        <v>6</v>
      </c>
    </row>
    <row r="822" spans="1:3" x14ac:dyDescent="0.3">
      <c r="A822" s="2" t="s">
        <v>24984</v>
      </c>
      <c r="B822" s="2" t="s">
        <v>37</v>
      </c>
      <c r="C822" s="2">
        <v>6.5</v>
      </c>
    </row>
    <row r="823" spans="1:3" x14ac:dyDescent="0.3">
      <c r="A823" s="2" t="s">
        <v>24985</v>
      </c>
      <c r="B823" s="2" t="s">
        <v>37</v>
      </c>
      <c r="C823" s="2">
        <v>5.8</v>
      </c>
    </row>
    <row r="824" spans="1:3" x14ac:dyDescent="0.3">
      <c r="A824" s="2" t="s">
        <v>24986</v>
      </c>
      <c r="B824" s="2" t="s">
        <v>37</v>
      </c>
      <c r="C824" s="2">
        <v>5.8</v>
      </c>
    </row>
    <row r="825" spans="1:3" x14ac:dyDescent="0.3">
      <c r="A825" s="2" t="s">
        <v>24987</v>
      </c>
      <c r="B825" s="2" t="s">
        <v>37</v>
      </c>
      <c r="C825" s="2">
        <v>6.7</v>
      </c>
    </row>
    <row r="826" spans="1:3" x14ac:dyDescent="0.3">
      <c r="A826" s="2" t="s">
        <v>24988</v>
      </c>
      <c r="B826" s="2" t="s">
        <v>37</v>
      </c>
      <c r="C826" s="2">
        <v>7.8</v>
      </c>
    </row>
    <row r="827" spans="1:3" x14ac:dyDescent="0.3">
      <c r="A827" s="2" t="s">
        <v>24989</v>
      </c>
      <c r="B827" s="2" t="s">
        <v>37</v>
      </c>
      <c r="C827" s="2">
        <v>5.6</v>
      </c>
    </row>
    <row r="828" spans="1:3" x14ac:dyDescent="0.3">
      <c r="A828" s="2" t="s">
        <v>24990</v>
      </c>
      <c r="B828" s="2" t="s">
        <v>37</v>
      </c>
      <c r="C828" s="2">
        <v>5.8</v>
      </c>
    </row>
    <row r="829" spans="1:3" x14ac:dyDescent="0.3">
      <c r="A829" s="2" t="s">
        <v>24991</v>
      </c>
      <c r="B829" s="2" t="s">
        <v>37</v>
      </c>
      <c r="C829" s="2">
        <v>7.4</v>
      </c>
    </row>
    <row r="830" spans="1:3" x14ac:dyDescent="0.3">
      <c r="A830" s="2" t="s">
        <v>24992</v>
      </c>
      <c r="B830" s="2" t="s">
        <v>37</v>
      </c>
      <c r="C830" s="2">
        <v>6.9</v>
      </c>
    </row>
    <row r="831" spans="1:3" x14ac:dyDescent="0.3">
      <c r="A831" s="2" t="s">
        <v>24993</v>
      </c>
      <c r="B831" s="2" t="s">
        <v>37</v>
      </c>
      <c r="C831" s="2">
        <v>5.5</v>
      </c>
    </row>
    <row r="832" spans="1:3" x14ac:dyDescent="0.3">
      <c r="A832" s="2" t="s">
        <v>24994</v>
      </c>
      <c r="B832" s="2" t="s">
        <v>37</v>
      </c>
      <c r="C832" s="2">
        <v>6.3</v>
      </c>
    </row>
    <row r="833" spans="1:3" x14ac:dyDescent="0.3">
      <c r="A833" s="2" t="s">
        <v>24995</v>
      </c>
      <c r="B833" s="2" t="s">
        <v>37</v>
      </c>
      <c r="C833" s="2">
        <v>4.7</v>
      </c>
    </row>
    <row r="834" spans="1:3" x14ac:dyDescent="0.3">
      <c r="A834" s="2" t="s">
        <v>24996</v>
      </c>
      <c r="B834" s="2" t="s">
        <v>37</v>
      </c>
      <c r="C834" s="2">
        <v>5.6</v>
      </c>
    </row>
    <row r="835" spans="1:3" x14ac:dyDescent="0.3">
      <c r="A835" s="2" t="s">
        <v>24997</v>
      </c>
      <c r="B835" s="2" t="s">
        <v>37</v>
      </c>
      <c r="C835" s="2">
        <v>6.4</v>
      </c>
    </row>
    <row r="836" spans="1:3" x14ac:dyDescent="0.3">
      <c r="A836" s="2" t="s">
        <v>24998</v>
      </c>
      <c r="B836" s="2" t="s">
        <v>37</v>
      </c>
      <c r="C836" s="2">
        <v>4.2</v>
      </c>
    </row>
    <row r="837" spans="1:3" x14ac:dyDescent="0.3">
      <c r="A837" s="2" t="s">
        <v>24999</v>
      </c>
      <c r="B837" s="2" t="s">
        <v>37</v>
      </c>
      <c r="C837" s="2">
        <v>6.4</v>
      </c>
    </row>
    <row r="838" spans="1:3" x14ac:dyDescent="0.3">
      <c r="A838" s="2" t="s">
        <v>25000</v>
      </c>
      <c r="B838" s="2" t="s">
        <v>1464</v>
      </c>
      <c r="C838" s="2">
        <v>7.7</v>
      </c>
    </row>
    <row r="839" spans="1:3" x14ac:dyDescent="0.3">
      <c r="A839" s="2" t="s">
        <v>25001</v>
      </c>
      <c r="B839" s="2" t="s">
        <v>37</v>
      </c>
      <c r="C839" s="2">
        <v>6.7</v>
      </c>
    </row>
    <row r="840" spans="1:3" x14ac:dyDescent="0.3">
      <c r="A840" s="2" t="s">
        <v>25002</v>
      </c>
      <c r="B840" s="2" t="s">
        <v>37</v>
      </c>
      <c r="C840" s="2">
        <v>7.7</v>
      </c>
    </row>
    <row r="841" spans="1:3" x14ac:dyDescent="0.3">
      <c r="A841" s="2" t="s">
        <v>25003</v>
      </c>
      <c r="B841" s="2" t="s">
        <v>37</v>
      </c>
      <c r="C841" s="2">
        <v>5.7</v>
      </c>
    </row>
    <row r="842" spans="1:3" x14ac:dyDescent="0.3">
      <c r="A842" s="2" t="s">
        <v>25004</v>
      </c>
      <c r="B842" s="2" t="s">
        <v>37</v>
      </c>
      <c r="C842" s="2">
        <v>7.6</v>
      </c>
    </row>
    <row r="843" spans="1:3" x14ac:dyDescent="0.3">
      <c r="A843" s="2" t="s">
        <v>25005</v>
      </c>
      <c r="B843" s="2" t="s">
        <v>37</v>
      </c>
      <c r="C843" s="2">
        <v>6.4</v>
      </c>
    </row>
    <row r="844" spans="1:3" x14ac:dyDescent="0.3">
      <c r="A844" s="2" t="s">
        <v>25006</v>
      </c>
      <c r="B844" s="2" t="s">
        <v>37</v>
      </c>
      <c r="C844" s="2">
        <v>5.6</v>
      </c>
    </row>
    <row r="845" spans="1:3" x14ac:dyDescent="0.3">
      <c r="A845" s="2" t="s">
        <v>25007</v>
      </c>
      <c r="B845" s="2" t="s">
        <v>37</v>
      </c>
      <c r="C845" s="2">
        <v>6.8</v>
      </c>
    </row>
    <row r="846" spans="1:3" x14ac:dyDescent="0.3">
      <c r="A846" s="2" t="s">
        <v>25008</v>
      </c>
      <c r="B846" s="2" t="s">
        <v>37</v>
      </c>
      <c r="C846" s="2">
        <v>2.4</v>
      </c>
    </row>
    <row r="847" spans="1:3" x14ac:dyDescent="0.3">
      <c r="A847" s="2" t="s">
        <v>25009</v>
      </c>
      <c r="B847" s="2" t="s">
        <v>37</v>
      </c>
      <c r="C847" s="2">
        <v>6.2</v>
      </c>
    </row>
    <row r="848" spans="1:3" x14ac:dyDescent="0.3">
      <c r="A848" s="2" t="s">
        <v>25010</v>
      </c>
      <c r="B848" s="2" t="s">
        <v>37</v>
      </c>
      <c r="C848" s="2">
        <v>5.9</v>
      </c>
    </row>
    <row r="849" spans="1:3" x14ac:dyDescent="0.3">
      <c r="A849" s="2" t="s">
        <v>25011</v>
      </c>
      <c r="B849" s="2" t="s">
        <v>37</v>
      </c>
      <c r="C849" s="2">
        <v>7.1</v>
      </c>
    </row>
    <row r="850" spans="1:3" x14ac:dyDescent="0.3">
      <c r="A850" s="2" t="s">
        <v>25012</v>
      </c>
      <c r="B850" s="2" t="s">
        <v>37</v>
      </c>
      <c r="C850" s="2">
        <v>7.6</v>
      </c>
    </row>
    <row r="851" spans="1:3" x14ac:dyDescent="0.3">
      <c r="A851" s="2" t="s">
        <v>25013</v>
      </c>
      <c r="B851" s="2" t="s">
        <v>37</v>
      </c>
      <c r="C851" s="2">
        <v>5.5</v>
      </c>
    </row>
    <row r="852" spans="1:3" x14ac:dyDescent="0.3">
      <c r="A852" s="2" t="s">
        <v>25014</v>
      </c>
      <c r="B852" s="2" t="s">
        <v>37</v>
      </c>
      <c r="C852" s="2">
        <v>7</v>
      </c>
    </row>
    <row r="853" spans="1:3" x14ac:dyDescent="0.3">
      <c r="A853" s="2" t="s">
        <v>25015</v>
      </c>
      <c r="B853" s="2" t="s">
        <v>37</v>
      </c>
      <c r="C853" s="2">
        <v>7.1</v>
      </c>
    </row>
    <row r="854" spans="1:3" x14ac:dyDescent="0.3">
      <c r="A854" s="2" t="s">
        <v>25016</v>
      </c>
      <c r="B854" s="2" t="s">
        <v>37</v>
      </c>
      <c r="C854" s="2">
        <v>7.4</v>
      </c>
    </row>
    <row r="855" spans="1:3" x14ac:dyDescent="0.3">
      <c r="A855" s="2" t="s">
        <v>25017</v>
      </c>
      <c r="B855" s="2" t="s">
        <v>37</v>
      </c>
      <c r="C855" s="2">
        <v>7.6</v>
      </c>
    </row>
    <row r="856" spans="1:3" x14ac:dyDescent="0.3">
      <c r="A856" s="2" t="s">
        <v>25018</v>
      </c>
      <c r="B856" s="2" t="s">
        <v>37</v>
      </c>
      <c r="C856" s="2">
        <v>5.9</v>
      </c>
    </row>
    <row r="857" spans="1:3" x14ac:dyDescent="0.3">
      <c r="A857" s="2" t="s">
        <v>25019</v>
      </c>
      <c r="B857" s="2" t="s">
        <v>37</v>
      </c>
      <c r="C857" s="2">
        <v>5.9</v>
      </c>
    </row>
    <row r="858" spans="1:3" x14ac:dyDescent="0.3">
      <c r="A858" s="2" t="s">
        <v>25020</v>
      </c>
      <c r="B858" s="2" t="s">
        <v>37</v>
      </c>
      <c r="C858" s="2">
        <v>8</v>
      </c>
    </row>
    <row r="859" spans="1:3" x14ac:dyDescent="0.3">
      <c r="A859" s="2" t="s">
        <v>25021</v>
      </c>
      <c r="B859" s="2" t="s">
        <v>37</v>
      </c>
      <c r="C859" s="2">
        <v>7.4</v>
      </c>
    </row>
    <row r="860" spans="1:3" x14ac:dyDescent="0.3">
      <c r="A860" s="2" t="s">
        <v>25022</v>
      </c>
      <c r="B860" s="2" t="s">
        <v>37</v>
      </c>
      <c r="C860" s="2">
        <v>5.8</v>
      </c>
    </row>
    <row r="861" spans="1:3" x14ac:dyDescent="0.3">
      <c r="A861" s="2" t="s">
        <v>25023</v>
      </c>
      <c r="B861" s="2" t="s">
        <v>37</v>
      </c>
      <c r="C861" s="2">
        <v>6.3</v>
      </c>
    </row>
    <row r="862" spans="1:3" x14ac:dyDescent="0.3">
      <c r="A862" s="2" t="s">
        <v>25024</v>
      </c>
      <c r="B862" s="2" t="s">
        <v>37</v>
      </c>
      <c r="C862" s="2">
        <v>5.7</v>
      </c>
    </row>
    <row r="863" spans="1:3" x14ac:dyDescent="0.3">
      <c r="A863" s="2" t="s">
        <v>25025</v>
      </c>
      <c r="B863" s="2" t="s">
        <v>37</v>
      </c>
      <c r="C863" s="2">
        <v>5.0999999999999996</v>
      </c>
    </row>
    <row r="864" spans="1:3" x14ac:dyDescent="0.3">
      <c r="A864" s="2" t="s">
        <v>25026</v>
      </c>
      <c r="B864" s="2" t="s">
        <v>37</v>
      </c>
      <c r="C864" s="2">
        <v>7.6</v>
      </c>
    </row>
    <row r="865" spans="1:3" x14ac:dyDescent="0.3">
      <c r="A865" s="2" t="s">
        <v>25027</v>
      </c>
      <c r="B865" s="2" t="s">
        <v>37</v>
      </c>
      <c r="C865" s="2">
        <v>6.4</v>
      </c>
    </row>
    <row r="866" spans="1:3" x14ac:dyDescent="0.3">
      <c r="A866" s="2" t="s">
        <v>25028</v>
      </c>
      <c r="B866" s="2" t="s">
        <v>37</v>
      </c>
      <c r="C866" s="2">
        <v>7.4</v>
      </c>
    </row>
    <row r="867" spans="1:3" x14ac:dyDescent="0.3">
      <c r="A867" s="2" t="s">
        <v>25029</v>
      </c>
      <c r="B867" s="2" t="s">
        <v>37</v>
      </c>
      <c r="C867" s="2">
        <v>8.1999999999999993</v>
      </c>
    </row>
    <row r="868" spans="1:3" x14ac:dyDescent="0.3">
      <c r="A868" s="2" t="s">
        <v>25030</v>
      </c>
      <c r="B868" s="2" t="s">
        <v>37</v>
      </c>
      <c r="C868" s="2">
        <v>6.5</v>
      </c>
    </row>
    <row r="869" spans="1:3" x14ac:dyDescent="0.3">
      <c r="A869" s="2" t="s">
        <v>25031</v>
      </c>
      <c r="B869" s="2" t="s">
        <v>37</v>
      </c>
      <c r="C869" s="2">
        <v>5.5</v>
      </c>
    </row>
    <row r="870" spans="1:3" x14ac:dyDescent="0.3">
      <c r="A870" s="2" t="s">
        <v>25032</v>
      </c>
      <c r="B870" s="2" t="s">
        <v>37</v>
      </c>
      <c r="C870" s="2">
        <v>6.5</v>
      </c>
    </row>
    <row r="871" spans="1:3" x14ac:dyDescent="0.3">
      <c r="A871" s="2" t="s">
        <v>25033</v>
      </c>
      <c r="B871" s="2" t="s">
        <v>37</v>
      </c>
      <c r="C871" s="2">
        <v>5.6</v>
      </c>
    </row>
    <row r="872" spans="1:3" x14ac:dyDescent="0.3">
      <c r="A872" s="2" t="s">
        <v>25034</v>
      </c>
      <c r="B872" s="2" t="s">
        <v>37</v>
      </c>
      <c r="C872" s="2">
        <v>4.5999999999999996</v>
      </c>
    </row>
    <row r="873" spans="1:3" x14ac:dyDescent="0.3">
      <c r="A873" s="2" t="s">
        <v>25035</v>
      </c>
      <c r="B873" s="2" t="s">
        <v>37</v>
      </c>
      <c r="C873" s="2">
        <v>7.9</v>
      </c>
    </row>
    <row r="874" spans="1:3" x14ac:dyDescent="0.3">
      <c r="A874" s="2" t="s">
        <v>25036</v>
      </c>
      <c r="B874" s="2" t="s">
        <v>37</v>
      </c>
      <c r="C874" s="2">
        <v>7.1</v>
      </c>
    </row>
    <row r="875" spans="1:3" x14ac:dyDescent="0.3">
      <c r="A875" s="2" t="s">
        <v>25037</v>
      </c>
      <c r="B875" s="2" t="s">
        <v>37</v>
      </c>
      <c r="C875" s="2">
        <v>6.9</v>
      </c>
    </row>
    <row r="876" spans="1:3" x14ac:dyDescent="0.3">
      <c r="A876" s="2" t="s">
        <v>25038</v>
      </c>
      <c r="B876" s="2" t="s">
        <v>37</v>
      </c>
      <c r="C876" s="2">
        <v>7.3</v>
      </c>
    </row>
    <row r="877" spans="1:3" x14ac:dyDescent="0.3">
      <c r="A877" s="2" t="s">
        <v>25039</v>
      </c>
      <c r="B877" s="2" t="s">
        <v>37</v>
      </c>
      <c r="C877" s="2">
        <v>7</v>
      </c>
    </row>
    <row r="878" spans="1:3" x14ac:dyDescent="0.3">
      <c r="A878" s="2" t="s">
        <v>25040</v>
      </c>
      <c r="B878" s="2" t="s">
        <v>37</v>
      </c>
      <c r="C878" s="2">
        <v>7.7</v>
      </c>
    </row>
    <row r="879" spans="1:3" x14ac:dyDescent="0.3">
      <c r="A879" s="2" t="s">
        <v>25041</v>
      </c>
      <c r="B879" s="2" t="s">
        <v>37</v>
      </c>
      <c r="C879" s="2">
        <v>6.7</v>
      </c>
    </row>
    <row r="880" spans="1:3" x14ac:dyDescent="0.3">
      <c r="A880" s="2" t="s">
        <v>25042</v>
      </c>
      <c r="B880" s="2" t="s">
        <v>37</v>
      </c>
      <c r="C880" s="2">
        <v>6.3</v>
      </c>
    </row>
    <row r="881" spans="1:3" x14ac:dyDescent="0.3">
      <c r="A881" s="2" t="s">
        <v>25043</v>
      </c>
      <c r="B881" s="2" t="s">
        <v>37</v>
      </c>
      <c r="C881" s="2">
        <v>5.8</v>
      </c>
    </row>
    <row r="882" spans="1:3" x14ac:dyDescent="0.3">
      <c r="A882" s="2" t="s">
        <v>25044</v>
      </c>
      <c r="B882" s="2" t="s">
        <v>37</v>
      </c>
      <c r="C882" s="2">
        <v>7.1</v>
      </c>
    </row>
    <row r="883" spans="1:3" x14ac:dyDescent="0.3">
      <c r="A883" s="2" t="s">
        <v>25045</v>
      </c>
      <c r="B883" s="2" t="s">
        <v>37</v>
      </c>
      <c r="C883" s="2">
        <v>7.3</v>
      </c>
    </row>
    <row r="884" spans="1:3" x14ac:dyDescent="0.3">
      <c r="A884" s="2" t="s">
        <v>25046</v>
      </c>
      <c r="B884" s="2" t="s">
        <v>37</v>
      </c>
      <c r="C884" s="2">
        <v>6.4</v>
      </c>
    </row>
    <row r="885" spans="1:3" x14ac:dyDescent="0.3">
      <c r="A885" s="2" t="s">
        <v>25047</v>
      </c>
      <c r="B885" s="2" t="s">
        <v>37</v>
      </c>
      <c r="C885" s="2">
        <v>7.1</v>
      </c>
    </row>
    <row r="886" spans="1:3" x14ac:dyDescent="0.3">
      <c r="A886" s="2" t="s">
        <v>25048</v>
      </c>
      <c r="B886" s="2" t="s">
        <v>37</v>
      </c>
      <c r="C886" s="2">
        <v>7.6</v>
      </c>
    </row>
    <row r="887" spans="1:3" x14ac:dyDescent="0.3">
      <c r="A887" s="2" t="s">
        <v>25049</v>
      </c>
      <c r="B887" s="2" t="s">
        <v>37</v>
      </c>
      <c r="C887" s="2">
        <v>6.8</v>
      </c>
    </row>
    <row r="888" spans="1:3" x14ac:dyDescent="0.3">
      <c r="A888" s="2" t="s">
        <v>25050</v>
      </c>
      <c r="B888" s="2" t="s">
        <v>37</v>
      </c>
      <c r="C888" s="2">
        <v>6.6</v>
      </c>
    </row>
    <row r="889" spans="1:3" x14ac:dyDescent="0.3">
      <c r="A889" s="2" t="s">
        <v>25051</v>
      </c>
      <c r="B889" s="2" t="s">
        <v>37</v>
      </c>
      <c r="C889" s="2">
        <v>6.7</v>
      </c>
    </row>
    <row r="890" spans="1:3" x14ac:dyDescent="0.3">
      <c r="A890" s="2" t="s">
        <v>25052</v>
      </c>
      <c r="B890" s="2" t="s">
        <v>37</v>
      </c>
      <c r="C890" s="2">
        <v>6.1</v>
      </c>
    </row>
    <row r="891" spans="1:3" x14ac:dyDescent="0.3">
      <c r="A891" s="2" t="s">
        <v>25053</v>
      </c>
      <c r="B891" s="2" t="s">
        <v>37</v>
      </c>
      <c r="C891" s="2">
        <v>6</v>
      </c>
    </row>
    <row r="892" spans="1:3" x14ac:dyDescent="0.3">
      <c r="A892" s="2" t="s">
        <v>25054</v>
      </c>
      <c r="B892" s="2" t="s">
        <v>37</v>
      </c>
      <c r="C892" s="2">
        <v>7.6</v>
      </c>
    </row>
    <row r="893" spans="1:3" x14ac:dyDescent="0.3">
      <c r="A893" s="2" t="s">
        <v>25055</v>
      </c>
      <c r="B893" s="2" t="s">
        <v>37</v>
      </c>
      <c r="C893" s="2">
        <v>7.1</v>
      </c>
    </row>
    <row r="894" spans="1:3" x14ac:dyDescent="0.3">
      <c r="A894" s="2" t="s">
        <v>25056</v>
      </c>
      <c r="B894" s="2" t="s">
        <v>37</v>
      </c>
      <c r="C894" s="2">
        <v>5</v>
      </c>
    </row>
    <row r="895" spans="1:3" x14ac:dyDescent="0.3">
      <c r="A895" s="2" t="s">
        <v>25057</v>
      </c>
      <c r="B895" s="2" t="s">
        <v>37</v>
      </c>
      <c r="C895" s="2">
        <v>6.2</v>
      </c>
    </row>
    <row r="896" spans="1:3" x14ac:dyDescent="0.3">
      <c r="A896" s="2" t="s">
        <v>25058</v>
      </c>
      <c r="B896" s="2" t="s">
        <v>37</v>
      </c>
      <c r="C896" s="2">
        <v>5.6</v>
      </c>
    </row>
    <row r="897" spans="1:3" x14ac:dyDescent="0.3">
      <c r="A897" s="2" t="s">
        <v>25059</v>
      </c>
      <c r="B897" s="2" t="s">
        <v>37</v>
      </c>
      <c r="C897" s="2">
        <v>7.4</v>
      </c>
    </row>
    <row r="898" spans="1:3" x14ac:dyDescent="0.3">
      <c r="A898" s="2" t="s">
        <v>25060</v>
      </c>
      <c r="B898" s="2" t="s">
        <v>37</v>
      </c>
      <c r="C898" s="2">
        <v>5</v>
      </c>
    </row>
    <row r="899" spans="1:3" x14ac:dyDescent="0.3">
      <c r="A899" s="2" t="s">
        <v>25061</v>
      </c>
      <c r="B899" s="2" t="s">
        <v>37</v>
      </c>
      <c r="C899" s="2">
        <v>5.2</v>
      </c>
    </row>
    <row r="900" spans="1:3" x14ac:dyDescent="0.3">
      <c r="A900" s="2" t="s">
        <v>25062</v>
      </c>
      <c r="B900" s="2" t="s">
        <v>37</v>
      </c>
      <c r="C900" s="2">
        <v>7.6</v>
      </c>
    </row>
    <row r="901" spans="1:3" x14ac:dyDescent="0.3">
      <c r="A901" s="2" t="s">
        <v>25063</v>
      </c>
      <c r="B901" s="2" t="s">
        <v>37</v>
      </c>
      <c r="C901" s="2">
        <v>6.6</v>
      </c>
    </row>
    <row r="902" spans="1:3" x14ac:dyDescent="0.3">
      <c r="A902" s="2" t="s">
        <v>25064</v>
      </c>
      <c r="B902" s="2" t="s">
        <v>37</v>
      </c>
      <c r="C902" s="2">
        <v>7</v>
      </c>
    </row>
    <row r="903" spans="1:3" x14ac:dyDescent="0.3">
      <c r="A903" s="2" t="s">
        <v>25065</v>
      </c>
      <c r="B903" s="2" t="s">
        <v>37</v>
      </c>
      <c r="C903" s="2">
        <v>5.7</v>
      </c>
    </row>
    <row r="904" spans="1:3" x14ac:dyDescent="0.3">
      <c r="A904" s="2" t="s">
        <v>25066</v>
      </c>
      <c r="B904" s="2" t="s">
        <v>37</v>
      </c>
      <c r="C904" s="2">
        <v>8.1999999999999993</v>
      </c>
    </row>
    <row r="905" spans="1:3" x14ac:dyDescent="0.3">
      <c r="A905" s="2" t="s">
        <v>25067</v>
      </c>
      <c r="B905" s="2" t="s">
        <v>37</v>
      </c>
      <c r="C905" s="2">
        <v>6.2</v>
      </c>
    </row>
    <row r="906" spans="1:3" x14ac:dyDescent="0.3">
      <c r="A906" s="2" t="s">
        <v>25068</v>
      </c>
      <c r="B906" s="2" t="s">
        <v>37</v>
      </c>
      <c r="C906" s="2">
        <v>6.6</v>
      </c>
    </row>
    <row r="907" spans="1:3" x14ac:dyDescent="0.3">
      <c r="A907" s="2" t="s">
        <v>25069</v>
      </c>
      <c r="B907" s="2" t="s">
        <v>37</v>
      </c>
      <c r="C907" s="2">
        <v>4.7</v>
      </c>
    </row>
    <row r="908" spans="1:3" x14ac:dyDescent="0.3">
      <c r="A908" s="2" t="s">
        <v>25070</v>
      </c>
      <c r="B908" s="2" t="s">
        <v>37</v>
      </c>
      <c r="C908" s="2">
        <v>6.3</v>
      </c>
    </row>
    <row r="909" spans="1:3" x14ac:dyDescent="0.3">
      <c r="A909" s="2" t="s">
        <v>25071</v>
      </c>
      <c r="B909" s="2" t="s">
        <v>37</v>
      </c>
      <c r="C909" s="2">
        <v>6.1</v>
      </c>
    </row>
    <row r="910" spans="1:3" x14ac:dyDescent="0.3">
      <c r="A910" s="2" t="s">
        <v>25072</v>
      </c>
      <c r="B910" s="2" t="s">
        <v>37</v>
      </c>
      <c r="C910" s="2">
        <v>6.7</v>
      </c>
    </row>
    <row r="911" spans="1:3" x14ac:dyDescent="0.3">
      <c r="A911" s="2" t="s">
        <v>25073</v>
      </c>
      <c r="B911" s="2" t="s">
        <v>37</v>
      </c>
      <c r="C911" s="2">
        <v>6.1</v>
      </c>
    </row>
    <row r="912" spans="1:3" x14ac:dyDescent="0.3">
      <c r="A912" s="2" t="s">
        <v>25074</v>
      </c>
      <c r="B912" s="2" t="s">
        <v>37</v>
      </c>
      <c r="C912" s="2">
        <v>7</v>
      </c>
    </row>
    <row r="913" spans="1:3" x14ac:dyDescent="0.3">
      <c r="A913" s="2" t="s">
        <v>25075</v>
      </c>
      <c r="B913" s="2" t="s">
        <v>37</v>
      </c>
      <c r="C913" s="2">
        <v>7.4</v>
      </c>
    </row>
    <row r="914" spans="1:3" x14ac:dyDescent="0.3">
      <c r="A914" s="2" t="s">
        <v>25076</v>
      </c>
      <c r="B914" s="2" t="s">
        <v>37</v>
      </c>
      <c r="C914" s="2">
        <v>7.3</v>
      </c>
    </row>
    <row r="915" spans="1:3" x14ac:dyDescent="0.3">
      <c r="A915" s="2" t="s">
        <v>25077</v>
      </c>
      <c r="B915" s="2" t="s">
        <v>37</v>
      </c>
      <c r="C915" s="2">
        <v>5.8</v>
      </c>
    </row>
    <row r="916" spans="1:3" x14ac:dyDescent="0.3">
      <c r="A916" s="2" t="s">
        <v>25078</v>
      </c>
      <c r="B916" s="2" t="s">
        <v>37</v>
      </c>
      <c r="C916" s="2">
        <v>6.7</v>
      </c>
    </row>
    <row r="917" spans="1:3" x14ac:dyDescent="0.3">
      <c r="A917" s="2" t="s">
        <v>25079</v>
      </c>
      <c r="B917" s="2" t="s">
        <v>37</v>
      </c>
      <c r="C917" s="2">
        <v>5.8</v>
      </c>
    </row>
    <row r="918" spans="1:3" x14ac:dyDescent="0.3">
      <c r="A918" s="2" t="s">
        <v>25080</v>
      </c>
      <c r="B918" s="2" t="s">
        <v>37</v>
      </c>
      <c r="C918" s="2">
        <v>7.8</v>
      </c>
    </row>
    <row r="919" spans="1:3" x14ac:dyDescent="0.3">
      <c r="A919" s="2" t="s">
        <v>25081</v>
      </c>
      <c r="B919" s="2" t="s">
        <v>37</v>
      </c>
      <c r="C919" s="2">
        <v>6.6</v>
      </c>
    </row>
    <row r="920" spans="1:3" x14ac:dyDescent="0.3">
      <c r="A920" s="2" t="s">
        <v>25082</v>
      </c>
      <c r="B920" s="2" t="s">
        <v>37</v>
      </c>
      <c r="C920" s="2">
        <v>6.5</v>
      </c>
    </row>
    <row r="921" spans="1:3" x14ac:dyDescent="0.3">
      <c r="A921" s="2" t="s">
        <v>25083</v>
      </c>
      <c r="B921" s="2" t="s">
        <v>37</v>
      </c>
      <c r="C921" s="2">
        <v>6.7</v>
      </c>
    </row>
    <row r="922" spans="1:3" x14ac:dyDescent="0.3">
      <c r="A922" s="2" t="s">
        <v>25084</v>
      </c>
      <c r="B922" s="2" t="s">
        <v>37</v>
      </c>
      <c r="C922" s="2">
        <v>7.3</v>
      </c>
    </row>
    <row r="923" spans="1:3" x14ac:dyDescent="0.3">
      <c r="A923" s="2" t="s">
        <v>25085</v>
      </c>
      <c r="B923" s="2" t="s">
        <v>37</v>
      </c>
      <c r="C923" s="2">
        <v>5.8</v>
      </c>
    </row>
    <row r="924" spans="1:3" x14ac:dyDescent="0.3">
      <c r="A924" s="2" t="s">
        <v>25086</v>
      </c>
      <c r="B924" s="2" t="s">
        <v>37</v>
      </c>
      <c r="C924" s="2">
        <v>5.5</v>
      </c>
    </row>
    <row r="925" spans="1:3" x14ac:dyDescent="0.3">
      <c r="A925" s="2" t="s">
        <v>25087</v>
      </c>
      <c r="B925" s="2" t="s">
        <v>37</v>
      </c>
      <c r="C925" s="2">
        <v>6.3</v>
      </c>
    </row>
    <row r="926" spans="1:3" x14ac:dyDescent="0.3">
      <c r="A926" s="2" t="s">
        <v>25088</v>
      </c>
      <c r="B926" s="2" t="s">
        <v>37</v>
      </c>
      <c r="C926" s="2">
        <v>7.4</v>
      </c>
    </row>
    <row r="927" spans="1:3" x14ac:dyDescent="0.3">
      <c r="A927" s="2" t="s">
        <v>25089</v>
      </c>
      <c r="B927" s="2" t="s">
        <v>37</v>
      </c>
      <c r="C927" s="2">
        <v>5.9</v>
      </c>
    </row>
    <row r="928" spans="1:3" x14ac:dyDescent="0.3">
      <c r="A928" s="2" t="s">
        <v>25090</v>
      </c>
      <c r="B928" s="2" t="s">
        <v>37</v>
      </c>
      <c r="C928" s="2">
        <v>6.2</v>
      </c>
    </row>
    <row r="929" spans="1:3" x14ac:dyDescent="0.3">
      <c r="A929" s="2" t="s">
        <v>25091</v>
      </c>
      <c r="B929" s="2" t="s">
        <v>37</v>
      </c>
      <c r="C929" s="2">
        <v>5.9</v>
      </c>
    </row>
    <row r="930" spans="1:3" x14ac:dyDescent="0.3">
      <c r="A930" s="2" t="s">
        <v>25092</v>
      </c>
      <c r="B930" s="2" t="s">
        <v>37</v>
      </c>
      <c r="C930" s="2">
        <v>6.5</v>
      </c>
    </row>
    <row r="931" spans="1:3" x14ac:dyDescent="0.3">
      <c r="A931" s="2" t="s">
        <v>25093</v>
      </c>
      <c r="B931" s="2" t="s">
        <v>37</v>
      </c>
      <c r="C931" s="2">
        <v>4.4000000000000004</v>
      </c>
    </row>
    <row r="932" spans="1:3" x14ac:dyDescent="0.3">
      <c r="A932" s="2" t="s">
        <v>25094</v>
      </c>
      <c r="B932" s="2" t="s">
        <v>37</v>
      </c>
      <c r="C932" s="2">
        <v>3.5</v>
      </c>
    </row>
    <row r="933" spans="1:3" x14ac:dyDescent="0.3">
      <c r="A933" s="2" t="s">
        <v>25095</v>
      </c>
      <c r="B933" s="2" t="s">
        <v>37</v>
      </c>
      <c r="C933" s="2">
        <v>6.6</v>
      </c>
    </row>
    <row r="934" spans="1:3" x14ac:dyDescent="0.3">
      <c r="A934" s="2" t="s">
        <v>25096</v>
      </c>
      <c r="B934" s="2" t="s">
        <v>37</v>
      </c>
      <c r="C934" s="2">
        <v>6</v>
      </c>
    </row>
    <row r="935" spans="1:3" x14ac:dyDescent="0.3">
      <c r="A935" s="2" t="s">
        <v>25097</v>
      </c>
      <c r="B935" s="2" t="s">
        <v>37</v>
      </c>
      <c r="C935" s="2">
        <v>6.4</v>
      </c>
    </row>
    <row r="936" spans="1:3" x14ac:dyDescent="0.3">
      <c r="A936" s="2" t="s">
        <v>25098</v>
      </c>
      <c r="B936" s="2" t="s">
        <v>37</v>
      </c>
      <c r="C936" s="2">
        <v>6.5</v>
      </c>
    </row>
    <row r="937" spans="1:3" x14ac:dyDescent="0.3">
      <c r="A937" s="2" t="s">
        <v>25099</v>
      </c>
      <c r="B937" s="2" t="s">
        <v>37</v>
      </c>
      <c r="C937" s="2">
        <v>4.3</v>
      </c>
    </row>
    <row r="938" spans="1:3" x14ac:dyDescent="0.3">
      <c r="A938" s="2" t="s">
        <v>25100</v>
      </c>
      <c r="B938" s="2" t="s">
        <v>37</v>
      </c>
      <c r="C938" s="2">
        <v>4.2</v>
      </c>
    </row>
    <row r="939" spans="1:3" x14ac:dyDescent="0.3">
      <c r="A939" s="2" t="s">
        <v>25101</v>
      </c>
      <c r="B939" s="2" t="s">
        <v>37</v>
      </c>
      <c r="C939" s="2">
        <v>6.5</v>
      </c>
    </row>
    <row r="940" spans="1:3" x14ac:dyDescent="0.3">
      <c r="A940" s="2" t="s">
        <v>25102</v>
      </c>
      <c r="B940" s="2" t="s">
        <v>37</v>
      </c>
      <c r="C940" s="2">
        <v>6.1</v>
      </c>
    </row>
    <row r="941" spans="1:3" x14ac:dyDescent="0.3">
      <c r="A941" s="2" t="s">
        <v>25103</v>
      </c>
      <c r="B941" s="2" t="s">
        <v>37</v>
      </c>
      <c r="C941" s="2">
        <v>6.3</v>
      </c>
    </row>
    <row r="942" spans="1:3" x14ac:dyDescent="0.3">
      <c r="A942" s="2" t="s">
        <v>25104</v>
      </c>
      <c r="B942" s="2" t="s">
        <v>37</v>
      </c>
      <c r="C942" s="2">
        <v>6.2</v>
      </c>
    </row>
    <row r="943" spans="1:3" x14ac:dyDescent="0.3">
      <c r="A943" s="2" t="s">
        <v>25105</v>
      </c>
      <c r="B943" s="2" t="s">
        <v>37</v>
      </c>
      <c r="C943" s="2">
        <v>5.9</v>
      </c>
    </row>
    <row r="944" spans="1:3" x14ac:dyDescent="0.3">
      <c r="A944" s="2" t="s">
        <v>25106</v>
      </c>
      <c r="B944" s="2" t="s">
        <v>37</v>
      </c>
      <c r="C944" s="2">
        <v>5.9</v>
      </c>
    </row>
    <row r="945" spans="1:3" x14ac:dyDescent="0.3">
      <c r="A945" s="2" t="s">
        <v>25107</v>
      </c>
      <c r="B945" s="2" t="s">
        <v>37</v>
      </c>
      <c r="C945" s="2">
        <v>6.5</v>
      </c>
    </row>
    <row r="946" spans="1:3" x14ac:dyDescent="0.3">
      <c r="A946" s="2" t="s">
        <v>25108</v>
      </c>
      <c r="B946" s="2" t="s">
        <v>37</v>
      </c>
      <c r="C946" s="2">
        <v>6.4</v>
      </c>
    </row>
    <row r="947" spans="1:3" x14ac:dyDescent="0.3">
      <c r="A947" s="2" t="s">
        <v>25109</v>
      </c>
      <c r="B947" s="2" t="s">
        <v>37</v>
      </c>
      <c r="C947" s="2">
        <v>6.5</v>
      </c>
    </row>
    <row r="948" spans="1:3" x14ac:dyDescent="0.3">
      <c r="A948" s="2" t="s">
        <v>25110</v>
      </c>
      <c r="B948" s="2" t="s">
        <v>37</v>
      </c>
      <c r="C948" s="2">
        <v>5.7</v>
      </c>
    </row>
    <row r="949" spans="1:3" x14ac:dyDescent="0.3">
      <c r="A949" s="2" t="s">
        <v>25111</v>
      </c>
      <c r="B949" s="2" t="s">
        <v>37</v>
      </c>
      <c r="C949" s="2">
        <v>8</v>
      </c>
    </row>
    <row r="950" spans="1:3" x14ac:dyDescent="0.3">
      <c r="A950" s="2" t="s">
        <v>25112</v>
      </c>
      <c r="B950" s="2" t="s">
        <v>37</v>
      </c>
      <c r="C950" s="2">
        <v>7.3</v>
      </c>
    </row>
    <row r="951" spans="1:3" x14ac:dyDescent="0.3">
      <c r="A951" s="2" t="s">
        <v>25113</v>
      </c>
      <c r="B951" s="2" t="s">
        <v>37</v>
      </c>
      <c r="C951" s="2">
        <v>6.7</v>
      </c>
    </row>
    <row r="952" spans="1:3" x14ac:dyDescent="0.3">
      <c r="A952" s="2" t="s">
        <v>25114</v>
      </c>
      <c r="B952" s="2" t="s">
        <v>37</v>
      </c>
      <c r="C952" s="2">
        <v>7.5</v>
      </c>
    </row>
    <row r="953" spans="1:3" x14ac:dyDescent="0.3">
      <c r="A953" s="2" t="s">
        <v>25115</v>
      </c>
      <c r="B953" s="2" t="s">
        <v>37</v>
      </c>
      <c r="C953" s="2">
        <v>5.4</v>
      </c>
    </row>
    <row r="954" spans="1:3" x14ac:dyDescent="0.3">
      <c r="A954" s="2" t="s">
        <v>25116</v>
      </c>
      <c r="B954" s="2" t="s">
        <v>37</v>
      </c>
      <c r="C954" s="2">
        <v>6.6</v>
      </c>
    </row>
    <row r="955" spans="1:3" x14ac:dyDescent="0.3">
      <c r="A955" s="2" t="s">
        <v>25117</v>
      </c>
      <c r="B955" s="2" t="s">
        <v>37</v>
      </c>
      <c r="C955" s="2">
        <v>7.7</v>
      </c>
    </row>
    <row r="956" spans="1:3" x14ac:dyDescent="0.3">
      <c r="A956" s="2" t="s">
        <v>25118</v>
      </c>
      <c r="B956" s="2" t="s">
        <v>37</v>
      </c>
      <c r="C956" s="2">
        <v>5.8</v>
      </c>
    </row>
    <row r="957" spans="1:3" x14ac:dyDescent="0.3">
      <c r="A957" s="2" t="s">
        <v>25119</v>
      </c>
      <c r="B957" s="2" t="s">
        <v>37</v>
      </c>
      <c r="C957" s="2">
        <v>6.4</v>
      </c>
    </row>
    <row r="958" spans="1:3" x14ac:dyDescent="0.3">
      <c r="A958" s="2" t="s">
        <v>25120</v>
      </c>
      <c r="B958" s="2" t="s">
        <v>37</v>
      </c>
      <c r="C958" s="2">
        <v>5.6</v>
      </c>
    </row>
    <row r="959" spans="1:3" x14ac:dyDescent="0.3">
      <c r="A959" s="2" t="s">
        <v>25121</v>
      </c>
      <c r="B959" s="2" t="s">
        <v>37</v>
      </c>
      <c r="C959" s="2">
        <v>6</v>
      </c>
    </row>
    <row r="960" spans="1:3" x14ac:dyDescent="0.3">
      <c r="A960" s="2" t="s">
        <v>25122</v>
      </c>
      <c r="B960" s="2" t="s">
        <v>37</v>
      </c>
      <c r="C960" s="2">
        <v>6.2</v>
      </c>
    </row>
    <row r="961" spans="1:3" x14ac:dyDescent="0.3">
      <c r="A961" s="2" t="s">
        <v>25123</v>
      </c>
      <c r="B961" s="2" t="s">
        <v>37</v>
      </c>
      <c r="C961" s="2">
        <v>5.9</v>
      </c>
    </row>
    <row r="962" spans="1:3" x14ac:dyDescent="0.3">
      <c r="A962" s="2" t="s">
        <v>25124</v>
      </c>
      <c r="B962" s="2" t="s">
        <v>37</v>
      </c>
      <c r="C962" s="2">
        <v>5.0999999999999996</v>
      </c>
    </row>
    <row r="963" spans="1:3" x14ac:dyDescent="0.3">
      <c r="A963" s="2" t="s">
        <v>25125</v>
      </c>
      <c r="B963" s="2" t="s">
        <v>37</v>
      </c>
      <c r="C963" s="2">
        <v>6.8</v>
      </c>
    </row>
    <row r="964" spans="1:3" x14ac:dyDescent="0.3">
      <c r="A964" s="2" t="s">
        <v>25126</v>
      </c>
      <c r="B964" s="2" t="s">
        <v>37</v>
      </c>
      <c r="C964" s="2">
        <v>6</v>
      </c>
    </row>
    <row r="965" spans="1:3" x14ac:dyDescent="0.3">
      <c r="A965" s="2" t="s">
        <v>25127</v>
      </c>
      <c r="B965" s="2" t="s">
        <v>37</v>
      </c>
      <c r="C965" s="2">
        <v>5.0999999999999996</v>
      </c>
    </row>
    <row r="966" spans="1:3" x14ac:dyDescent="0.3">
      <c r="A966" s="2" t="s">
        <v>25128</v>
      </c>
      <c r="B966" s="2" t="s">
        <v>37</v>
      </c>
      <c r="C966" s="2">
        <v>5.8</v>
      </c>
    </row>
    <row r="967" spans="1:3" x14ac:dyDescent="0.3">
      <c r="A967" s="2" t="s">
        <v>25129</v>
      </c>
      <c r="B967" s="2" t="s">
        <v>37</v>
      </c>
      <c r="C967" s="2">
        <v>6.2</v>
      </c>
    </row>
    <row r="968" spans="1:3" x14ac:dyDescent="0.3">
      <c r="A968" s="2" t="s">
        <v>25130</v>
      </c>
      <c r="B968" s="2" t="s">
        <v>37</v>
      </c>
      <c r="C968" s="2">
        <v>6.4</v>
      </c>
    </row>
    <row r="969" spans="1:3" x14ac:dyDescent="0.3">
      <c r="A969" s="2" t="s">
        <v>25131</v>
      </c>
      <c r="B969" s="2" t="s">
        <v>37</v>
      </c>
      <c r="C969" s="2">
        <v>4.8</v>
      </c>
    </row>
    <row r="970" spans="1:3" x14ac:dyDescent="0.3">
      <c r="A970" s="2" t="s">
        <v>25132</v>
      </c>
      <c r="B970" s="2" t="s">
        <v>37</v>
      </c>
      <c r="C970" s="2">
        <v>4.9000000000000004</v>
      </c>
    </row>
    <row r="971" spans="1:3" x14ac:dyDescent="0.3">
      <c r="A971" s="2" t="s">
        <v>25133</v>
      </c>
      <c r="B971" s="2" t="s">
        <v>37</v>
      </c>
      <c r="C971" s="2">
        <v>5.6</v>
      </c>
    </row>
    <row r="972" spans="1:3" x14ac:dyDescent="0.3">
      <c r="A972" s="2" t="s">
        <v>25134</v>
      </c>
      <c r="B972" s="2" t="s">
        <v>37</v>
      </c>
      <c r="C972" s="2">
        <v>5.5</v>
      </c>
    </row>
    <row r="973" spans="1:3" x14ac:dyDescent="0.3">
      <c r="A973" s="2" t="s">
        <v>25135</v>
      </c>
      <c r="B973" s="2" t="s">
        <v>37</v>
      </c>
      <c r="C973" s="2">
        <v>3.7</v>
      </c>
    </row>
    <row r="974" spans="1:3" x14ac:dyDescent="0.3">
      <c r="A974" s="2" t="s">
        <v>25136</v>
      </c>
      <c r="B974" s="2" t="s">
        <v>37</v>
      </c>
      <c r="C974" s="2">
        <v>5.9</v>
      </c>
    </row>
    <row r="975" spans="1:3" x14ac:dyDescent="0.3">
      <c r="A975" s="2" t="s">
        <v>25137</v>
      </c>
      <c r="B975" s="2" t="s">
        <v>37</v>
      </c>
      <c r="C975" s="2">
        <v>6.3</v>
      </c>
    </row>
    <row r="976" spans="1:3" x14ac:dyDescent="0.3">
      <c r="A976" s="2" t="s">
        <v>25138</v>
      </c>
      <c r="B976" s="2" t="s">
        <v>37</v>
      </c>
      <c r="C976" s="2">
        <v>7.6</v>
      </c>
    </row>
    <row r="977" spans="1:3" x14ac:dyDescent="0.3">
      <c r="A977" s="2" t="s">
        <v>25139</v>
      </c>
      <c r="B977" s="2" t="s">
        <v>37</v>
      </c>
      <c r="C977" s="2">
        <v>8.3000000000000007</v>
      </c>
    </row>
    <row r="978" spans="1:3" x14ac:dyDescent="0.3">
      <c r="A978" s="2" t="s">
        <v>25140</v>
      </c>
      <c r="B978" s="2" t="s">
        <v>37</v>
      </c>
      <c r="C978" s="2">
        <v>6.9</v>
      </c>
    </row>
    <row r="979" spans="1:3" x14ac:dyDescent="0.3">
      <c r="A979" s="2" t="s">
        <v>25141</v>
      </c>
      <c r="B979" s="2" t="s">
        <v>37</v>
      </c>
      <c r="C979" s="2">
        <v>6.7</v>
      </c>
    </row>
    <row r="980" spans="1:3" x14ac:dyDescent="0.3">
      <c r="A980" s="2" t="s">
        <v>25142</v>
      </c>
      <c r="B980" s="2" t="s">
        <v>37</v>
      </c>
      <c r="C980" s="2">
        <v>6.8</v>
      </c>
    </row>
    <row r="981" spans="1:3" x14ac:dyDescent="0.3">
      <c r="A981" s="2" t="s">
        <v>25143</v>
      </c>
      <c r="B981" s="2" t="s">
        <v>37</v>
      </c>
      <c r="C981" s="2">
        <v>7.1</v>
      </c>
    </row>
    <row r="982" spans="1:3" x14ac:dyDescent="0.3">
      <c r="A982" s="2" t="s">
        <v>25144</v>
      </c>
      <c r="B982" s="2" t="s">
        <v>37</v>
      </c>
      <c r="C982" s="2">
        <v>6.4</v>
      </c>
    </row>
    <row r="983" spans="1:3" x14ac:dyDescent="0.3">
      <c r="A983" s="2" t="s">
        <v>25145</v>
      </c>
      <c r="B983" s="2" t="s">
        <v>37</v>
      </c>
      <c r="C983" s="2">
        <v>6.4</v>
      </c>
    </row>
    <row r="984" spans="1:3" x14ac:dyDescent="0.3">
      <c r="A984" s="2" t="s">
        <v>25146</v>
      </c>
      <c r="B984" s="2" t="s">
        <v>37</v>
      </c>
      <c r="C984" s="2">
        <v>7.4</v>
      </c>
    </row>
    <row r="985" spans="1:3" x14ac:dyDescent="0.3">
      <c r="A985" s="2" t="s">
        <v>25147</v>
      </c>
      <c r="B985" s="2" t="s">
        <v>37</v>
      </c>
      <c r="C985" s="2">
        <v>6.4</v>
      </c>
    </row>
    <row r="986" spans="1:3" x14ac:dyDescent="0.3">
      <c r="A986" s="2" t="s">
        <v>25148</v>
      </c>
      <c r="B986" s="2" t="s">
        <v>37</v>
      </c>
      <c r="C986" s="2">
        <v>6</v>
      </c>
    </row>
    <row r="987" spans="1:3" x14ac:dyDescent="0.3">
      <c r="A987" s="2" t="s">
        <v>25149</v>
      </c>
      <c r="B987" s="2" t="s">
        <v>37</v>
      </c>
      <c r="C987" s="2">
        <v>6.5</v>
      </c>
    </row>
    <row r="988" spans="1:3" x14ac:dyDescent="0.3">
      <c r="A988" s="2" t="s">
        <v>25150</v>
      </c>
      <c r="B988" s="2" t="s">
        <v>37</v>
      </c>
      <c r="C988" s="2">
        <v>7.8</v>
      </c>
    </row>
    <row r="989" spans="1:3" x14ac:dyDescent="0.3">
      <c r="A989" s="2" t="s">
        <v>25151</v>
      </c>
      <c r="B989" s="2" t="s">
        <v>37</v>
      </c>
      <c r="C989" s="2">
        <v>6</v>
      </c>
    </row>
    <row r="990" spans="1:3" x14ac:dyDescent="0.3">
      <c r="A990" s="2" t="s">
        <v>25152</v>
      </c>
      <c r="B990" s="2" t="s">
        <v>37</v>
      </c>
      <c r="C990" s="2">
        <v>7</v>
      </c>
    </row>
    <row r="991" spans="1:3" x14ac:dyDescent="0.3">
      <c r="A991" s="2" t="s">
        <v>25153</v>
      </c>
      <c r="B991" s="2" t="s">
        <v>37</v>
      </c>
      <c r="C991" s="2">
        <v>6</v>
      </c>
    </row>
    <row r="992" spans="1:3" x14ac:dyDescent="0.3">
      <c r="A992" s="2" t="s">
        <v>25154</v>
      </c>
      <c r="B992" s="2" t="s">
        <v>37</v>
      </c>
      <c r="C992" s="2">
        <v>6.1</v>
      </c>
    </row>
    <row r="993" spans="1:3" x14ac:dyDescent="0.3">
      <c r="A993" s="2" t="s">
        <v>25155</v>
      </c>
      <c r="B993" s="2" t="s">
        <v>37</v>
      </c>
      <c r="C993" s="2">
        <v>6.8</v>
      </c>
    </row>
    <row r="994" spans="1:3" x14ac:dyDescent="0.3">
      <c r="A994" s="2" t="s">
        <v>25156</v>
      </c>
      <c r="B994" s="2" t="s">
        <v>37</v>
      </c>
      <c r="C994" s="2">
        <v>6.4</v>
      </c>
    </row>
    <row r="995" spans="1:3" x14ac:dyDescent="0.3">
      <c r="A995" s="2" t="s">
        <v>25157</v>
      </c>
      <c r="B995" s="2" t="s">
        <v>37</v>
      </c>
      <c r="C995" s="2">
        <v>4.5</v>
      </c>
    </row>
    <row r="996" spans="1:3" x14ac:dyDescent="0.3">
      <c r="A996" s="2" t="s">
        <v>25158</v>
      </c>
      <c r="B996" s="2" t="s">
        <v>37</v>
      </c>
      <c r="C996" s="2">
        <v>5.8</v>
      </c>
    </row>
    <row r="997" spans="1:3" x14ac:dyDescent="0.3">
      <c r="A997" s="2" t="s">
        <v>25159</v>
      </c>
      <c r="B997" s="2" t="s">
        <v>37</v>
      </c>
      <c r="C997" s="2">
        <v>6.3</v>
      </c>
    </row>
    <row r="998" spans="1:3" x14ac:dyDescent="0.3">
      <c r="A998" s="2" t="s">
        <v>25160</v>
      </c>
      <c r="B998" s="2" t="s">
        <v>37</v>
      </c>
      <c r="C998" s="2">
        <v>5.7</v>
      </c>
    </row>
    <row r="999" spans="1:3" x14ac:dyDescent="0.3">
      <c r="A999" s="2" t="s">
        <v>25161</v>
      </c>
      <c r="B999" s="2" t="s">
        <v>37</v>
      </c>
      <c r="C999" s="2">
        <v>7.2</v>
      </c>
    </row>
    <row r="1000" spans="1:3" x14ac:dyDescent="0.3">
      <c r="A1000" s="2" t="s">
        <v>25162</v>
      </c>
      <c r="B1000" s="2" t="s">
        <v>37</v>
      </c>
      <c r="C1000" s="2">
        <v>7.6</v>
      </c>
    </row>
    <row r="1001" spans="1:3" x14ac:dyDescent="0.3">
      <c r="A1001" s="2" t="s">
        <v>25163</v>
      </c>
      <c r="B1001" s="2" t="s">
        <v>37</v>
      </c>
      <c r="C1001" s="2">
        <v>4.7</v>
      </c>
    </row>
    <row r="1002" spans="1:3" x14ac:dyDescent="0.3">
      <c r="A1002" s="2" t="s">
        <v>25164</v>
      </c>
      <c r="B1002" s="2" t="s">
        <v>37</v>
      </c>
      <c r="C1002" s="2">
        <v>6.6</v>
      </c>
    </row>
    <row r="1003" spans="1:3" x14ac:dyDescent="0.3">
      <c r="A1003" s="2" t="s">
        <v>25165</v>
      </c>
      <c r="B1003" s="2" t="s">
        <v>37</v>
      </c>
      <c r="C1003" s="2">
        <v>6.8</v>
      </c>
    </row>
    <row r="1004" spans="1:3" x14ac:dyDescent="0.3">
      <c r="A1004" s="2" t="s">
        <v>25166</v>
      </c>
      <c r="B1004" s="2" t="s">
        <v>37</v>
      </c>
      <c r="C1004" s="2">
        <v>4.8</v>
      </c>
    </row>
    <row r="1005" spans="1:3" x14ac:dyDescent="0.3">
      <c r="A1005" s="2" t="s">
        <v>25167</v>
      </c>
      <c r="B1005" s="2" t="s">
        <v>37</v>
      </c>
      <c r="C1005" s="2">
        <v>6.3</v>
      </c>
    </row>
    <row r="1006" spans="1:3" x14ac:dyDescent="0.3">
      <c r="A1006" s="2" t="s">
        <v>25168</v>
      </c>
      <c r="B1006" s="2" t="s">
        <v>37</v>
      </c>
      <c r="C1006" s="2">
        <v>5.5</v>
      </c>
    </row>
    <row r="1007" spans="1:3" x14ac:dyDescent="0.3">
      <c r="A1007" s="2" t="s">
        <v>25169</v>
      </c>
      <c r="B1007" s="2" t="s">
        <v>37</v>
      </c>
      <c r="C1007" s="2">
        <v>6.2</v>
      </c>
    </row>
    <row r="1008" spans="1:3" x14ac:dyDescent="0.3">
      <c r="A1008" s="2" t="s">
        <v>25170</v>
      </c>
      <c r="B1008" s="2" t="s">
        <v>37</v>
      </c>
      <c r="C1008" s="2">
        <v>5.8</v>
      </c>
    </row>
    <row r="1009" spans="1:3" x14ac:dyDescent="0.3">
      <c r="A1009" s="2" t="s">
        <v>25171</v>
      </c>
      <c r="B1009" s="2" t="s">
        <v>37</v>
      </c>
      <c r="C1009" s="2">
        <v>5.7</v>
      </c>
    </row>
    <row r="1010" spans="1:3" x14ac:dyDescent="0.3">
      <c r="A1010" s="2" t="s">
        <v>25172</v>
      </c>
      <c r="B1010" s="2" t="s">
        <v>37</v>
      </c>
      <c r="C1010" s="2">
        <v>6.5</v>
      </c>
    </row>
    <row r="1011" spans="1:3" x14ac:dyDescent="0.3">
      <c r="A1011" s="2" t="s">
        <v>25173</v>
      </c>
      <c r="B1011" s="2" t="s">
        <v>37</v>
      </c>
      <c r="C1011" s="2">
        <v>6.7</v>
      </c>
    </row>
    <row r="1012" spans="1:3" x14ac:dyDescent="0.3">
      <c r="A1012" s="2" t="s">
        <v>25174</v>
      </c>
      <c r="B1012" s="2" t="s">
        <v>37</v>
      </c>
      <c r="C1012" s="2">
        <v>7.4</v>
      </c>
    </row>
    <row r="1013" spans="1:3" x14ac:dyDescent="0.3">
      <c r="A1013" s="2" t="s">
        <v>25175</v>
      </c>
      <c r="B1013" s="2" t="s">
        <v>37</v>
      </c>
      <c r="C1013" s="2">
        <v>6.9</v>
      </c>
    </row>
    <row r="1014" spans="1:3" x14ac:dyDescent="0.3">
      <c r="A1014" s="2" t="s">
        <v>25176</v>
      </c>
      <c r="B1014" s="2" t="s">
        <v>37</v>
      </c>
      <c r="C1014" s="2">
        <v>5.5</v>
      </c>
    </row>
    <row r="1015" spans="1:3" x14ac:dyDescent="0.3">
      <c r="A1015" s="2" t="s">
        <v>25177</v>
      </c>
      <c r="B1015" s="2" t="s">
        <v>37</v>
      </c>
      <c r="C1015" s="2">
        <v>8.1</v>
      </c>
    </row>
    <row r="1016" spans="1:3" x14ac:dyDescent="0.3">
      <c r="A1016" s="2" t="s">
        <v>25178</v>
      </c>
      <c r="B1016" s="2" t="s">
        <v>37</v>
      </c>
      <c r="C1016" s="2">
        <v>7.7</v>
      </c>
    </row>
    <row r="1017" spans="1:3" x14ac:dyDescent="0.3">
      <c r="A1017" s="2" t="s">
        <v>25179</v>
      </c>
      <c r="B1017" s="2" t="s">
        <v>37</v>
      </c>
      <c r="C1017" s="2">
        <v>7.3</v>
      </c>
    </row>
    <row r="1018" spans="1:3" x14ac:dyDescent="0.3">
      <c r="A1018" s="2" t="s">
        <v>25180</v>
      </c>
      <c r="B1018" s="2" t="s">
        <v>37</v>
      </c>
      <c r="C1018" s="2">
        <v>5.2</v>
      </c>
    </row>
    <row r="1019" spans="1:3" x14ac:dyDescent="0.3">
      <c r="A1019" s="2" t="s">
        <v>25181</v>
      </c>
      <c r="B1019" s="2" t="s">
        <v>37</v>
      </c>
      <c r="C1019" s="2">
        <v>7.1</v>
      </c>
    </row>
    <row r="1020" spans="1:3" x14ac:dyDescent="0.3">
      <c r="A1020" s="2" t="s">
        <v>25182</v>
      </c>
      <c r="B1020" s="2" t="s">
        <v>37</v>
      </c>
      <c r="C1020" s="2">
        <v>7.1</v>
      </c>
    </row>
    <row r="1021" spans="1:3" x14ac:dyDescent="0.3">
      <c r="A1021" s="2" t="s">
        <v>25183</v>
      </c>
      <c r="B1021" s="2" t="s">
        <v>37</v>
      </c>
      <c r="C1021" s="2">
        <v>7.2</v>
      </c>
    </row>
    <row r="1022" spans="1:3" x14ac:dyDescent="0.3">
      <c r="A1022" s="2" t="s">
        <v>25184</v>
      </c>
      <c r="B1022" s="2" t="s">
        <v>37</v>
      </c>
      <c r="C1022" s="2">
        <v>6.5</v>
      </c>
    </row>
    <row r="1023" spans="1:3" x14ac:dyDescent="0.3">
      <c r="A1023" s="2" t="s">
        <v>25185</v>
      </c>
      <c r="B1023" s="2" t="s">
        <v>37</v>
      </c>
      <c r="C1023" s="2">
        <v>4.5999999999999996</v>
      </c>
    </row>
    <row r="1024" spans="1:3" x14ac:dyDescent="0.3">
      <c r="A1024" s="2" t="s">
        <v>25186</v>
      </c>
      <c r="B1024" s="2" t="s">
        <v>37</v>
      </c>
      <c r="C1024" s="2">
        <v>5.6</v>
      </c>
    </row>
    <row r="1025" spans="1:3" x14ac:dyDescent="0.3">
      <c r="A1025" s="2" t="s">
        <v>25187</v>
      </c>
      <c r="B1025" s="2" t="s">
        <v>37</v>
      </c>
      <c r="C1025" s="2">
        <v>7.7</v>
      </c>
    </row>
    <row r="1026" spans="1:3" x14ac:dyDescent="0.3">
      <c r="A1026" s="2" t="s">
        <v>25188</v>
      </c>
      <c r="B1026" s="2" t="s">
        <v>37</v>
      </c>
      <c r="C1026" s="2">
        <v>7.2</v>
      </c>
    </row>
    <row r="1027" spans="1:3" x14ac:dyDescent="0.3">
      <c r="A1027" s="2" t="s">
        <v>25189</v>
      </c>
      <c r="B1027" s="2" t="s">
        <v>37</v>
      </c>
      <c r="C1027" s="2">
        <v>6.8</v>
      </c>
    </row>
    <row r="1028" spans="1:3" x14ac:dyDescent="0.3">
      <c r="A1028" s="2" t="s">
        <v>25190</v>
      </c>
      <c r="B1028" s="2" t="s">
        <v>37</v>
      </c>
      <c r="C1028" s="2">
        <v>5.4</v>
      </c>
    </row>
    <row r="1029" spans="1:3" x14ac:dyDescent="0.3">
      <c r="A1029" s="2" t="s">
        <v>25191</v>
      </c>
      <c r="B1029" s="2" t="s">
        <v>37</v>
      </c>
      <c r="C1029" s="2">
        <v>6.3</v>
      </c>
    </row>
    <row r="1030" spans="1:3" x14ac:dyDescent="0.3">
      <c r="A1030" s="2" t="s">
        <v>25192</v>
      </c>
      <c r="B1030" s="2" t="s">
        <v>37</v>
      </c>
      <c r="C1030" s="2">
        <v>5.6</v>
      </c>
    </row>
    <row r="1031" spans="1:3" x14ac:dyDescent="0.3">
      <c r="A1031" s="2" t="s">
        <v>25193</v>
      </c>
      <c r="B1031" s="2" t="s">
        <v>37</v>
      </c>
      <c r="C1031" s="2">
        <v>6.8</v>
      </c>
    </row>
    <row r="1032" spans="1:3" x14ac:dyDescent="0.3">
      <c r="A1032" s="2" t="s">
        <v>25194</v>
      </c>
      <c r="B1032" s="2" t="s">
        <v>37</v>
      </c>
      <c r="C1032" s="2">
        <v>4.3</v>
      </c>
    </row>
    <row r="1033" spans="1:3" x14ac:dyDescent="0.3">
      <c r="A1033" s="2" t="s">
        <v>25195</v>
      </c>
      <c r="B1033" s="2" t="s">
        <v>37</v>
      </c>
      <c r="C1033" s="2">
        <v>6.3</v>
      </c>
    </row>
    <row r="1034" spans="1:3" x14ac:dyDescent="0.3">
      <c r="A1034" s="2" t="s">
        <v>25196</v>
      </c>
      <c r="B1034" s="2" t="s">
        <v>37</v>
      </c>
      <c r="C1034" s="2">
        <v>6.5</v>
      </c>
    </row>
    <row r="1035" spans="1:3" x14ac:dyDescent="0.3">
      <c r="A1035" s="2" t="s">
        <v>25197</v>
      </c>
      <c r="B1035" s="2" t="s">
        <v>37</v>
      </c>
      <c r="C1035" s="2">
        <v>6.4</v>
      </c>
    </row>
    <row r="1036" spans="1:3" x14ac:dyDescent="0.3">
      <c r="A1036" s="2" t="s">
        <v>25198</v>
      </c>
      <c r="B1036" s="2" t="s">
        <v>37</v>
      </c>
      <c r="C1036" s="2">
        <v>6.3</v>
      </c>
    </row>
    <row r="1037" spans="1:3" x14ac:dyDescent="0.3">
      <c r="A1037" s="2" t="s">
        <v>25199</v>
      </c>
      <c r="B1037" s="2" t="s">
        <v>37</v>
      </c>
      <c r="C1037" s="2">
        <v>5.9</v>
      </c>
    </row>
    <row r="1038" spans="1:3" x14ac:dyDescent="0.3">
      <c r="A1038" s="2" t="s">
        <v>25200</v>
      </c>
      <c r="B1038" s="2" t="s">
        <v>37</v>
      </c>
      <c r="C1038" s="2">
        <v>6.5</v>
      </c>
    </row>
    <row r="1039" spans="1:3" x14ac:dyDescent="0.3">
      <c r="A1039" s="2" t="s">
        <v>25201</v>
      </c>
      <c r="B1039" s="2" t="s">
        <v>37</v>
      </c>
      <c r="C1039" s="2">
        <v>6.5</v>
      </c>
    </row>
    <row r="1040" spans="1:3" x14ac:dyDescent="0.3">
      <c r="A1040" s="2" t="s">
        <v>25202</v>
      </c>
      <c r="B1040" s="2" t="s">
        <v>37</v>
      </c>
      <c r="C1040" s="2">
        <v>6.1</v>
      </c>
    </row>
    <row r="1041" spans="1:3" x14ac:dyDescent="0.3">
      <c r="A1041" s="2" t="s">
        <v>25203</v>
      </c>
      <c r="B1041" s="2" t="s">
        <v>37</v>
      </c>
      <c r="C1041" s="2">
        <v>5.9</v>
      </c>
    </row>
    <row r="1042" spans="1:3" x14ac:dyDescent="0.3">
      <c r="A1042" s="2" t="s">
        <v>25204</v>
      </c>
      <c r="B1042" s="2" t="s">
        <v>37</v>
      </c>
      <c r="C1042" s="2">
        <v>6.6</v>
      </c>
    </row>
    <row r="1043" spans="1:3" x14ac:dyDescent="0.3">
      <c r="A1043" s="2" t="s">
        <v>25205</v>
      </c>
      <c r="B1043" s="2" t="s">
        <v>37</v>
      </c>
      <c r="C1043" s="2">
        <v>7.4</v>
      </c>
    </row>
    <row r="1044" spans="1:3" x14ac:dyDescent="0.3">
      <c r="A1044" s="2" t="s">
        <v>25206</v>
      </c>
      <c r="B1044" s="2" t="s">
        <v>37</v>
      </c>
      <c r="C1044" s="2">
        <v>7.3</v>
      </c>
    </row>
    <row r="1045" spans="1:3" x14ac:dyDescent="0.3">
      <c r="A1045" s="2" t="s">
        <v>25207</v>
      </c>
      <c r="B1045" s="2" t="s">
        <v>37</v>
      </c>
      <c r="C1045" s="2">
        <v>6.6</v>
      </c>
    </row>
    <row r="1046" spans="1:3" x14ac:dyDescent="0.3">
      <c r="A1046" s="2" t="s">
        <v>25208</v>
      </c>
      <c r="B1046" s="2" t="s">
        <v>37</v>
      </c>
      <c r="C1046" s="2">
        <v>5.6</v>
      </c>
    </row>
    <row r="1047" spans="1:3" x14ac:dyDescent="0.3">
      <c r="A1047" s="2" t="s">
        <v>25209</v>
      </c>
      <c r="B1047" s="2" t="s">
        <v>37</v>
      </c>
      <c r="C1047" s="2">
        <v>5.3</v>
      </c>
    </row>
    <row r="1048" spans="1:3" x14ac:dyDescent="0.3">
      <c r="A1048" s="2" t="s">
        <v>25210</v>
      </c>
      <c r="B1048" s="2" t="s">
        <v>37</v>
      </c>
      <c r="C1048" s="2">
        <v>6</v>
      </c>
    </row>
    <row r="1049" spans="1:3" x14ac:dyDescent="0.3">
      <c r="A1049" s="2" t="s">
        <v>25211</v>
      </c>
      <c r="B1049" s="2" t="s">
        <v>37</v>
      </c>
      <c r="C1049" s="2">
        <v>5.4</v>
      </c>
    </row>
    <row r="1050" spans="1:3" x14ac:dyDescent="0.3">
      <c r="A1050" s="2" t="s">
        <v>25212</v>
      </c>
      <c r="B1050" s="2" t="s">
        <v>37</v>
      </c>
      <c r="C1050" s="2">
        <v>6.8</v>
      </c>
    </row>
    <row r="1051" spans="1:3" x14ac:dyDescent="0.3">
      <c r="A1051" s="2" t="s">
        <v>25213</v>
      </c>
      <c r="B1051" s="2" t="s">
        <v>37</v>
      </c>
      <c r="C1051" s="2">
        <v>6.4</v>
      </c>
    </row>
    <row r="1052" spans="1:3" x14ac:dyDescent="0.3">
      <c r="A1052" s="2" t="s">
        <v>24571</v>
      </c>
      <c r="B1052" s="2" t="s">
        <v>37</v>
      </c>
      <c r="C1052" s="2">
        <v>7.1</v>
      </c>
    </row>
    <row r="1053" spans="1:3" x14ac:dyDescent="0.3">
      <c r="A1053" s="2" t="s">
        <v>25214</v>
      </c>
      <c r="B1053" s="2" t="s">
        <v>37</v>
      </c>
      <c r="C1053" s="2">
        <v>4.9000000000000004</v>
      </c>
    </row>
    <row r="1054" spans="1:3" x14ac:dyDescent="0.3">
      <c r="A1054" s="2" t="s">
        <v>25215</v>
      </c>
      <c r="B1054" s="2" t="s">
        <v>37</v>
      </c>
      <c r="C1054" s="2">
        <v>5.8</v>
      </c>
    </row>
    <row r="1055" spans="1:3" x14ac:dyDescent="0.3">
      <c r="A1055" s="2" t="s">
        <v>25216</v>
      </c>
      <c r="B1055" s="2" t="s">
        <v>37</v>
      </c>
      <c r="C1055" s="2">
        <v>7.1</v>
      </c>
    </row>
    <row r="1056" spans="1:3" x14ac:dyDescent="0.3">
      <c r="A1056" s="2" t="s">
        <v>25217</v>
      </c>
      <c r="B1056" s="2" t="s">
        <v>37</v>
      </c>
      <c r="C1056" s="2">
        <v>7.2</v>
      </c>
    </row>
    <row r="1057" spans="1:3" x14ac:dyDescent="0.3">
      <c r="A1057" s="2" t="s">
        <v>25218</v>
      </c>
      <c r="B1057" s="2" t="s">
        <v>37</v>
      </c>
      <c r="C1057" s="2">
        <v>6</v>
      </c>
    </row>
    <row r="1058" spans="1:3" x14ac:dyDescent="0.3">
      <c r="A1058" s="2" t="s">
        <v>25219</v>
      </c>
      <c r="B1058" s="2" t="s">
        <v>37</v>
      </c>
      <c r="C1058" s="2">
        <v>6</v>
      </c>
    </row>
    <row r="1059" spans="1:3" x14ac:dyDescent="0.3">
      <c r="A1059" s="2" t="s">
        <v>25220</v>
      </c>
      <c r="B1059" s="2" t="s">
        <v>1946</v>
      </c>
      <c r="C1059" s="2">
        <v>7</v>
      </c>
    </row>
    <row r="1060" spans="1:3" x14ac:dyDescent="0.3">
      <c r="A1060" s="2" t="s">
        <v>25221</v>
      </c>
      <c r="B1060" s="2" t="s">
        <v>37</v>
      </c>
      <c r="C1060" s="2">
        <v>5.4</v>
      </c>
    </row>
    <row r="1061" spans="1:3" x14ac:dyDescent="0.3">
      <c r="A1061" s="2" t="s">
        <v>25222</v>
      </c>
      <c r="B1061" s="2" t="s">
        <v>37</v>
      </c>
      <c r="C1061" s="2">
        <v>6.5</v>
      </c>
    </row>
    <row r="1062" spans="1:3" x14ac:dyDescent="0.3">
      <c r="A1062" s="2" t="s">
        <v>25223</v>
      </c>
      <c r="B1062" s="2" t="s">
        <v>37</v>
      </c>
      <c r="C1062" s="2">
        <v>6.4</v>
      </c>
    </row>
    <row r="1063" spans="1:3" x14ac:dyDescent="0.3">
      <c r="A1063" s="2" t="s">
        <v>25224</v>
      </c>
      <c r="B1063" s="2" t="s">
        <v>37</v>
      </c>
      <c r="C1063" s="2">
        <v>4.9000000000000004</v>
      </c>
    </row>
    <row r="1064" spans="1:3" x14ac:dyDescent="0.3">
      <c r="A1064" s="2" t="s">
        <v>25225</v>
      </c>
      <c r="B1064" s="2" t="s">
        <v>37</v>
      </c>
      <c r="C1064" s="2">
        <v>6.3</v>
      </c>
    </row>
    <row r="1065" spans="1:3" x14ac:dyDescent="0.3">
      <c r="A1065" s="2" t="s">
        <v>25226</v>
      </c>
      <c r="B1065" s="2" t="s">
        <v>37</v>
      </c>
      <c r="C1065" s="2">
        <v>7.7</v>
      </c>
    </row>
    <row r="1066" spans="1:3" x14ac:dyDescent="0.3">
      <c r="A1066" s="2" t="s">
        <v>25227</v>
      </c>
      <c r="B1066" s="2" t="s">
        <v>37</v>
      </c>
      <c r="C1066" s="2">
        <v>7.8</v>
      </c>
    </row>
    <row r="1067" spans="1:3" x14ac:dyDescent="0.3">
      <c r="A1067" s="2" t="s">
        <v>25228</v>
      </c>
      <c r="B1067" s="2" t="s">
        <v>37</v>
      </c>
      <c r="C1067" s="2">
        <v>5.5</v>
      </c>
    </row>
    <row r="1068" spans="1:3" x14ac:dyDescent="0.3">
      <c r="A1068" s="2" t="s">
        <v>25229</v>
      </c>
      <c r="B1068" s="2" t="s">
        <v>37</v>
      </c>
      <c r="C1068" s="2">
        <v>7.5</v>
      </c>
    </row>
    <row r="1069" spans="1:3" x14ac:dyDescent="0.3">
      <c r="A1069" s="2" t="s">
        <v>25230</v>
      </c>
      <c r="B1069" s="2" t="s">
        <v>37</v>
      </c>
      <c r="C1069" s="2">
        <v>6.4</v>
      </c>
    </row>
    <row r="1070" spans="1:3" x14ac:dyDescent="0.3">
      <c r="A1070" s="2" t="s">
        <v>25231</v>
      </c>
      <c r="B1070" s="2" t="s">
        <v>37</v>
      </c>
      <c r="C1070" s="2">
        <v>5.6</v>
      </c>
    </row>
    <row r="1071" spans="1:3" x14ac:dyDescent="0.3">
      <c r="A1071" s="2" t="s">
        <v>25232</v>
      </c>
      <c r="B1071" s="2" t="s">
        <v>37</v>
      </c>
      <c r="C1071" s="2">
        <v>7.5</v>
      </c>
    </row>
    <row r="1072" spans="1:3" x14ac:dyDescent="0.3">
      <c r="A1072" s="2" t="s">
        <v>25233</v>
      </c>
      <c r="B1072" s="2" t="s">
        <v>37</v>
      </c>
      <c r="C1072" s="2">
        <v>6.8</v>
      </c>
    </row>
    <row r="1073" spans="1:3" x14ac:dyDescent="0.3">
      <c r="A1073" s="2" t="s">
        <v>25234</v>
      </c>
      <c r="B1073" s="2" t="s">
        <v>37</v>
      </c>
      <c r="C1073" s="2">
        <v>6.8</v>
      </c>
    </row>
    <row r="1074" spans="1:3" x14ac:dyDescent="0.3">
      <c r="A1074" s="2" t="s">
        <v>25235</v>
      </c>
      <c r="B1074" s="2" t="s">
        <v>37</v>
      </c>
      <c r="C1074" s="2">
        <v>6</v>
      </c>
    </row>
    <row r="1075" spans="1:3" x14ac:dyDescent="0.3">
      <c r="A1075" s="2" t="s">
        <v>25236</v>
      </c>
      <c r="B1075" s="2" t="s">
        <v>37</v>
      </c>
      <c r="C1075" s="2">
        <v>7.3</v>
      </c>
    </row>
    <row r="1076" spans="1:3" x14ac:dyDescent="0.3">
      <c r="A1076" s="2" t="s">
        <v>25237</v>
      </c>
      <c r="B1076" s="2" t="s">
        <v>37</v>
      </c>
      <c r="C1076" s="2">
        <v>6</v>
      </c>
    </row>
    <row r="1077" spans="1:3" x14ac:dyDescent="0.3">
      <c r="A1077" s="2" t="s">
        <v>25238</v>
      </c>
      <c r="B1077" s="2" t="s">
        <v>37</v>
      </c>
      <c r="C1077" s="2">
        <v>7</v>
      </c>
    </row>
    <row r="1078" spans="1:3" x14ac:dyDescent="0.3">
      <c r="A1078" s="2" t="s">
        <v>25239</v>
      </c>
      <c r="B1078" s="2" t="s">
        <v>37</v>
      </c>
      <c r="C1078" s="2">
        <v>5.0999999999999996</v>
      </c>
    </row>
    <row r="1079" spans="1:3" x14ac:dyDescent="0.3">
      <c r="A1079" s="2" t="s">
        <v>25240</v>
      </c>
      <c r="B1079" s="2" t="s">
        <v>37</v>
      </c>
      <c r="C1079" s="2">
        <v>6.8</v>
      </c>
    </row>
    <row r="1080" spans="1:3" x14ac:dyDescent="0.3">
      <c r="A1080" s="2" t="s">
        <v>25241</v>
      </c>
      <c r="B1080" s="2" t="s">
        <v>37</v>
      </c>
      <c r="C1080" s="2">
        <v>6.5</v>
      </c>
    </row>
    <row r="1081" spans="1:3" x14ac:dyDescent="0.3">
      <c r="A1081" s="2" t="s">
        <v>25242</v>
      </c>
      <c r="B1081" s="2" t="s">
        <v>37</v>
      </c>
      <c r="C1081" s="2">
        <v>6.6</v>
      </c>
    </row>
    <row r="1082" spans="1:3" x14ac:dyDescent="0.3">
      <c r="A1082" s="2" t="s">
        <v>25243</v>
      </c>
      <c r="B1082" s="2" t="s">
        <v>37</v>
      </c>
      <c r="C1082" s="2">
        <v>7.2</v>
      </c>
    </row>
    <row r="1083" spans="1:3" x14ac:dyDescent="0.3">
      <c r="A1083" s="2" t="s">
        <v>25244</v>
      </c>
      <c r="B1083" s="2" t="s">
        <v>37</v>
      </c>
      <c r="C1083" s="2">
        <v>7</v>
      </c>
    </row>
    <row r="1084" spans="1:3" x14ac:dyDescent="0.3">
      <c r="A1084" s="2" t="s">
        <v>25245</v>
      </c>
      <c r="B1084" s="2" t="s">
        <v>37</v>
      </c>
      <c r="C1084" s="2">
        <v>7</v>
      </c>
    </row>
    <row r="1085" spans="1:3" x14ac:dyDescent="0.3">
      <c r="A1085" s="2" t="s">
        <v>25246</v>
      </c>
      <c r="B1085" s="2" t="s">
        <v>37</v>
      </c>
      <c r="C1085" s="2">
        <v>5.9</v>
      </c>
    </row>
    <row r="1086" spans="1:3" x14ac:dyDescent="0.3">
      <c r="A1086" s="2" t="s">
        <v>25247</v>
      </c>
      <c r="B1086" s="2" t="s">
        <v>37</v>
      </c>
      <c r="C1086" s="2">
        <v>5.4</v>
      </c>
    </row>
    <row r="1087" spans="1:3" x14ac:dyDescent="0.3">
      <c r="A1087" s="2" t="s">
        <v>25248</v>
      </c>
      <c r="B1087" s="2" t="s">
        <v>37</v>
      </c>
      <c r="C1087" s="2">
        <v>6.6</v>
      </c>
    </row>
    <row r="1088" spans="1:3" x14ac:dyDescent="0.3">
      <c r="A1088" s="2" t="s">
        <v>25249</v>
      </c>
      <c r="B1088" s="2" t="s">
        <v>37</v>
      </c>
      <c r="C1088" s="2">
        <v>7</v>
      </c>
    </row>
    <row r="1089" spans="1:3" x14ac:dyDescent="0.3">
      <c r="A1089" s="2" t="s">
        <v>25250</v>
      </c>
      <c r="B1089" s="2" t="s">
        <v>37</v>
      </c>
      <c r="C1089" s="2">
        <v>6.5</v>
      </c>
    </row>
    <row r="1090" spans="1:3" x14ac:dyDescent="0.3">
      <c r="A1090" s="2" t="s">
        <v>25251</v>
      </c>
      <c r="B1090" s="2" t="s">
        <v>37</v>
      </c>
      <c r="C1090" s="2">
        <v>6.3</v>
      </c>
    </row>
    <row r="1091" spans="1:3" x14ac:dyDescent="0.3">
      <c r="A1091" s="2" t="s">
        <v>25252</v>
      </c>
      <c r="B1091" s="2" t="s">
        <v>37</v>
      </c>
      <c r="C1091" s="2">
        <v>6.5</v>
      </c>
    </row>
    <row r="1092" spans="1:3" x14ac:dyDescent="0.3">
      <c r="A1092" s="2" t="s">
        <v>25253</v>
      </c>
      <c r="B1092" s="2" t="s">
        <v>37</v>
      </c>
      <c r="C1092" s="2">
        <v>6.5</v>
      </c>
    </row>
    <row r="1093" spans="1:3" x14ac:dyDescent="0.3">
      <c r="A1093" s="2" t="s">
        <v>25254</v>
      </c>
      <c r="B1093" s="2" t="s">
        <v>37</v>
      </c>
      <c r="C1093" s="2">
        <v>5.8</v>
      </c>
    </row>
    <row r="1094" spans="1:3" x14ac:dyDescent="0.3">
      <c r="A1094" s="2" t="s">
        <v>25255</v>
      </c>
      <c r="B1094" s="2" t="s">
        <v>37</v>
      </c>
      <c r="C1094" s="2">
        <v>6.6</v>
      </c>
    </row>
    <row r="1095" spans="1:3" x14ac:dyDescent="0.3">
      <c r="A1095" s="2" t="s">
        <v>25256</v>
      </c>
      <c r="B1095" s="2" t="s">
        <v>37</v>
      </c>
      <c r="C1095" s="2">
        <v>5.4</v>
      </c>
    </row>
    <row r="1096" spans="1:3" x14ac:dyDescent="0.3">
      <c r="A1096" s="2" t="s">
        <v>25257</v>
      </c>
      <c r="B1096" s="2" t="s">
        <v>37</v>
      </c>
      <c r="C1096" s="2">
        <v>6.1</v>
      </c>
    </row>
    <row r="1097" spans="1:3" x14ac:dyDescent="0.3">
      <c r="A1097" s="2" t="s">
        <v>25258</v>
      </c>
      <c r="B1097" s="2" t="s">
        <v>37</v>
      </c>
      <c r="C1097" s="2">
        <v>4</v>
      </c>
    </row>
    <row r="1098" spans="1:3" x14ac:dyDescent="0.3">
      <c r="A1098" s="2" t="s">
        <v>25259</v>
      </c>
      <c r="B1098" s="2" t="s">
        <v>37</v>
      </c>
      <c r="C1098" s="2">
        <v>7.6</v>
      </c>
    </row>
    <row r="1099" spans="1:3" x14ac:dyDescent="0.3">
      <c r="A1099" s="2" t="s">
        <v>25260</v>
      </c>
      <c r="B1099" s="2" t="s">
        <v>1946</v>
      </c>
      <c r="C1099" s="2">
        <v>7.9</v>
      </c>
    </row>
    <row r="1100" spans="1:3" x14ac:dyDescent="0.3">
      <c r="A1100" s="2" t="s">
        <v>25261</v>
      </c>
      <c r="B1100" s="2" t="s">
        <v>37</v>
      </c>
      <c r="C1100" s="2">
        <v>5.3</v>
      </c>
    </row>
    <row r="1101" spans="1:3" x14ac:dyDescent="0.3">
      <c r="A1101" s="2" t="s">
        <v>25262</v>
      </c>
      <c r="B1101" s="2" t="s">
        <v>37</v>
      </c>
      <c r="C1101" s="2">
        <v>6.6</v>
      </c>
    </row>
    <row r="1102" spans="1:3" x14ac:dyDescent="0.3">
      <c r="A1102" s="2" t="s">
        <v>25263</v>
      </c>
      <c r="B1102" s="2" t="s">
        <v>37</v>
      </c>
      <c r="C1102" s="2">
        <v>6.3</v>
      </c>
    </row>
    <row r="1103" spans="1:3" x14ac:dyDescent="0.3">
      <c r="A1103" s="2" t="s">
        <v>25264</v>
      </c>
      <c r="B1103" s="2" t="s">
        <v>1464</v>
      </c>
      <c r="C1103" s="2">
        <v>7.2</v>
      </c>
    </row>
    <row r="1104" spans="1:3" x14ac:dyDescent="0.3">
      <c r="A1104" s="2" t="s">
        <v>25265</v>
      </c>
      <c r="B1104" s="2" t="s">
        <v>37</v>
      </c>
      <c r="C1104" s="2">
        <v>7</v>
      </c>
    </row>
    <row r="1105" spans="1:3" x14ac:dyDescent="0.3">
      <c r="A1105" s="2" t="s">
        <v>25266</v>
      </c>
      <c r="B1105" s="2" t="s">
        <v>37</v>
      </c>
      <c r="C1105" s="2">
        <v>6.9</v>
      </c>
    </row>
    <row r="1106" spans="1:3" x14ac:dyDescent="0.3">
      <c r="A1106" s="2" t="s">
        <v>25267</v>
      </c>
      <c r="B1106" s="2" t="s">
        <v>37</v>
      </c>
      <c r="C1106" s="2">
        <v>5.2</v>
      </c>
    </row>
    <row r="1107" spans="1:3" x14ac:dyDescent="0.3">
      <c r="A1107" s="2" t="s">
        <v>25268</v>
      </c>
      <c r="B1107" s="2" t="s">
        <v>37</v>
      </c>
      <c r="C1107" s="2">
        <v>8.1</v>
      </c>
    </row>
    <row r="1108" spans="1:3" x14ac:dyDescent="0.3">
      <c r="A1108" s="2" t="s">
        <v>25269</v>
      </c>
      <c r="B1108" s="2" t="s">
        <v>37</v>
      </c>
      <c r="C1108" s="2">
        <v>6.6</v>
      </c>
    </row>
    <row r="1109" spans="1:3" x14ac:dyDescent="0.3">
      <c r="A1109" s="2" t="s">
        <v>25270</v>
      </c>
      <c r="B1109" s="2" t="s">
        <v>37</v>
      </c>
      <c r="C1109" s="2">
        <v>6.2</v>
      </c>
    </row>
    <row r="1110" spans="1:3" x14ac:dyDescent="0.3">
      <c r="A1110" s="2" t="s">
        <v>25271</v>
      </c>
      <c r="B1110" s="2" t="s">
        <v>37</v>
      </c>
      <c r="C1110" s="2">
        <v>7.2</v>
      </c>
    </row>
    <row r="1111" spans="1:3" x14ac:dyDescent="0.3">
      <c r="A1111" s="2" t="s">
        <v>25272</v>
      </c>
      <c r="B1111" s="2" t="s">
        <v>37</v>
      </c>
      <c r="C1111" s="2">
        <v>7.3</v>
      </c>
    </row>
    <row r="1112" spans="1:3" x14ac:dyDescent="0.3">
      <c r="A1112" s="2" t="s">
        <v>25273</v>
      </c>
      <c r="B1112" s="2" t="s">
        <v>37</v>
      </c>
      <c r="C1112" s="2">
        <v>6.7</v>
      </c>
    </row>
    <row r="1113" spans="1:3" x14ac:dyDescent="0.3">
      <c r="A1113" s="2" t="s">
        <v>25274</v>
      </c>
      <c r="B1113" s="2" t="s">
        <v>37</v>
      </c>
      <c r="C1113" s="2">
        <v>6.4</v>
      </c>
    </row>
    <row r="1114" spans="1:3" x14ac:dyDescent="0.3">
      <c r="A1114" s="2" t="s">
        <v>25275</v>
      </c>
      <c r="B1114" s="2" t="s">
        <v>37</v>
      </c>
      <c r="C1114" s="2">
        <v>7.8</v>
      </c>
    </row>
    <row r="1115" spans="1:3" x14ac:dyDescent="0.3">
      <c r="A1115" s="2" t="s">
        <v>25276</v>
      </c>
      <c r="B1115" s="2" t="s">
        <v>37</v>
      </c>
      <c r="C1115" s="2">
        <v>6.4</v>
      </c>
    </row>
    <row r="1116" spans="1:3" x14ac:dyDescent="0.3">
      <c r="A1116" s="2" t="s">
        <v>25277</v>
      </c>
      <c r="B1116" s="2" t="s">
        <v>37</v>
      </c>
      <c r="C1116" s="2">
        <v>4.0999999999999996</v>
      </c>
    </row>
    <row r="1117" spans="1:3" x14ac:dyDescent="0.3">
      <c r="A1117" s="2" t="s">
        <v>25278</v>
      </c>
      <c r="B1117" s="2" t="s">
        <v>37</v>
      </c>
      <c r="C1117" s="2">
        <v>4.0999999999999996</v>
      </c>
    </row>
    <row r="1118" spans="1:3" x14ac:dyDescent="0.3">
      <c r="A1118" s="2" t="s">
        <v>25279</v>
      </c>
      <c r="B1118" s="2" t="s">
        <v>37</v>
      </c>
      <c r="C1118" s="2">
        <v>7.4</v>
      </c>
    </row>
    <row r="1119" spans="1:3" x14ac:dyDescent="0.3">
      <c r="A1119" s="2" t="s">
        <v>25280</v>
      </c>
      <c r="B1119" s="2" t="s">
        <v>37</v>
      </c>
      <c r="C1119" s="2">
        <v>5.8</v>
      </c>
    </row>
    <row r="1120" spans="1:3" x14ac:dyDescent="0.3">
      <c r="A1120" s="2" t="s">
        <v>25281</v>
      </c>
      <c r="B1120" s="2" t="s">
        <v>37</v>
      </c>
      <c r="C1120" s="2">
        <v>7.6</v>
      </c>
    </row>
    <row r="1121" spans="1:3" x14ac:dyDescent="0.3">
      <c r="A1121" s="2" t="s">
        <v>25282</v>
      </c>
      <c r="B1121" s="2" t="s">
        <v>37</v>
      </c>
      <c r="C1121" s="2">
        <v>7.2</v>
      </c>
    </row>
    <row r="1122" spans="1:3" x14ac:dyDescent="0.3">
      <c r="A1122" s="2" t="s">
        <v>25283</v>
      </c>
      <c r="B1122" s="2" t="s">
        <v>37</v>
      </c>
      <c r="C1122" s="2">
        <v>7.8</v>
      </c>
    </row>
    <row r="1123" spans="1:3" x14ac:dyDescent="0.3">
      <c r="A1123" s="2" t="s">
        <v>25284</v>
      </c>
      <c r="B1123" s="2" t="s">
        <v>37</v>
      </c>
      <c r="C1123" s="2">
        <v>7.7</v>
      </c>
    </row>
    <row r="1124" spans="1:3" x14ac:dyDescent="0.3">
      <c r="A1124" s="2" t="s">
        <v>25285</v>
      </c>
      <c r="B1124" s="2" t="s">
        <v>37</v>
      </c>
      <c r="C1124" s="2">
        <v>6.4</v>
      </c>
    </row>
    <row r="1125" spans="1:3" x14ac:dyDescent="0.3">
      <c r="A1125" s="2" t="s">
        <v>25286</v>
      </c>
      <c r="B1125" s="2" t="s">
        <v>37</v>
      </c>
      <c r="C1125" s="2">
        <v>5.0999999999999996</v>
      </c>
    </row>
    <row r="1126" spans="1:3" x14ac:dyDescent="0.3">
      <c r="A1126" s="2" t="s">
        <v>25287</v>
      </c>
      <c r="B1126" s="2" t="s">
        <v>37</v>
      </c>
      <c r="C1126" s="2">
        <v>5.5</v>
      </c>
    </row>
    <row r="1127" spans="1:3" x14ac:dyDescent="0.3">
      <c r="A1127" s="2" t="s">
        <v>25288</v>
      </c>
      <c r="B1127" s="2" t="s">
        <v>37</v>
      </c>
      <c r="C1127" s="2">
        <v>7.4</v>
      </c>
    </row>
    <row r="1128" spans="1:3" x14ac:dyDescent="0.3">
      <c r="A1128" s="2" t="s">
        <v>25289</v>
      </c>
      <c r="B1128" s="2" t="s">
        <v>37</v>
      </c>
      <c r="C1128" s="2">
        <v>6</v>
      </c>
    </row>
    <row r="1129" spans="1:3" x14ac:dyDescent="0.3">
      <c r="A1129" s="2" t="s">
        <v>25290</v>
      </c>
      <c r="B1129" s="2" t="s">
        <v>37</v>
      </c>
      <c r="C1129" s="2">
        <v>7.5</v>
      </c>
    </row>
    <row r="1130" spans="1:3" x14ac:dyDescent="0.3">
      <c r="A1130" s="2" t="s">
        <v>25291</v>
      </c>
      <c r="B1130" s="2" t="s">
        <v>37</v>
      </c>
      <c r="C1130" s="2">
        <v>7</v>
      </c>
    </row>
    <row r="1131" spans="1:3" x14ac:dyDescent="0.3">
      <c r="A1131" s="2" t="s">
        <v>25292</v>
      </c>
      <c r="B1131" s="2" t="s">
        <v>37</v>
      </c>
      <c r="C1131" s="2">
        <v>7.5</v>
      </c>
    </row>
    <row r="1132" spans="1:3" x14ac:dyDescent="0.3">
      <c r="A1132" s="2" t="s">
        <v>25293</v>
      </c>
      <c r="B1132" s="2" t="s">
        <v>37</v>
      </c>
      <c r="C1132" s="2">
        <v>7.3</v>
      </c>
    </row>
    <row r="1133" spans="1:3" x14ac:dyDescent="0.3">
      <c r="A1133" s="2" t="s">
        <v>25294</v>
      </c>
      <c r="B1133" s="2" t="s">
        <v>37</v>
      </c>
      <c r="C1133" s="2">
        <v>5.7</v>
      </c>
    </row>
    <row r="1134" spans="1:3" x14ac:dyDescent="0.3">
      <c r="A1134" s="2" t="s">
        <v>25295</v>
      </c>
      <c r="B1134" s="2" t="s">
        <v>37</v>
      </c>
      <c r="C1134" s="2">
        <v>7.3</v>
      </c>
    </row>
    <row r="1135" spans="1:3" x14ac:dyDescent="0.3">
      <c r="A1135" s="2" t="s">
        <v>25296</v>
      </c>
      <c r="B1135" s="2" t="s">
        <v>37</v>
      </c>
      <c r="C1135" s="2">
        <v>7.2</v>
      </c>
    </row>
    <row r="1136" spans="1:3" x14ac:dyDescent="0.3">
      <c r="A1136" s="2" t="s">
        <v>25297</v>
      </c>
      <c r="B1136" s="2" t="s">
        <v>37</v>
      </c>
      <c r="C1136" s="2">
        <v>5.9</v>
      </c>
    </row>
    <row r="1137" spans="1:3" x14ac:dyDescent="0.3">
      <c r="A1137" s="2" t="s">
        <v>25298</v>
      </c>
      <c r="B1137" s="2" t="s">
        <v>37</v>
      </c>
      <c r="C1137" s="2">
        <v>7.8</v>
      </c>
    </row>
    <row r="1138" spans="1:3" x14ac:dyDescent="0.3">
      <c r="A1138" s="2" t="s">
        <v>25299</v>
      </c>
      <c r="B1138" s="2" t="s">
        <v>37</v>
      </c>
      <c r="C1138" s="2">
        <v>7.7</v>
      </c>
    </row>
    <row r="1139" spans="1:3" x14ac:dyDescent="0.3">
      <c r="A1139" s="2" t="s">
        <v>25300</v>
      </c>
      <c r="B1139" s="2" t="s">
        <v>37</v>
      </c>
      <c r="C1139" s="2">
        <v>8.1</v>
      </c>
    </row>
    <row r="1140" spans="1:3" x14ac:dyDescent="0.3">
      <c r="A1140" s="2" t="s">
        <v>25301</v>
      </c>
      <c r="B1140" s="2" t="s">
        <v>37</v>
      </c>
      <c r="C1140" s="2">
        <v>6.6</v>
      </c>
    </row>
    <row r="1141" spans="1:3" x14ac:dyDescent="0.3">
      <c r="A1141" s="2" t="s">
        <v>25302</v>
      </c>
      <c r="B1141" s="2" t="s">
        <v>37</v>
      </c>
      <c r="C1141" s="2">
        <v>7.1</v>
      </c>
    </row>
    <row r="1142" spans="1:3" x14ac:dyDescent="0.3">
      <c r="A1142" s="2" t="s">
        <v>25303</v>
      </c>
      <c r="B1142" s="2" t="s">
        <v>37</v>
      </c>
      <c r="C1142" s="2">
        <v>5.9</v>
      </c>
    </row>
    <row r="1143" spans="1:3" x14ac:dyDescent="0.3">
      <c r="A1143" s="2" t="s">
        <v>25304</v>
      </c>
      <c r="B1143" s="2" t="s">
        <v>37</v>
      </c>
      <c r="C1143" s="2">
        <v>8</v>
      </c>
    </row>
    <row r="1144" spans="1:3" x14ac:dyDescent="0.3">
      <c r="A1144" s="2" t="s">
        <v>25305</v>
      </c>
      <c r="B1144" s="2" t="s">
        <v>37</v>
      </c>
      <c r="C1144" s="2">
        <v>4.5999999999999996</v>
      </c>
    </row>
    <row r="1145" spans="1:3" x14ac:dyDescent="0.3">
      <c r="A1145" s="2" t="s">
        <v>25306</v>
      </c>
      <c r="B1145" s="2" t="s">
        <v>37</v>
      </c>
      <c r="C1145" s="2">
        <v>6.1</v>
      </c>
    </row>
    <row r="1146" spans="1:3" x14ac:dyDescent="0.3">
      <c r="A1146" s="2" t="s">
        <v>25307</v>
      </c>
      <c r="B1146" s="2" t="s">
        <v>37</v>
      </c>
      <c r="C1146" s="2">
        <v>6.4</v>
      </c>
    </row>
    <row r="1147" spans="1:3" x14ac:dyDescent="0.3">
      <c r="A1147" s="2" t="s">
        <v>25308</v>
      </c>
      <c r="B1147" s="2" t="s">
        <v>37</v>
      </c>
      <c r="C1147" s="2">
        <v>6</v>
      </c>
    </row>
    <row r="1148" spans="1:3" x14ac:dyDescent="0.3">
      <c r="A1148" s="2" t="s">
        <v>25309</v>
      </c>
      <c r="B1148" s="2" t="s">
        <v>37</v>
      </c>
      <c r="C1148" s="2">
        <v>5.2</v>
      </c>
    </row>
    <row r="1149" spans="1:3" x14ac:dyDescent="0.3">
      <c r="A1149" s="2" t="s">
        <v>25310</v>
      </c>
      <c r="B1149" s="2" t="s">
        <v>37</v>
      </c>
      <c r="C1149" s="2">
        <v>7.6</v>
      </c>
    </row>
    <row r="1150" spans="1:3" x14ac:dyDescent="0.3">
      <c r="A1150" s="2" t="s">
        <v>25311</v>
      </c>
      <c r="B1150" s="2" t="s">
        <v>37</v>
      </c>
      <c r="C1150" s="2">
        <v>6.4</v>
      </c>
    </row>
    <row r="1151" spans="1:3" x14ac:dyDescent="0.3">
      <c r="A1151" s="2" t="s">
        <v>25312</v>
      </c>
      <c r="B1151" s="2" t="s">
        <v>37</v>
      </c>
      <c r="C1151" s="2">
        <v>6.1</v>
      </c>
    </row>
    <row r="1152" spans="1:3" x14ac:dyDescent="0.3">
      <c r="A1152" s="2" t="s">
        <v>25313</v>
      </c>
      <c r="B1152" s="2" t="s">
        <v>37</v>
      </c>
      <c r="C1152" s="2">
        <v>6.1</v>
      </c>
    </row>
    <row r="1153" spans="1:3" x14ac:dyDescent="0.3">
      <c r="A1153" s="2" t="s">
        <v>25314</v>
      </c>
      <c r="B1153" s="2" t="s">
        <v>37</v>
      </c>
      <c r="C1153" s="2">
        <v>5.2</v>
      </c>
    </row>
    <row r="1154" spans="1:3" x14ac:dyDescent="0.3">
      <c r="A1154" s="2" t="s">
        <v>25315</v>
      </c>
      <c r="B1154" s="2" t="s">
        <v>37</v>
      </c>
      <c r="C1154" s="2">
        <v>7.7</v>
      </c>
    </row>
    <row r="1155" spans="1:3" x14ac:dyDescent="0.3">
      <c r="A1155" s="2" t="s">
        <v>25316</v>
      </c>
      <c r="B1155" s="2" t="s">
        <v>37</v>
      </c>
      <c r="C1155" s="2">
        <v>7.3</v>
      </c>
    </row>
    <row r="1156" spans="1:3" x14ac:dyDescent="0.3">
      <c r="A1156" s="2" t="s">
        <v>25317</v>
      </c>
      <c r="B1156" s="2" t="s">
        <v>37</v>
      </c>
      <c r="C1156" s="2">
        <v>6.9</v>
      </c>
    </row>
    <row r="1157" spans="1:3" x14ac:dyDescent="0.3">
      <c r="A1157" s="2" t="s">
        <v>25318</v>
      </c>
      <c r="B1157" s="2" t="s">
        <v>37</v>
      </c>
      <c r="C1157" s="2">
        <v>8.5</v>
      </c>
    </row>
    <row r="1158" spans="1:3" x14ac:dyDescent="0.3">
      <c r="A1158" s="2" t="s">
        <v>25319</v>
      </c>
      <c r="B1158" s="2" t="s">
        <v>37</v>
      </c>
      <c r="C1158" s="2">
        <v>6.3</v>
      </c>
    </row>
    <row r="1159" spans="1:3" x14ac:dyDescent="0.3">
      <c r="A1159" s="2" t="s">
        <v>25320</v>
      </c>
      <c r="B1159" s="2" t="s">
        <v>37</v>
      </c>
      <c r="C1159" s="2">
        <v>5.9</v>
      </c>
    </row>
    <row r="1160" spans="1:3" x14ac:dyDescent="0.3">
      <c r="A1160" s="2" t="s">
        <v>25321</v>
      </c>
      <c r="B1160" s="2" t="s">
        <v>6468</v>
      </c>
      <c r="C1160" s="2">
        <v>7.8</v>
      </c>
    </row>
    <row r="1161" spans="1:3" x14ac:dyDescent="0.3">
      <c r="A1161" s="2" t="s">
        <v>25322</v>
      </c>
      <c r="B1161" s="2" t="s">
        <v>37</v>
      </c>
      <c r="C1161" s="2">
        <v>6.7</v>
      </c>
    </row>
    <row r="1162" spans="1:3" x14ac:dyDescent="0.3">
      <c r="A1162" s="2" t="s">
        <v>25323</v>
      </c>
      <c r="B1162" s="2" t="s">
        <v>37</v>
      </c>
      <c r="C1162" s="2">
        <v>6.4</v>
      </c>
    </row>
    <row r="1163" spans="1:3" x14ac:dyDescent="0.3">
      <c r="A1163" s="2" t="s">
        <v>25324</v>
      </c>
      <c r="B1163" s="2" t="s">
        <v>37</v>
      </c>
      <c r="C1163" s="2">
        <v>5.9</v>
      </c>
    </row>
    <row r="1164" spans="1:3" x14ac:dyDescent="0.3">
      <c r="A1164" s="2" t="s">
        <v>25325</v>
      </c>
      <c r="B1164" s="2" t="s">
        <v>37</v>
      </c>
      <c r="C1164" s="2">
        <v>6.6</v>
      </c>
    </row>
    <row r="1165" spans="1:3" x14ac:dyDescent="0.3">
      <c r="A1165" s="2" t="s">
        <v>25326</v>
      </c>
      <c r="B1165" s="2" t="s">
        <v>37</v>
      </c>
      <c r="C1165" s="2">
        <v>6.8</v>
      </c>
    </row>
    <row r="1166" spans="1:3" x14ac:dyDescent="0.3">
      <c r="A1166" s="2" t="s">
        <v>25327</v>
      </c>
      <c r="B1166" s="2" t="s">
        <v>37</v>
      </c>
      <c r="C1166" s="2">
        <v>6.5</v>
      </c>
    </row>
    <row r="1167" spans="1:3" x14ac:dyDescent="0.3">
      <c r="A1167" s="2" t="s">
        <v>25328</v>
      </c>
      <c r="B1167" s="2" t="s">
        <v>37</v>
      </c>
      <c r="C1167" s="2">
        <v>6.6</v>
      </c>
    </row>
    <row r="1168" spans="1:3" x14ac:dyDescent="0.3">
      <c r="A1168" s="2" t="s">
        <v>25329</v>
      </c>
      <c r="B1168" s="2" t="s">
        <v>37</v>
      </c>
      <c r="C1168" s="2">
        <v>5.8</v>
      </c>
    </row>
    <row r="1169" spans="1:3" x14ac:dyDescent="0.3">
      <c r="A1169" s="2" t="s">
        <v>25330</v>
      </c>
      <c r="B1169" s="2" t="s">
        <v>37</v>
      </c>
      <c r="C1169" s="2">
        <v>6.9</v>
      </c>
    </row>
    <row r="1170" spans="1:3" x14ac:dyDescent="0.3">
      <c r="A1170" s="2" t="s">
        <v>25331</v>
      </c>
      <c r="B1170" s="2" t="s">
        <v>37</v>
      </c>
      <c r="C1170" s="2">
        <v>7.1</v>
      </c>
    </row>
    <row r="1171" spans="1:3" x14ac:dyDescent="0.3">
      <c r="A1171" s="2" t="s">
        <v>25332</v>
      </c>
      <c r="B1171" s="2" t="s">
        <v>37</v>
      </c>
      <c r="C1171" s="2">
        <v>5.8</v>
      </c>
    </row>
    <row r="1172" spans="1:3" x14ac:dyDescent="0.3">
      <c r="A1172" s="2" t="s">
        <v>25333</v>
      </c>
      <c r="B1172" s="2" t="s">
        <v>37</v>
      </c>
      <c r="C1172" s="2">
        <v>7.2</v>
      </c>
    </row>
    <row r="1173" spans="1:3" x14ac:dyDescent="0.3">
      <c r="A1173" s="2" t="s">
        <v>25334</v>
      </c>
      <c r="B1173" s="2" t="s">
        <v>37</v>
      </c>
      <c r="C1173" s="2">
        <v>6</v>
      </c>
    </row>
    <row r="1174" spans="1:3" x14ac:dyDescent="0.3">
      <c r="A1174" s="2" t="s">
        <v>25335</v>
      </c>
      <c r="B1174" s="2" t="s">
        <v>37</v>
      </c>
      <c r="C1174" s="2">
        <v>4.7</v>
      </c>
    </row>
    <row r="1175" spans="1:3" x14ac:dyDescent="0.3">
      <c r="A1175" s="2" t="s">
        <v>25336</v>
      </c>
      <c r="B1175" s="2" t="s">
        <v>37</v>
      </c>
      <c r="C1175" s="2">
        <v>5.2</v>
      </c>
    </row>
    <row r="1176" spans="1:3" x14ac:dyDescent="0.3">
      <c r="A1176" s="2" t="s">
        <v>25337</v>
      </c>
      <c r="B1176" s="2" t="s">
        <v>37</v>
      </c>
      <c r="C1176" s="2">
        <v>5.5</v>
      </c>
    </row>
    <row r="1177" spans="1:3" x14ac:dyDescent="0.3">
      <c r="A1177" s="2" t="s">
        <v>25338</v>
      </c>
      <c r="B1177" s="2" t="s">
        <v>37</v>
      </c>
      <c r="C1177" s="2">
        <v>7</v>
      </c>
    </row>
    <row r="1178" spans="1:3" x14ac:dyDescent="0.3">
      <c r="A1178" s="2" t="s">
        <v>25339</v>
      </c>
      <c r="B1178" s="2" t="s">
        <v>37</v>
      </c>
      <c r="C1178" s="2">
        <v>5.8</v>
      </c>
    </row>
    <row r="1179" spans="1:3" x14ac:dyDescent="0.3">
      <c r="A1179" s="2" t="s">
        <v>25340</v>
      </c>
      <c r="B1179" s="2" t="s">
        <v>37</v>
      </c>
      <c r="C1179" s="2">
        <v>6.2</v>
      </c>
    </row>
    <row r="1180" spans="1:3" x14ac:dyDescent="0.3">
      <c r="A1180" s="2" t="s">
        <v>25341</v>
      </c>
      <c r="B1180" s="2" t="s">
        <v>37</v>
      </c>
      <c r="C1180" s="2">
        <v>6.5</v>
      </c>
    </row>
    <row r="1181" spans="1:3" x14ac:dyDescent="0.3">
      <c r="A1181" s="2" t="s">
        <v>25342</v>
      </c>
      <c r="B1181" s="2" t="s">
        <v>37</v>
      </c>
      <c r="C1181" s="2">
        <v>7.2</v>
      </c>
    </row>
    <row r="1182" spans="1:3" x14ac:dyDescent="0.3">
      <c r="A1182" s="2" t="s">
        <v>25343</v>
      </c>
      <c r="B1182" s="2" t="s">
        <v>37</v>
      </c>
      <c r="C1182" s="2">
        <v>5.0999999999999996</v>
      </c>
    </row>
    <row r="1183" spans="1:3" x14ac:dyDescent="0.3">
      <c r="A1183" s="2" t="s">
        <v>25344</v>
      </c>
      <c r="B1183" s="2" t="s">
        <v>37</v>
      </c>
      <c r="C1183" s="2">
        <v>4.7</v>
      </c>
    </row>
    <row r="1184" spans="1:3" x14ac:dyDescent="0.3">
      <c r="A1184" s="2" t="s">
        <v>25345</v>
      </c>
      <c r="B1184" s="2" t="s">
        <v>37</v>
      </c>
      <c r="C1184" s="2">
        <v>5.9</v>
      </c>
    </row>
    <row r="1185" spans="1:3" x14ac:dyDescent="0.3">
      <c r="A1185" s="2" t="s">
        <v>25346</v>
      </c>
      <c r="B1185" s="2" t="s">
        <v>37</v>
      </c>
      <c r="C1185" s="2">
        <v>5.8</v>
      </c>
    </row>
    <row r="1186" spans="1:3" x14ac:dyDescent="0.3">
      <c r="A1186" s="2" t="s">
        <v>25347</v>
      </c>
      <c r="B1186" s="2" t="s">
        <v>37</v>
      </c>
      <c r="C1186" s="2">
        <v>7.2</v>
      </c>
    </row>
    <row r="1187" spans="1:3" x14ac:dyDescent="0.3">
      <c r="A1187" s="2" t="s">
        <v>25348</v>
      </c>
      <c r="B1187" s="2" t="s">
        <v>37</v>
      </c>
      <c r="C1187" s="2">
        <v>6.2</v>
      </c>
    </row>
    <row r="1188" spans="1:3" x14ac:dyDescent="0.3">
      <c r="A1188" s="2" t="s">
        <v>25349</v>
      </c>
      <c r="B1188" s="2" t="s">
        <v>37</v>
      </c>
      <c r="C1188" s="2">
        <v>5.7</v>
      </c>
    </row>
    <row r="1189" spans="1:3" x14ac:dyDescent="0.3">
      <c r="A1189" s="2" t="s">
        <v>25350</v>
      </c>
      <c r="B1189" s="2" t="s">
        <v>37</v>
      </c>
      <c r="C1189" s="2">
        <v>6.1</v>
      </c>
    </row>
    <row r="1190" spans="1:3" x14ac:dyDescent="0.3">
      <c r="A1190" s="2" t="s">
        <v>25351</v>
      </c>
      <c r="B1190" s="2" t="s">
        <v>37</v>
      </c>
      <c r="C1190" s="2">
        <v>6</v>
      </c>
    </row>
    <row r="1191" spans="1:3" x14ac:dyDescent="0.3">
      <c r="A1191" s="2" t="s">
        <v>25352</v>
      </c>
      <c r="B1191" s="2" t="s">
        <v>37</v>
      </c>
      <c r="C1191" s="2">
        <v>6.9</v>
      </c>
    </row>
    <row r="1192" spans="1:3" x14ac:dyDescent="0.3">
      <c r="A1192" s="2" t="s">
        <v>25353</v>
      </c>
      <c r="B1192" s="2" t="s">
        <v>37</v>
      </c>
      <c r="C1192" s="2">
        <v>6.5</v>
      </c>
    </row>
    <row r="1193" spans="1:3" x14ac:dyDescent="0.3">
      <c r="A1193" s="2" t="s">
        <v>25354</v>
      </c>
      <c r="B1193" s="2" t="s">
        <v>37</v>
      </c>
      <c r="C1193" s="2">
        <v>5</v>
      </c>
    </row>
    <row r="1194" spans="1:3" x14ac:dyDescent="0.3">
      <c r="A1194" s="2" t="s">
        <v>25355</v>
      </c>
      <c r="B1194" s="2" t="s">
        <v>37</v>
      </c>
      <c r="C1194" s="2">
        <v>5.7</v>
      </c>
    </row>
    <row r="1195" spans="1:3" x14ac:dyDescent="0.3">
      <c r="A1195" s="2" t="s">
        <v>25356</v>
      </c>
      <c r="B1195" s="2" t="s">
        <v>37</v>
      </c>
      <c r="C1195" s="2">
        <v>7</v>
      </c>
    </row>
    <row r="1196" spans="1:3" x14ac:dyDescent="0.3">
      <c r="A1196" s="2" t="s">
        <v>25357</v>
      </c>
      <c r="B1196" s="2" t="s">
        <v>37</v>
      </c>
      <c r="C1196" s="2">
        <v>5.0999999999999996</v>
      </c>
    </row>
    <row r="1197" spans="1:3" x14ac:dyDescent="0.3">
      <c r="A1197" s="2" t="s">
        <v>25358</v>
      </c>
      <c r="B1197" s="2" t="s">
        <v>37</v>
      </c>
      <c r="C1197" s="2">
        <v>5.3</v>
      </c>
    </row>
    <row r="1198" spans="1:3" x14ac:dyDescent="0.3">
      <c r="A1198" s="2" t="s">
        <v>25359</v>
      </c>
      <c r="B1198" s="2" t="s">
        <v>37</v>
      </c>
      <c r="C1198" s="2">
        <v>4.4000000000000004</v>
      </c>
    </row>
    <row r="1199" spans="1:3" x14ac:dyDescent="0.3">
      <c r="A1199" s="2" t="s">
        <v>25360</v>
      </c>
      <c r="B1199" s="2" t="s">
        <v>37</v>
      </c>
      <c r="C1199" s="2">
        <v>4.7</v>
      </c>
    </row>
    <row r="1200" spans="1:3" x14ac:dyDescent="0.3">
      <c r="A1200" s="2" t="s">
        <v>25361</v>
      </c>
      <c r="B1200" s="2" t="s">
        <v>37</v>
      </c>
      <c r="C1200" s="2">
        <v>6.7</v>
      </c>
    </row>
    <row r="1201" spans="1:3" x14ac:dyDescent="0.3">
      <c r="A1201" s="2" t="s">
        <v>25362</v>
      </c>
      <c r="B1201" s="2" t="s">
        <v>37</v>
      </c>
      <c r="C1201" s="2">
        <v>6.7</v>
      </c>
    </row>
    <row r="1202" spans="1:3" x14ac:dyDescent="0.3">
      <c r="A1202" s="2" t="s">
        <v>25363</v>
      </c>
      <c r="B1202" s="2" t="s">
        <v>37</v>
      </c>
      <c r="C1202" s="2">
        <v>5.7</v>
      </c>
    </row>
    <row r="1203" spans="1:3" x14ac:dyDescent="0.3">
      <c r="A1203" s="2" t="s">
        <v>25364</v>
      </c>
      <c r="B1203" s="2" t="s">
        <v>37</v>
      </c>
      <c r="C1203" s="2">
        <v>7.4</v>
      </c>
    </row>
    <row r="1204" spans="1:3" x14ac:dyDescent="0.3">
      <c r="A1204" s="2" t="s">
        <v>25365</v>
      </c>
      <c r="B1204" s="2" t="s">
        <v>37</v>
      </c>
      <c r="C1204" s="2">
        <v>6.1</v>
      </c>
    </row>
    <row r="1205" spans="1:3" x14ac:dyDescent="0.3">
      <c r="A1205" s="2" t="s">
        <v>25366</v>
      </c>
      <c r="B1205" s="2" t="s">
        <v>37</v>
      </c>
      <c r="C1205" s="2">
        <v>6.4</v>
      </c>
    </row>
    <row r="1206" spans="1:3" x14ac:dyDescent="0.3">
      <c r="A1206" s="2" t="s">
        <v>25367</v>
      </c>
      <c r="B1206" s="2" t="s">
        <v>37</v>
      </c>
      <c r="C1206" s="2">
        <v>6.2</v>
      </c>
    </row>
    <row r="1207" spans="1:3" x14ac:dyDescent="0.3">
      <c r="A1207" s="2" t="s">
        <v>25368</v>
      </c>
      <c r="B1207" s="2" t="s">
        <v>37</v>
      </c>
      <c r="C1207" s="2">
        <v>6.2</v>
      </c>
    </row>
    <row r="1208" spans="1:3" x14ac:dyDescent="0.3">
      <c r="A1208" s="2" t="s">
        <v>25369</v>
      </c>
      <c r="B1208" s="2" t="s">
        <v>37</v>
      </c>
      <c r="C1208" s="2">
        <v>5.9</v>
      </c>
    </row>
    <row r="1209" spans="1:3" x14ac:dyDescent="0.3">
      <c r="A1209" s="2" t="s">
        <v>25370</v>
      </c>
      <c r="B1209" s="2" t="s">
        <v>37</v>
      </c>
      <c r="C1209" s="2">
        <v>4</v>
      </c>
    </row>
    <row r="1210" spans="1:3" x14ac:dyDescent="0.3">
      <c r="A1210" s="2" t="s">
        <v>25371</v>
      </c>
      <c r="B1210" s="2" t="s">
        <v>37</v>
      </c>
      <c r="C1210" s="2">
        <v>6.2</v>
      </c>
    </row>
    <row r="1211" spans="1:3" x14ac:dyDescent="0.3">
      <c r="A1211" s="2" t="s">
        <v>25372</v>
      </c>
      <c r="B1211" s="2" t="s">
        <v>37</v>
      </c>
      <c r="C1211" s="2">
        <v>4.5999999999999996</v>
      </c>
    </row>
    <row r="1212" spans="1:3" x14ac:dyDescent="0.3">
      <c r="A1212" s="2" t="s">
        <v>25373</v>
      </c>
      <c r="B1212" s="2" t="s">
        <v>37</v>
      </c>
      <c r="C1212" s="2">
        <v>6.4</v>
      </c>
    </row>
    <row r="1213" spans="1:3" x14ac:dyDescent="0.3">
      <c r="A1213" s="2" t="s">
        <v>25374</v>
      </c>
      <c r="B1213" s="2" t="s">
        <v>37</v>
      </c>
      <c r="C1213" s="2">
        <v>5.9</v>
      </c>
    </row>
    <row r="1214" spans="1:3" x14ac:dyDescent="0.3">
      <c r="A1214" s="2" t="s">
        <v>25375</v>
      </c>
      <c r="B1214" s="2" t="s">
        <v>37</v>
      </c>
      <c r="C1214" s="2">
        <v>5.0999999999999996</v>
      </c>
    </row>
    <row r="1215" spans="1:3" x14ac:dyDescent="0.3">
      <c r="A1215" s="2" t="s">
        <v>25376</v>
      </c>
      <c r="B1215" s="2" t="s">
        <v>37</v>
      </c>
      <c r="C1215" s="2">
        <v>7.6</v>
      </c>
    </row>
    <row r="1216" spans="1:3" x14ac:dyDescent="0.3">
      <c r="A1216" s="2" t="s">
        <v>25377</v>
      </c>
      <c r="B1216" s="2" t="s">
        <v>37</v>
      </c>
      <c r="C1216" s="2">
        <v>4.2</v>
      </c>
    </row>
    <row r="1217" spans="1:3" x14ac:dyDescent="0.3">
      <c r="A1217" s="2" t="s">
        <v>25378</v>
      </c>
      <c r="B1217" s="2" t="s">
        <v>37</v>
      </c>
      <c r="C1217" s="2">
        <v>7.8</v>
      </c>
    </row>
    <row r="1218" spans="1:3" x14ac:dyDescent="0.3">
      <c r="A1218" s="2" t="s">
        <v>25379</v>
      </c>
      <c r="B1218" s="2" t="s">
        <v>37</v>
      </c>
      <c r="C1218" s="2">
        <v>5.8</v>
      </c>
    </row>
    <row r="1219" spans="1:3" x14ac:dyDescent="0.3">
      <c r="A1219" s="2" t="s">
        <v>25380</v>
      </c>
      <c r="B1219" s="2" t="s">
        <v>37</v>
      </c>
      <c r="C1219" s="2">
        <v>5.9</v>
      </c>
    </row>
    <row r="1220" spans="1:3" x14ac:dyDescent="0.3">
      <c r="A1220" s="2" t="s">
        <v>25381</v>
      </c>
      <c r="B1220" s="2" t="s">
        <v>1464</v>
      </c>
      <c r="C1220" s="2">
        <v>8.4</v>
      </c>
    </row>
    <row r="1221" spans="1:3" x14ac:dyDescent="0.3">
      <c r="A1221" s="2" t="s">
        <v>25382</v>
      </c>
      <c r="B1221" s="2" t="s">
        <v>37</v>
      </c>
      <c r="C1221" s="2">
        <v>4.8</v>
      </c>
    </row>
    <row r="1222" spans="1:3" x14ac:dyDescent="0.3">
      <c r="A1222" s="2" t="s">
        <v>25383</v>
      </c>
      <c r="B1222" s="2" t="s">
        <v>37</v>
      </c>
      <c r="C1222" s="2">
        <v>6.2</v>
      </c>
    </row>
    <row r="1223" spans="1:3" x14ac:dyDescent="0.3">
      <c r="A1223" s="2" t="s">
        <v>25384</v>
      </c>
      <c r="B1223" s="2" t="s">
        <v>37</v>
      </c>
      <c r="C1223" s="2">
        <v>6.5</v>
      </c>
    </row>
    <row r="1224" spans="1:3" x14ac:dyDescent="0.3">
      <c r="A1224" s="2" t="s">
        <v>25385</v>
      </c>
      <c r="B1224" s="2" t="s">
        <v>37</v>
      </c>
      <c r="C1224" s="2">
        <v>6.3</v>
      </c>
    </row>
    <row r="1225" spans="1:3" x14ac:dyDescent="0.3">
      <c r="A1225" s="2" t="s">
        <v>25386</v>
      </c>
      <c r="B1225" s="2" t="s">
        <v>37</v>
      </c>
      <c r="C1225" s="2">
        <v>3.3</v>
      </c>
    </row>
    <row r="1226" spans="1:3" x14ac:dyDescent="0.3">
      <c r="A1226" s="2" t="s">
        <v>25387</v>
      </c>
      <c r="B1226" s="2" t="s">
        <v>37</v>
      </c>
      <c r="C1226" s="2">
        <v>5.9</v>
      </c>
    </row>
    <row r="1227" spans="1:3" x14ac:dyDescent="0.3">
      <c r="A1227" s="2" t="s">
        <v>25388</v>
      </c>
      <c r="B1227" s="2" t="s">
        <v>37</v>
      </c>
      <c r="C1227" s="2">
        <v>5.8</v>
      </c>
    </row>
    <row r="1228" spans="1:3" x14ac:dyDescent="0.3">
      <c r="A1228" s="2" t="s">
        <v>25389</v>
      </c>
      <c r="B1228" s="2" t="s">
        <v>37</v>
      </c>
      <c r="C1228" s="2">
        <v>4.7</v>
      </c>
    </row>
    <row r="1229" spans="1:3" x14ac:dyDescent="0.3">
      <c r="A1229" s="2" t="s">
        <v>25390</v>
      </c>
      <c r="B1229" s="2" t="s">
        <v>37</v>
      </c>
      <c r="C1229" s="2">
        <v>4.0999999999999996</v>
      </c>
    </row>
    <row r="1230" spans="1:3" x14ac:dyDescent="0.3">
      <c r="A1230" s="2" t="s">
        <v>25391</v>
      </c>
      <c r="B1230" s="2" t="s">
        <v>37</v>
      </c>
      <c r="C1230" s="2">
        <v>6.8</v>
      </c>
    </row>
    <row r="1231" spans="1:3" x14ac:dyDescent="0.3">
      <c r="A1231" s="2" t="s">
        <v>25392</v>
      </c>
      <c r="B1231" s="2" t="s">
        <v>37</v>
      </c>
      <c r="C1231" s="2">
        <v>6.2</v>
      </c>
    </row>
    <row r="1232" spans="1:3" x14ac:dyDescent="0.3">
      <c r="A1232" s="2" t="s">
        <v>25393</v>
      </c>
      <c r="B1232" s="2" t="s">
        <v>37</v>
      </c>
      <c r="C1232" s="2">
        <v>4.5</v>
      </c>
    </row>
    <row r="1233" spans="1:3" x14ac:dyDescent="0.3">
      <c r="A1233" s="2" t="s">
        <v>25394</v>
      </c>
      <c r="B1233" s="2" t="s">
        <v>37</v>
      </c>
      <c r="C1233" s="2">
        <v>5.8</v>
      </c>
    </row>
    <row r="1234" spans="1:3" x14ac:dyDescent="0.3">
      <c r="A1234" s="2" t="s">
        <v>25395</v>
      </c>
      <c r="B1234" s="2" t="s">
        <v>37</v>
      </c>
      <c r="C1234" s="2">
        <v>7.3</v>
      </c>
    </row>
    <row r="1235" spans="1:3" x14ac:dyDescent="0.3">
      <c r="A1235" s="2" t="s">
        <v>25396</v>
      </c>
      <c r="B1235" s="2" t="s">
        <v>37</v>
      </c>
      <c r="C1235" s="2">
        <v>5.9</v>
      </c>
    </row>
    <row r="1236" spans="1:3" x14ac:dyDescent="0.3">
      <c r="A1236" s="2" t="s">
        <v>25397</v>
      </c>
      <c r="B1236" s="2" t="s">
        <v>37</v>
      </c>
      <c r="C1236" s="2">
        <v>4.4000000000000004</v>
      </c>
    </row>
    <row r="1237" spans="1:3" x14ac:dyDescent="0.3">
      <c r="A1237" s="2" t="s">
        <v>25398</v>
      </c>
      <c r="B1237" s="2" t="s">
        <v>37</v>
      </c>
      <c r="C1237" s="2">
        <v>5.8</v>
      </c>
    </row>
    <row r="1238" spans="1:3" x14ac:dyDescent="0.3">
      <c r="A1238" s="2" t="s">
        <v>25399</v>
      </c>
      <c r="B1238" s="2" t="s">
        <v>37</v>
      </c>
      <c r="C1238" s="2">
        <v>5.0999999999999996</v>
      </c>
    </row>
    <row r="1239" spans="1:3" x14ac:dyDescent="0.3">
      <c r="A1239" s="2" t="s">
        <v>25400</v>
      </c>
      <c r="B1239" s="2" t="s">
        <v>37</v>
      </c>
      <c r="C1239" s="2">
        <v>6.9</v>
      </c>
    </row>
    <row r="1240" spans="1:3" x14ac:dyDescent="0.3">
      <c r="A1240" s="2" t="s">
        <v>25401</v>
      </c>
      <c r="B1240" s="2" t="s">
        <v>37</v>
      </c>
      <c r="C1240" s="2">
        <v>6.2</v>
      </c>
    </row>
    <row r="1241" spans="1:3" x14ac:dyDescent="0.3">
      <c r="A1241" s="2" t="s">
        <v>25402</v>
      </c>
      <c r="B1241" s="2" t="s">
        <v>37</v>
      </c>
      <c r="C1241" s="2">
        <v>6.9</v>
      </c>
    </row>
    <row r="1242" spans="1:3" x14ac:dyDescent="0.3">
      <c r="A1242" s="2" t="s">
        <v>25403</v>
      </c>
      <c r="B1242" s="2" t="s">
        <v>37</v>
      </c>
      <c r="C1242" s="2">
        <v>7.3</v>
      </c>
    </row>
    <row r="1243" spans="1:3" x14ac:dyDescent="0.3">
      <c r="A1243" s="2" t="s">
        <v>25404</v>
      </c>
      <c r="B1243" s="2" t="s">
        <v>1946</v>
      </c>
      <c r="C1243" s="2">
        <v>7.1</v>
      </c>
    </row>
    <row r="1244" spans="1:3" x14ac:dyDescent="0.3">
      <c r="A1244" s="2" t="s">
        <v>25405</v>
      </c>
      <c r="B1244" s="2" t="s">
        <v>6890</v>
      </c>
      <c r="C1244" s="2">
        <v>6</v>
      </c>
    </row>
    <row r="1245" spans="1:3" x14ac:dyDescent="0.3">
      <c r="A1245" s="2" t="s">
        <v>25406</v>
      </c>
      <c r="B1245" s="2" t="s">
        <v>37</v>
      </c>
      <c r="C1245" s="2">
        <v>7</v>
      </c>
    </row>
    <row r="1246" spans="1:3" x14ac:dyDescent="0.3">
      <c r="A1246" s="2" t="s">
        <v>25407</v>
      </c>
      <c r="B1246" s="2" t="s">
        <v>37</v>
      </c>
      <c r="C1246" s="2">
        <v>7.6</v>
      </c>
    </row>
    <row r="1247" spans="1:3" x14ac:dyDescent="0.3">
      <c r="A1247" s="2" t="s">
        <v>25408</v>
      </c>
      <c r="B1247" s="2" t="s">
        <v>37</v>
      </c>
      <c r="C1247" s="2">
        <v>7.1</v>
      </c>
    </row>
    <row r="1248" spans="1:3" x14ac:dyDescent="0.3">
      <c r="A1248" s="2" t="s">
        <v>24259</v>
      </c>
      <c r="B1248" s="2" t="s">
        <v>37</v>
      </c>
      <c r="C1248" s="2">
        <v>6.7</v>
      </c>
    </row>
    <row r="1249" spans="1:3" x14ac:dyDescent="0.3">
      <c r="A1249" s="2" t="s">
        <v>25409</v>
      </c>
      <c r="B1249" s="2" t="s">
        <v>37</v>
      </c>
      <c r="C1249" s="2">
        <v>7</v>
      </c>
    </row>
    <row r="1250" spans="1:3" x14ac:dyDescent="0.3">
      <c r="A1250" s="2" t="s">
        <v>25410</v>
      </c>
      <c r="B1250" s="2" t="s">
        <v>37</v>
      </c>
      <c r="C1250" s="2">
        <v>8</v>
      </c>
    </row>
    <row r="1251" spans="1:3" x14ac:dyDescent="0.3">
      <c r="A1251" s="2" t="s">
        <v>25411</v>
      </c>
      <c r="B1251" s="2" t="s">
        <v>37</v>
      </c>
      <c r="C1251" s="2">
        <v>5.3</v>
      </c>
    </row>
    <row r="1252" spans="1:3" x14ac:dyDescent="0.3">
      <c r="A1252" s="2" t="s">
        <v>25412</v>
      </c>
      <c r="B1252" s="2" t="s">
        <v>37</v>
      </c>
      <c r="C1252" s="2">
        <v>4.9000000000000004</v>
      </c>
    </row>
    <row r="1253" spans="1:3" x14ac:dyDescent="0.3">
      <c r="A1253" s="2" t="s">
        <v>25413</v>
      </c>
      <c r="B1253" s="2" t="s">
        <v>37</v>
      </c>
      <c r="C1253" s="2">
        <v>6.4</v>
      </c>
    </row>
    <row r="1254" spans="1:3" x14ac:dyDescent="0.3">
      <c r="A1254" s="2" t="s">
        <v>25414</v>
      </c>
      <c r="B1254" s="2" t="s">
        <v>1946</v>
      </c>
      <c r="C1254" s="2">
        <v>7.4</v>
      </c>
    </row>
    <row r="1255" spans="1:3" x14ac:dyDescent="0.3">
      <c r="A1255" s="2" t="s">
        <v>25415</v>
      </c>
      <c r="B1255" s="2" t="s">
        <v>37</v>
      </c>
      <c r="C1255" s="2">
        <v>6.1</v>
      </c>
    </row>
    <row r="1256" spans="1:3" x14ac:dyDescent="0.3">
      <c r="A1256" s="2" t="s">
        <v>25416</v>
      </c>
      <c r="B1256" s="2" t="s">
        <v>37</v>
      </c>
      <c r="C1256" s="2">
        <v>6.5</v>
      </c>
    </row>
    <row r="1257" spans="1:3" x14ac:dyDescent="0.3">
      <c r="A1257" s="2" t="s">
        <v>25417</v>
      </c>
      <c r="B1257" s="2" t="s">
        <v>37</v>
      </c>
      <c r="C1257" s="2">
        <v>5.7</v>
      </c>
    </row>
    <row r="1258" spans="1:3" x14ac:dyDescent="0.3">
      <c r="A1258" s="2" t="s">
        <v>25418</v>
      </c>
      <c r="B1258" s="2" t="s">
        <v>37</v>
      </c>
      <c r="C1258" s="2">
        <v>5.0999999999999996</v>
      </c>
    </row>
    <row r="1259" spans="1:3" x14ac:dyDescent="0.3">
      <c r="A1259" s="2" t="s">
        <v>25419</v>
      </c>
      <c r="B1259" s="2" t="s">
        <v>37</v>
      </c>
      <c r="C1259" s="2">
        <v>6.6</v>
      </c>
    </row>
    <row r="1260" spans="1:3" x14ac:dyDescent="0.3">
      <c r="A1260" s="2" t="s">
        <v>25420</v>
      </c>
      <c r="B1260" s="2" t="s">
        <v>1946</v>
      </c>
      <c r="C1260" s="2">
        <v>6.5</v>
      </c>
    </row>
    <row r="1261" spans="1:3" x14ac:dyDescent="0.3">
      <c r="A1261" s="2" t="s">
        <v>25421</v>
      </c>
      <c r="B1261" s="2" t="s">
        <v>37</v>
      </c>
      <c r="C1261" s="2">
        <v>6.9</v>
      </c>
    </row>
    <row r="1262" spans="1:3" x14ac:dyDescent="0.3">
      <c r="A1262" s="2" t="s">
        <v>25422</v>
      </c>
      <c r="B1262" s="2" t="s">
        <v>37</v>
      </c>
      <c r="C1262" s="2">
        <v>7.6</v>
      </c>
    </row>
    <row r="1263" spans="1:3" x14ac:dyDescent="0.3">
      <c r="A1263" s="2" t="s">
        <v>25423</v>
      </c>
      <c r="B1263" s="2" t="s">
        <v>37</v>
      </c>
      <c r="C1263" s="2">
        <v>5.6</v>
      </c>
    </row>
    <row r="1264" spans="1:3" x14ac:dyDescent="0.3">
      <c r="A1264" s="2" t="s">
        <v>25424</v>
      </c>
      <c r="B1264" s="2" t="s">
        <v>37</v>
      </c>
      <c r="C1264" s="2">
        <v>6.2</v>
      </c>
    </row>
    <row r="1265" spans="1:3" x14ac:dyDescent="0.3">
      <c r="A1265" s="2" t="s">
        <v>25425</v>
      </c>
      <c r="B1265" s="2" t="s">
        <v>37</v>
      </c>
      <c r="C1265" s="2">
        <v>4.4000000000000004</v>
      </c>
    </row>
    <row r="1266" spans="1:3" x14ac:dyDescent="0.3">
      <c r="A1266" s="2" t="s">
        <v>25426</v>
      </c>
      <c r="B1266" s="2" t="s">
        <v>37</v>
      </c>
      <c r="C1266" s="2">
        <v>5.6</v>
      </c>
    </row>
    <row r="1267" spans="1:3" x14ac:dyDescent="0.3">
      <c r="A1267" s="2" t="s">
        <v>25427</v>
      </c>
      <c r="B1267" s="2" t="s">
        <v>37</v>
      </c>
      <c r="C1267" s="2">
        <v>5.5</v>
      </c>
    </row>
    <row r="1268" spans="1:3" x14ac:dyDescent="0.3">
      <c r="A1268" s="2" t="s">
        <v>25428</v>
      </c>
      <c r="B1268" s="2" t="s">
        <v>37</v>
      </c>
      <c r="C1268" s="2">
        <v>6.7</v>
      </c>
    </row>
    <row r="1269" spans="1:3" x14ac:dyDescent="0.3">
      <c r="A1269" s="2" t="s">
        <v>25429</v>
      </c>
      <c r="B1269" s="2" t="s">
        <v>37</v>
      </c>
      <c r="C1269" s="2">
        <v>6.1</v>
      </c>
    </row>
    <row r="1270" spans="1:3" x14ac:dyDescent="0.3">
      <c r="A1270" s="2" t="s">
        <v>25430</v>
      </c>
      <c r="B1270" s="2" t="s">
        <v>37</v>
      </c>
      <c r="C1270" s="2">
        <v>6.2</v>
      </c>
    </row>
    <row r="1271" spans="1:3" x14ac:dyDescent="0.3">
      <c r="A1271" s="2" t="s">
        <v>25431</v>
      </c>
      <c r="B1271" s="2" t="s">
        <v>37</v>
      </c>
      <c r="C1271" s="2">
        <v>7.3</v>
      </c>
    </row>
    <row r="1272" spans="1:3" x14ac:dyDescent="0.3">
      <c r="A1272" s="2" t="s">
        <v>25432</v>
      </c>
      <c r="B1272" s="2" t="s">
        <v>37</v>
      </c>
      <c r="C1272" s="2">
        <v>6.6</v>
      </c>
    </row>
    <row r="1273" spans="1:3" x14ac:dyDescent="0.3">
      <c r="A1273" s="2" t="s">
        <v>25433</v>
      </c>
      <c r="B1273" s="2" t="s">
        <v>37</v>
      </c>
      <c r="C1273" s="2">
        <v>8.1999999999999993</v>
      </c>
    </row>
    <row r="1274" spans="1:3" x14ac:dyDescent="0.3">
      <c r="A1274" s="2" t="s">
        <v>25434</v>
      </c>
      <c r="B1274" s="2" t="s">
        <v>37</v>
      </c>
      <c r="C1274" s="2">
        <v>6.4</v>
      </c>
    </row>
    <row r="1275" spans="1:3" x14ac:dyDescent="0.3">
      <c r="A1275" s="2" t="s">
        <v>25435</v>
      </c>
      <c r="B1275" s="2" t="s">
        <v>37</v>
      </c>
      <c r="C1275" s="2">
        <v>6.4</v>
      </c>
    </row>
    <row r="1276" spans="1:3" x14ac:dyDescent="0.3">
      <c r="A1276" s="2" t="s">
        <v>25436</v>
      </c>
      <c r="B1276" s="2" t="s">
        <v>37</v>
      </c>
      <c r="C1276" s="2">
        <v>5.2</v>
      </c>
    </row>
    <row r="1277" spans="1:3" x14ac:dyDescent="0.3">
      <c r="A1277" s="2" t="s">
        <v>25437</v>
      </c>
      <c r="B1277" s="2" t="s">
        <v>37</v>
      </c>
      <c r="C1277" s="2">
        <v>6.5</v>
      </c>
    </row>
    <row r="1278" spans="1:3" x14ac:dyDescent="0.3">
      <c r="A1278" s="2" t="s">
        <v>25438</v>
      </c>
      <c r="B1278" s="2" t="s">
        <v>37</v>
      </c>
      <c r="C1278" s="2">
        <v>7.1</v>
      </c>
    </row>
    <row r="1279" spans="1:3" x14ac:dyDescent="0.3">
      <c r="A1279" s="2" t="s">
        <v>25439</v>
      </c>
      <c r="B1279" s="2" t="s">
        <v>37</v>
      </c>
      <c r="C1279" s="2">
        <v>7.3</v>
      </c>
    </row>
    <row r="1280" spans="1:3" x14ac:dyDescent="0.3">
      <c r="A1280" s="2" t="s">
        <v>25440</v>
      </c>
      <c r="B1280" s="2" t="s">
        <v>37</v>
      </c>
      <c r="C1280" s="2">
        <v>5.2</v>
      </c>
    </row>
    <row r="1281" spans="1:3" x14ac:dyDescent="0.3">
      <c r="A1281" s="2" t="s">
        <v>25441</v>
      </c>
      <c r="B1281" s="2" t="s">
        <v>37</v>
      </c>
      <c r="C1281" s="2">
        <v>7.7</v>
      </c>
    </row>
    <row r="1282" spans="1:3" x14ac:dyDescent="0.3">
      <c r="A1282" s="2" t="s">
        <v>25442</v>
      </c>
      <c r="B1282" s="2" t="s">
        <v>37</v>
      </c>
      <c r="C1282" s="2">
        <v>7.6</v>
      </c>
    </row>
    <row r="1283" spans="1:3" x14ac:dyDescent="0.3">
      <c r="A1283" s="2" t="s">
        <v>25443</v>
      </c>
      <c r="B1283" s="2" t="s">
        <v>37</v>
      </c>
      <c r="C1283" s="2">
        <v>5.7</v>
      </c>
    </row>
    <row r="1284" spans="1:3" x14ac:dyDescent="0.3">
      <c r="A1284" s="2" t="s">
        <v>25444</v>
      </c>
      <c r="B1284" s="2" t="s">
        <v>37</v>
      </c>
      <c r="C1284" s="2">
        <v>7</v>
      </c>
    </row>
    <row r="1285" spans="1:3" x14ac:dyDescent="0.3">
      <c r="A1285" s="2" t="s">
        <v>25445</v>
      </c>
      <c r="B1285" s="2" t="s">
        <v>37</v>
      </c>
      <c r="C1285" s="2">
        <v>6</v>
      </c>
    </row>
    <row r="1286" spans="1:3" x14ac:dyDescent="0.3">
      <c r="A1286" s="2" t="s">
        <v>25446</v>
      </c>
      <c r="B1286" s="2" t="s">
        <v>37</v>
      </c>
      <c r="C1286" s="2">
        <v>8.1</v>
      </c>
    </row>
    <row r="1287" spans="1:3" x14ac:dyDescent="0.3">
      <c r="A1287" s="2" t="s">
        <v>25447</v>
      </c>
      <c r="B1287" s="2" t="s">
        <v>37</v>
      </c>
      <c r="C1287" s="2">
        <v>8</v>
      </c>
    </row>
    <row r="1288" spans="1:3" x14ac:dyDescent="0.3">
      <c r="A1288" s="2" t="s">
        <v>25448</v>
      </c>
      <c r="B1288" s="2" t="s">
        <v>37</v>
      </c>
      <c r="C1288" s="2">
        <v>5.6</v>
      </c>
    </row>
    <row r="1289" spans="1:3" x14ac:dyDescent="0.3">
      <c r="A1289" s="2" t="s">
        <v>25449</v>
      </c>
      <c r="B1289" s="2" t="s">
        <v>37</v>
      </c>
      <c r="C1289" s="2">
        <v>6.1</v>
      </c>
    </row>
    <row r="1290" spans="1:3" x14ac:dyDescent="0.3">
      <c r="A1290" s="2" t="s">
        <v>25450</v>
      </c>
      <c r="B1290" s="2" t="s">
        <v>37</v>
      </c>
      <c r="C1290" s="2">
        <v>6.9</v>
      </c>
    </row>
    <row r="1291" spans="1:3" x14ac:dyDescent="0.3">
      <c r="A1291" s="2" t="s">
        <v>25451</v>
      </c>
      <c r="B1291" s="2" t="s">
        <v>37</v>
      </c>
      <c r="C1291" s="2">
        <v>5.2</v>
      </c>
    </row>
    <row r="1292" spans="1:3" x14ac:dyDescent="0.3">
      <c r="A1292" s="2" t="s">
        <v>25452</v>
      </c>
      <c r="B1292" s="2" t="s">
        <v>37</v>
      </c>
      <c r="C1292" s="2">
        <v>7</v>
      </c>
    </row>
    <row r="1293" spans="1:3" x14ac:dyDescent="0.3">
      <c r="A1293" s="2" t="s">
        <v>25453</v>
      </c>
      <c r="B1293" s="2" t="s">
        <v>37</v>
      </c>
      <c r="C1293" s="2">
        <v>6.3</v>
      </c>
    </row>
    <row r="1294" spans="1:3" x14ac:dyDescent="0.3">
      <c r="A1294" s="2" t="s">
        <v>25454</v>
      </c>
      <c r="B1294" s="2" t="s">
        <v>37</v>
      </c>
      <c r="C1294" s="2">
        <v>7</v>
      </c>
    </row>
    <row r="1295" spans="1:3" x14ac:dyDescent="0.3">
      <c r="A1295" s="2" t="s">
        <v>25455</v>
      </c>
      <c r="B1295" s="2" t="s">
        <v>37</v>
      </c>
      <c r="C1295" s="2">
        <v>6.9</v>
      </c>
    </row>
    <row r="1296" spans="1:3" x14ac:dyDescent="0.3">
      <c r="A1296" s="2" t="s">
        <v>25456</v>
      </c>
      <c r="B1296" s="2" t="s">
        <v>37</v>
      </c>
      <c r="C1296" s="2">
        <v>6.2</v>
      </c>
    </row>
    <row r="1297" spans="1:3" x14ac:dyDescent="0.3">
      <c r="A1297" s="2" t="s">
        <v>25457</v>
      </c>
      <c r="B1297" s="2" t="s">
        <v>37</v>
      </c>
      <c r="C1297" s="2">
        <v>6.4</v>
      </c>
    </row>
    <row r="1298" spans="1:3" x14ac:dyDescent="0.3">
      <c r="A1298" s="2" t="s">
        <v>25458</v>
      </c>
      <c r="B1298" s="2" t="s">
        <v>37</v>
      </c>
      <c r="C1298" s="2">
        <v>6.4</v>
      </c>
    </row>
    <row r="1299" spans="1:3" x14ac:dyDescent="0.3">
      <c r="A1299" s="2" t="s">
        <v>25459</v>
      </c>
      <c r="B1299" s="2" t="s">
        <v>37</v>
      </c>
      <c r="C1299" s="2">
        <v>5.7</v>
      </c>
    </row>
    <row r="1300" spans="1:3" x14ac:dyDescent="0.3">
      <c r="A1300" s="2" t="s">
        <v>25460</v>
      </c>
      <c r="B1300" s="2" t="s">
        <v>37</v>
      </c>
      <c r="C1300" s="2">
        <v>6.1</v>
      </c>
    </row>
    <row r="1301" spans="1:3" x14ac:dyDescent="0.3">
      <c r="A1301" s="2" t="s">
        <v>25461</v>
      </c>
      <c r="B1301" s="2" t="s">
        <v>37</v>
      </c>
      <c r="C1301" s="2">
        <v>5.4</v>
      </c>
    </row>
    <row r="1302" spans="1:3" x14ac:dyDescent="0.3">
      <c r="A1302" s="2" t="s">
        <v>25462</v>
      </c>
      <c r="B1302" s="2" t="s">
        <v>37</v>
      </c>
      <c r="C1302" s="2">
        <v>6.7</v>
      </c>
    </row>
    <row r="1303" spans="1:3" x14ac:dyDescent="0.3">
      <c r="A1303" s="2" t="s">
        <v>25463</v>
      </c>
      <c r="B1303" s="2" t="s">
        <v>37</v>
      </c>
      <c r="C1303" s="2">
        <v>6.8</v>
      </c>
    </row>
    <row r="1304" spans="1:3" x14ac:dyDescent="0.3">
      <c r="A1304" s="2" t="s">
        <v>25464</v>
      </c>
      <c r="B1304" s="2" t="s">
        <v>37</v>
      </c>
      <c r="C1304" s="2">
        <v>6</v>
      </c>
    </row>
    <row r="1305" spans="1:3" x14ac:dyDescent="0.3">
      <c r="A1305" s="2" t="s">
        <v>25465</v>
      </c>
      <c r="B1305" s="2" t="s">
        <v>37</v>
      </c>
      <c r="C1305" s="2">
        <v>7.8</v>
      </c>
    </row>
    <row r="1306" spans="1:3" x14ac:dyDescent="0.3">
      <c r="A1306" s="2" t="s">
        <v>25466</v>
      </c>
      <c r="B1306" s="2" t="s">
        <v>37</v>
      </c>
      <c r="C1306" s="2">
        <v>5.3</v>
      </c>
    </row>
    <row r="1307" spans="1:3" x14ac:dyDescent="0.3">
      <c r="A1307" s="2" t="s">
        <v>25467</v>
      </c>
      <c r="B1307" s="2" t="s">
        <v>37</v>
      </c>
      <c r="C1307" s="2">
        <v>4.5</v>
      </c>
    </row>
    <row r="1308" spans="1:3" x14ac:dyDescent="0.3">
      <c r="A1308" s="2" t="s">
        <v>25468</v>
      </c>
      <c r="B1308" s="2" t="s">
        <v>37</v>
      </c>
      <c r="C1308" s="2">
        <v>5.4</v>
      </c>
    </row>
    <row r="1309" spans="1:3" x14ac:dyDescent="0.3">
      <c r="A1309" s="2" t="s">
        <v>25469</v>
      </c>
      <c r="B1309" s="2" t="s">
        <v>37</v>
      </c>
      <c r="C1309" s="2">
        <v>7.8</v>
      </c>
    </row>
    <row r="1310" spans="1:3" x14ac:dyDescent="0.3">
      <c r="A1310" s="2" t="s">
        <v>25470</v>
      </c>
      <c r="B1310" s="2" t="s">
        <v>7241</v>
      </c>
      <c r="C1310" s="2">
        <v>7.2</v>
      </c>
    </row>
    <row r="1311" spans="1:3" x14ac:dyDescent="0.3">
      <c r="A1311" s="2" t="s">
        <v>25471</v>
      </c>
      <c r="B1311" s="2" t="s">
        <v>37</v>
      </c>
      <c r="C1311" s="2">
        <v>6.6</v>
      </c>
    </row>
    <row r="1312" spans="1:3" x14ac:dyDescent="0.3">
      <c r="A1312" s="2" t="s">
        <v>25472</v>
      </c>
      <c r="B1312" s="2" t="s">
        <v>37</v>
      </c>
      <c r="C1312" s="2">
        <v>7.6</v>
      </c>
    </row>
    <row r="1313" spans="1:3" x14ac:dyDescent="0.3">
      <c r="A1313" s="2" t="s">
        <v>25473</v>
      </c>
      <c r="B1313" s="2" t="s">
        <v>37</v>
      </c>
      <c r="C1313" s="2">
        <v>5.9</v>
      </c>
    </row>
    <row r="1314" spans="1:3" x14ac:dyDescent="0.3">
      <c r="A1314" s="2" t="s">
        <v>25474</v>
      </c>
      <c r="B1314" s="2" t="s">
        <v>37</v>
      </c>
      <c r="C1314" s="2">
        <v>6.7</v>
      </c>
    </row>
    <row r="1315" spans="1:3" x14ac:dyDescent="0.3">
      <c r="A1315" s="2" t="s">
        <v>25475</v>
      </c>
      <c r="B1315" s="2" t="s">
        <v>37</v>
      </c>
      <c r="C1315" s="2">
        <v>7.7</v>
      </c>
    </row>
    <row r="1316" spans="1:3" x14ac:dyDescent="0.3">
      <c r="A1316" s="2" t="s">
        <v>25476</v>
      </c>
      <c r="B1316" s="2" t="s">
        <v>37</v>
      </c>
      <c r="C1316" s="2">
        <v>5.4</v>
      </c>
    </row>
    <row r="1317" spans="1:3" x14ac:dyDescent="0.3">
      <c r="A1317" s="2" t="s">
        <v>25477</v>
      </c>
      <c r="B1317" s="2" t="s">
        <v>37</v>
      </c>
      <c r="C1317" s="2">
        <v>6.9</v>
      </c>
    </row>
    <row r="1318" spans="1:3" x14ac:dyDescent="0.3">
      <c r="A1318" s="2" t="s">
        <v>25478</v>
      </c>
      <c r="B1318" s="2" t="s">
        <v>37</v>
      </c>
      <c r="C1318" s="2">
        <v>7.7</v>
      </c>
    </row>
    <row r="1319" spans="1:3" x14ac:dyDescent="0.3">
      <c r="A1319" s="2" t="s">
        <v>25479</v>
      </c>
      <c r="B1319" s="2" t="s">
        <v>37</v>
      </c>
      <c r="C1319" s="2">
        <v>6.8</v>
      </c>
    </row>
    <row r="1320" spans="1:3" x14ac:dyDescent="0.3">
      <c r="A1320" s="2" t="s">
        <v>25480</v>
      </c>
      <c r="B1320" s="2" t="s">
        <v>37</v>
      </c>
      <c r="C1320" s="2">
        <v>6.4</v>
      </c>
    </row>
    <row r="1321" spans="1:3" x14ac:dyDescent="0.3">
      <c r="A1321" s="2" t="s">
        <v>25481</v>
      </c>
      <c r="B1321" s="2" t="s">
        <v>37</v>
      </c>
      <c r="C1321" s="2">
        <v>5.7</v>
      </c>
    </row>
    <row r="1322" spans="1:3" x14ac:dyDescent="0.3">
      <c r="A1322" s="2" t="s">
        <v>25482</v>
      </c>
      <c r="B1322" s="2" t="s">
        <v>37</v>
      </c>
      <c r="C1322" s="2">
        <v>7.3</v>
      </c>
    </row>
    <row r="1323" spans="1:3" x14ac:dyDescent="0.3">
      <c r="A1323" s="2" t="s">
        <v>25483</v>
      </c>
      <c r="B1323" s="2" t="s">
        <v>37</v>
      </c>
      <c r="C1323" s="2">
        <v>6.8</v>
      </c>
    </row>
    <row r="1324" spans="1:3" x14ac:dyDescent="0.3">
      <c r="A1324" s="2" t="s">
        <v>25484</v>
      </c>
      <c r="B1324" s="2" t="s">
        <v>37</v>
      </c>
      <c r="C1324" s="2">
        <v>6.3</v>
      </c>
    </row>
    <row r="1325" spans="1:3" x14ac:dyDescent="0.3">
      <c r="A1325" s="2" t="s">
        <v>25485</v>
      </c>
      <c r="B1325" s="2" t="s">
        <v>37</v>
      </c>
      <c r="C1325" s="2">
        <v>5.9</v>
      </c>
    </row>
    <row r="1326" spans="1:3" x14ac:dyDescent="0.3">
      <c r="A1326" s="2" t="s">
        <v>25486</v>
      </c>
      <c r="B1326" s="2" t="s">
        <v>37</v>
      </c>
      <c r="C1326" s="2">
        <v>7.4</v>
      </c>
    </row>
    <row r="1327" spans="1:3" x14ac:dyDescent="0.3">
      <c r="A1327" s="2" t="s">
        <v>25487</v>
      </c>
      <c r="B1327" s="2" t="s">
        <v>37</v>
      </c>
      <c r="C1327" s="2">
        <v>8.3000000000000007</v>
      </c>
    </row>
    <row r="1328" spans="1:3" x14ac:dyDescent="0.3">
      <c r="A1328" s="2" t="s">
        <v>25488</v>
      </c>
      <c r="B1328" s="2" t="s">
        <v>37</v>
      </c>
      <c r="C1328" s="2">
        <v>6.2</v>
      </c>
    </row>
    <row r="1329" spans="1:3" x14ac:dyDescent="0.3">
      <c r="A1329" s="2" t="s">
        <v>25489</v>
      </c>
      <c r="B1329" s="2" t="s">
        <v>37</v>
      </c>
      <c r="C1329" s="2">
        <v>6.3</v>
      </c>
    </row>
    <row r="1330" spans="1:3" x14ac:dyDescent="0.3">
      <c r="A1330" s="2" t="s">
        <v>25490</v>
      </c>
      <c r="B1330" s="2" t="s">
        <v>37</v>
      </c>
      <c r="C1330" s="2">
        <v>5.8</v>
      </c>
    </row>
    <row r="1331" spans="1:3" x14ac:dyDescent="0.3">
      <c r="A1331" s="2" t="s">
        <v>25491</v>
      </c>
      <c r="B1331" s="2" t="s">
        <v>37</v>
      </c>
      <c r="C1331" s="2">
        <v>7.5</v>
      </c>
    </row>
    <row r="1332" spans="1:3" x14ac:dyDescent="0.3">
      <c r="A1332" s="2" t="s">
        <v>25492</v>
      </c>
      <c r="B1332" s="2" t="s">
        <v>37</v>
      </c>
      <c r="C1332" s="2">
        <v>6.3</v>
      </c>
    </row>
    <row r="1333" spans="1:3" x14ac:dyDescent="0.3">
      <c r="A1333" s="2" t="s">
        <v>25493</v>
      </c>
      <c r="B1333" s="2" t="s">
        <v>37</v>
      </c>
      <c r="C1333" s="2">
        <v>6.4</v>
      </c>
    </row>
    <row r="1334" spans="1:3" x14ac:dyDescent="0.3">
      <c r="A1334" s="2" t="s">
        <v>25494</v>
      </c>
      <c r="B1334" s="2" t="s">
        <v>37</v>
      </c>
      <c r="C1334" s="2">
        <v>7.2</v>
      </c>
    </row>
    <row r="1335" spans="1:3" x14ac:dyDescent="0.3">
      <c r="A1335" s="2" t="s">
        <v>25495</v>
      </c>
      <c r="B1335" s="2" t="s">
        <v>37</v>
      </c>
      <c r="C1335" s="2">
        <v>6.3</v>
      </c>
    </row>
    <row r="1336" spans="1:3" x14ac:dyDescent="0.3">
      <c r="A1336" s="2" t="s">
        <v>25496</v>
      </c>
      <c r="B1336" s="2" t="s">
        <v>37</v>
      </c>
      <c r="C1336" s="2">
        <v>6.9</v>
      </c>
    </row>
    <row r="1337" spans="1:3" x14ac:dyDescent="0.3">
      <c r="A1337" s="2" t="s">
        <v>25497</v>
      </c>
      <c r="B1337" s="2" t="s">
        <v>37</v>
      </c>
      <c r="C1337" s="2">
        <v>6.6</v>
      </c>
    </row>
    <row r="1338" spans="1:3" x14ac:dyDescent="0.3">
      <c r="A1338" s="2" t="s">
        <v>25498</v>
      </c>
      <c r="B1338" s="2" t="s">
        <v>37</v>
      </c>
      <c r="C1338" s="2">
        <v>6</v>
      </c>
    </row>
    <row r="1339" spans="1:3" x14ac:dyDescent="0.3">
      <c r="A1339" s="2" t="s">
        <v>25499</v>
      </c>
      <c r="B1339" s="2" t="s">
        <v>37</v>
      </c>
      <c r="C1339" s="2">
        <v>7.5</v>
      </c>
    </row>
    <row r="1340" spans="1:3" x14ac:dyDescent="0.3">
      <c r="A1340" s="2" t="s">
        <v>25500</v>
      </c>
      <c r="B1340" s="2" t="s">
        <v>37</v>
      </c>
      <c r="C1340" s="2">
        <v>7.7</v>
      </c>
    </row>
    <row r="1341" spans="1:3" x14ac:dyDescent="0.3">
      <c r="A1341" s="2" t="s">
        <v>25501</v>
      </c>
      <c r="B1341" s="2" t="s">
        <v>37</v>
      </c>
      <c r="C1341" s="2">
        <v>6.2</v>
      </c>
    </row>
    <row r="1342" spans="1:3" x14ac:dyDescent="0.3">
      <c r="A1342" s="2" t="s">
        <v>25502</v>
      </c>
      <c r="B1342" s="2" t="s">
        <v>37</v>
      </c>
      <c r="C1342" s="2">
        <v>5.4</v>
      </c>
    </row>
    <row r="1343" spans="1:3" x14ac:dyDescent="0.3">
      <c r="A1343" s="2" t="s">
        <v>25503</v>
      </c>
      <c r="B1343" s="2" t="s">
        <v>37</v>
      </c>
      <c r="C1343" s="2">
        <v>6.6</v>
      </c>
    </row>
    <row r="1344" spans="1:3" x14ac:dyDescent="0.3">
      <c r="A1344" s="2" t="s">
        <v>25504</v>
      </c>
      <c r="B1344" s="2" t="s">
        <v>37</v>
      </c>
      <c r="C1344" s="2">
        <v>5.3</v>
      </c>
    </row>
    <row r="1345" spans="1:3" x14ac:dyDescent="0.3">
      <c r="A1345" s="2" t="s">
        <v>25505</v>
      </c>
      <c r="B1345" s="2" t="s">
        <v>37</v>
      </c>
      <c r="C1345" s="2">
        <v>5.6</v>
      </c>
    </row>
    <row r="1346" spans="1:3" x14ac:dyDescent="0.3">
      <c r="A1346" s="2" t="s">
        <v>25506</v>
      </c>
      <c r="B1346" s="2" t="s">
        <v>37</v>
      </c>
      <c r="C1346" s="2">
        <v>5.9</v>
      </c>
    </row>
    <row r="1347" spans="1:3" x14ac:dyDescent="0.3">
      <c r="A1347" s="2" t="s">
        <v>25507</v>
      </c>
      <c r="B1347" s="2" t="s">
        <v>37</v>
      </c>
      <c r="C1347" s="2">
        <v>7.8</v>
      </c>
    </row>
    <row r="1348" spans="1:3" x14ac:dyDescent="0.3">
      <c r="A1348" s="2" t="s">
        <v>25508</v>
      </c>
      <c r="B1348" s="2" t="s">
        <v>37</v>
      </c>
      <c r="C1348" s="2">
        <v>6.7</v>
      </c>
    </row>
    <row r="1349" spans="1:3" x14ac:dyDescent="0.3">
      <c r="A1349" s="2" t="s">
        <v>25509</v>
      </c>
      <c r="B1349" s="2" t="s">
        <v>37</v>
      </c>
      <c r="C1349" s="2">
        <v>7.4</v>
      </c>
    </row>
    <row r="1350" spans="1:3" x14ac:dyDescent="0.3">
      <c r="A1350" s="2" t="s">
        <v>25510</v>
      </c>
      <c r="B1350" s="2" t="s">
        <v>37</v>
      </c>
      <c r="C1350" s="2">
        <v>6.2</v>
      </c>
    </row>
    <row r="1351" spans="1:3" x14ac:dyDescent="0.3">
      <c r="A1351" s="2" t="s">
        <v>25511</v>
      </c>
      <c r="B1351" s="2" t="s">
        <v>37</v>
      </c>
      <c r="C1351" s="2">
        <v>5.4</v>
      </c>
    </row>
    <row r="1352" spans="1:3" x14ac:dyDescent="0.3">
      <c r="A1352" s="2" t="s">
        <v>25512</v>
      </c>
      <c r="B1352" s="2" t="s">
        <v>37</v>
      </c>
      <c r="C1352" s="2">
        <v>6.7</v>
      </c>
    </row>
    <row r="1353" spans="1:3" x14ac:dyDescent="0.3">
      <c r="A1353" s="2" t="s">
        <v>25513</v>
      </c>
      <c r="B1353" s="2" t="s">
        <v>37</v>
      </c>
      <c r="C1353" s="2">
        <v>5.3</v>
      </c>
    </row>
    <row r="1354" spans="1:3" x14ac:dyDescent="0.3">
      <c r="A1354" s="2" t="s">
        <v>25514</v>
      </c>
      <c r="B1354" s="2" t="s">
        <v>37</v>
      </c>
      <c r="C1354" s="2">
        <v>5.9</v>
      </c>
    </row>
    <row r="1355" spans="1:3" x14ac:dyDescent="0.3">
      <c r="A1355" s="2" t="s">
        <v>25515</v>
      </c>
      <c r="B1355" s="2" t="s">
        <v>37</v>
      </c>
      <c r="C1355" s="2">
        <v>4.8</v>
      </c>
    </row>
    <row r="1356" spans="1:3" x14ac:dyDescent="0.3">
      <c r="A1356" s="2" t="s">
        <v>25516</v>
      </c>
      <c r="B1356" s="2" t="s">
        <v>37</v>
      </c>
      <c r="C1356" s="2">
        <v>3.8</v>
      </c>
    </row>
    <row r="1357" spans="1:3" x14ac:dyDescent="0.3">
      <c r="A1357" s="2" t="s">
        <v>25517</v>
      </c>
      <c r="B1357" s="2" t="s">
        <v>37</v>
      </c>
      <c r="C1357" s="2">
        <v>8.5</v>
      </c>
    </row>
    <row r="1358" spans="1:3" x14ac:dyDescent="0.3">
      <c r="A1358" s="2" t="s">
        <v>25518</v>
      </c>
      <c r="B1358" s="2" t="s">
        <v>37</v>
      </c>
      <c r="C1358" s="2">
        <v>6.8</v>
      </c>
    </row>
    <row r="1359" spans="1:3" x14ac:dyDescent="0.3">
      <c r="A1359" s="2" t="s">
        <v>25519</v>
      </c>
      <c r="B1359" s="2" t="s">
        <v>37</v>
      </c>
      <c r="C1359" s="2">
        <v>5.3</v>
      </c>
    </row>
    <row r="1360" spans="1:3" x14ac:dyDescent="0.3">
      <c r="A1360" s="2" t="s">
        <v>25520</v>
      </c>
      <c r="B1360" s="2" t="s">
        <v>37</v>
      </c>
      <c r="C1360" s="2">
        <v>7.3</v>
      </c>
    </row>
    <row r="1361" spans="1:3" x14ac:dyDescent="0.3">
      <c r="A1361" s="2" t="s">
        <v>25521</v>
      </c>
      <c r="B1361" s="2" t="s">
        <v>37</v>
      </c>
      <c r="C1361" s="2">
        <v>6.6</v>
      </c>
    </row>
    <row r="1362" spans="1:3" x14ac:dyDescent="0.3">
      <c r="A1362" s="2" t="s">
        <v>25522</v>
      </c>
      <c r="B1362" s="2" t="s">
        <v>37</v>
      </c>
      <c r="C1362" s="2">
        <v>6.2</v>
      </c>
    </row>
    <row r="1363" spans="1:3" x14ac:dyDescent="0.3">
      <c r="A1363" s="2" t="s">
        <v>25523</v>
      </c>
      <c r="B1363" s="2" t="s">
        <v>37</v>
      </c>
      <c r="C1363" s="2">
        <v>5.2</v>
      </c>
    </row>
    <row r="1364" spans="1:3" x14ac:dyDescent="0.3">
      <c r="A1364" s="2" t="s">
        <v>25524</v>
      </c>
      <c r="B1364" s="2" t="s">
        <v>37</v>
      </c>
      <c r="C1364" s="2">
        <v>6.2</v>
      </c>
    </row>
    <row r="1365" spans="1:3" x14ac:dyDescent="0.3">
      <c r="A1365" s="2" t="s">
        <v>25525</v>
      </c>
      <c r="B1365" s="2" t="s">
        <v>37</v>
      </c>
      <c r="C1365" s="2">
        <v>6.2</v>
      </c>
    </row>
    <row r="1366" spans="1:3" x14ac:dyDescent="0.3">
      <c r="A1366" s="2" t="s">
        <v>25526</v>
      </c>
      <c r="B1366" s="2" t="s">
        <v>37</v>
      </c>
      <c r="C1366" s="2">
        <v>6.6</v>
      </c>
    </row>
    <row r="1367" spans="1:3" x14ac:dyDescent="0.3">
      <c r="A1367" s="2" t="s">
        <v>25527</v>
      </c>
      <c r="B1367" s="2" t="s">
        <v>37</v>
      </c>
      <c r="C1367" s="2">
        <v>6.2</v>
      </c>
    </row>
    <row r="1368" spans="1:3" x14ac:dyDescent="0.3">
      <c r="A1368" s="2" t="s">
        <v>25528</v>
      </c>
      <c r="B1368" s="2" t="s">
        <v>37</v>
      </c>
      <c r="C1368" s="2">
        <v>5.0999999999999996</v>
      </c>
    </row>
    <row r="1369" spans="1:3" x14ac:dyDescent="0.3">
      <c r="A1369" s="2" t="s">
        <v>25529</v>
      </c>
      <c r="B1369" s="2" t="s">
        <v>37</v>
      </c>
      <c r="C1369" s="2">
        <v>6.6</v>
      </c>
    </row>
    <row r="1370" spans="1:3" x14ac:dyDescent="0.3">
      <c r="A1370" s="2" t="s">
        <v>25530</v>
      </c>
      <c r="B1370" s="2" t="s">
        <v>37</v>
      </c>
      <c r="C1370" s="2">
        <v>6.1</v>
      </c>
    </row>
    <row r="1371" spans="1:3" x14ac:dyDescent="0.3">
      <c r="A1371" s="2" t="s">
        <v>25531</v>
      </c>
      <c r="B1371" s="2" t="s">
        <v>37</v>
      </c>
      <c r="C1371" s="2">
        <v>6.6</v>
      </c>
    </row>
    <row r="1372" spans="1:3" x14ac:dyDescent="0.3">
      <c r="A1372" s="2" t="s">
        <v>25532</v>
      </c>
      <c r="B1372" s="2" t="s">
        <v>37</v>
      </c>
      <c r="C1372" s="2">
        <v>5.9</v>
      </c>
    </row>
    <row r="1373" spans="1:3" x14ac:dyDescent="0.3">
      <c r="A1373" s="2" t="s">
        <v>25533</v>
      </c>
      <c r="B1373" s="2" t="s">
        <v>37</v>
      </c>
      <c r="C1373" s="2">
        <v>6.3</v>
      </c>
    </row>
    <row r="1374" spans="1:3" x14ac:dyDescent="0.3">
      <c r="A1374" s="2" t="s">
        <v>25534</v>
      </c>
      <c r="B1374" s="2" t="s">
        <v>37</v>
      </c>
      <c r="C1374" s="2">
        <v>7.1</v>
      </c>
    </row>
    <row r="1375" spans="1:3" x14ac:dyDescent="0.3">
      <c r="A1375" s="2" t="s">
        <v>25535</v>
      </c>
      <c r="B1375" s="2" t="s">
        <v>37</v>
      </c>
      <c r="C1375" s="2">
        <v>5</v>
      </c>
    </row>
    <row r="1376" spans="1:3" x14ac:dyDescent="0.3">
      <c r="A1376" s="2" t="s">
        <v>25536</v>
      </c>
      <c r="B1376" s="2" t="s">
        <v>37</v>
      </c>
      <c r="C1376" s="2">
        <v>5.6</v>
      </c>
    </row>
    <row r="1377" spans="1:3" x14ac:dyDescent="0.3">
      <c r="A1377" s="2" t="s">
        <v>25537</v>
      </c>
      <c r="B1377" s="2" t="s">
        <v>37</v>
      </c>
      <c r="C1377" s="2">
        <v>7.4</v>
      </c>
    </row>
    <row r="1378" spans="1:3" x14ac:dyDescent="0.3">
      <c r="A1378" s="2" t="s">
        <v>25538</v>
      </c>
      <c r="B1378" s="2" t="s">
        <v>37</v>
      </c>
      <c r="C1378" s="2">
        <v>4.5</v>
      </c>
    </row>
    <row r="1379" spans="1:3" x14ac:dyDescent="0.3">
      <c r="A1379" s="2" t="s">
        <v>25539</v>
      </c>
      <c r="B1379" s="2" t="s">
        <v>37</v>
      </c>
      <c r="C1379" s="2">
        <v>6.2</v>
      </c>
    </row>
    <row r="1380" spans="1:3" x14ac:dyDescent="0.3">
      <c r="A1380" s="2" t="s">
        <v>25540</v>
      </c>
      <c r="B1380" s="2" t="s">
        <v>37</v>
      </c>
      <c r="C1380" s="2">
        <v>5</v>
      </c>
    </row>
    <row r="1381" spans="1:3" x14ac:dyDescent="0.3">
      <c r="A1381" s="2" t="s">
        <v>25541</v>
      </c>
      <c r="B1381" s="2" t="s">
        <v>37</v>
      </c>
      <c r="C1381" s="2">
        <v>6.5</v>
      </c>
    </row>
    <row r="1382" spans="1:3" x14ac:dyDescent="0.3">
      <c r="A1382" s="2" t="s">
        <v>25542</v>
      </c>
      <c r="B1382" s="2" t="s">
        <v>37</v>
      </c>
      <c r="C1382" s="2">
        <v>5.0999999999999996</v>
      </c>
    </row>
    <row r="1383" spans="1:3" x14ac:dyDescent="0.3">
      <c r="A1383" s="2" t="s">
        <v>25543</v>
      </c>
      <c r="B1383" s="2" t="s">
        <v>37</v>
      </c>
      <c r="C1383" s="2">
        <v>6.5</v>
      </c>
    </row>
    <row r="1384" spans="1:3" x14ac:dyDescent="0.3">
      <c r="A1384" s="2" t="s">
        <v>25544</v>
      </c>
      <c r="B1384" s="2" t="s">
        <v>37</v>
      </c>
      <c r="C1384" s="2">
        <v>6.2</v>
      </c>
    </row>
    <row r="1385" spans="1:3" x14ac:dyDescent="0.3">
      <c r="A1385" s="2" t="s">
        <v>25545</v>
      </c>
      <c r="B1385" s="2" t="s">
        <v>37</v>
      </c>
      <c r="C1385" s="2">
        <v>6.3</v>
      </c>
    </row>
    <row r="1386" spans="1:3" x14ac:dyDescent="0.3">
      <c r="A1386" s="2" t="s">
        <v>25546</v>
      </c>
      <c r="B1386" s="2" t="s">
        <v>37</v>
      </c>
      <c r="C1386" s="2">
        <v>3.8</v>
      </c>
    </row>
    <row r="1387" spans="1:3" x14ac:dyDescent="0.3">
      <c r="A1387" s="2" t="s">
        <v>25547</v>
      </c>
      <c r="B1387" s="2" t="s">
        <v>37</v>
      </c>
      <c r="C1387" s="2">
        <v>6.2</v>
      </c>
    </row>
    <row r="1388" spans="1:3" x14ac:dyDescent="0.3">
      <c r="A1388" s="2" t="s">
        <v>25548</v>
      </c>
      <c r="B1388" s="2" t="s">
        <v>37</v>
      </c>
      <c r="C1388" s="2">
        <v>5.7</v>
      </c>
    </row>
    <row r="1389" spans="1:3" x14ac:dyDescent="0.3">
      <c r="A1389" s="2" t="s">
        <v>25549</v>
      </c>
      <c r="B1389" s="2" t="s">
        <v>37</v>
      </c>
      <c r="C1389" s="2">
        <v>6.7</v>
      </c>
    </row>
    <row r="1390" spans="1:3" x14ac:dyDescent="0.3">
      <c r="A1390" s="2" t="s">
        <v>25550</v>
      </c>
      <c r="B1390" s="2" t="s">
        <v>37</v>
      </c>
      <c r="C1390" s="2">
        <v>6.8</v>
      </c>
    </row>
    <row r="1391" spans="1:3" x14ac:dyDescent="0.3">
      <c r="A1391" s="2" t="s">
        <v>25551</v>
      </c>
      <c r="B1391" s="2" t="s">
        <v>37</v>
      </c>
      <c r="C1391" s="2">
        <v>6</v>
      </c>
    </row>
    <row r="1392" spans="1:3" x14ac:dyDescent="0.3">
      <c r="A1392" s="2" t="s">
        <v>25552</v>
      </c>
      <c r="B1392" s="2" t="s">
        <v>37</v>
      </c>
      <c r="C1392" s="2">
        <v>7.3</v>
      </c>
    </row>
    <row r="1393" spans="1:3" x14ac:dyDescent="0.3">
      <c r="A1393" s="2" t="s">
        <v>25553</v>
      </c>
      <c r="B1393" s="2" t="s">
        <v>37</v>
      </c>
      <c r="C1393" s="2">
        <v>5.5</v>
      </c>
    </row>
    <row r="1394" spans="1:3" x14ac:dyDescent="0.3">
      <c r="A1394" s="2" t="s">
        <v>25554</v>
      </c>
      <c r="B1394" s="2" t="s">
        <v>37</v>
      </c>
      <c r="C1394" s="2">
        <v>6.7</v>
      </c>
    </row>
    <row r="1395" spans="1:3" x14ac:dyDescent="0.3">
      <c r="A1395" s="2" t="s">
        <v>25555</v>
      </c>
      <c r="B1395" s="2" t="s">
        <v>37</v>
      </c>
      <c r="C1395" s="2">
        <v>4.8</v>
      </c>
    </row>
    <row r="1396" spans="1:3" x14ac:dyDescent="0.3">
      <c r="A1396" s="2" t="s">
        <v>25556</v>
      </c>
      <c r="B1396" s="2" t="s">
        <v>37</v>
      </c>
      <c r="C1396" s="2">
        <v>5.7</v>
      </c>
    </row>
    <row r="1397" spans="1:3" x14ac:dyDescent="0.3">
      <c r="A1397" s="2" t="s">
        <v>25557</v>
      </c>
      <c r="B1397" s="2" t="s">
        <v>37</v>
      </c>
      <c r="C1397" s="2">
        <v>5.0999999999999996</v>
      </c>
    </row>
    <row r="1398" spans="1:3" x14ac:dyDescent="0.3">
      <c r="A1398" s="2" t="s">
        <v>25558</v>
      </c>
      <c r="B1398" s="2" t="s">
        <v>37</v>
      </c>
      <c r="C1398" s="2">
        <v>6</v>
      </c>
    </row>
    <row r="1399" spans="1:3" x14ac:dyDescent="0.3">
      <c r="A1399" s="2" t="s">
        <v>25559</v>
      </c>
      <c r="B1399" s="2" t="s">
        <v>37</v>
      </c>
      <c r="C1399" s="2">
        <v>4.2</v>
      </c>
    </row>
    <row r="1400" spans="1:3" x14ac:dyDescent="0.3">
      <c r="A1400" s="2" t="s">
        <v>25560</v>
      </c>
      <c r="B1400" s="2" t="s">
        <v>37</v>
      </c>
      <c r="C1400" s="2">
        <v>7.4</v>
      </c>
    </row>
    <row r="1401" spans="1:3" x14ac:dyDescent="0.3">
      <c r="A1401" s="2" t="s">
        <v>25561</v>
      </c>
      <c r="B1401" s="2" t="s">
        <v>37</v>
      </c>
      <c r="C1401" s="2">
        <v>4.5999999999999996</v>
      </c>
    </row>
    <row r="1402" spans="1:3" x14ac:dyDescent="0.3">
      <c r="A1402" s="2" t="s">
        <v>25562</v>
      </c>
      <c r="B1402" s="2" t="s">
        <v>37</v>
      </c>
      <c r="C1402" s="2">
        <v>6.9</v>
      </c>
    </row>
    <row r="1403" spans="1:3" x14ac:dyDescent="0.3">
      <c r="A1403" s="2" t="s">
        <v>25563</v>
      </c>
      <c r="B1403" s="2" t="s">
        <v>37</v>
      </c>
      <c r="C1403" s="2">
        <v>6.9</v>
      </c>
    </row>
    <row r="1404" spans="1:3" x14ac:dyDescent="0.3">
      <c r="A1404" s="2" t="s">
        <v>25564</v>
      </c>
      <c r="B1404" s="2" t="s">
        <v>37</v>
      </c>
      <c r="C1404" s="2">
        <v>8</v>
      </c>
    </row>
    <row r="1405" spans="1:3" x14ac:dyDescent="0.3">
      <c r="A1405" s="2" t="s">
        <v>25565</v>
      </c>
      <c r="B1405" s="2" t="s">
        <v>37</v>
      </c>
      <c r="C1405" s="2">
        <v>6.4</v>
      </c>
    </row>
    <row r="1406" spans="1:3" x14ac:dyDescent="0.3">
      <c r="A1406" s="2" t="s">
        <v>25566</v>
      </c>
      <c r="B1406" s="2" t="s">
        <v>37</v>
      </c>
      <c r="C1406" s="2">
        <v>6.3</v>
      </c>
    </row>
    <row r="1407" spans="1:3" x14ac:dyDescent="0.3">
      <c r="A1407" s="2" t="s">
        <v>25567</v>
      </c>
      <c r="B1407" s="2" t="s">
        <v>37</v>
      </c>
      <c r="C1407" s="2">
        <v>6.8</v>
      </c>
    </row>
    <row r="1408" spans="1:3" x14ac:dyDescent="0.3">
      <c r="A1408" s="2" t="s">
        <v>25568</v>
      </c>
      <c r="B1408" s="2" t="s">
        <v>37</v>
      </c>
      <c r="C1408" s="2">
        <v>6.8</v>
      </c>
    </row>
    <row r="1409" spans="1:3" x14ac:dyDescent="0.3">
      <c r="A1409" s="2" t="s">
        <v>25569</v>
      </c>
      <c r="B1409" s="2" t="s">
        <v>37</v>
      </c>
      <c r="C1409" s="2">
        <v>5.4</v>
      </c>
    </row>
    <row r="1410" spans="1:3" x14ac:dyDescent="0.3">
      <c r="A1410" s="2" t="s">
        <v>25570</v>
      </c>
      <c r="B1410" s="2" t="s">
        <v>37</v>
      </c>
      <c r="C1410" s="2">
        <v>7.2</v>
      </c>
    </row>
    <row r="1411" spans="1:3" x14ac:dyDescent="0.3">
      <c r="A1411" s="2" t="s">
        <v>25571</v>
      </c>
      <c r="B1411" s="2" t="s">
        <v>37</v>
      </c>
      <c r="C1411" s="2">
        <v>7.3</v>
      </c>
    </row>
    <row r="1412" spans="1:3" x14ac:dyDescent="0.3">
      <c r="A1412" s="2" t="s">
        <v>25572</v>
      </c>
      <c r="B1412" s="2" t="s">
        <v>37</v>
      </c>
      <c r="C1412" s="2">
        <v>5.2</v>
      </c>
    </row>
    <row r="1413" spans="1:3" x14ac:dyDescent="0.3">
      <c r="A1413" s="2" t="s">
        <v>25573</v>
      </c>
      <c r="B1413" s="2" t="s">
        <v>37</v>
      </c>
      <c r="C1413" s="2">
        <v>5.5</v>
      </c>
    </row>
    <row r="1414" spans="1:3" x14ac:dyDescent="0.3">
      <c r="A1414" s="2" t="s">
        <v>25574</v>
      </c>
      <c r="B1414" s="2" t="s">
        <v>676</v>
      </c>
      <c r="C1414" s="2">
        <v>7.7</v>
      </c>
    </row>
    <row r="1415" spans="1:3" x14ac:dyDescent="0.3">
      <c r="A1415" s="2" t="s">
        <v>25575</v>
      </c>
      <c r="B1415" s="2" t="s">
        <v>37</v>
      </c>
      <c r="C1415" s="2">
        <v>7.1</v>
      </c>
    </row>
    <row r="1416" spans="1:3" x14ac:dyDescent="0.3">
      <c r="A1416" s="2" t="s">
        <v>25576</v>
      </c>
      <c r="B1416" s="2" t="s">
        <v>37</v>
      </c>
      <c r="C1416" s="2">
        <v>5.3</v>
      </c>
    </row>
    <row r="1417" spans="1:3" x14ac:dyDescent="0.3">
      <c r="A1417" s="2" t="s">
        <v>25577</v>
      </c>
      <c r="B1417" s="2" t="s">
        <v>37</v>
      </c>
      <c r="C1417" s="2">
        <v>5.6</v>
      </c>
    </row>
    <row r="1418" spans="1:3" x14ac:dyDescent="0.3">
      <c r="A1418" s="2" t="s">
        <v>25578</v>
      </c>
      <c r="B1418" s="2" t="s">
        <v>37</v>
      </c>
      <c r="C1418" s="2">
        <v>5.7</v>
      </c>
    </row>
    <row r="1419" spans="1:3" x14ac:dyDescent="0.3">
      <c r="A1419" s="2" t="s">
        <v>25579</v>
      </c>
      <c r="B1419" s="2" t="s">
        <v>37</v>
      </c>
      <c r="C1419" s="2">
        <v>7.1</v>
      </c>
    </row>
    <row r="1420" spans="1:3" x14ac:dyDescent="0.3">
      <c r="A1420" s="2" t="s">
        <v>25580</v>
      </c>
      <c r="B1420" s="2" t="s">
        <v>37</v>
      </c>
      <c r="C1420" s="2">
        <v>7.6</v>
      </c>
    </row>
    <row r="1421" spans="1:3" x14ac:dyDescent="0.3">
      <c r="A1421" s="2" t="s">
        <v>25581</v>
      </c>
      <c r="B1421" s="2" t="s">
        <v>37</v>
      </c>
      <c r="C1421" s="2">
        <v>5.5</v>
      </c>
    </row>
    <row r="1422" spans="1:3" x14ac:dyDescent="0.3">
      <c r="A1422" s="2" t="s">
        <v>25582</v>
      </c>
      <c r="B1422" s="2" t="s">
        <v>37</v>
      </c>
      <c r="C1422" s="2">
        <v>5.0999999999999996</v>
      </c>
    </row>
    <row r="1423" spans="1:3" x14ac:dyDescent="0.3">
      <c r="A1423" s="2" t="s">
        <v>25583</v>
      </c>
      <c r="B1423" s="2" t="s">
        <v>37</v>
      </c>
      <c r="C1423" s="2">
        <v>4.9000000000000004</v>
      </c>
    </row>
    <row r="1424" spans="1:3" x14ac:dyDescent="0.3">
      <c r="A1424" s="2" t="s">
        <v>25584</v>
      </c>
      <c r="B1424" s="2" t="s">
        <v>37</v>
      </c>
      <c r="C1424" s="2">
        <v>6.5</v>
      </c>
    </row>
    <row r="1425" spans="1:3" x14ac:dyDescent="0.3">
      <c r="A1425" s="2" t="s">
        <v>25585</v>
      </c>
      <c r="B1425" s="2" t="s">
        <v>37</v>
      </c>
      <c r="C1425" s="2">
        <v>5.6</v>
      </c>
    </row>
    <row r="1426" spans="1:3" x14ac:dyDescent="0.3">
      <c r="A1426" s="2" t="s">
        <v>25586</v>
      </c>
      <c r="B1426" s="2" t="s">
        <v>37</v>
      </c>
      <c r="C1426" s="2">
        <v>5.3</v>
      </c>
    </row>
    <row r="1427" spans="1:3" x14ac:dyDescent="0.3">
      <c r="A1427" s="2" t="s">
        <v>25587</v>
      </c>
      <c r="B1427" s="2" t="s">
        <v>37</v>
      </c>
      <c r="C1427" s="2">
        <v>6.5</v>
      </c>
    </row>
    <row r="1428" spans="1:3" x14ac:dyDescent="0.3">
      <c r="A1428" s="2" t="s">
        <v>25588</v>
      </c>
      <c r="B1428" s="2" t="s">
        <v>37</v>
      </c>
      <c r="C1428" s="2">
        <v>6.8</v>
      </c>
    </row>
    <row r="1429" spans="1:3" x14ac:dyDescent="0.3">
      <c r="A1429" s="2" t="s">
        <v>25589</v>
      </c>
      <c r="B1429" s="2" t="s">
        <v>37</v>
      </c>
      <c r="C1429" s="2">
        <v>6.5</v>
      </c>
    </row>
    <row r="1430" spans="1:3" x14ac:dyDescent="0.3">
      <c r="A1430" s="2" t="s">
        <v>25590</v>
      </c>
      <c r="B1430" s="2" t="s">
        <v>37</v>
      </c>
      <c r="C1430" s="2">
        <v>6</v>
      </c>
    </row>
    <row r="1431" spans="1:3" x14ac:dyDescent="0.3">
      <c r="A1431" s="2" t="s">
        <v>25591</v>
      </c>
      <c r="B1431" s="2" t="s">
        <v>37</v>
      </c>
      <c r="C1431" s="2">
        <v>8.4</v>
      </c>
    </row>
    <row r="1432" spans="1:3" x14ac:dyDescent="0.3">
      <c r="A1432" s="2" t="s">
        <v>25592</v>
      </c>
      <c r="B1432" s="2" t="s">
        <v>37</v>
      </c>
      <c r="C1432" s="2">
        <v>6</v>
      </c>
    </row>
    <row r="1433" spans="1:3" x14ac:dyDescent="0.3">
      <c r="A1433" s="2" t="s">
        <v>25593</v>
      </c>
      <c r="B1433" s="2" t="s">
        <v>37</v>
      </c>
      <c r="C1433" s="2">
        <v>7.6</v>
      </c>
    </row>
    <row r="1434" spans="1:3" x14ac:dyDescent="0.3">
      <c r="A1434" s="2" t="s">
        <v>25594</v>
      </c>
      <c r="B1434" s="2" t="s">
        <v>37</v>
      </c>
      <c r="C1434" s="2">
        <v>6.9</v>
      </c>
    </row>
    <row r="1435" spans="1:3" x14ac:dyDescent="0.3">
      <c r="A1435" s="2" t="s">
        <v>25595</v>
      </c>
      <c r="B1435" s="2" t="s">
        <v>37</v>
      </c>
      <c r="C1435" s="2">
        <v>6.4</v>
      </c>
    </row>
    <row r="1436" spans="1:3" x14ac:dyDescent="0.3">
      <c r="A1436" s="2" t="s">
        <v>25596</v>
      </c>
      <c r="B1436" s="2" t="s">
        <v>37</v>
      </c>
      <c r="C1436" s="2">
        <v>5.0999999999999996</v>
      </c>
    </row>
    <row r="1437" spans="1:3" x14ac:dyDescent="0.3">
      <c r="A1437" s="2" t="s">
        <v>25597</v>
      </c>
      <c r="B1437" s="2" t="s">
        <v>37</v>
      </c>
      <c r="C1437" s="2">
        <v>7</v>
      </c>
    </row>
    <row r="1438" spans="1:3" x14ac:dyDescent="0.3">
      <c r="A1438" s="2" t="s">
        <v>25598</v>
      </c>
      <c r="B1438" s="2" t="s">
        <v>37</v>
      </c>
      <c r="C1438" s="2">
        <v>5.7</v>
      </c>
    </row>
    <row r="1439" spans="1:3" x14ac:dyDescent="0.3">
      <c r="A1439" s="2" t="s">
        <v>25599</v>
      </c>
      <c r="B1439" s="2" t="s">
        <v>37</v>
      </c>
      <c r="C1439" s="2">
        <v>6.8</v>
      </c>
    </row>
    <row r="1440" spans="1:3" x14ac:dyDescent="0.3">
      <c r="A1440" s="2" t="s">
        <v>25600</v>
      </c>
      <c r="B1440" s="2" t="s">
        <v>37</v>
      </c>
      <c r="C1440" s="2">
        <v>6.7</v>
      </c>
    </row>
    <row r="1441" spans="1:3" x14ac:dyDescent="0.3">
      <c r="A1441" s="2" t="s">
        <v>25601</v>
      </c>
      <c r="B1441" s="2" t="s">
        <v>37</v>
      </c>
      <c r="C1441" s="2">
        <v>6.2</v>
      </c>
    </row>
    <row r="1442" spans="1:3" x14ac:dyDescent="0.3">
      <c r="A1442" s="2" t="s">
        <v>25602</v>
      </c>
      <c r="B1442" s="2" t="s">
        <v>37</v>
      </c>
      <c r="C1442" s="2">
        <v>7.2</v>
      </c>
    </row>
    <row r="1443" spans="1:3" x14ac:dyDescent="0.3">
      <c r="A1443" s="2" t="s">
        <v>25603</v>
      </c>
      <c r="B1443" s="2" t="s">
        <v>37</v>
      </c>
      <c r="C1443" s="2">
        <v>6.2</v>
      </c>
    </row>
    <row r="1444" spans="1:3" x14ac:dyDescent="0.3">
      <c r="A1444" s="2" t="s">
        <v>25604</v>
      </c>
      <c r="B1444" s="2" t="s">
        <v>37</v>
      </c>
      <c r="C1444" s="2">
        <v>5.6</v>
      </c>
    </row>
    <row r="1445" spans="1:3" x14ac:dyDescent="0.3">
      <c r="A1445" s="2" t="s">
        <v>25605</v>
      </c>
      <c r="B1445" s="2" t="s">
        <v>37</v>
      </c>
      <c r="C1445" s="2">
        <v>4.4000000000000004</v>
      </c>
    </row>
    <row r="1446" spans="1:3" x14ac:dyDescent="0.3">
      <c r="A1446" s="2" t="s">
        <v>25606</v>
      </c>
      <c r="B1446" s="2" t="s">
        <v>37</v>
      </c>
      <c r="C1446" s="2">
        <v>7.5</v>
      </c>
    </row>
    <row r="1447" spans="1:3" x14ac:dyDescent="0.3">
      <c r="A1447" s="2" t="s">
        <v>25607</v>
      </c>
      <c r="B1447" s="2" t="s">
        <v>37</v>
      </c>
      <c r="C1447" s="2">
        <v>7.1</v>
      </c>
    </row>
    <row r="1448" spans="1:3" x14ac:dyDescent="0.3">
      <c r="A1448" s="2" t="s">
        <v>25608</v>
      </c>
      <c r="B1448" s="2" t="s">
        <v>37</v>
      </c>
      <c r="C1448" s="2">
        <v>6.4</v>
      </c>
    </row>
    <row r="1449" spans="1:3" x14ac:dyDescent="0.3">
      <c r="A1449" s="2" t="s">
        <v>25609</v>
      </c>
      <c r="B1449" s="2" t="s">
        <v>37</v>
      </c>
      <c r="C1449" s="2">
        <v>7.1</v>
      </c>
    </row>
    <row r="1450" spans="1:3" x14ac:dyDescent="0.3">
      <c r="A1450" s="2" t="s">
        <v>25610</v>
      </c>
      <c r="B1450" s="2" t="s">
        <v>37</v>
      </c>
      <c r="C1450" s="2">
        <v>6.9</v>
      </c>
    </row>
    <row r="1451" spans="1:3" x14ac:dyDescent="0.3">
      <c r="A1451" s="2" t="s">
        <v>25611</v>
      </c>
      <c r="B1451" s="2" t="s">
        <v>37</v>
      </c>
      <c r="C1451" s="2">
        <v>7.5</v>
      </c>
    </row>
    <row r="1452" spans="1:3" x14ac:dyDescent="0.3">
      <c r="A1452" s="2" t="s">
        <v>25612</v>
      </c>
      <c r="B1452" s="2" t="s">
        <v>37</v>
      </c>
      <c r="C1452" s="2">
        <v>6.3</v>
      </c>
    </row>
    <row r="1453" spans="1:3" x14ac:dyDescent="0.3">
      <c r="A1453" s="2" t="s">
        <v>25613</v>
      </c>
      <c r="B1453" s="2" t="s">
        <v>37</v>
      </c>
      <c r="C1453" s="2">
        <v>6.4</v>
      </c>
    </row>
    <row r="1454" spans="1:3" x14ac:dyDescent="0.3">
      <c r="A1454" s="2" t="s">
        <v>25614</v>
      </c>
      <c r="B1454" s="2" t="s">
        <v>37</v>
      </c>
      <c r="C1454" s="2">
        <v>5.9</v>
      </c>
    </row>
    <row r="1455" spans="1:3" x14ac:dyDescent="0.3">
      <c r="A1455" s="2" t="s">
        <v>25615</v>
      </c>
      <c r="B1455" s="2" t="s">
        <v>37</v>
      </c>
      <c r="C1455" s="2">
        <v>6.8</v>
      </c>
    </row>
    <row r="1456" spans="1:3" x14ac:dyDescent="0.3">
      <c r="A1456" s="2" t="s">
        <v>25616</v>
      </c>
      <c r="B1456" s="2" t="s">
        <v>37</v>
      </c>
      <c r="C1456" s="2">
        <v>6.3</v>
      </c>
    </row>
    <row r="1457" spans="1:3" x14ac:dyDescent="0.3">
      <c r="A1457" s="2" t="s">
        <v>25617</v>
      </c>
      <c r="B1457" s="2" t="s">
        <v>37</v>
      </c>
      <c r="C1457" s="2">
        <v>3.6</v>
      </c>
    </row>
    <row r="1458" spans="1:3" x14ac:dyDescent="0.3">
      <c r="A1458" s="2" t="s">
        <v>25618</v>
      </c>
      <c r="B1458" s="2" t="s">
        <v>37</v>
      </c>
      <c r="C1458" s="2">
        <v>5.3</v>
      </c>
    </row>
    <row r="1459" spans="1:3" x14ac:dyDescent="0.3">
      <c r="A1459" s="2" t="s">
        <v>25619</v>
      </c>
      <c r="B1459" s="2" t="s">
        <v>37</v>
      </c>
      <c r="C1459" s="2">
        <v>5.9</v>
      </c>
    </row>
    <row r="1460" spans="1:3" x14ac:dyDescent="0.3">
      <c r="A1460" s="2" t="s">
        <v>25620</v>
      </c>
      <c r="B1460" s="2" t="s">
        <v>37</v>
      </c>
      <c r="C1460" s="2">
        <v>6.9</v>
      </c>
    </row>
    <row r="1461" spans="1:3" x14ac:dyDescent="0.3">
      <c r="A1461" s="2" t="s">
        <v>25621</v>
      </c>
      <c r="B1461" s="2" t="s">
        <v>37</v>
      </c>
      <c r="C1461" s="2">
        <v>6.9</v>
      </c>
    </row>
    <row r="1462" spans="1:3" x14ac:dyDescent="0.3">
      <c r="A1462" s="2" t="s">
        <v>25622</v>
      </c>
      <c r="B1462" s="2" t="s">
        <v>37</v>
      </c>
      <c r="C1462" s="2">
        <v>6.1</v>
      </c>
    </row>
    <row r="1463" spans="1:3" x14ac:dyDescent="0.3">
      <c r="A1463" s="2" t="s">
        <v>25623</v>
      </c>
      <c r="B1463" s="2" t="s">
        <v>37</v>
      </c>
      <c r="C1463" s="2">
        <v>8.5</v>
      </c>
    </row>
    <row r="1464" spans="1:3" x14ac:dyDescent="0.3">
      <c r="A1464" s="2" t="s">
        <v>25624</v>
      </c>
      <c r="B1464" s="2" t="s">
        <v>37</v>
      </c>
      <c r="C1464" s="2">
        <v>6.3</v>
      </c>
    </row>
    <row r="1465" spans="1:3" x14ac:dyDescent="0.3">
      <c r="A1465" s="2" t="s">
        <v>25625</v>
      </c>
      <c r="B1465" s="2" t="s">
        <v>37</v>
      </c>
      <c r="C1465" s="2">
        <v>7.3</v>
      </c>
    </row>
    <row r="1466" spans="1:3" x14ac:dyDescent="0.3">
      <c r="A1466" s="2" t="s">
        <v>25626</v>
      </c>
      <c r="B1466" s="2" t="s">
        <v>37</v>
      </c>
      <c r="C1466" s="2">
        <v>6.3</v>
      </c>
    </row>
    <row r="1467" spans="1:3" x14ac:dyDescent="0.3">
      <c r="A1467" s="2" t="s">
        <v>25627</v>
      </c>
      <c r="B1467" s="2" t="s">
        <v>37</v>
      </c>
      <c r="C1467" s="2">
        <v>7.2</v>
      </c>
    </row>
    <row r="1468" spans="1:3" x14ac:dyDescent="0.3">
      <c r="A1468" s="2" t="s">
        <v>25628</v>
      </c>
      <c r="B1468" s="2" t="s">
        <v>37</v>
      </c>
      <c r="C1468" s="2">
        <v>7.3</v>
      </c>
    </row>
    <row r="1469" spans="1:3" x14ac:dyDescent="0.3">
      <c r="A1469" s="2" t="s">
        <v>25629</v>
      </c>
      <c r="B1469" s="2" t="s">
        <v>37</v>
      </c>
      <c r="C1469" s="2">
        <v>6.3</v>
      </c>
    </row>
    <row r="1470" spans="1:3" x14ac:dyDescent="0.3">
      <c r="A1470" s="2" t="s">
        <v>25630</v>
      </c>
      <c r="B1470" s="2" t="s">
        <v>37</v>
      </c>
      <c r="C1470" s="2">
        <v>8.1</v>
      </c>
    </row>
    <row r="1471" spans="1:3" x14ac:dyDescent="0.3">
      <c r="A1471" s="2" t="s">
        <v>25631</v>
      </c>
      <c r="B1471" s="2" t="s">
        <v>37</v>
      </c>
      <c r="C1471" s="2">
        <v>6.9</v>
      </c>
    </row>
    <row r="1472" spans="1:3" x14ac:dyDescent="0.3">
      <c r="A1472" s="2" t="s">
        <v>25632</v>
      </c>
      <c r="B1472" s="2" t="s">
        <v>37</v>
      </c>
      <c r="C1472" s="2">
        <v>6.3</v>
      </c>
    </row>
    <row r="1473" spans="1:3" x14ac:dyDescent="0.3">
      <c r="A1473" s="2" t="s">
        <v>25633</v>
      </c>
      <c r="B1473" s="2" t="s">
        <v>37</v>
      </c>
      <c r="C1473" s="2">
        <v>7.3</v>
      </c>
    </row>
    <row r="1474" spans="1:3" x14ac:dyDescent="0.3">
      <c r="A1474" s="2" t="s">
        <v>24308</v>
      </c>
      <c r="B1474" s="2" t="s">
        <v>37</v>
      </c>
      <c r="C1474" s="2">
        <v>5.5</v>
      </c>
    </row>
    <row r="1475" spans="1:3" x14ac:dyDescent="0.3">
      <c r="A1475" s="2" t="s">
        <v>25634</v>
      </c>
      <c r="B1475" s="2" t="s">
        <v>37</v>
      </c>
      <c r="C1475" s="2">
        <v>6.1</v>
      </c>
    </row>
    <row r="1476" spans="1:3" x14ac:dyDescent="0.3">
      <c r="A1476" s="2" t="s">
        <v>25635</v>
      </c>
      <c r="B1476" s="2" t="s">
        <v>37</v>
      </c>
      <c r="C1476" s="2">
        <v>6.9</v>
      </c>
    </row>
    <row r="1477" spans="1:3" x14ac:dyDescent="0.3">
      <c r="A1477" s="2" t="s">
        <v>25636</v>
      </c>
      <c r="B1477" s="2" t="s">
        <v>37</v>
      </c>
      <c r="C1477" s="2">
        <v>7.2</v>
      </c>
    </row>
    <row r="1478" spans="1:3" x14ac:dyDescent="0.3">
      <c r="A1478" s="2" t="s">
        <v>25637</v>
      </c>
      <c r="B1478" s="2" t="s">
        <v>37</v>
      </c>
      <c r="C1478" s="2">
        <v>6.4</v>
      </c>
    </row>
    <row r="1479" spans="1:3" x14ac:dyDescent="0.3">
      <c r="A1479" s="2" t="s">
        <v>25638</v>
      </c>
      <c r="B1479" s="2" t="s">
        <v>37</v>
      </c>
      <c r="C1479" s="2">
        <v>6.4</v>
      </c>
    </row>
    <row r="1480" spans="1:3" x14ac:dyDescent="0.3">
      <c r="A1480" s="2" t="s">
        <v>25639</v>
      </c>
      <c r="B1480" s="2" t="s">
        <v>37</v>
      </c>
      <c r="C1480" s="2">
        <v>8.3000000000000007</v>
      </c>
    </row>
    <row r="1481" spans="1:3" x14ac:dyDescent="0.3">
      <c r="A1481" s="2" t="s">
        <v>25640</v>
      </c>
      <c r="B1481" s="2" t="s">
        <v>37</v>
      </c>
      <c r="C1481" s="2">
        <v>7.2</v>
      </c>
    </row>
    <row r="1482" spans="1:3" x14ac:dyDescent="0.3">
      <c r="A1482" s="2" t="s">
        <v>25641</v>
      </c>
      <c r="B1482" s="2" t="s">
        <v>37</v>
      </c>
      <c r="C1482" s="2">
        <v>6.8</v>
      </c>
    </row>
    <row r="1483" spans="1:3" x14ac:dyDescent="0.3">
      <c r="A1483" s="2" t="s">
        <v>25642</v>
      </c>
      <c r="B1483" s="2" t="s">
        <v>37</v>
      </c>
      <c r="C1483" s="2">
        <v>6.5</v>
      </c>
    </row>
    <row r="1484" spans="1:3" x14ac:dyDescent="0.3">
      <c r="A1484" s="2" t="s">
        <v>25643</v>
      </c>
      <c r="B1484" s="2" t="s">
        <v>37</v>
      </c>
      <c r="C1484" s="2">
        <v>7.8</v>
      </c>
    </row>
    <row r="1485" spans="1:3" x14ac:dyDescent="0.3">
      <c r="A1485" s="2" t="s">
        <v>25644</v>
      </c>
      <c r="B1485" s="2" t="s">
        <v>37</v>
      </c>
      <c r="C1485" s="2">
        <v>7.6</v>
      </c>
    </row>
    <row r="1486" spans="1:3" x14ac:dyDescent="0.3">
      <c r="A1486" s="2" t="s">
        <v>25645</v>
      </c>
      <c r="B1486" s="2" t="s">
        <v>37</v>
      </c>
      <c r="C1486" s="2">
        <v>7.2</v>
      </c>
    </row>
    <row r="1487" spans="1:3" x14ac:dyDescent="0.3">
      <c r="A1487" s="2" t="s">
        <v>25646</v>
      </c>
      <c r="B1487" s="2" t="s">
        <v>37</v>
      </c>
      <c r="C1487" s="2">
        <v>6.7</v>
      </c>
    </row>
    <row r="1488" spans="1:3" x14ac:dyDescent="0.3">
      <c r="A1488" s="2" t="s">
        <v>25647</v>
      </c>
      <c r="B1488" s="2" t="s">
        <v>37</v>
      </c>
      <c r="C1488" s="2">
        <v>6.8</v>
      </c>
    </row>
    <row r="1489" spans="1:3" x14ac:dyDescent="0.3">
      <c r="A1489" s="2" t="s">
        <v>25648</v>
      </c>
      <c r="B1489" s="2" t="s">
        <v>37</v>
      </c>
      <c r="C1489" s="2">
        <v>6.3</v>
      </c>
    </row>
    <row r="1490" spans="1:3" x14ac:dyDescent="0.3">
      <c r="A1490" s="2" t="s">
        <v>25649</v>
      </c>
      <c r="B1490" s="2" t="s">
        <v>37</v>
      </c>
      <c r="C1490" s="2">
        <v>6.2</v>
      </c>
    </row>
    <row r="1491" spans="1:3" x14ac:dyDescent="0.3">
      <c r="A1491" s="2" t="s">
        <v>25650</v>
      </c>
      <c r="B1491" s="2" t="s">
        <v>37</v>
      </c>
      <c r="C1491" s="2">
        <v>6.2</v>
      </c>
    </row>
    <row r="1492" spans="1:3" x14ac:dyDescent="0.3">
      <c r="A1492" s="2" t="s">
        <v>25651</v>
      </c>
      <c r="B1492" s="2" t="s">
        <v>37</v>
      </c>
      <c r="C1492" s="2">
        <v>8.6</v>
      </c>
    </row>
    <row r="1493" spans="1:3" x14ac:dyDescent="0.3">
      <c r="A1493" s="2" t="s">
        <v>25652</v>
      </c>
      <c r="B1493" s="2" t="s">
        <v>37</v>
      </c>
      <c r="C1493" s="2">
        <v>8</v>
      </c>
    </row>
    <row r="1494" spans="1:3" x14ac:dyDescent="0.3">
      <c r="A1494" s="2" t="s">
        <v>25653</v>
      </c>
      <c r="B1494" s="2" t="s">
        <v>37</v>
      </c>
      <c r="C1494" s="2">
        <v>7</v>
      </c>
    </row>
    <row r="1495" spans="1:3" x14ac:dyDescent="0.3">
      <c r="A1495" s="2" t="s">
        <v>25654</v>
      </c>
      <c r="B1495" s="2" t="s">
        <v>37</v>
      </c>
      <c r="C1495" s="2">
        <v>8</v>
      </c>
    </row>
    <row r="1496" spans="1:3" x14ac:dyDescent="0.3">
      <c r="A1496" s="2" t="s">
        <v>25655</v>
      </c>
      <c r="B1496" s="2" t="s">
        <v>37</v>
      </c>
      <c r="C1496" s="2">
        <v>8.1</v>
      </c>
    </row>
    <row r="1497" spans="1:3" x14ac:dyDescent="0.3">
      <c r="A1497" s="2" t="s">
        <v>25656</v>
      </c>
      <c r="B1497" s="2" t="s">
        <v>37</v>
      </c>
      <c r="C1497" s="2">
        <v>6.7</v>
      </c>
    </row>
    <row r="1498" spans="1:3" x14ac:dyDescent="0.3">
      <c r="A1498" s="2" t="s">
        <v>25657</v>
      </c>
      <c r="B1498" s="2" t="s">
        <v>37</v>
      </c>
      <c r="C1498" s="2">
        <v>7.9</v>
      </c>
    </row>
    <row r="1499" spans="1:3" x14ac:dyDescent="0.3">
      <c r="A1499" s="2" t="s">
        <v>25658</v>
      </c>
      <c r="B1499" s="2" t="s">
        <v>37</v>
      </c>
      <c r="C1499" s="2">
        <v>6.1</v>
      </c>
    </row>
    <row r="1500" spans="1:3" x14ac:dyDescent="0.3">
      <c r="A1500" s="2" t="s">
        <v>25659</v>
      </c>
      <c r="B1500" s="2" t="s">
        <v>37</v>
      </c>
      <c r="C1500" s="2">
        <v>4.2</v>
      </c>
    </row>
    <row r="1501" spans="1:3" x14ac:dyDescent="0.3">
      <c r="A1501" s="2" t="s">
        <v>25660</v>
      </c>
      <c r="B1501" s="2" t="s">
        <v>37</v>
      </c>
      <c r="C1501" s="2">
        <v>6.1</v>
      </c>
    </row>
    <row r="1502" spans="1:3" x14ac:dyDescent="0.3">
      <c r="A1502" s="2" t="s">
        <v>25661</v>
      </c>
      <c r="B1502" s="2" t="s">
        <v>37</v>
      </c>
      <c r="C1502" s="2">
        <v>6.6</v>
      </c>
    </row>
    <row r="1503" spans="1:3" x14ac:dyDescent="0.3">
      <c r="A1503" s="2" t="s">
        <v>25662</v>
      </c>
      <c r="B1503" s="2" t="s">
        <v>37</v>
      </c>
      <c r="C1503" s="2">
        <v>7.5</v>
      </c>
    </row>
    <row r="1504" spans="1:3" x14ac:dyDescent="0.3">
      <c r="A1504" s="2" t="s">
        <v>25663</v>
      </c>
      <c r="B1504" s="2" t="s">
        <v>37</v>
      </c>
      <c r="C1504" s="2">
        <v>7.4</v>
      </c>
    </row>
    <row r="1505" spans="1:3" x14ac:dyDescent="0.3">
      <c r="A1505" s="2" t="s">
        <v>25664</v>
      </c>
      <c r="B1505" s="2" t="s">
        <v>37</v>
      </c>
      <c r="C1505" s="2">
        <v>7.2</v>
      </c>
    </row>
    <row r="1506" spans="1:3" x14ac:dyDescent="0.3">
      <c r="A1506" s="2" t="s">
        <v>25665</v>
      </c>
      <c r="B1506" s="2" t="s">
        <v>37</v>
      </c>
      <c r="C1506" s="2">
        <v>6.9</v>
      </c>
    </row>
    <row r="1507" spans="1:3" x14ac:dyDescent="0.3">
      <c r="A1507" s="2" t="s">
        <v>25666</v>
      </c>
      <c r="B1507" s="2" t="s">
        <v>37</v>
      </c>
      <c r="C1507" s="2">
        <v>7.4</v>
      </c>
    </row>
    <row r="1508" spans="1:3" x14ac:dyDescent="0.3">
      <c r="A1508" s="2" t="s">
        <v>25667</v>
      </c>
      <c r="B1508" s="2" t="s">
        <v>37</v>
      </c>
      <c r="C1508" s="2">
        <v>5.4</v>
      </c>
    </row>
    <row r="1509" spans="1:3" x14ac:dyDescent="0.3">
      <c r="A1509" s="2" t="s">
        <v>25668</v>
      </c>
      <c r="B1509" s="2" t="s">
        <v>37</v>
      </c>
      <c r="C1509" s="2">
        <v>6.8</v>
      </c>
    </row>
    <row r="1510" spans="1:3" x14ac:dyDescent="0.3">
      <c r="A1510" s="2" t="s">
        <v>25669</v>
      </c>
      <c r="B1510" s="2" t="s">
        <v>37</v>
      </c>
      <c r="C1510" s="2">
        <v>6.3</v>
      </c>
    </row>
    <row r="1511" spans="1:3" x14ac:dyDescent="0.3">
      <c r="A1511" s="2" t="s">
        <v>25670</v>
      </c>
      <c r="B1511" s="2" t="s">
        <v>37</v>
      </c>
      <c r="C1511" s="2">
        <v>7.2</v>
      </c>
    </row>
    <row r="1512" spans="1:3" x14ac:dyDescent="0.3">
      <c r="A1512" s="2" t="s">
        <v>25671</v>
      </c>
      <c r="B1512" s="2" t="s">
        <v>37</v>
      </c>
      <c r="C1512" s="2">
        <v>6.9</v>
      </c>
    </row>
    <row r="1513" spans="1:3" x14ac:dyDescent="0.3">
      <c r="A1513" s="2" t="s">
        <v>25672</v>
      </c>
      <c r="B1513" s="2" t="s">
        <v>37</v>
      </c>
      <c r="C1513" s="2">
        <v>6</v>
      </c>
    </row>
    <row r="1514" spans="1:3" x14ac:dyDescent="0.3">
      <c r="A1514" s="2" t="s">
        <v>25673</v>
      </c>
      <c r="B1514" s="2" t="s">
        <v>37</v>
      </c>
      <c r="C1514" s="2">
        <v>5.9</v>
      </c>
    </row>
    <row r="1515" spans="1:3" x14ac:dyDescent="0.3">
      <c r="A1515" s="2" t="s">
        <v>25674</v>
      </c>
      <c r="B1515" s="2" t="s">
        <v>37</v>
      </c>
      <c r="C1515" s="2">
        <v>5.4</v>
      </c>
    </row>
    <row r="1516" spans="1:3" x14ac:dyDescent="0.3">
      <c r="A1516" s="2" t="s">
        <v>25675</v>
      </c>
      <c r="B1516" s="2" t="s">
        <v>37</v>
      </c>
      <c r="C1516" s="2">
        <v>5.9</v>
      </c>
    </row>
    <row r="1517" spans="1:3" x14ac:dyDescent="0.3">
      <c r="A1517" s="2" t="s">
        <v>25676</v>
      </c>
      <c r="B1517" s="2" t="s">
        <v>37</v>
      </c>
      <c r="C1517" s="2">
        <v>6.1</v>
      </c>
    </row>
    <row r="1518" spans="1:3" x14ac:dyDescent="0.3">
      <c r="A1518" s="2" t="s">
        <v>25677</v>
      </c>
      <c r="B1518" s="2" t="s">
        <v>37</v>
      </c>
      <c r="C1518" s="2">
        <v>7.7</v>
      </c>
    </row>
    <row r="1519" spans="1:3" x14ac:dyDescent="0.3">
      <c r="A1519" s="2" t="s">
        <v>25678</v>
      </c>
      <c r="B1519" s="2" t="s">
        <v>37</v>
      </c>
      <c r="C1519" s="2">
        <v>5.8</v>
      </c>
    </row>
    <row r="1520" spans="1:3" x14ac:dyDescent="0.3">
      <c r="A1520" s="2" t="s">
        <v>25679</v>
      </c>
      <c r="B1520" s="2" t="s">
        <v>37</v>
      </c>
      <c r="C1520" s="2">
        <v>7.6</v>
      </c>
    </row>
    <row r="1521" spans="1:3" x14ac:dyDescent="0.3">
      <c r="A1521" s="2" t="s">
        <v>25680</v>
      </c>
      <c r="B1521" s="2" t="s">
        <v>37</v>
      </c>
      <c r="C1521" s="2">
        <v>6.1</v>
      </c>
    </row>
    <row r="1522" spans="1:3" x14ac:dyDescent="0.3">
      <c r="A1522" s="2" t="s">
        <v>25681</v>
      </c>
      <c r="B1522" s="2" t="s">
        <v>37</v>
      </c>
      <c r="C1522" s="2">
        <v>5.4</v>
      </c>
    </row>
    <row r="1523" spans="1:3" x14ac:dyDescent="0.3">
      <c r="A1523" s="2" t="s">
        <v>25682</v>
      </c>
      <c r="B1523" s="2" t="s">
        <v>37</v>
      </c>
      <c r="C1523" s="2">
        <v>5.0999999999999996</v>
      </c>
    </row>
    <row r="1524" spans="1:3" x14ac:dyDescent="0.3">
      <c r="A1524" s="2" t="s">
        <v>25683</v>
      </c>
      <c r="B1524" s="2" t="s">
        <v>37</v>
      </c>
      <c r="C1524" s="2">
        <v>6.4</v>
      </c>
    </row>
    <row r="1525" spans="1:3" x14ac:dyDescent="0.3">
      <c r="A1525" s="2" t="s">
        <v>25684</v>
      </c>
      <c r="B1525" s="2" t="s">
        <v>37</v>
      </c>
      <c r="C1525" s="2">
        <v>6.3</v>
      </c>
    </row>
    <row r="1526" spans="1:3" x14ac:dyDescent="0.3">
      <c r="A1526" s="2" t="s">
        <v>25685</v>
      </c>
      <c r="B1526" s="2" t="s">
        <v>37</v>
      </c>
      <c r="C1526" s="2">
        <v>7.5</v>
      </c>
    </row>
    <row r="1527" spans="1:3" x14ac:dyDescent="0.3">
      <c r="A1527" s="2" t="s">
        <v>25686</v>
      </c>
      <c r="B1527" s="2" t="s">
        <v>37</v>
      </c>
      <c r="C1527" s="2">
        <v>7.1</v>
      </c>
    </row>
    <row r="1528" spans="1:3" x14ac:dyDescent="0.3">
      <c r="A1528" s="2" t="s">
        <v>25687</v>
      </c>
      <c r="B1528" s="2" t="s">
        <v>37</v>
      </c>
      <c r="C1528" s="2">
        <v>7.8</v>
      </c>
    </row>
    <row r="1529" spans="1:3" x14ac:dyDescent="0.3">
      <c r="A1529" s="2" t="s">
        <v>25688</v>
      </c>
      <c r="B1529" s="2" t="s">
        <v>37</v>
      </c>
      <c r="C1529" s="2">
        <v>6.5</v>
      </c>
    </row>
    <row r="1530" spans="1:3" x14ac:dyDescent="0.3">
      <c r="A1530" s="2" t="s">
        <v>25689</v>
      </c>
      <c r="B1530" s="2" t="s">
        <v>37</v>
      </c>
      <c r="C1530" s="2">
        <v>6.6</v>
      </c>
    </row>
    <row r="1531" spans="1:3" x14ac:dyDescent="0.3">
      <c r="A1531" s="2" t="s">
        <v>25690</v>
      </c>
      <c r="B1531" s="2" t="s">
        <v>37</v>
      </c>
      <c r="C1531" s="2">
        <v>7.4</v>
      </c>
    </row>
    <row r="1532" spans="1:3" x14ac:dyDescent="0.3">
      <c r="A1532" s="2" t="s">
        <v>25691</v>
      </c>
      <c r="B1532" s="2" t="s">
        <v>37</v>
      </c>
      <c r="C1532" s="2">
        <v>7.6</v>
      </c>
    </row>
    <row r="1533" spans="1:3" x14ac:dyDescent="0.3">
      <c r="A1533" s="2" t="s">
        <v>25692</v>
      </c>
      <c r="B1533" s="2" t="s">
        <v>37</v>
      </c>
      <c r="C1533" s="2">
        <v>7.5</v>
      </c>
    </row>
    <row r="1534" spans="1:3" x14ac:dyDescent="0.3">
      <c r="A1534" s="2" t="s">
        <v>25693</v>
      </c>
      <c r="B1534" s="2" t="s">
        <v>37</v>
      </c>
      <c r="C1534" s="2">
        <v>6.6</v>
      </c>
    </row>
    <row r="1535" spans="1:3" x14ac:dyDescent="0.3">
      <c r="A1535" s="2" t="s">
        <v>25694</v>
      </c>
      <c r="B1535" s="2" t="s">
        <v>37</v>
      </c>
      <c r="C1535" s="2">
        <v>7.2</v>
      </c>
    </row>
    <row r="1536" spans="1:3" x14ac:dyDescent="0.3">
      <c r="A1536" s="2" t="s">
        <v>25695</v>
      </c>
      <c r="B1536" s="2" t="s">
        <v>37</v>
      </c>
      <c r="C1536" s="2">
        <v>7.6</v>
      </c>
    </row>
    <row r="1537" spans="1:3" x14ac:dyDescent="0.3">
      <c r="A1537" s="2" t="s">
        <v>25696</v>
      </c>
      <c r="B1537" s="2" t="s">
        <v>37</v>
      </c>
      <c r="C1537" s="2">
        <v>6.2</v>
      </c>
    </row>
    <row r="1538" spans="1:3" x14ac:dyDescent="0.3">
      <c r="A1538" s="2" t="s">
        <v>25697</v>
      </c>
      <c r="B1538" s="2" t="s">
        <v>37</v>
      </c>
      <c r="C1538" s="2">
        <v>5.6</v>
      </c>
    </row>
    <row r="1539" spans="1:3" x14ac:dyDescent="0.3">
      <c r="A1539" s="2" t="s">
        <v>25698</v>
      </c>
      <c r="B1539" s="2" t="s">
        <v>37</v>
      </c>
      <c r="C1539" s="2">
        <v>7.6</v>
      </c>
    </row>
    <row r="1540" spans="1:3" x14ac:dyDescent="0.3">
      <c r="A1540" s="2" t="s">
        <v>25699</v>
      </c>
      <c r="B1540" s="2" t="s">
        <v>37</v>
      </c>
      <c r="C1540" s="2">
        <v>6.6</v>
      </c>
    </row>
    <row r="1541" spans="1:3" x14ac:dyDescent="0.3">
      <c r="A1541" s="2" t="s">
        <v>25700</v>
      </c>
      <c r="B1541" s="2" t="s">
        <v>37</v>
      </c>
      <c r="C1541" s="2">
        <v>7</v>
      </c>
    </row>
    <row r="1542" spans="1:3" x14ac:dyDescent="0.3">
      <c r="A1542" s="2" t="s">
        <v>25701</v>
      </c>
      <c r="B1542" s="2" t="s">
        <v>37</v>
      </c>
      <c r="C1542" s="2">
        <v>2.7</v>
      </c>
    </row>
    <row r="1543" spans="1:3" x14ac:dyDescent="0.3">
      <c r="A1543" s="2" t="s">
        <v>25702</v>
      </c>
      <c r="B1543" s="2" t="s">
        <v>37</v>
      </c>
      <c r="C1543" s="2">
        <v>7.6</v>
      </c>
    </row>
    <row r="1544" spans="1:3" x14ac:dyDescent="0.3">
      <c r="A1544" s="2" t="s">
        <v>25703</v>
      </c>
      <c r="B1544" s="2" t="s">
        <v>37</v>
      </c>
      <c r="C1544" s="2">
        <v>6.6</v>
      </c>
    </row>
    <row r="1545" spans="1:3" x14ac:dyDescent="0.3">
      <c r="A1545" s="2" t="s">
        <v>25704</v>
      </c>
      <c r="B1545" s="2" t="s">
        <v>37</v>
      </c>
      <c r="C1545" s="2">
        <v>6.9</v>
      </c>
    </row>
    <row r="1546" spans="1:3" x14ac:dyDescent="0.3">
      <c r="A1546" s="2" t="s">
        <v>25705</v>
      </c>
      <c r="B1546" s="2" t="s">
        <v>37</v>
      </c>
      <c r="C1546" s="2">
        <v>6.8</v>
      </c>
    </row>
    <row r="1547" spans="1:3" x14ac:dyDescent="0.3">
      <c r="A1547" s="2" t="s">
        <v>25706</v>
      </c>
      <c r="B1547" s="2" t="s">
        <v>37</v>
      </c>
      <c r="C1547" s="2">
        <v>3.7</v>
      </c>
    </row>
    <row r="1548" spans="1:3" x14ac:dyDescent="0.3">
      <c r="A1548" s="2" t="s">
        <v>25707</v>
      </c>
      <c r="B1548" s="2" t="s">
        <v>37</v>
      </c>
      <c r="C1548" s="2">
        <v>6.1</v>
      </c>
    </row>
    <row r="1549" spans="1:3" x14ac:dyDescent="0.3">
      <c r="A1549" s="2" t="s">
        <v>25708</v>
      </c>
      <c r="B1549" s="2" t="s">
        <v>37</v>
      </c>
      <c r="C1549" s="2">
        <v>5.9</v>
      </c>
    </row>
    <row r="1550" spans="1:3" x14ac:dyDescent="0.3">
      <c r="A1550" s="2" t="s">
        <v>25709</v>
      </c>
      <c r="B1550" s="2" t="s">
        <v>37</v>
      </c>
      <c r="C1550" s="2">
        <v>6.7</v>
      </c>
    </row>
    <row r="1551" spans="1:3" x14ac:dyDescent="0.3">
      <c r="A1551" s="2" t="s">
        <v>25710</v>
      </c>
      <c r="B1551" s="2" t="s">
        <v>37</v>
      </c>
      <c r="C1551" s="2">
        <v>6.9</v>
      </c>
    </row>
    <row r="1552" spans="1:3" x14ac:dyDescent="0.3">
      <c r="A1552" s="2" t="s">
        <v>25711</v>
      </c>
      <c r="B1552" s="2" t="s">
        <v>37</v>
      </c>
      <c r="C1552" s="2">
        <v>5.5</v>
      </c>
    </row>
    <row r="1553" spans="1:3" x14ac:dyDescent="0.3">
      <c r="A1553" s="2" t="s">
        <v>25712</v>
      </c>
      <c r="B1553" s="2" t="s">
        <v>37</v>
      </c>
      <c r="C1553" s="2">
        <v>7.1</v>
      </c>
    </row>
    <row r="1554" spans="1:3" x14ac:dyDescent="0.3">
      <c r="A1554" s="2" t="s">
        <v>25713</v>
      </c>
      <c r="B1554" s="2" t="s">
        <v>37</v>
      </c>
      <c r="C1554" s="2">
        <v>7.1</v>
      </c>
    </row>
    <row r="1555" spans="1:3" x14ac:dyDescent="0.3">
      <c r="A1555" s="2" t="s">
        <v>25714</v>
      </c>
      <c r="B1555" s="2" t="s">
        <v>37</v>
      </c>
      <c r="C1555" s="2">
        <v>7.3</v>
      </c>
    </row>
    <row r="1556" spans="1:3" x14ac:dyDescent="0.3">
      <c r="A1556" s="2" t="s">
        <v>25715</v>
      </c>
      <c r="B1556" s="2" t="s">
        <v>37</v>
      </c>
      <c r="C1556" s="2">
        <v>3.4</v>
      </c>
    </row>
    <row r="1557" spans="1:3" x14ac:dyDescent="0.3">
      <c r="A1557" s="2" t="s">
        <v>25716</v>
      </c>
      <c r="B1557" s="2" t="s">
        <v>37</v>
      </c>
      <c r="C1557" s="2">
        <v>6.8</v>
      </c>
    </row>
    <row r="1558" spans="1:3" x14ac:dyDescent="0.3">
      <c r="A1558" s="2" t="s">
        <v>25717</v>
      </c>
      <c r="B1558" s="2" t="s">
        <v>37</v>
      </c>
      <c r="C1558" s="2">
        <v>6.9</v>
      </c>
    </row>
    <row r="1559" spans="1:3" x14ac:dyDescent="0.3">
      <c r="A1559" s="2" t="s">
        <v>25718</v>
      </c>
      <c r="B1559" s="2" t="s">
        <v>37</v>
      </c>
      <c r="C1559" s="2">
        <v>7</v>
      </c>
    </row>
    <row r="1560" spans="1:3" x14ac:dyDescent="0.3">
      <c r="A1560" s="2" t="s">
        <v>25719</v>
      </c>
      <c r="B1560" s="2" t="s">
        <v>37</v>
      </c>
      <c r="C1560" s="2">
        <v>5.5</v>
      </c>
    </row>
    <row r="1561" spans="1:3" x14ac:dyDescent="0.3">
      <c r="A1561" s="2" t="s">
        <v>25720</v>
      </c>
      <c r="B1561" s="2" t="s">
        <v>37</v>
      </c>
      <c r="C1561" s="2">
        <v>5.0999999999999996</v>
      </c>
    </row>
    <row r="1562" spans="1:3" x14ac:dyDescent="0.3">
      <c r="A1562" s="2" t="s">
        <v>25721</v>
      </c>
      <c r="B1562" s="2" t="s">
        <v>37</v>
      </c>
      <c r="C1562" s="2">
        <v>6.2</v>
      </c>
    </row>
    <row r="1563" spans="1:3" x14ac:dyDescent="0.3">
      <c r="A1563" s="2" t="s">
        <v>25722</v>
      </c>
      <c r="B1563" s="2" t="s">
        <v>37</v>
      </c>
      <c r="C1563" s="2">
        <v>5.9</v>
      </c>
    </row>
    <row r="1564" spans="1:3" x14ac:dyDescent="0.3">
      <c r="A1564" s="2" t="s">
        <v>25723</v>
      </c>
      <c r="B1564" s="2" t="s">
        <v>37</v>
      </c>
      <c r="C1564" s="2">
        <v>5.2</v>
      </c>
    </row>
    <row r="1565" spans="1:3" x14ac:dyDescent="0.3">
      <c r="A1565" s="2" t="s">
        <v>25724</v>
      </c>
      <c r="B1565" s="2" t="s">
        <v>37</v>
      </c>
      <c r="C1565" s="2">
        <v>6.2</v>
      </c>
    </row>
    <row r="1566" spans="1:3" x14ac:dyDescent="0.3">
      <c r="A1566" s="2" t="s">
        <v>25725</v>
      </c>
      <c r="B1566" s="2" t="s">
        <v>37</v>
      </c>
      <c r="C1566" s="2">
        <v>5.5</v>
      </c>
    </row>
    <row r="1567" spans="1:3" x14ac:dyDescent="0.3">
      <c r="A1567" s="2" t="s">
        <v>25726</v>
      </c>
      <c r="B1567" s="2" t="s">
        <v>37</v>
      </c>
      <c r="C1567" s="2">
        <v>7.4</v>
      </c>
    </row>
    <row r="1568" spans="1:3" x14ac:dyDescent="0.3">
      <c r="A1568" s="2" t="s">
        <v>25727</v>
      </c>
      <c r="B1568" s="2" t="s">
        <v>37</v>
      </c>
      <c r="C1568" s="2">
        <v>4.4000000000000004</v>
      </c>
    </row>
    <row r="1569" spans="1:3" x14ac:dyDescent="0.3">
      <c r="A1569" s="2" t="s">
        <v>25728</v>
      </c>
      <c r="B1569" s="2" t="s">
        <v>37</v>
      </c>
      <c r="C1569" s="2">
        <v>6.3</v>
      </c>
    </row>
    <row r="1570" spans="1:3" x14ac:dyDescent="0.3">
      <c r="A1570" s="2" t="s">
        <v>25729</v>
      </c>
      <c r="B1570" s="2" t="s">
        <v>37</v>
      </c>
      <c r="C1570" s="2">
        <v>6.1</v>
      </c>
    </row>
    <row r="1571" spans="1:3" x14ac:dyDescent="0.3">
      <c r="A1571" s="2" t="s">
        <v>25730</v>
      </c>
      <c r="B1571" s="2" t="s">
        <v>37</v>
      </c>
      <c r="C1571" s="2">
        <v>5.3</v>
      </c>
    </row>
    <row r="1572" spans="1:3" x14ac:dyDescent="0.3">
      <c r="A1572" s="2" t="s">
        <v>25731</v>
      </c>
      <c r="B1572" s="2" t="s">
        <v>37</v>
      </c>
      <c r="C1572" s="2">
        <v>5.4</v>
      </c>
    </row>
    <row r="1573" spans="1:3" x14ac:dyDescent="0.3">
      <c r="A1573" s="2" t="s">
        <v>25732</v>
      </c>
      <c r="B1573" s="2" t="s">
        <v>37</v>
      </c>
      <c r="C1573" s="2">
        <v>6.7</v>
      </c>
    </row>
    <row r="1574" spans="1:3" x14ac:dyDescent="0.3">
      <c r="A1574" s="2" t="s">
        <v>25733</v>
      </c>
      <c r="B1574" s="2" t="s">
        <v>37</v>
      </c>
      <c r="C1574" s="2">
        <v>5.9</v>
      </c>
    </row>
    <row r="1575" spans="1:3" x14ac:dyDescent="0.3">
      <c r="A1575" s="2" t="s">
        <v>25734</v>
      </c>
      <c r="B1575" s="2" t="s">
        <v>37</v>
      </c>
      <c r="C1575" s="2">
        <v>7.3</v>
      </c>
    </row>
    <row r="1576" spans="1:3" x14ac:dyDescent="0.3">
      <c r="A1576" s="2" t="s">
        <v>25735</v>
      </c>
      <c r="B1576" s="2" t="s">
        <v>37</v>
      </c>
      <c r="C1576" s="2">
        <v>5.5</v>
      </c>
    </row>
    <row r="1577" spans="1:3" x14ac:dyDescent="0.3">
      <c r="A1577" s="2" t="s">
        <v>25736</v>
      </c>
      <c r="B1577" s="2" t="s">
        <v>37</v>
      </c>
      <c r="C1577" s="2">
        <v>5.8</v>
      </c>
    </row>
    <row r="1578" spans="1:3" x14ac:dyDescent="0.3">
      <c r="A1578" s="2" t="s">
        <v>25737</v>
      </c>
      <c r="B1578" s="2" t="s">
        <v>37</v>
      </c>
      <c r="C1578" s="2">
        <v>4.5999999999999996</v>
      </c>
    </row>
    <row r="1579" spans="1:3" x14ac:dyDescent="0.3">
      <c r="A1579" s="2" t="s">
        <v>25738</v>
      </c>
      <c r="B1579" s="2" t="s">
        <v>37</v>
      </c>
      <c r="C1579" s="2">
        <v>6.7</v>
      </c>
    </row>
    <row r="1580" spans="1:3" x14ac:dyDescent="0.3">
      <c r="A1580" s="2" t="s">
        <v>25739</v>
      </c>
      <c r="B1580" s="2" t="s">
        <v>37</v>
      </c>
      <c r="C1580" s="2">
        <v>5.0999999999999996</v>
      </c>
    </row>
    <row r="1581" spans="1:3" x14ac:dyDescent="0.3">
      <c r="A1581" s="2" t="s">
        <v>25740</v>
      </c>
      <c r="B1581" s="2" t="s">
        <v>37</v>
      </c>
      <c r="C1581" s="2">
        <v>5.6</v>
      </c>
    </row>
    <row r="1582" spans="1:3" x14ac:dyDescent="0.3">
      <c r="A1582" s="2" t="s">
        <v>25741</v>
      </c>
      <c r="B1582" s="2" t="s">
        <v>37</v>
      </c>
      <c r="C1582" s="2">
        <v>7</v>
      </c>
    </row>
    <row r="1583" spans="1:3" x14ac:dyDescent="0.3">
      <c r="A1583" s="2" t="s">
        <v>25742</v>
      </c>
      <c r="B1583" s="2" t="s">
        <v>37</v>
      </c>
      <c r="C1583" s="2">
        <v>6.4</v>
      </c>
    </row>
    <row r="1584" spans="1:3" x14ac:dyDescent="0.3">
      <c r="A1584" s="2" t="s">
        <v>25743</v>
      </c>
      <c r="B1584" s="2" t="s">
        <v>37</v>
      </c>
      <c r="C1584" s="2">
        <v>6.7</v>
      </c>
    </row>
    <row r="1585" spans="1:3" x14ac:dyDescent="0.3">
      <c r="A1585" s="2" t="s">
        <v>25744</v>
      </c>
      <c r="B1585" s="2" t="s">
        <v>37</v>
      </c>
      <c r="C1585" s="2">
        <v>4.0999999999999996</v>
      </c>
    </row>
    <row r="1586" spans="1:3" x14ac:dyDescent="0.3">
      <c r="A1586" s="2" t="s">
        <v>25745</v>
      </c>
      <c r="B1586" s="2" t="s">
        <v>37</v>
      </c>
      <c r="C1586" s="2">
        <v>5.5</v>
      </c>
    </row>
    <row r="1587" spans="1:3" x14ac:dyDescent="0.3">
      <c r="A1587" s="2" t="s">
        <v>25746</v>
      </c>
      <c r="B1587" s="2" t="s">
        <v>37</v>
      </c>
      <c r="C1587" s="2">
        <v>2.7</v>
      </c>
    </row>
    <row r="1588" spans="1:3" x14ac:dyDescent="0.3">
      <c r="A1588" s="2" t="s">
        <v>25747</v>
      </c>
      <c r="B1588" s="2" t="s">
        <v>37</v>
      </c>
      <c r="C1588" s="2">
        <v>6.4</v>
      </c>
    </row>
    <row r="1589" spans="1:3" x14ac:dyDescent="0.3">
      <c r="A1589" s="2" t="s">
        <v>25748</v>
      </c>
      <c r="B1589" s="2" t="s">
        <v>37</v>
      </c>
      <c r="C1589" s="2">
        <v>4.8</v>
      </c>
    </row>
    <row r="1590" spans="1:3" x14ac:dyDescent="0.3">
      <c r="A1590" s="2" t="s">
        <v>25749</v>
      </c>
      <c r="B1590" s="2" t="s">
        <v>37</v>
      </c>
      <c r="C1590" s="2">
        <v>6.1</v>
      </c>
    </row>
    <row r="1591" spans="1:3" x14ac:dyDescent="0.3">
      <c r="A1591" s="2" t="s">
        <v>25750</v>
      </c>
      <c r="B1591" s="2" t="s">
        <v>37</v>
      </c>
      <c r="C1591" s="2">
        <v>4.8</v>
      </c>
    </row>
    <row r="1592" spans="1:3" x14ac:dyDescent="0.3">
      <c r="A1592" s="2" t="s">
        <v>25751</v>
      </c>
      <c r="B1592" s="2" t="s">
        <v>37</v>
      </c>
      <c r="C1592" s="2">
        <v>7</v>
      </c>
    </row>
    <row r="1593" spans="1:3" x14ac:dyDescent="0.3">
      <c r="A1593" s="2" t="s">
        <v>25752</v>
      </c>
      <c r="B1593" s="2" t="s">
        <v>37</v>
      </c>
      <c r="C1593" s="2">
        <v>6.8</v>
      </c>
    </row>
    <row r="1594" spans="1:3" x14ac:dyDescent="0.3">
      <c r="A1594" s="2" t="s">
        <v>25753</v>
      </c>
      <c r="B1594" s="2" t="s">
        <v>37</v>
      </c>
      <c r="C1594" s="2">
        <v>5.6</v>
      </c>
    </row>
    <row r="1595" spans="1:3" x14ac:dyDescent="0.3">
      <c r="A1595" s="2" t="s">
        <v>25754</v>
      </c>
      <c r="B1595" s="2" t="s">
        <v>37</v>
      </c>
      <c r="C1595" s="2">
        <v>6.1</v>
      </c>
    </row>
    <row r="1596" spans="1:3" x14ac:dyDescent="0.3">
      <c r="A1596" s="2" t="s">
        <v>25755</v>
      </c>
      <c r="B1596" s="2" t="s">
        <v>37</v>
      </c>
      <c r="C1596" s="2">
        <v>7.9</v>
      </c>
    </row>
    <row r="1597" spans="1:3" x14ac:dyDescent="0.3">
      <c r="A1597" s="2" t="s">
        <v>25756</v>
      </c>
      <c r="B1597" s="2" t="s">
        <v>37</v>
      </c>
      <c r="C1597" s="2">
        <v>8.4</v>
      </c>
    </row>
    <row r="1598" spans="1:3" x14ac:dyDescent="0.3">
      <c r="A1598" s="2" t="s">
        <v>25757</v>
      </c>
      <c r="B1598" s="2" t="s">
        <v>37</v>
      </c>
      <c r="C1598" s="2">
        <v>6.5</v>
      </c>
    </row>
    <row r="1599" spans="1:3" x14ac:dyDescent="0.3">
      <c r="A1599" s="2" t="s">
        <v>25758</v>
      </c>
      <c r="B1599" s="2" t="s">
        <v>37</v>
      </c>
      <c r="C1599" s="2">
        <v>7.1</v>
      </c>
    </row>
    <row r="1600" spans="1:3" x14ac:dyDescent="0.3">
      <c r="A1600" s="2" t="s">
        <v>25759</v>
      </c>
      <c r="B1600" s="2" t="s">
        <v>37</v>
      </c>
      <c r="C1600" s="2">
        <v>6.6</v>
      </c>
    </row>
    <row r="1601" spans="1:3" x14ac:dyDescent="0.3">
      <c r="A1601" s="2" t="s">
        <v>25760</v>
      </c>
      <c r="B1601" s="2" t="s">
        <v>37</v>
      </c>
      <c r="C1601" s="2">
        <v>7</v>
      </c>
    </row>
    <row r="1602" spans="1:3" x14ac:dyDescent="0.3">
      <c r="A1602" s="2" t="s">
        <v>25761</v>
      </c>
      <c r="B1602" s="2" t="s">
        <v>1946</v>
      </c>
      <c r="C1602" s="2">
        <v>5.6</v>
      </c>
    </row>
    <row r="1603" spans="1:3" x14ac:dyDescent="0.3">
      <c r="A1603" s="2" t="s">
        <v>25762</v>
      </c>
      <c r="B1603" s="2" t="s">
        <v>37</v>
      </c>
      <c r="C1603" s="2">
        <v>4.8</v>
      </c>
    </row>
    <row r="1604" spans="1:3" x14ac:dyDescent="0.3">
      <c r="A1604" s="2" t="s">
        <v>25763</v>
      </c>
      <c r="B1604" s="2" t="s">
        <v>37</v>
      </c>
      <c r="C1604" s="2">
        <v>7.5</v>
      </c>
    </row>
    <row r="1605" spans="1:3" x14ac:dyDescent="0.3">
      <c r="A1605" s="2" t="s">
        <v>25764</v>
      </c>
      <c r="B1605" s="2" t="s">
        <v>1946</v>
      </c>
      <c r="C1605" s="2">
        <v>6</v>
      </c>
    </row>
    <row r="1606" spans="1:3" x14ac:dyDescent="0.3">
      <c r="A1606" s="2" t="s">
        <v>25765</v>
      </c>
      <c r="B1606" s="2" t="s">
        <v>37</v>
      </c>
      <c r="C1606" s="2">
        <v>6.8</v>
      </c>
    </row>
    <row r="1607" spans="1:3" x14ac:dyDescent="0.3">
      <c r="A1607" s="2" t="s">
        <v>25766</v>
      </c>
      <c r="B1607" s="2" t="s">
        <v>37</v>
      </c>
      <c r="C1607" s="2">
        <v>6.5</v>
      </c>
    </row>
    <row r="1608" spans="1:3" x14ac:dyDescent="0.3">
      <c r="A1608" s="2" t="s">
        <v>25767</v>
      </c>
      <c r="B1608" s="2" t="s">
        <v>37</v>
      </c>
      <c r="C1608" s="2">
        <v>7.9</v>
      </c>
    </row>
    <row r="1609" spans="1:3" x14ac:dyDescent="0.3">
      <c r="A1609" s="2" t="s">
        <v>25768</v>
      </c>
      <c r="B1609" s="2" t="s">
        <v>37</v>
      </c>
      <c r="C1609" s="2">
        <v>6.4</v>
      </c>
    </row>
    <row r="1610" spans="1:3" x14ac:dyDescent="0.3">
      <c r="A1610" s="2" t="s">
        <v>25769</v>
      </c>
      <c r="B1610" s="2" t="s">
        <v>37</v>
      </c>
      <c r="C1610" s="2">
        <v>5.8</v>
      </c>
    </row>
    <row r="1611" spans="1:3" x14ac:dyDescent="0.3">
      <c r="A1611" s="2" t="s">
        <v>25770</v>
      </c>
      <c r="B1611" s="2" t="s">
        <v>37</v>
      </c>
      <c r="C1611" s="2">
        <v>7.7</v>
      </c>
    </row>
    <row r="1612" spans="1:3" x14ac:dyDescent="0.3">
      <c r="A1612" s="2" t="s">
        <v>25771</v>
      </c>
      <c r="B1612" s="2" t="s">
        <v>37</v>
      </c>
      <c r="C1612" s="2">
        <v>5.3</v>
      </c>
    </row>
    <row r="1613" spans="1:3" x14ac:dyDescent="0.3">
      <c r="A1613" s="2" t="s">
        <v>25772</v>
      </c>
      <c r="B1613" s="2" t="s">
        <v>37</v>
      </c>
      <c r="C1613" s="2">
        <v>5.3</v>
      </c>
    </row>
    <row r="1614" spans="1:3" x14ac:dyDescent="0.3">
      <c r="A1614" s="2" t="s">
        <v>25773</v>
      </c>
      <c r="B1614" s="2" t="s">
        <v>37</v>
      </c>
      <c r="C1614" s="2">
        <v>7.5</v>
      </c>
    </row>
    <row r="1615" spans="1:3" x14ac:dyDescent="0.3">
      <c r="A1615" s="2" t="s">
        <v>25774</v>
      </c>
      <c r="B1615" s="2" t="s">
        <v>37</v>
      </c>
      <c r="C1615" s="2">
        <v>6.9</v>
      </c>
    </row>
    <row r="1616" spans="1:3" x14ac:dyDescent="0.3">
      <c r="A1616" s="2" t="s">
        <v>25775</v>
      </c>
      <c r="B1616" s="2" t="s">
        <v>37</v>
      </c>
      <c r="C1616" s="2">
        <v>4.9000000000000004</v>
      </c>
    </row>
    <row r="1617" spans="1:3" x14ac:dyDescent="0.3">
      <c r="A1617" s="2" t="s">
        <v>25776</v>
      </c>
      <c r="B1617" s="2" t="s">
        <v>37</v>
      </c>
      <c r="C1617" s="2">
        <v>7.1</v>
      </c>
    </row>
    <row r="1618" spans="1:3" x14ac:dyDescent="0.3">
      <c r="A1618" s="2" t="s">
        <v>25777</v>
      </c>
      <c r="B1618" s="2" t="s">
        <v>37</v>
      </c>
      <c r="C1618" s="2">
        <v>8</v>
      </c>
    </row>
    <row r="1619" spans="1:3" x14ac:dyDescent="0.3">
      <c r="A1619" s="2" t="s">
        <v>25778</v>
      </c>
      <c r="B1619" s="2" t="s">
        <v>37</v>
      </c>
      <c r="C1619" s="2">
        <v>7.9</v>
      </c>
    </row>
    <row r="1620" spans="1:3" x14ac:dyDescent="0.3">
      <c r="A1620" s="2" t="s">
        <v>25779</v>
      </c>
      <c r="B1620" s="2" t="s">
        <v>37</v>
      </c>
      <c r="C1620" s="2">
        <v>7.6</v>
      </c>
    </row>
    <row r="1621" spans="1:3" x14ac:dyDescent="0.3">
      <c r="A1621" s="2" t="s">
        <v>25780</v>
      </c>
      <c r="B1621" s="2" t="s">
        <v>37</v>
      </c>
      <c r="C1621" s="2">
        <v>5.9</v>
      </c>
    </row>
    <row r="1622" spans="1:3" x14ac:dyDescent="0.3">
      <c r="A1622" s="2" t="s">
        <v>25781</v>
      </c>
      <c r="B1622" s="2" t="s">
        <v>37</v>
      </c>
      <c r="C1622" s="2">
        <v>6.3</v>
      </c>
    </row>
    <row r="1623" spans="1:3" x14ac:dyDescent="0.3">
      <c r="A1623" s="2" t="s">
        <v>25782</v>
      </c>
      <c r="B1623" s="2" t="s">
        <v>37</v>
      </c>
      <c r="C1623" s="2">
        <v>6.4</v>
      </c>
    </row>
    <row r="1624" spans="1:3" x14ac:dyDescent="0.3">
      <c r="A1624" s="2" t="s">
        <v>25783</v>
      </c>
      <c r="B1624" s="2" t="s">
        <v>37</v>
      </c>
      <c r="C1624" s="2">
        <v>8.1999999999999993</v>
      </c>
    </row>
    <row r="1625" spans="1:3" x14ac:dyDescent="0.3">
      <c r="A1625" s="2" t="s">
        <v>25784</v>
      </c>
      <c r="B1625" s="2" t="s">
        <v>37</v>
      </c>
      <c r="C1625" s="2">
        <v>6.9</v>
      </c>
    </row>
    <row r="1626" spans="1:3" x14ac:dyDescent="0.3">
      <c r="A1626" s="2" t="s">
        <v>25785</v>
      </c>
      <c r="B1626" s="2" t="s">
        <v>37</v>
      </c>
      <c r="C1626" s="2">
        <v>7.8</v>
      </c>
    </row>
    <row r="1627" spans="1:3" x14ac:dyDescent="0.3">
      <c r="A1627" s="2" t="s">
        <v>25786</v>
      </c>
      <c r="B1627" s="2" t="s">
        <v>37</v>
      </c>
      <c r="C1627" s="2">
        <v>6.7</v>
      </c>
    </row>
    <row r="1628" spans="1:3" x14ac:dyDescent="0.3">
      <c r="A1628" s="2" t="s">
        <v>25787</v>
      </c>
      <c r="B1628" s="2" t="s">
        <v>37</v>
      </c>
      <c r="C1628" s="2">
        <v>7.5</v>
      </c>
    </row>
    <row r="1629" spans="1:3" x14ac:dyDescent="0.3">
      <c r="A1629" s="2" t="s">
        <v>25788</v>
      </c>
      <c r="B1629" s="2" t="s">
        <v>37</v>
      </c>
      <c r="C1629" s="2">
        <v>7.4</v>
      </c>
    </row>
    <row r="1630" spans="1:3" x14ac:dyDescent="0.3">
      <c r="A1630" s="2" t="s">
        <v>25789</v>
      </c>
      <c r="B1630" s="2" t="s">
        <v>37</v>
      </c>
      <c r="C1630" s="2">
        <v>5.2</v>
      </c>
    </row>
    <row r="1631" spans="1:3" x14ac:dyDescent="0.3">
      <c r="A1631" s="2" t="s">
        <v>25790</v>
      </c>
      <c r="B1631" s="2" t="s">
        <v>37</v>
      </c>
      <c r="C1631" s="2">
        <v>7.6</v>
      </c>
    </row>
    <row r="1632" spans="1:3" x14ac:dyDescent="0.3">
      <c r="A1632" s="2" t="s">
        <v>25791</v>
      </c>
      <c r="B1632" s="2" t="s">
        <v>37</v>
      </c>
      <c r="C1632" s="2">
        <v>7.3</v>
      </c>
    </row>
    <row r="1633" spans="1:3" x14ac:dyDescent="0.3">
      <c r="A1633" s="2" t="s">
        <v>25792</v>
      </c>
      <c r="B1633" s="2" t="s">
        <v>37</v>
      </c>
      <c r="C1633" s="2">
        <v>6.6</v>
      </c>
    </row>
    <row r="1634" spans="1:3" x14ac:dyDescent="0.3">
      <c r="A1634" s="2" t="s">
        <v>25793</v>
      </c>
      <c r="B1634" s="2" t="s">
        <v>37</v>
      </c>
      <c r="C1634" s="2">
        <v>6.8</v>
      </c>
    </row>
    <row r="1635" spans="1:3" x14ac:dyDescent="0.3">
      <c r="A1635" s="2" t="s">
        <v>25794</v>
      </c>
      <c r="B1635" s="2" t="s">
        <v>37</v>
      </c>
      <c r="C1635" s="2">
        <v>6.9</v>
      </c>
    </row>
    <row r="1636" spans="1:3" x14ac:dyDescent="0.3">
      <c r="A1636" s="2" t="s">
        <v>25795</v>
      </c>
      <c r="B1636" s="2" t="s">
        <v>37</v>
      </c>
      <c r="C1636" s="2">
        <v>5.8</v>
      </c>
    </row>
    <row r="1637" spans="1:3" x14ac:dyDescent="0.3">
      <c r="A1637" s="2" t="s">
        <v>25796</v>
      </c>
      <c r="B1637" s="2" t="s">
        <v>37</v>
      </c>
      <c r="C1637" s="2">
        <v>6.6</v>
      </c>
    </row>
    <row r="1638" spans="1:3" x14ac:dyDescent="0.3">
      <c r="A1638" s="2" t="s">
        <v>25797</v>
      </c>
      <c r="B1638" s="2" t="s">
        <v>37</v>
      </c>
      <c r="C1638" s="2">
        <v>6.7</v>
      </c>
    </row>
    <row r="1639" spans="1:3" x14ac:dyDescent="0.3">
      <c r="A1639" s="2" t="s">
        <v>25798</v>
      </c>
      <c r="B1639" s="2" t="s">
        <v>37</v>
      </c>
      <c r="C1639" s="2">
        <v>6.7</v>
      </c>
    </row>
    <row r="1640" spans="1:3" x14ac:dyDescent="0.3">
      <c r="A1640" s="2" t="s">
        <v>25799</v>
      </c>
      <c r="B1640" s="2" t="s">
        <v>37</v>
      </c>
      <c r="C1640" s="2">
        <v>6.3</v>
      </c>
    </row>
    <row r="1641" spans="1:3" x14ac:dyDescent="0.3">
      <c r="A1641" s="2" t="s">
        <v>25800</v>
      </c>
      <c r="B1641" s="2" t="s">
        <v>37</v>
      </c>
      <c r="C1641" s="2">
        <v>7.7</v>
      </c>
    </row>
    <row r="1642" spans="1:3" x14ac:dyDescent="0.3">
      <c r="A1642" s="2" t="s">
        <v>25801</v>
      </c>
      <c r="B1642" s="2" t="s">
        <v>37</v>
      </c>
      <c r="C1642" s="2">
        <v>6.1</v>
      </c>
    </row>
    <row r="1643" spans="1:3" x14ac:dyDescent="0.3">
      <c r="A1643" s="2" t="s">
        <v>25802</v>
      </c>
      <c r="B1643" s="2" t="s">
        <v>37</v>
      </c>
      <c r="C1643" s="2">
        <v>4.9000000000000004</v>
      </c>
    </row>
    <row r="1644" spans="1:3" x14ac:dyDescent="0.3">
      <c r="A1644" s="2" t="s">
        <v>25803</v>
      </c>
      <c r="B1644" s="2" t="s">
        <v>37</v>
      </c>
      <c r="C1644" s="2">
        <v>6.2</v>
      </c>
    </row>
    <row r="1645" spans="1:3" x14ac:dyDescent="0.3">
      <c r="A1645" s="2" t="s">
        <v>25804</v>
      </c>
      <c r="B1645" s="2" t="s">
        <v>37</v>
      </c>
      <c r="C1645" s="2">
        <v>7.8</v>
      </c>
    </row>
    <row r="1646" spans="1:3" x14ac:dyDescent="0.3">
      <c r="A1646" s="2" t="s">
        <v>25805</v>
      </c>
      <c r="B1646" s="2" t="s">
        <v>37</v>
      </c>
      <c r="C1646" s="2">
        <v>8.1999999999999993</v>
      </c>
    </row>
    <row r="1647" spans="1:3" x14ac:dyDescent="0.3">
      <c r="A1647" s="2" t="s">
        <v>25806</v>
      </c>
      <c r="B1647" s="2" t="s">
        <v>37</v>
      </c>
      <c r="C1647" s="2">
        <v>6.9</v>
      </c>
    </row>
    <row r="1648" spans="1:3" x14ac:dyDescent="0.3">
      <c r="A1648" s="2" t="s">
        <v>25807</v>
      </c>
      <c r="B1648" s="2" t="s">
        <v>37</v>
      </c>
      <c r="C1648" s="2">
        <v>6.2</v>
      </c>
    </row>
    <row r="1649" spans="1:3" x14ac:dyDescent="0.3">
      <c r="A1649" s="2" t="s">
        <v>25808</v>
      </c>
      <c r="B1649" s="2" t="s">
        <v>37</v>
      </c>
      <c r="C1649" s="2">
        <v>6.9</v>
      </c>
    </row>
    <row r="1650" spans="1:3" x14ac:dyDescent="0.3">
      <c r="A1650" s="2" t="s">
        <v>25809</v>
      </c>
      <c r="B1650" s="2" t="s">
        <v>37</v>
      </c>
      <c r="C1650" s="2">
        <v>4.8</v>
      </c>
    </row>
    <row r="1651" spans="1:3" x14ac:dyDescent="0.3">
      <c r="A1651" s="2" t="s">
        <v>25810</v>
      </c>
      <c r="B1651" s="2" t="s">
        <v>37</v>
      </c>
      <c r="C1651" s="2">
        <v>5.3</v>
      </c>
    </row>
    <row r="1652" spans="1:3" x14ac:dyDescent="0.3">
      <c r="A1652" s="2" t="s">
        <v>25811</v>
      </c>
      <c r="B1652" s="2" t="s">
        <v>37</v>
      </c>
      <c r="C1652" s="2">
        <v>6.7</v>
      </c>
    </row>
    <row r="1653" spans="1:3" x14ac:dyDescent="0.3">
      <c r="A1653" s="2" t="s">
        <v>25812</v>
      </c>
      <c r="B1653" s="2" t="s">
        <v>37</v>
      </c>
      <c r="C1653" s="2">
        <v>5.4</v>
      </c>
    </row>
    <row r="1654" spans="1:3" x14ac:dyDescent="0.3">
      <c r="A1654" s="2" t="s">
        <v>25813</v>
      </c>
      <c r="B1654" s="2" t="s">
        <v>37</v>
      </c>
      <c r="C1654" s="2">
        <v>5.4</v>
      </c>
    </row>
    <row r="1655" spans="1:3" x14ac:dyDescent="0.3">
      <c r="A1655" s="2" t="s">
        <v>25814</v>
      </c>
      <c r="B1655" s="2" t="s">
        <v>37</v>
      </c>
      <c r="C1655" s="2">
        <v>4.9000000000000004</v>
      </c>
    </row>
    <row r="1656" spans="1:3" x14ac:dyDescent="0.3">
      <c r="A1656" s="2" t="s">
        <v>25815</v>
      </c>
      <c r="B1656" s="2" t="s">
        <v>37</v>
      </c>
      <c r="C1656" s="2">
        <v>6.1</v>
      </c>
    </row>
    <row r="1657" spans="1:3" x14ac:dyDescent="0.3">
      <c r="A1657" s="2" t="s">
        <v>25816</v>
      </c>
      <c r="B1657" s="2" t="s">
        <v>37</v>
      </c>
      <c r="C1657" s="2">
        <v>5.8</v>
      </c>
    </row>
    <row r="1658" spans="1:3" x14ac:dyDescent="0.3">
      <c r="A1658" s="2" t="s">
        <v>25817</v>
      </c>
      <c r="B1658" s="2" t="s">
        <v>37</v>
      </c>
      <c r="C1658" s="2">
        <v>7</v>
      </c>
    </row>
    <row r="1659" spans="1:3" x14ac:dyDescent="0.3">
      <c r="A1659" s="2" t="s">
        <v>25818</v>
      </c>
      <c r="B1659" s="2" t="s">
        <v>37</v>
      </c>
      <c r="C1659" s="2">
        <v>6.5</v>
      </c>
    </row>
    <row r="1660" spans="1:3" x14ac:dyDescent="0.3">
      <c r="A1660" s="2" t="s">
        <v>25819</v>
      </c>
      <c r="B1660" s="2" t="s">
        <v>37</v>
      </c>
      <c r="C1660" s="2">
        <v>6.6</v>
      </c>
    </row>
    <row r="1661" spans="1:3" x14ac:dyDescent="0.3">
      <c r="A1661" s="2" t="s">
        <v>25820</v>
      </c>
      <c r="B1661" s="2" t="s">
        <v>37</v>
      </c>
      <c r="C1661" s="2">
        <v>5.7</v>
      </c>
    </row>
    <row r="1662" spans="1:3" x14ac:dyDescent="0.3">
      <c r="A1662" s="2" t="s">
        <v>25821</v>
      </c>
      <c r="B1662" s="2" t="s">
        <v>37</v>
      </c>
      <c r="C1662" s="2">
        <v>6.6</v>
      </c>
    </row>
    <row r="1663" spans="1:3" x14ac:dyDescent="0.3">
      <c r="A1663" s="2" t="s">
        <v>25822</v>
      </c>
      <c r="B1663" s="2" t="s">
        <v>37</v>
      </c>
      <c r="C1663" s="2">
        <v>7</v>
      </c>
    </row>
    <row r="1664" spans="1:3" x14ac:dyDescent="0.3">
      <c r="A1664" s="2" t="s">
        <v>25823</v>
      </c>
      <c r="B1664" s="2" t="s">
        <v>37</v>
      </c>
      <c r="C1664" s="2">
        <v>7.4</v>
      </c>
    </row>
    <row r="1665" spans="1:3" x14ac:dyDescent="0.3">
      <c r="A1665" s="2" t="s">
        <v>25824</v>
      </c>
      <c r="B1665" s="2" t="s">
        <v>37</v>
      </c>
      <c r="C1665" s="2">
        <v>5.3</v>
      </c>
    </row>
    <row r="1666" spans="1:3" x14ac:dyDescent="0.3">
      <c r="A1666" s="2" t="s">
        <v>25825</v>
      </c>
      <c r="B1666" s="2" t="s">
        <v>37</v>
      </c>
      <c r="C1666" s="2">
        <v>7.4</v>
      </c>
    </row>
    <row r="1667" spans="1:3" x14ac:dyDescent="0.3">
      <c r="A1667" s="2" t="s">
        <v>25826</v>
      </c>
      <c r="B1667" s="2" t="s">
        <v>37</v>
      </c>
      <c r="C1667" s="2">
        <v>7.4</v>
      </c>
    </row>
    <row r="1668" spans="1:3" x14ac:dyDescent="0.3">
      <c r="A1668" s="2" t="s">
        <v>25827</v>
      </c>
      <c r="B1668" s="2" t="s">
        <v>37</v>
      </c>
      <c r="C1668" s="2">
        <v>6.8</v>
      </c>
    </row>
    <row r="1669" spans="1:3" x14ac:dyDescent="0.3">
      <c r="A1669" s="2" t="s">
        <v>25828</v>
      </c>
      <c r="B1669" s="2" t="s">
        <v>37</v>
      </c>
      <c r="C1669" s="2">
        <v>7.2</v>
      </c>
    </row>
    <row r="1670" spans="1:3" x14ac:dyDescent="0.3">
      <c r="A1670" s="2" t="s">
        <v>25829</v>
      </c>
      <c r="B1670" s="2" t="s">
        <v>37</v>
      </c>
      <c r="C1670" s="2">
        <v>6</v>
      </c>
    </row>
    <row r="1671" spans="1:3" x14ac:dyDescent="0.3">
      <c r="A1671" s="2" t="s">
        <v>24241</v>
      </c>
      <c r="B1671" s="2" t="s">
        <v>37</v>
      </c>
      <c r="C1671" s="2">
        <v>7.8</v>
      </c>
    </row>
    <row r="1672" spans="1:3" x14ac:dyDescent="0.3">
      <c r="A1672" s="2" t="s">
        <v>25830</v>
      </c>
      <c r="B1672" s="2" t="s">
        <v>37</v>
      </c>
      <c r="C1672" s="2">
        <v>6.6</v>
      </c>
    </row>
    <row r="1673" spans="1:3" x14ac:dyDescent="0.3">
      <c r="A1673" s="2" t="s">
        <v>25831</v>
      </c>
      <c r="B1673" s="2" t="s">
        <v>37</v>
      </c>
      <c r="C1673" s="2">
        <v>7.9</v>
      </c>
    </row>
    <row r="1674" spans="1:3" x14ac:dyDescent="0.3">
      <c r="A1674" s="2" t="s">
        <v>25832</v>
      </c>
      <c r="B1674" s="2" t="s">
        <v>37</v>
      </c>
      <c r="C1674" s="2">
        <v>5.7</v>
      </c>
    </row>
    <row r="1675" spans="1:3" x14ac:dyDescent="0.3">
      <c r="A1675" s="2" t="s">
        <v>25833</v>
      </c>
      <c r="B1675" s="2" t="s">
        <v>37</v>
      </c>
      <c r="C1675" s="2">
        <v>7.1</v>
      </c>
    </row>
    <row r="1676" spans="1:3" x14ac:dyDescent="0.3">
      <c r="A1676" s="2" t="s">
        <v>25834</v>
      </c>
      <c r="B1676" s="2" t="s">
        <v>37</v>
      </c>
      <c r="C1676" s="2">
        <v>5.6</v>
      </c>
    </row>
    <row r="1677" spans="1:3" x14ac:dyDescent="0.3">
      <c r="A1677" s="2" t="s">
        <v>25835</v>
      </c>
      <c r="B1677" s="2" t="s">
        <v>37</v>
      </c>
      <c r="C1677" s="2">
        <v>7.8</v>
      </c>
    </row>
    <row r="1678" spans="1:3" x14ac:dyDescent="0.3">
      <c r="A1678" s="2" t="s">
        <v>25836</v>
      </c>
      <c r="B1678" s="2" t="s">
        <v>37</v>
      </c>
      <c r="C1678" s="2">
        <v>7.9</v>
      </c>
    </row>
    <row r="1679" spans="1:3" x14ac:dyDescent="0.3">
      <c r="A1679" s="2" t="s">
        <v>25837</v>
      </c>
      <c r="B1679" s="2" t="s">
        <v>37</v>
      </c>
      <c r="C1679" s="2">
        <v>6.9</v>
      </c>
    </row>
    <row r="1680" spans="1:3" x14ac:dyDescent="0.3">
      <c r="A1680" s="2" t="s">
        <v>25838</v>
      </c>
      <c r="B1680" s="2" t="s">
        <v>37</v>
      </c>
      <c r="C1680" s="2">
        <v>7.7</v>
      </c>
    </row>
    <row r="1681" spans="1:3" x14ac:dyDescent="0.3">
      <c r="A1681" s="2" t="s">
        <v>25839</v>
      </c>
      <c r="B1681" s="2" t="s">
        <v>37</v>
      </c>
      <c r="C1681" s="2">
        <v>6.9</v>
      </c>
    </row>
    <row r="1682" spans="1:3" x14ac:dyDescent="0.3">
      <c r="A1682" s="2" t="s">
        <v>25840</v>
      </c>
      <c r="B1682" s="2" t="s">
        <v>37</v>
      </c>
      <c r="C1682" s="2">
        <v>6</v>
      </c>
    </row>
    <row r="1683" spans="1:3" x14ac:dyDescent="0.3">
      <c r="A1683" s="2" t="s">
        <v>25841</v>
      </c>
      <c r="B1683" s="2" t="s">
        <v>37</v>
      </c>
      <c r="C1683" s="2">
        <v>6.2</v>
      </c>
    </row>
    <row r="1684" spans="1:3" x14ac:dyDescent="0.3">
      <c r="A1684" s="2" t="s">
        <v>25842</v>
      </c>
      <c r="B1684" s="2" t="s">
        <v>37</v>
      </c>
      <c r="C1684" s="2">
        <v>5.9</v>
      </c>
    </row>
    <row r="1685" spans="1:3" x14ac:dyDescent="0.3">
      <c r="A1685" s="2" t="s">
        <v>25843</v>
      </c>
      <c r="B1685" s="2" t="s">
        <v>37</v>
      </c>
      <c r="C1685" s="2">
        <v>6.8</v>
      </c>
    </row>
    <row r="1686" spans="1:3" x14ac:dyDescent="0.3">
      <c r="A1686" s="2" t="s">
        <v>25844</v>
      </c>
      <c r="B1686" s="2" t="s">
        <v>37</v>
      </c>
      <c r="C1686" s="2">
        <v>3.6</v>
      </c>
    </row>
    <row r="1687" spans="1:3" x14ac:dyDescent="0.3">
      <c r="A1687" s="2" t="s">
        <v>25845</v>
      </c>
      <c r="B1687" s="2" t="s">
        <v>37</v>
      </c>
      <c r="C1687" s="2">
        <v>6.7</v>
      </c>
    </row>
    <row r="1688" spans="1:3" x14ac:dyDescent="0.3">
      <c r="A1688" s="2" t="s">
        <v>25846</v>
      </c>
      <c r="B1688" s="2" t="s">
        <v>37</v>
      </c>
      <c r="C1688" s="2">
        <v>6.3</v>
      </c>
    </row>
    <row r="1689" spans="1:3" x14ac:dyDescent="0.3">
      <c r="A1689" s="2" t="s">
        <v>25847</v>
      </c>
      <c r="B1689" s="2" t="s">
        <v>37</v>
      </c>
      <c r="C1689" s="2">
        <v>6.4</v>
      </c>
    </row>
    <row r="1690" spans="1:3" x14ac:dyDescent="0.3">
      <c r="A1690" s="2" t="s">
        <v>25848</v>
      </c>
      <c r="B1690" s="2" t="s">
        <v>37</v>
      </c>
      <c r="C1690" s="2">
        <v>6.4</v>
      </c>
    </row>
    <row r="1691" spans="1:3" x14ac:dyDescent="0.3">
      <c r="A1691" s="2" t="s">
        <v>25849</v>
      </c>
      <c r="B1691" s="2" t="s">
        <v>37</v>
      </c>
      <c r="C1691" s="2">
        <v>5.7</v>
      </c>
    </row>
    <row r="1692" spans="1:3" x14ac:dyDescent="0.3">
      <c r="A1692" s="2" t="s">
        <v>25850</v>
      </c>
      <c r="B1692" s="2" t="s">
        <v>37</v>
      </c>
      <c r="C1692" s="2">
        <v>6.2</v>
      </c>
    </row>
    <row r="1693" spans="1:3" x14ac:dyDescent="0.3">
      <c r="A1693" s="2" t="s">
        <v>25851</v>
      </c>
      <c r="B1693" s="2" t="s">
        <v>37</v>
      </c>
      <c r="C1693" s="2">
        <v>5.2</v>
      </c>
    </row>
    <row r="1694" spans="1:3" x14ac:dyDescent="0.3">
      <c r="A1694" s="2" t="s">
        <v>25852</v>
      </c>
      <c r="B1694" s="2" t="s">
        <v>37</v>
      </c>
      <c r="C1694" s="2">
        <v>6.1</v>
      </c>
    </row>
    <row r="1695" spans="1:3" x14ac:dyDescent="0.3">
      <c r="A1695" s="2" t="s">
        <v>25853</v>
      </c>
      <c r="B1695" s="2" t="s">
        <v>37</v>
      </c>
      <c r="C1695" s="2">
        <v>7.1</v>
      </c>
    </row>
    <row r="1696" spans="1:3" x14ac:dyDescent="0.3">
      <c r="A1696" s="2" t="s">
        <v>25854</v>
      </c>
      <c r="B1696" s="2" t="s">
        <v>37</v>
      </c>
      <c r="C1696" s="2">
        <v>7.2</v>
      </c>
    </row>
    <row r="1697" spans="1:3" x14ac:dyDescent="0.3">
      <c r="A1697" s="2" t="s">
        <v>25855</v>
      </c>
      <c r="B1697" s="2" t="s">
        <v>37</v>
      </c>
      <c r="C1697" s="2">
        <v>6.5</v>
      </c>
    </row>
    <row r="1698" spans="1:3" x14ac:dyDescent="0.3">
      <c r="A1698" s="2" t="s">
        <v>25856</v>
      </c>
      <c r="B1698" s="2" t="s">
        <v>37</v>
      </c>
      <c r="C1698" s="2">
        <v>6</v>
      </c>
    </row>
    <row r="1699" spans="1:3" x14ac:dyDescent="0.3">
      <c r="A1699" s="2" t="s">
        <v>25857</v>
      </c>
      <c r="B1699" s="2" t="s">
        <v>37</v>
      </c>
      <c r="C1699" s="2">
        <v>7</v>
      </c>
    </row>
    <row r="1700" spans="1:3" x14ac:dyDescent="0.3">
      <c r="A1700" s="2" t="s">
        <v>25858</v>
      </c>
      <c r="B1700" s="2" t="s">
        <v>37</v>
      </c>
      <c r="C1700" s="2">
        <v>7</v>
      </c>
    </row>
    <row r="1701" spans="1:3" x14ac:dyDescent="0.3">
      <c r="A1701" s="2" t="s">
        <v>25859</v>
      </c>
      <c r="B1701" s="2" t="s">
        <v>37</v>
      </c>
      <c r="C1701" s="2">
        <v>7.5</v>
      </c>
    </row>
    <row r="1702" spans="1:3" x14ac:dyDescent="0.3">
      <c r="A1702" s="2" t="s">
        <v>25860</v>
      </c>
      <c r="B1702" s="2" t="s">
        <v>37</v>
      </c>
      <c r="C1702" s="2">
        <v>6.6</v>
      </c>
    </row>
    <row r="1703" spans="1:3" x14ac:dyDescent="0.3">
      <c r="A1703" s="2" t="s">
        <v>25861</v>
      </c>
      <c r="B1703" s="2" t="s">
        <v>37</v>
      </c>
      <c r="C1703" s="2">
        <v>7.4</v>
      </c>
    </row>
    <row r="1704" spans="1:3" x14ac:dyDescent="0.3">
      <c r="A1704" s="2" t="s">
        <v>25862</v>
      </c>
      <c r="B1704" s="2" t="s">
        <v>37</v>
      </c>
      <c r="C1704" s="2">
        <v>6.5</v>
      </c>
    </row>
    <row r="1705" spans="1:3" x14ac:dyDescent="0.3">
      <c r="A1705" s="2" t="s">
        <v>25863</v>
      </c>
      <c r="B1705" s="2" t="s">
        <v>37</v>
      </c>
      <c r="C1705" s="2">
        <v>6.2</v>
      </c>
    </row>
    <row r="1706" spans="1:3" x14ac:dyDescent="0.3">
      <c r="A1706" s="2" t="s">
        <v>25864</v>
      </c>
      <c r="B1706" s="2" t="s">
        <v>37</v>
      </c>
      <c r="C1706" s="2">
        <v>7.8</v>
      </c>
    </row>
    <row r="1707" spans="1:3" x14ac:dyDescent="0.3">
      <c r="A1707" s="2" t="s">
        <v>25865</v>
      </c>
      <c r="B1707" s="2" t="s">
        <v>37</v>
      </c>
      <c r="C1707" s="2">
        <v>5.2</v>
      </c>
    </row>
    <row r="1708" spans="1:3" x14ac:dyDescent="0.3">
      <c r="A1708" s="2" t="s">
        <v>25866</v>
      </c>
      <c r="B1708" s="2" t="s">
        <v>37</v>
      </c>
      <c r="C1708" s="2">
        <v>6.5</v>
      </c>
    </row>
    <row r="1709" spans="1:3" x14ac:dyDescent="0.3">
      <c r="A1709" s="2" t="s">
        <v>25867</v>
      </c>
      <c r="B1709" s="2" t="s">
        <v>37</v>
      </c>
      <c r="C1709" s="2">
        <v>6.5</v>
      </c>
    </row>
    <row r="1710" spans="1:3" x14ac:dyDescent="0.3">
      <c r="A1710" s="2" t="s">
        <v>25868</v>
      </c>
      <c r="B1710" s="2" t="s">
        <v>37</v>
      </c>
      <c r="C1710" s="2">
        <v>5.2</v>
      </c>
    </row>
    <row r="1711" spans="1:3" x14ac:dyDescent="0.3">
      <c r="A1711" s="2" t="s">
        <v>25869</v>
      </c>
      <c r="B1711" s="2" t="s">
        <v>37</v>
      </c>
      <c r="C1711" s="2">
        <v>7.2</v>
      </c>
    </row>
    <row r="1712" spans="1:3" x14ac:dyDescent="0.3">
      <c r="A1712" s="2" t="s">
        <v>25870</v>
      </c>
      <c r="B1712" s="2" t="s">
        <v>37</v>
      </c>
      <c r="C1712" s="2">
        <v>7.1</v>
      </c>
    </row>
    <row r="1713" spans="1:3" x14ac:dyDescent="0.3">
      <c r="A1713" s="2" t="s">
        <v>25871</v>
      </c>
      <c r="B1713" s="2" t="s">
        <v>37</v>
      </c>
      <c r="C1713" s="2">
        <v>4.5</v>
      </c>
    </row>
    <row r="1714" spans="1:3" x14ac:dyDescent="0.3">
      <c r="A1714" s="2" t="s">
        <v>25872</v>
      </c>
      <c r="B1714" s="2" t="s">
        <v>37</v>
      </c>
      <c r="C1714" s="2">
        <v>5.7</v>
      </c>
    </row>
    <row r="1715" spans="1:3" x14ac:dyDescent="0.3">
      <c r="A1715" s="2" t="s">
        <v>25873</v>
      </c>
      <c r="B1715" s="2" t="s">
        <v>37</v>
      </c>
      <c r="C1715" s="2">
        <v>6</v>
      </c>
    </row>
    <row r="1716" spans="1:3" x14ac:dyDescent="0.3">
      <c r="A1716" s="2" t="s">
        <v>25874</v>
      </c>
      <c r="B1716" s="2" t="s">
        <v>37</v>
      </c>
      <c r="C1716" s="2">
        <v>6.4</v>
      </c>
    </row>
    <row r="1717" spans="1:3" x14ac:dyDescent="0.3">
      <c r="A1717" s="2" t="s">
        <v>25875</v>
      </c>
      <c r="B1717" s="2" t="s">
        <v>37</v>
      </c>
      <c r="C1717" s="2">
        <v>5.2</v>
      </c>
    </row>
    <row r="1718" spans="1:3" x14ac:dyDescent="0.3">
      <c r="A1718" s="2" t="s">
        <v>25876</v>
      </c>
      <c r="B1718" s="2" t="s">
        <v>37</v>
      </c>
      <c r="C1718" s="2">
        <v>4.3</v>
      </c>
    </row>
    <row r="1719" spans="1:3" x14ac:dyDescent="0.3">
      <c r="A1719" s="2" t="s">
        <v>25877</v>
      </c>
      <c r="B1719" s="2" t="s">
        <v>37</v>
      </c>
      <c r="C1719" s="2">
        <v>6.1</v>
      </c>
    </row>
    <row r="1720" spans="1:3" x14ac:dyDescent="0.3">
      <c r="A1720" s="2" t="s">
        <v>25878</v>
      </c>
      <c r="B1720" s="2" t="s">
        <v>37</v>
      </c>
      <c r="C1720" s="2">
        <v>6.8</v>
      </c>
    </row>
    <row r="1721" spans="1:3" x14ac:dyDescent="0.3">
      <c r="A1721" s="2" t="s">
        <v>25879</v>
      </c>
      <c r="B1721" s="2" t="s">
        <v>37</v>
      </c>
      <c r="C1721" s="2">
        <v>5.2</v>
      </c>
    </row>
    <row r="1722" spans="1:3" x14ac:dyDescent="0.3">
      <c r="A1722" s="2" t="s">
        <v>25880</v>
      </c>
      <c r="B1722" s="2" t="s">
        <v>37</v>
      </c>
      <c r="C1722" s="2">
        <v>6.5</v>
      </c>
    </row>
    <row r="1723" spans="1:3" x14ac:dyDescent="0.3">
      <c r="A1723" s="2" t="s">
        <v>25881</v>
      </c>
      <c r="B1723" s="2" t="s">
        <v>37</v>
      </c>
      <c r="C1723" s="2">
        <v>7.5</v>
      </c>
    </row>
    <row r="1724" spans="1:3" x14ac:dyDescent="0.3">
      <c r="A1724" s="2" t="s">
        <v>25882</v>
      </c>
      <c r="B1724" s="2" t="s">
        <v>9373</v>
      </c>
      <c r="C1724" s="2">
        <v>7.1</v>
      </c>
    </row>
    <row r="1725" spans="1:3" x14ac:dyDescent="0.3">
      <c r="A1725" s="2" t="s">
        <v>25883</v>
      </c>
      <c r="B1725" s="2" t="s">
        <v>37</v>
      </c>
      <c r="C1725" s="2">
        <v>6.9</v>
      </c>
    </row>
    <row r="1726" spans="1:3" x14ac:dyDescent="0.3">
      <c r="A1726" s="2" t="s">
        <v>25884</v>
      </c>
      <c r="B1726" s="2" t="s">
        <v>37</v>
      </c>
      <c r="C1726" s="2">
        <v>8</v>
      </c>
    </row>
    <row r="1727" spans="1:3" x14ac:dyDescent="0.3">
      <c r="A1727" s="2" t="s">
        <v>25885</v>
      </c>
      <c r="B1727" s="2" t="s">
        <v>37</v>
      </c>
      <c r="C1727" s="2">
        <v>8.1999999999999993</v>
      </c>
    </row>
    <row r="1728" spans="1:3" x14ac:dyDescent="0.3">
      <c r="A1728" s="2" t="s">
        <v>25886</v>
      </c>
      <c r="B1728" s="2" t="s">
        <v>37</v>
      </c>
      <c r="C1728" s="2">
        <v>6.4</v>
      </c>
    </row>
    <row r="1729" spans="1:3" x14ac:dyDescent="0.3">
      <c r="A1729" s="2" t="s">
        <v>25887</v>
      </c>
      <c r="B1729" s="2" t="s">
        <v>37</v>
      </c>
      <c r="C1729" s="2">
        <v>7.9</v>
      </c>
    </row>
    <row r="1730" spans="1:3" x14ac:dyDescent="0.3">
      <c r="A1730" s="2" t="s">
        <v>25888</v>
      </c>
      <c r="B1730" s="2" t="s">
        <v>37</v>
      </c>
      <c r="C1730" s="2">
        <v>6.7</v>
      </c>
    </row>
    <row r="1731" spans="1:3" x14ac:dyDescent="0.3">
      <c r="A1731" s="2" t="s">
        <v>25889</v>
      </c>
      <c r="B1731" s="2" t="s">
        <v>37</v>
      </c>
      <c r="C1731" s="2">
        <v>6.1</v>
      </c>
    </row>
    <row r="1732" spans="1:3" x14ac:dyDescent="0.3">
      <c r="A1732" s="2" t="s">
        <v>25890</v>
      </c>
      <c r="B1732" s="2" t="s">
        <v>37</v>
      </c>
      <c r="C1732" s="2">
        <v>8.9</v>
      </c>
    </row>
    <row r="1733" spans="1:3" x14ac:dyDescent="0.3">
      <c r="A1733" s="2" t="s">
        <v>25891</v>
      </c>
      <c r="B1733" s="2" t="s">
        <v>37</v>
      </c>
      <c r="C1733" s="2">
        <v>8.1</v>
      </c>
    </row>
    <row r="1734" spans="1:3" x14ac:dyDescent="0.3">
      <c r="A1734" s="2" t="s">
        <v>25892</v>
      </c>
      <c r="B1734" s="2" t="s">
        <v>37</v>
      </c>
      <c r="C1734" s="2">
        <v>6.2</v>
      </c>
    </row>
    <row r="1735" spans="1:3" x14ac:dyDescent="0.3">
      <c r="A1735" s="2" t="s">
        <v>25893</v>
      </c>
      <c r="B1735" s="2" t="s">
        <v>37</v>
      </c>
      <c r="C1735" s="2">
        <v>4.9000000000000004</v>
      </c>
    </row>
    <row r="1736" spans="1:3" x14ac:dyDescent="0.3">
      <c r="A1736" s="2" t="s">
        <v>25894</v>
      </c>
      <c r="B1736" s="2" t="s">
        <v>37</v>
      </c>
      <c r="C1736" s="2">
        <v>5.8</v>
      </c>
    </row>
    <row r="1737" spans="1:3" x14ac:dyDescent="0.3">
      <c r="A1737" s="2" t="s">
        <v>25895</v>
      </c>
      <c r="B1737" s="2" t="s">
        <v>37</v>
      </c>
      <c r="C1737" s="2">
        <v>6</v>
      </c>
    </row>
    <row r="1738" spans="1:3" x14ac:dyDescent="0.3">
      <c r="A1738" s="2" t="s">
        <v>25896</v>
      </c>
      <c r="B1738" s="2" t="s">
        <v>37</v>
      </c>
      <c r="C1738" s="2">
        <v>7</v>
      </c>
    </row>
    <row r="1739" spans="1:3" x14ac:dyDescent="0.3">
      <c r="A1739" s="2" t="s">
        <v>25897</v>
      </c>
      <c r="B1739" s="2" t="s">
        <v>37</v>
      </c>
      <c r="C1739" s="2">
        <v>6</v>
      </c>
    </row>
    <row r="1740" spans="1:3" x14ac:dyDescent="0.3">
      <c r="A1740" s="2" t="s">
        <v>25898</v>
      </c>
      <c r="B1740" s="2" t="s">
        <v>37</v>
      </c>
      <c r="C1740" s="2">
        <v>7.9</v>
      </c>
    </row>
    <row r="1741" spans="1:3" x14ac:dyDescent="0.3">
      <c r="A1741" s="2" t="s">
        <v>25899</v>
      </c>
      <c r="B1741" s="2" t="s">
        <v>37</v>
      </c>
      <c r="C1741" s="2">
        <v>8.1</v>
      </c>
    </row>
    <row r="1742" spans="1:3" x14ac:dyDescent="0.3">
      <c r="A1742" s="2" t="s">
        <v>25900</v>
      </c>
      <c r="B1742" s="2" t="s">
        <v>37</v>
      </c>
      <c r="C1742" s="2">
        <v>6.2</v>
      </c>
    </row>
    <row r="1743" spans="1:3" x14ac:dyDescent="0.3">
      <c r="A1743" s="2" t="s">
        <v>25901</v>
      </c>
      <c r="B1743" s="2" t="s">
        <v>37</v>
      </c>
      <c r="C1743" s="2">
        <v>6.7</v>
      </c>
    </row>
    <row r="1744" spans="1:3" x14ac:dyDescent="0.3">
      <c r="A1744" s="2" t="s">
        <v>25902</v>
      </c>
      <c r="B1744" s="2" t="s">
        <v>37</v>
      </c>
      <c r="C1744" s="2">
        <v>7.3</v>
      </c>
    </row>
    <row r="1745" spans="1:3" x14ac:dyDescent="0.3">
      <c r="A1745" s="2" t="s">
        <v>25903</v>
      </c>
      <c r="B1745" s="2" t="s">
        <v>37</v>
      </c>
      <c r="C1745" s="2">
        <v>4.5999999999999996</v>
      </c>
    </row>
    <row r="1746" spans="1:3" x14ac:dyDescent="0.3">
      <c r="A1746" s="2" t="s">
        <v>25904</v>
      </c>
      <c r="B1746" s="2" t="s">
        <v>37</v>
      </c>
      <c r="C1746" s="2">
        <v>6.1</v>
      </c>
    </row>
    <row r="1747" spans="1:3" x14ac:dyDescent="0.3">
      <c r="A1747" s="2" t="s">
        <v>25905</v>
      </c>
      <c r="B1747" s="2" t="s">
        <v>37</v>
      </c>
      <c r="C1747" s="2">
        <v>6.2</v>
      </c>
    </row>
    <row r="1748" spans="1:3" x14ac:dyDescent="0.3">
      <c r="A1748" s="2" t="s">
        <v>25906</v>
      </c>
      <c r="B1748" s="2" t="s">
        <v>37</v>
      </c>
      <c r="C1748" s="2">
        <v>7.8</v>
      </c>
    </row>
    <row r="1749" spans="1:3" x14ac:dyDescent="0.3">
      <c r="A1749" s="2" t="s">
        <v>25907</v>
      </c>
      <c r="B1749" s="2" t="s">
        <v>37</v>
      </c>
      <c r="C1749" s="2">
        <v>6.1</v>
      </c>
    </row>
    <row r="1750" spans="1:3" x14ac:dyDescent="0.3">
      <c r="A1750" s="2" t="s">
        <v>25908</v>
      </c>
      <c r="B1750" s="2" t="s">
        <v>37</v>
      </c>
      <c r="C1750" s="2">
        <v>5.8</v>
      </c>
    </row>
    <row r="1751" spans="1:3" x14ac:dyDescent="0.3">
      <c r="A1751" s="2" t="s">
        <v>25909</v>
      </c>
      <c r="B1751" s="2" t="s">
        <v>37</v>
      </c>
      <c r="C1751" s="2">
        <v>6.5</v>
      </c>
    </row>
    <row r="1752" spans="1:3" x14ac:dyDescent="0.3">
      <c r="A1752" s="2" t="s">
        <v>25910</v>
      </c>
      <c r="B1752" s="2" t="s">
        <v>37</v>
      </c>
      <c r="C1752" s="2">
        <v>7.2</v>
      </c>
    </row>
    <row r="1753" spans="1:3" x14ac:dyDescent="0.3">
      <c r="A1753" s="2" t="s">
        <v>25911</v>
      </c>
      <c r="B1753" s="2" t="s">
        <v>37</v>
      </c>
      <c r="C1753" s="2">
        <v>7.8</v>
      </c>
    </row>
    <row r="1754" spans="1:3" x14ac:dyDescent="0.3">
      <c r="A1754" s="2" t="s">
        <v>25912</v>
      </c>
      <c r="B1754" s="2" t="s">
        <v>37</v>
      </c>
      <c r="C1754" s="2">
        <v>4.7</v>
      </c>
    </row>
    <row r="1755" spans="1:3" x14ac:dyDescent="0.3">
      <c r="A1755" s="2" t="s">
        <v>25913</v>
      </c>
      <c r="B1755" s="2" t="s">
        <v>37</v>
      </c>
      <c r="C1755" s="2">
        <v>6.8</v>
      </c>
    </row>
    <row r="1756" spans="1:3" x14ac:dyDescent="0.3">
      <c r="A1756" s="2" t="s">
        <v>25914</v>
      </c>
      <c r="B1756" s="2" t="s">
        <v>37</v>
      </c>
      <c r="C1756" s="2">
        <v>5.9</v>
      </c>
    </row>
    <row r="1757" spans="1:3" x14ac:dyDescent="0.3">
      <c r="A1757" s="2" t="s">
        <v>25915</v>
      </c>
      <c r="B1757" s="2" t="s">
        <v>37</v>
      </c>
      <c r="C1757" s="2">
        <v>7.2</v>
      </c>
    </row>
    <row r="1758" spans="1:3" x14ac:dyDescent="0.3">
      <c r="A1758" s="2" t="s">
        <v>25916</v>
      </c>
      <c r="B1758" s="2" t="s">
        <v>37</v>
      </c>
      <c r="C1758" s="2">
        <v>8.6999999999999993</v>
      </c>
    </row>
    <row r="1759" spans="1:3" x14ac:dyDescent="0.3">
      <c r="A1759" s="2" t="s">
        <v>25917</v>
      </c>
      <c r="B1759" s="2" t="s">
        <v>37</v>
      </c>
      <c r="C1759" s="2">
        <v>5</v>
      </c>
    </row>
    <row r="1760" spans="1:3" x14ac:dyDescent="0.3">
      <c r="A1760" s="2" t="s">
        <v>25918</v>
      </c>
      <c r="B1760" s="2" t="s">
        <v>37</v>
      </c>
      <c r="C1760" s="2">
        <v>6.6</v>
      </c>
    </row>
    <row r="1761" spans="1:3" x14ac:dyDescent="0.3">
      <c r="A1761" s="2" t="s">
        <v>25919</v>
      </c>
      <c r="B1761" s="2" t="s">
        <v>37</v>
      </c>
      <c r="C1761" s="2">
        <v>8.3000000000000007</v>
      </c>
    </row>
    <row r="1762" spans="1:3" x14ac:dyDescent="0.3">
      <c r="A1762" s="2" t="s">
        <v>25920</v>
      </c>
      <c r="B1762" s="2" t="s">
        <v>37</v>
      </c>
      <c r="C1762" s="2">
        <v>6.7</v>
      </c>
    </row>
    <row r="1763" spans="1:3" x14ac:dyDescent="0.3">
      <c r="A1763" s="2" t="s">
        <v>25921</v>
      </c>
      <c r="B1763" s="2" t="s">
        <v>37</v>
      </c>
      <c r="C1763" s="2">
        <v>7.8</v>
      </c>
    </row>
    <row r="1764" spans="1:3" x14ac:dyDescent="0.3">
      <c r="A1764" s="2" t="s">
        <v>25922</v>
      </c>
      <c r="B1764" s="2" t="s">
        <v>37</v>
      </c>
      <c r="C1764" s="2">
        <v>6.5</v>
      </c>
    </row>
    <row r="1765" spans="1:3" x14ac:dyDescent="0.3">
      <c r="A1765" s="2" t="s">
        <v>25923</v>
      </c>
      <c r="B1765" s="2" t="s">
        <v>37</v>
      </c>
      <c r="C1765" s="2">
        <v>6.1</v>
      </c>
    </row>
    <row r="1766" spans="1:3" x14ac:dyDescent="0.3">
      <c r="A1766" s="2" t="s">
        <v>25924</v>
      </c>
      <c r="B1766" s="2" t="s">
        <v>37</v>
      </c>
      <c r="C1766" s="2">
        <v>8.1</v>
      </c>
    </row>
    <row r="1767" spans="1:3" x14ac:dyDescent="0.3">
      <c r="A1767" s="2" t="s">
        <v>25925</v>
      </c>
      <c r="B1767" s="2" t="s">
        <v>37</v>
      </c>
      <c r="C1767" s="2">
        <v>5.2</v>
      </c>
    </row>
    <row r="1768" spans="1:3" x14ac:dyDescent="0.3">
      <c r="A1768" s="2" t="s">
        <v>25926</v>
      </c>
      <c r="B1768" s="2" t="s">
        <v>37</v>
      </c>
      <c r="C1768" s="2">
        <v>5.6</v>
      </c>
    </row>
    <row r="1769" spans="1:3" x14ac:dyDescent="0.3">
      <c r="A1769" s="2" t="s">
        <v>25927</v>
      </c>
      <c r="B1769" s="2" t="s">
        <v>37</v>
      </c>
      <c r="C1769" s="2">
        <v>5.8</v>
      </c>
    </row>
    <row r="1770" spans="1:3" x14ac:dyDescent="0.3">
      <c r="A1770" s="2" t="s">
        <v>25928</v>
      </c>
      <c r="B1770" s="2" t="s">
        <v>37</v>
      </c>
      <c r="C1770" s="2">
        <v>6.6</v>
      </c>
    </row>
    <row r="1771" spans="1:3" x14ac:dyDescent="0.3">
      <c r="A1771" s="2" t="s">
        <v>25929</v>
      </c>
      <c r="B1771" s="2" t="s">
        <v>37</v>
      </c>
      <c r="C1771" s="2">
        <v>6.6</v>
      </c>
    </row>
    <row r="1772" spans="1:3" x14ac:dyDescent="0.3">
      <c r="A1772" s="2" t="s">
        <v>25930</v>
      </c>
      <c r="B1772" s="2" t="s">
        <v>37</v>
      </c>
      <c r="C1772" s="2">
        <v>5.5</v>
      </c>
    </row>
    <row r="1773" spans="1:3" x14ac:dyDescent="0.3">
      <c r="A1773" s="2" t="s">
        <v>25931</v>
      </c>
      <c r="B1773" s="2" t="s">
        <v>37</v>
      </c>
      <c r="C1773" s="2">
        <v>7</v>
      </c>
    </row>
    <row r="1774" spans="1:3" x14ac:dyDescent="0.3">
      <c r="A1774" s="2" t="s">
        <v>25932</v>
      </c>
      <c r="B1774" s="2" t="s">
        <v>37</v>
      </c>
      <c r="C1774" s="2">
        <v>6.5</v>
      </c>
    </row>
    <row r="1775" spans="1:3" x14ac:dyDescent="0.3">
      <c r="A1775" s="2" t="s">
        <v>25933</v>
      </c>
      <c r="B1775" s="2" t="s">
        <v>37</v>
      </c>
      <c r="C1775" s="2">
        <v>5.8</v>
      </c>
    </row>
    <row r="1776" spans="1:3" x14ac:dyDescent="0.3">
      <c r="A1776" s="2" t="s">
        <v>25934</v>
      </c>
      <c r="B1776" s="2" t="s">
        <v>37</v>
      </c>
      <c r="C1776" s="2">
        <v>5.6</v>
      </c>
    </row>
    <row r="1777" spans="1:3" x14ac:dyDescent="0.3">
      <c r="A1777" s="2" t="s">
        <v>25935</v>
      </c>
      <c r="B1777" s="2" t="s">
        <v>37</v>
      </c>
      <c r="C1777" s="2">
        <v>5.6</v>
      </c>
    </row>
    <row r="1778" spans="1:3" x14ac:dyDescent="0.3">
      <c r="A1778" s="2" t="s">
        <v>25936</v>
      </c>
      <c r="B1778" s="2" t="s">
        <v>37</v>
      </c>
      <c r="C1778" s="2">
        <v>5.8</v>
      </c>
    </row>
    <row r="1779" spans="1:3" x14ac:dyDescent="0.3">
      <c r="A1779" s="2" t="s">
        <v>25937</v>
      </c>
      <c r="B1779" s="2" t="s">
        <v>37</v>
      </c>
      <c r="C1779" s="2">
        <v>7.6</v>
      </c>
    </row>
    <row r="1780" spans="1:3" x14ac:dyDescent="0.3">
      <c r="A1780" s="2" t="s">
        <v>25938</v>
      </c>
      <c r="B1780" s="2" t="s">
        <v>37</v>
      </c>
      <c r="C1780" s="2">
        <v>6.4</v>
      </c>
    </row>
    <row r="1781" spans="1:3" x14ac:dyDescent="0.3">
      <c r="A1781" s="2" t="s">
        <v>25939</v>
      </c>
      <c r="B1781" s="2" t="s">
        <v>37</v>
      </c>
      <c r="C1781" s="2">
        <v>6.3</v>
      </c>
    </row>
    <row r="1782" spans="1:3" x14ac:dyDescent="0.3">
      <c r="A1782" s="2" t="s">
        <v>25940</v>
      </c>
      <c r="B1782" s="2" t="s">
        <v>37</v>
      </c>
      <c r="C1782" s="2">
        <v>4.5999999999999996</v>
      </c>
    </row>
    <row r="1783" spans="1:3" x14ac:dyDescent="0.3">
      <c r="A1783" s="2" t="s">
        <v>25941</v>
      </c>
      <c r="B1783" s="2" t="s">
        <v>37</v>
      </c>
      <c r="C1783" s="2">
        <v>6.5</v>
      </c>
    </row>
    <row r="1784" spans="1:3" x14ac:dyDescent="0.3">
      <c r="A1784" s="2" t="s">
        <v>25942</v>
      </c>
      <c r="B1784" s="2" t="s">
        <v>37</v>
      </c>
      <c r="C1784" s="2">
        <v>7.5</v>
      </c>
    </row>
    <row r="1785" spans="1:3" x14ac:dyDescent="0.3">
      <c r="A1785" s="2" t="s">
        <v>25943</v>
      </c>
      <c r="B1785" s="2" t="s">
        <v>37</v>
      </c>
      <c r="C1785" s="2">
        <v>7.5</v>
      </c>
    </row>
    <row r="1786" spans="1:3" x14ac:dyDescent="0.3">
      <c r="A1786" s="2" t="s">
        <v>25944</v>
      </c>
      <c r="B1786" s="2" t="s">
        <v>37</v>
      </c>
      <c r="C1786" s="2">
        <v>5.3</v>
      </c>
    </row>
    <row r="1787" spans="1:3" x14ac:dyDescent="0.3">
      <c r="A1787" s="2" t="s">
        <v>25945</v>
      </c>
      <c r="B1787" s="2" t="s">
        <v>37</v>
      </c>
      <c r="C1787" s="2">
        <v>7.5</v>
      </c>
    </row>
    <row r="1788" spans="1:3" x14ac:dyDescent="0.3">
      <c r="A1788" s="2" t="s">
        <v>25946</v>
      </c>
      <c r="B1788" s="2" t="s">
        <v>37</v>
      </c>
      <c r="C1788" s="2">
        <v>3.3</v>
      </c>
    </row>
    <row r="1789" spans="1:3" x14ac:dyDescent="0.3">
      <c r="A1789" s="2" t="s">
        <v>25947</v>
      </c>
      <c r="B1789" s="2" t="s">
        <v>37</v>
      </c>
      <c r="C1789" s="2">
        <v>3.5</v>
      </c>
    </row>
    <row r="1790" spans="1:3" x14ac:dyDescent="0.3">
      <c r="A1790" s="2" t="s">
        <v>25948</v>
      </c>
      <c r="B1790" s="2" t="s">
        <v>37</v>
      </c>
      <c r="C1790" s="2">
        <v>9.3000000000000007</v>
      </c>
    </row>
    <row r="1791" spans="1:3" x14ac:dyDescent="0.3">
      <c r="A1791" s="2" t="s">
        <v>25949</v>
      </c>
      <c r="B1791" s="2" t="s">
        <v>37</v>
      </c>
      <c r="C1791" s="2">
        <v>4.8</v>
      </c>
    </row>
    <row r="1792" spans="1:3" x14ac:dyDescent="0.3">
      <c r="A1792" s="2" t="s">
        <v>25950</v>
      </c>
      <c r="B1792" s="2" t="s">
        <v>37</v>
      </c>
      <c r="C1792" s="2">
        <v>6.9</v>
      </c>
    </row>
    <row r="1793" spans="1:3" x14ac:dyDescent="0.3">
      <c r="A1793" s="2" t="s">
        <v>25951</v>
      </c>
      <c r="B1793" s="2" t="s">
        <v>37</v>
      </c>
      <c r="C1793" s="2">
        <v>6</v>
      </c>
    </row>
    <row r="1794" spans="1:3" x14ac:dyDescent="0.3">
      <c r="A1794" s="2" t="s">
        <v>25952</v>
      </c>
      <c r="B1794" s="2" t="s">
        <v>37</v>
      </c>
      <c r="C1794" s="2">
        <v>7.3</v>
      </c>
    </row>
    <row r="1795" spans="1:3" x14ac:dyDescent="0.3">
      <c r="A1795" s="2" t="s">
        <v>25953</v>
      </c>
      <c r="B1795" s="2" t="s">
        <v>37</v>
      </c>
      <c r="C1795" s="2">
        <v>6.6</v>
      </c>
    </row>
    <row r="1796" spans="1:3" x14ac:dyDescent="0.3">
      <c r="A1796" s="2" t="s">
        <v>25954</v>
      </c>
      <c r="B1796" s="2" t="s">
        <v>37</v>
      </c>
      <c r="C1796" s="2">
        <v>7.5</v>
      </c>
    </row>
    <row r="1797" spans="1:3" x14ac:dyDescent="0.3">
      <c r="A1797" s="2" t="s">
        <v>25955</v>
      </c>
      <c r="B1797" s="2" t="s">
        <v>37</v>
      </c>
      <c r="C1797" s="2">
        <v>6.9</v>
      </c>
    </row>
    <row r="1798" spans="1:3" x14ac:dyDescent="0.3">
      <c r="A1798" s="2" t="s">
        <v>25956</v>
      </c>
      <c r="B1798" s="2" t="s">
        <v>37</v>
      </c>
      <c r="C1798" s="2">
        <v>6.8</v>
      </c>
    </row>
    <row r="1799" spans="1:3" x14ac:dyDescent="0.3">
      <c r="A1799" s="2" t="s">
        <v>25957</v>
      </c>
      <c r="B1799" s="2" t="s">
        <v>37</v>
      </c>
      <c r="C1799" s="2">
        <v>6.4</v>
      </c>
    </row>
    <row r="1800" spans="1:3" x14ac:dyDescent="0.3">
      <c r="A1800" s="2" t="s">
        <v>25958</v>
      </c>
      <c r="B1800" s="2" t="s">
        <v>37</v>
      </c>
      <c r="C1800" s="2">
        <v>5.6</v>
      </c>
    </row>
    <row r="1801" spans="1:3" x14ac:dyDescent="0.3">
      <c r="A1801" s="2" t="s">
        <v>25959</v>
      </c>
      <c r="B1801" s="2" t="s">
        <v>37</v>
      </c>
      <c r="C1801" s="2">
        <v>6.3</v>
      </c>
    </row>
    <row r="1802" spans="1:3" x14ac:dyDescent="0.3">
      <c r="A1802" s="2" t="s">
        <v>25960</v>
      </c>
      <c r="B1802" s="2" t="s">
        <v>37</v>
      </c>
      <c r="C1802" s="2">
        <v>7.3</v>
      </c>
    </row>
    <row r="1803" spans="1:3" x14ac:dyDescent="0.3">
      <c r="A1803" s="2" t="s">
        <v>25961</v>
      </c>
      <c r="B1803" s="2" t="s">
        <v>37</v>
      </c>
      <c r="C1803" s="2">
        <v>6.6</v>
      </c>
    </row>
    <row r="1804" spans="1:3" x14ac:dyDescent="0.3">
      <c r="A1804" s="2" t="s">
        <v>25962</v>
      </c>
      <c r="B1804" s="2" t="s">
        <v>37</v>
      </c>
      <c r="C1804" s="2">
        <v>4.5999999999999996</v>
      </c>
    </row>
    <row r="1805" spans="1:3" x14ac:dyDescent="0.3">
      <c r="A1805" s="2" t="s">
        <v>25963</v>
      </c>
      <c r="B1805" s="2" t="s">
        <v>37</v>
      </c>
      <c r="C1805" s="2">
        <v>5.0999999999999996</v>
      </c>
    </row>
    <row r="1806" spans="1:3" x14ac:dyDescent="0.3">
      <c r="A1806" s="2" t="s">
        <v>25964</v>
      </c>
      <c r="B1806" s="2" t="s">
        <v>37</v>
      </c>
      <c r="C1806" s="2">
        <v>5.6</v>
      </c>
    </row>
    <row r="1807" spans="1:3" x14ac:dyDescent="0.3">
      <c r="A1807" s="2" t="s">
        <v>25965</v>
      </c>
      <c r="B1807" s="2" t="s">
        <v>9795</v>
      </c>
      <c r="C1807" s="2">
        <v>5.3</v>
      </c>
    </row>
    <row r="1808" spans="1:3" x14ac:dyDescent="0.3">
      <c r="A1808" s="2" t="s">
        <v>25966</v>
      </c>
      <c r="B1808" s="2" t="s">
        <v>37</v>
      </c>
      <c r="C1808" s="2">
        <v>5.6</v>
      </c>
    </row>
    <row r="1809" spans="1:3" x14ac:dyDescent="0.3">
      <c r="A1809" s="2" t="s">
        <v>25967</v>
      </c>
      <c r="B1809" s="2" t="s">
        <v>37</v>
      </c>
      <c r="C1809" s="2">
        <v>5.9</v>
      </c>
    </row>
    <row r="1810" spans="1:3" x14ac:dyDescent="0.3">
      <c r="A1810" s="2" t="s">
        <v>25968</v>
      </c>
      <c r="B1810" s="2" t="s">
        <v>37</v>
      </c>
      <c r="C1810" s="2">
        <v>4.7</v>
      </c>
    </row>
    <row r="1811" spans="1:3" x14ac:dyDescent="0.3">
      <c r="A1811" s="2" t="s">
        <v>25969</v>
      </c>
      <c r="B1811" s="2" t="s">
        <v>37</v>
      </c>
      <c r="C1811" s="2">
        <v>4.8</v>
      </c>
    </row>
    <row r="1812" spans="1:3" x14ac:dyDescent="0.3">
      <c r="A1812" s="2" t="s">
        <v>25970</v>
      </c>
      <c r="B1812" s="2" t="s">
        <v>37</v>
      </c>
      <c r="C1812" s="2">
        <v>6.8</v>
      </c>
    </row>
    <row r="1813" spans="1:3" x14ac:dyDescent="0.3">
      <c r="A1813" s="2" t="s">
        <v>25971</v>
      </c>
      <c r="B1813" s="2" t="s">
        <v>37</v>
      </c>
      <c r="C1813" s="2">
        <v>5.4</v>
      </c>
    </row>
    <row r="1814" spans="1:3" x14ac:dyDescent="0.3">
      <c r="A1814" s="2" t="s">
        <v>25972</v>
      </c>
      <c r="B1814" s="2" t="s">
        <v>37</v>
      </c>
      <c r="C1814" s="2">
        <v>5.0999999999999996</v>
      </c>
    </row>
    <row r="1815" spans="1:3" x14ac:dyDescent="0.3">
      <c r="A1815" s="2" t="s">
        <v>25973</v>
      </c>
      <c r="B1815" s="2" t="s">
        <v>37</v>
      </c>
      <c r="C1815" s="2">
        <v>7</v>
      </c>
    </row>
    <row r="1816" spans="1:3" x14ac:dyDescent="0.3">
      <c r="A1816" s="2" t="s">
        <v>25974</v>
      </c>
      <c r="B1816" s="2" t="s">
        <v>37</v>
      </c>
      <c r="C1816" s="2">
        <v>4</v>
      </c>
    </row>
    <row r="1817" spans="1:3" x14ac:dyDescent="0.3">
      <c r="A1817" s="2" t="s">
        <v>25975</v>
      </c>
      <c r="B1817" s="2" t="s">
        <v>37</v>
      </c>
      <c r="C1817" s="2">
        <v>7.3</v>
      </c>
    </row>
    <row r="1818" spans="1:3" x14ac:dyDescent="0.3">
      <c r="A1818" s="2" t="s">
        <v>25976</v>
      </c>
      <c r="B1818" s="2" t="s">
        <v>37</v>
      </c>
      <c r="C1818" s="2">
        <v>6.8</v>
      </c>
    </row>
    <row r="1819" spans="1:3" x14ac:dyDescent="0.3">
      <c r="A1819" s="2" t="s">
        <v>25977</v>
      </c>
      <c r="B1819" s="2" t="s">
        <v>37</v>
      </c>
      <c r="C1819" s="2">
        <v>7</v>
      </c>
    </row>
    <row r="1820" spans="1:3" x14ac:dyDescent="0.3">
      <c r="A1820" s="2" t="s">
        <v>25978</v>
      </c>
      <c r="B1820" s="2" t="s">
        <v>37</v>
      </c>
      <c r="C1820" s="2">
        <v>7.1</v>
      </c>
    </row>
    <row r="1821" spans="1:3" x14ac:dyDescent="0.3">
      <c r="A1821" s="2" t="s">
        <v>25979</v>
      </c>
      <c r="B1821" s="2" t="s">
        <v>37</v>
      </c>
      <c r="C1821" s="2">
        <v>6.9</v>
      </c>
    </row>
    <row r="1822" spans="1:3" x14ac:dyDescent="0.3">
      <c r="A1822" s="2" t="s">
        <v>25980</v>
      </c>
      <c r="B1822" s="2" t="s">
        <v>37</v>
      </c>
      <c r="C1822" s="2">
        <v>7.3</v>
      </c>
    </row>
    <row r="1823" spans="1:3" x14ac:dyDescent="0.3">
      <c r="A1823" s="2" t="s">
        <v>25981</v>
      </c>
      <c r="B1823" s="2" t="s">
        <v>37</v>
      </c>
      <c r="C1823" s="2">
        <v>8.1999999999999993</v>
      </c>
    </row>
    <row r="1824" spans="1:3" x14ac:dyDescent="0.3">
      <c r="A1824" s="2" t="s">
        <v>25982</v>
      </c>
      <c r="B1824" s="2" t="s">
        <v>37</v>
      </c>
      <c r="C1824" s="2">
        <v>7.1</v>
      </c>
    </row>
    <row r="1825" spans="1:3" x14ac:dyDescent="0.3">
      <c r="A1825" s="2" t="s">
        <v>25983</v>
      </c>
      <c r="B1825" s="2" t="s">
        <v>37</v>
      </c>
      <c r="C1825" s="2">
        <v>7.7</v>
      </c>
    </row>
    <row r="1826" spans="1:3" x14ac:dyDescent="0.3">
      <c r="A1826" s="2" t="s">
        <v>25984</v>
      </c>
      <c r="B1826" s="2" t="s">
        <v>37</v>
      </c>
      <c r="C1826" s="2">
        <v>6.5</v>
      </c>
    </row>
    <row r="1827" spans="1:3" x14ac:dyDescent="0.3">
      <c r="A1827" s="2" t="s">
        <v>25985</v>
      </c>
      <c r="B1827" s="2" t="s">
        <v>37</v>
      </c>
      <c r="C1827" s="2">
        <v>4.9000000000000004</v>
      </c>
    </row>
    <row r="1828" spans="1:3" x14ac:dyDescent="0.3">
      <c r="A1828" s="2" t="s">
        <v>25986</v>
      </c>
      <c r="B1828" s="2" t="s">
        <v>37</v>
      </c>
      <c r="C1828" s="2">
        <v>6.4</v>
      </c>
    </row>
    <row r="1829" spans="1:3" x14ac:dyDescent="0.3">
      <c r="A1829" s="2" t="s">
        <v>25987</v>
      </c>
      <c r="B1829" s="2" t="s">
        <v>37</v>
      </c>
      <c r="C1829" s="2">
        <v>5.9</v>
      </c>
    </row>
    <row r="1830" spans="1:3" x14ac:dyDescent="0.3">
      <c r="A1830" s="2" t="s">
        <v>25988</v>
      </c>
      <c r="B1830" s="2" t="s">
        <v>37</v>
      </c>
      <c r="C1830" s="2">
        <v>6.2</v>
      </c>
    </row>
    <row r="1831" spans="1:3" x14ac:dyDescent="0.3">
      <c r="A1831" s="2" t="s">
        <v>25989</v>
      </c>
      <c r="B1831" s="2" t="s">
        <v>37</v>
      </c>
      <c r="C1831" s="2">
        <v>5.8</v>
      </c>
    </row>
    <row r="1832" spans="1:3" x14ac:dyDescent="0.3">
      <c r="A1832" s="2" t="s">
        <v>25990</v>
      </c>
      <c r="B1832" s="2" t="s">
        <v>37</v>
      </c>
      <c r="C1832" s="2">
        <v>6.7</v>
      </c>
    </row>
    <row r="1833" spans="1:3" x14ac:dyDescent="0.3">
      <c r="A1833" s="2" t="s">
        <v>25991</v>
      </c>
      <c r="B1833" s="2" t="s">
        <v>37</v>
      </c>
      <c r="C1833" s="2">
        <v>5.9</v>
      </c>
    </row>
    <row r="1834" spans="1:3" x14ac:dyDescent="0.3">
      <c r="A1834" s="2" t="s">
        <v>25992</v>
      </c>
      <c r="B1834" s="2" t="s">
        <v>37</v>
      </c>
      <c r="C1834" s="2">
        <v>7.3</v>
      </c>
    </row>
    <row r="1835" spans="1:3" x14ac:dyDescent="0.3">
      <c r="A1835" s="2" t="s">
        <v>25993</v>
      </c>
      <c r="B1835" s="2" t="s">
        <v>37</v>
      </c>
      <c r="C1835" s="2">
        <v>4.0999999999999996</v>
      </c>
    </row>
    <row r="1836" spans="1:3" x14ac:dyDescent="0.3">
      <c r="A1836" s="2" t="s">
        <v>25994</v>
      </c>
      <c r="B1836" s="2" t="s">
        <v>37</v>
      </c>
      <c r="C1836" s="2">
        <v>4.9000000000000004</v>
      </c>
    </row>
    <row r="1837" spans="1:3" x14ac:dyDescent="0.3">
      <c r="A1837" s="2" t="s">
        <v>25995</v>
      </c>
      <c r="B1837" s="2" t="s">
        <v>37</v>
      </c>
      <c r="C1837" s="2">
        <v>7.9</v>
      </c>
    </row>
    <row r="1838" spans="1:3" x14ac:dyDescent="0.3">
      <c r="A1838" s="2" t="s">
        <v>25585</v>
      </c>
      <c r="B1838" s="2" t="s">
        <v>37</v>
      </c>
      <c r="C1838" s="2">
        <v>5.6</v>
      </c>
    </row>
    <row r="1839" spans="1:3" x14ac:dyDescent="0.3">
      <c r="A1839" s="2" t="s">
        <v>25996</v>
      </c>
      <c r="B1839" s="2" t="s">
        <v>37</v>
      </c>
      <c r="C1839" s="2">
        <v>5.2</v>
      </c>
    </row>
    <row r="1840" spans="1:3" x14ac:dyDescent="0.3">
      <c r="A1840" s="2" t="s">
        <v>25997</v>
      </c>
      <c r="B1840" s="2" t="s">
        <v>37</v>
      </c>
      <c r="C1840" s="2">
        <v>4.0999999999999996</v>
      </c>
    </row>
    <row r="1841" spans="1:3" x14ac:dyDescent="0.3">
      <c r="A1841" s="2" t="s">
        <v>25998</v>
      </c>
      <c r="B1841" s="2" t="s">
        <v>37</v>
      </c>
      <c r="C1841" s="2">
        <v>6.6</v>
      </c>
    </row>
    <row r="1842" spans="1:3" x14ac:dyDescent="0.3">
      <c r="A1842" s="2" t="s">
        <v>25999</v>
      </c>
      <c r="B1842" s="2" t="s">
        <v>37</v>
      </c>
      <c r="C1842" s="2">
        <v>2.9</v>
      </c>
    </row>
    <row r="1843" spans="1:3" x14ac:dyDescent="0.3">
      <c r="A1843" s="2" t="s">
        <v>26000</v>
      </c>
      <c r="B1843" s="2" t="s">
        <v>37</v>
      </c>
      <c r="C1843" s="2">
        <v>6.5</v>
      </c>
    </row>
    <row r="1844" spans="1:3" x14ac:dyDescent="0.3">
      <c r="A1844" s="2" t="s">
        <v>26001</v>
      </c>
      <c r="B1844" s="2" t="s">
        <v>37</v>
      </c>
      <c r="C1844" s="2">
        <v>7.2</v>
      </c>
    </row>
    <row r="1845" spans="1:3" x14ac:dyDescent="0.3">
      <c r="A1845" s="2" t="s">
        <v>26002</v>
      </c>
      <c r="B1845" s="2" t="s">
        <v>37</v>
      </c>
      <c r="C1845" s="2">
        <v>6.8</v>
      </c>
    </row>
    <row r="1846" spans="1:3" x14ac:dyDescent="0.3">
      <c r="A1846" s="2" t="s">
        <v>26003</v>
      </c>
      <c r="B1846" s="2" t="s">
        <v>37</v>
      </c>
      <c r="C1846" s="2">
        <v>7.8</v>
      </c>
    </row>
    <row r="1847" spans="1:3" x14ac:dyDescent="0.3">
      <c r="A1847" s="2" t="s">
        <v>26004</v>
      </c>
      <c r="B1847" s="2" t="s">
        <v>37</v>
      </c>
      <c r="C1847" s="2">
        <v>6.7</v>
      </c>
    </row>
    <row r="1848" spans="1:3" x14ac:dyDescent="0.3">
      <c r="A1848" s="2" t="s">
        <v>26005</v>
      </c>
      <c r="B1848" s="2" t="s">
        <v>1464</v>
      </c>
      <c r="C1848" s="2">
        <v>7.1</v>
      </c>
    </row>
    <row r="1849" spans="1:3" x14ac:dyDescent="0.3">
      <c r="A1849" s="2" t="s">
        <v>26006</v>
      </c>
      <c r="B1849" s="2" t="s">
        <v>37</v>
      </c>
      <c r="C1849" s="2">
        <v>5.7</v>
      </c>
    </row>
    <row r="1850" spans="1:3" x14ac:dyDescent="0.3">
      <c r="A1850" s="2" t="s">
        <v>26007</v>
      </c>
      <c r="B1850" s="2" t="s">
        <v>37</v>
      </c>
      <c r="C1850" s="2">
        <v>5.3</v>
      </c>
    </row>
    <row r="1851" spans="1:3" x14ac:dyDescent="0.3">
      <c r="A1851" s="2" t="s">
        <v>26008</v>
      </c>
      <c r="B1851" s="2" t="s">
        <v>37</v>
      </c>
      <c r="C1851" s="2">
        <v>7.7</v>
      </c>
    </row>
    <row r="1852" spans="1:3" x14ac:dyDescent="0.3">
      <c r="A1852" s="2" t="s">
        <v>26009</v>
      </c>
      <c r="B1852" s="2" t="s">
        <v>37</v>
      </c>
      <c r="C1852" s="2">
        <v>6.1</v>
      </c>
    </row>
    <row r="1853" spans="1:3" x14ac:dyDescent="0.3">
      <c r="A1853" s="2" t="s">
        <v>26010</v>
      </c>
      <c r="B1853" s="2" t="s">
        <v>37</v>
      </c>
      <c r="C1853" s="2">
        <v>7.3</v>
      </c>
    </row>
    <row r="1854" spans="1:3" x14ac:dyDescent="0.3">
      <c r="A1854" s="2" t="s">
        <v>26011</v>
      </c>
      <c r="B1854" s="2" t="s">
        <v>37</v>
      </c>
      <c r="C1854" s="2">
        <v>7.2</v>
      </c>
    </row>
    <row r="1855" spans="1:3" x14ac:dyDescent="0.3">
      <c r="A1855" s="2" t="s">
        <v>24466</v>
      </c>
      <c r="B1855" s="2" t="s">
        <v>37</v>
      </c>
      <c r="C1855" s="2">
        <v>5.3</v>
      </c>
    </row>
    <row r="1856" spans="1:3" x14ac:dyDescent="0.3">
      <c r="A1856" s="2" t="s">
        <v>26012</v>
      </c>
      <c r="B1856" s="2" t="s">
        <v>37</v>
      </c>
      <c r="C1856" s="2">
        <v>6.1</v>
      </c>
    </row>
    <row r="1857" spans="1:3" x14ac:dyDescent="0.3">
      <c r="A1857" s="2" t="s">
        <v>26013</v>
      </c>
      <c r="B1857" s="2" t="s">
        <v>37</v>
      </c>
      <c r="C1857" s="2">
        <v>5.8</v>
      </c>
    </row>
    <row r="1858" spans="1:3" x14ac:dyDescent="0.3">
      <c r="A1858" s="2" t="s">
        <v>26014</v>
      </c>
      <c r="B1858" s="2" t="s">
        <v>37</v>
      </c>
      <c r="C1858" s="2">
        <v>5.7</v>
      </c>
    </row>
    <row r="1859" spans="1:3" x14ac:dyDescent="0.3">
      <c r="A1859" s="2" t="s">
        <v>26015</v>
      </c>
      <c r="B1859" s="2" t="s">
        <v>37</v>
      </c>
      <c r="C1859" s="2">
        <v>6.7</v>
      </c>
    </row>
    <row r="1860" spans="1:3" x14ac:dyDescent="0.3">
      <c r="A1860" s="2" t="s">
        <v>26016</v>
      </c>
      <c r="B1860" s="2" t="s">
        <v>37</v>
      </c>
      <c r="C1860" s="2">
        <v>6.5</v>
      </c>
    </row>
    <row r="1861" spans="1:3" x14ac:dyDescent="0.3">
      <c r="A1861" s="2" t="s">
        <v>26017</v>
      </c>
      <c r="B1861" s="2" t="s">
        <v>37</v>
      </c>
      <c r="C1861" s="2">
        <v>7.2</v>
      </c>
    </row>
    <row r="1862" spans="1:3" x14ac:dyDescent="0.3">
      <c r="A1862" s="2" t="s">
        <v>26018</v>
      </c>
      <c r="B1862" s="2" t="s">
        <v>37</v>
      </c>
      <c r="C1862" s="2">
        <v>7.6</v>
      </c>
    </row>
    <row r="1863" spans="1:3" x14ac:dyDescent="0.3">
      <c r="A1863" s="2" t="s">
        <v>26019</v>
      </c>
      <c r="B1863" s="2" t="s">
        <v>37</v>
      </c>
      <c r="C1863" s="2">
        <v>4.5999999999999996</v>
      </c>
    </row>
    <row r="1864" spans="1:3" x14ac:dyDescent="0.3">
      <c r="A1864" s="2" t="s">
        <v>26020</v>
      </c>
      <c r="B1864" s="2" t="s">
        <v>37</v>
      </c>
      <c r="C1864" s="2">
        <v>6.9</v>
      </c>
    </row>
    <row r="1865" spans="1:3" x14ac:dyDescent="0.3">
      <c r="A1865" s="2" t="s">
        <v>26021</v>
      </c>
      <c r="B1865" s="2" t="s">
        <v>37</v>
      </c>
      <c r="C1865" s="2">
        <v>6.6</v>
      </c>
    </row>
    <row r="1866" spans="1:3" x14ac:dyDescent="0.3">
      <c r="A1866" s="2" t="s">
        <v>26022</v>
      </c>
      <c r="B1866" s="2" t="s">
        <v>37</v>
      </c>
      <c r="C1866" s="2">
        <v>6.3</v>
      </c>
    </row>
    <row r="1867" spans="1:3" x14ac:dyDescent="0.3">
      <c r="A1867" s="2" t="s">
        <v>26023</v>
      </c>
      <c r="B1867" s="2" t="s">
        <v>37</v>
      </c>
      <c r="C1867" s="2">
        <v>6.2</v>
      </c>
    </row>
    <row r="1868" spans="1:3" x14ac:dyDescent="0.3">
      <c r="A1868" s="2" t="s">
        <v>26024</v>
      </c>
      <c r="B1868" s="2" t="s">
        <v>37</v>
      </c>
      <c r="C1868" s="2">
        <v>5.3</v>
      </c>
    </row>
    <row r="1869" spans="1:3" x14ac:dyDescent="0.3">
      <c r="A1869" s="2" t="s">
        <v>26025</v>
      </c>
      <c r="B1869" s="2" t="s">
        <v>37</v>
      </c>
      <c r="C1869" s="2">
        <v>7.3</v>
      </c>
    </row>
    <row r="1870" spans="1:3" x14ac:dyDescent="0.3">
      <c r="A1870" s="2" t="s">
        <v>26026</v>
      </c>
      <c r="B1870" s="2" t="s">
        <v>37</v>
      </c>
      <c r="C1870" s="2">
        <v>5.6</v>
      </c>
    </row>
    <row r="1871" spans="1:3" x14ac:dyDescent="0.3">
      <c r="A1871" s="2" t="s">
        <v>26027</v>
      </c>
      <c r="B1871" s="2" t="s">
        <v>37</v>
      </c>
      <c r="C1871" s="2">
        <v>6.2</v>
      </c>
    </row>
    <row r="1872" spans="1:3" x14ac:dyDescent="0.3">
      <c r="A1872" s="2" t="s">
        <v>26028</v>
      </c>
      <c r="B1872" s="2" t="s">
        <v>37</v>
      </c>
      <c r="C1872" s="2">
        <v>5.2</v>
      </c>
    </row>
    <row r="1873" spans="1:3" x14ac:dyDescent="0.3">
      <c r="A1873" s="2" t="s">
        <v>26029</v>
      </c>
      <c r="B1873" s="2" t="s">
        <v>37</v>
      </c>
      <c r="C1873" s="2">
        <v>5.3</v>
      </c>
    </row>
    <row r="1874" spans="1:3" x14ac:dyDescent="0.3">
      <c r="A1874" s="2" t="s">
        <v>26030</v>
      </c>
      <c r="B1874" s="2" t="s">
        <v>37</v>
      </c>
      <c r="C1874" s="2">
        <v>5.4</v>
      </c>
    </row>
    <row r="1875" spans="1:3" x14ac:dyDescent="0.3">
      <c r="A1875" s="2" t="s">
        <v>26031</v>
      </c>
      <c r="B1875" s="2" t="s">
        <v>37</v>
      </c>
      <c r="C1875" s="2">
        <v>4.9000000000000004</v>
      </c>
    </row>
    <row r="1876" spans="1:3" x14ac:dyDescent="0.3">
      <c r="A1876" s="2" t="s">
        <v>26032</v>
      </c>
      <c r="B1876" s="2" t="s">
        <v>37</v>
      </c>
      <c r="C1876" s="2">
        <v>5.5</v>
      </c>
    </row>
    <row r="1877" spans="1:3" x14ac:dyDescent="0.3">
      <c r="A1877" s="2" t="s">
        <v>26033</v>
      </c>
      <c r="B1877" s="2" t="s">
        <v>37</v>
      </c>
      <c r="C1877" s="2">
        <v>6.7</v>
      </c>
    </row>
    <row r="1878" spans="1:3" x14ac:dyDescent="0.3">
      <c r="A1878" s="2" t="s">
        <v>26034</v>
      </c>
      <c r="B1878" s="2" t="s">
        <v>37</v>
      </c>
      <c r="C1878" s="2">
        <v>7.2</v>
      </c>
    </row>
    <row r="1879" spans="1:3" x14ac:dyDescent="0.3">
      <c r="A1879" s="2" t="s">
        <v>26035</v>
      </c>
      <c r="B1879" s="2" t="s">
        <v>37</v>
      </c>
      <c r="C1879" s="2">
        <v>5.0999999999999996</v>
      </c>
    </row>
    <row r="1880" spans="1:3" x14ac:dyDescent="0.3">
      <c r="A1880" s="2" t="s">
        <v>26036</v>
      </c>
      <c r="B1880" s="2" t="s">
        <v>37</v>
      </c>
      <c r="C1880" s="2">
        <v>6.5</v>
      </c>
    </row>
    <row r="1881" spans="1:3" x14ac:dyDescent="0.3">
      <c r="A1881" s="2" t="s">
        <v>26037</v>
      </c>
      <c r="B1881" s="2" t="s">
        <v>676</v>
      </c>
      <c r="C1881" s="2">
        <v>8.1999999999999993</v>
      </c>
    </row>
    <row r="1882" spans="1:3" x14ac:dyDescent="0.3">
      <c r="A1882" s="2" t="s">
        <v>26038</v>
      </c>
      <c r="B1882" s="2" t="s">
        <v>37</v>
      </c>
      <c r="C1882" s="2">
        <v>7.7</v>
      </c>
    </row>
    <row r="1883" spans="1:3" x14ac:dyDescent="0.3">
      <c r="A1883" s="2" t="s">
        <v>24188</v>
      </c>
      <c r="B1883" s="2" t="s">
        <v>37</v>
      </c>
      <c r="C1883" s="2">
        <v>7.2</v>
      </c>
    </row>
    <row r="1884" spans="1:3" x14ac:dyDescent="0.3">
      <c r="A1884" s="2" t="s">
        <v>26039</v>
      </c>
      <c r="B1884" s="2" t="s">
        <v>37</v>
      </c>
      <c r="C1884" s="2">
        <v>6.1</v>
      </c>
    </row>
    <row r="1885" spans="1:3" x14ac:dyDescent="0.3">
      <c r="A1885" s="2" t="s">
        <v>26040</v>
      </c>
      <c r="B1885" s="2" t="s">
        <v>37</v>
      </c>
      <c r="C1885" s="2">
        <v>8.8000000000000007</v>
      </c>
    </row>
    <row r="1886" spans="1:3" x14ac:dyDescent="0.3">
      <c r="A1886" s="2" t="s">
        <v>26041</v>
      </c>
      <c r="B1886" s="2" t="s">
        <v>37</v>
      </c>
      <c r="C1886" s="2">
        <v>6.8</v>
      </c>
    </row>
    <row r="1887" spans="1:3" x14ac:dyDescent="0.3">
      <c r="A1887" s="2" t="s">
        <v>26042</v>
      </c>
      <c r="B1887" s="2" t="s">
        <v>37</v>
      </c>
      <c r="C1887" s="2">
        <v>6.8</v>
      </c>
    </row>
    <row r="1888" spans="1:3" x14ac:dyDescent="0.3">
      <c r="A1888" s="2" t="s">
        <v>26043</v>
      </c>
      <c r="B1888" s="2" t="s">
        <v>37</v>
      </c>
      <c r="C1888" s="2">
        <v>6.7</v>
      </c>
    </row>
    <row r="1889" spans="1:3" x14ac:dyDescent="0.3">
      <c r="A1889" s="2" t="s">
        <v>26044</v>
      </c>
      <c r="B1889" s="2" t="s">
        <v>37</v>
      </c>
      <c r="C1889" s="2">
        <v>7.1</v>
      </c>
    </row>
    <row r="1890" spans="1:3" x14ac:dyDescent="0.3">
      <c r="A1890" s="2" t="s">
        <v>26045</v>
      </c>
      <c r="B1890" s="2" t="s">
        <v>37</v>
      </c>
      <c r="C1890" s="2">
        <v>7.1</v>
      </c>
    </row>
    <row r="1891" spans="1:3" x14ac:dyDescent="0.3">
      <c r="A1891" s="2" t="s">
        <v>26046</v>
      </c>
      <c r="B1891" s="2" t="s">
        <v>37</v>
      </c>
      <c r="C1891" s="2">
        <v>6.1</v>
      </c>
    </row>
    <row r="1892" spans="1:3" x14ac:dyDescent="0.3">
      <c r="A1892" s="2" t="s">
        <v>26047</v>
      </c>
      <c r="B1892" s="2" t="s">
        <v>37</v>
      </c>
      <c r="C1892" s="2">
        <v>8</v>
      </c>
    </row>
    <row r="1893" spans="1:3" x14ac:dyDescent="0.3">
      <c r="A1893" s="2" t="s">
        <v>25954</v>
      </c>
      <c r="B1893" s="2" t="s">
        <v>37</v>
      </c>
      <c r="C1893" s="2">
        <v>7.5</v>
      </c>
    </row>
    <row r="1894" spans="1:3" x14ac:dyDescent="0.3">
      <c r="A1894" s="2" t="s">
        <v>26048</v>
      </c>
      <c r="B1894" s="2" t="s">
        <v>37</v>
      </c>
      <c r="C1894" s="2">
        <v>6.6</v>
      </c>
    </row>
    <row r="1895" spans="1:3" x14ac:dyDescent="0.3">
      <c r="A1895" s="2" t="s">
        <v>26049</v>
      </c>
      <c r="B1895" s="2" t="s">
        <v>37</v>
      </c>
      <c r="C1895" s="2">
        <v>5.4</v>
      </c>
    </row>
    <row r="1896" spans="1:3" x14ac:dyDescent="0.3">
      <c r="A1896" s="2" t="s">
        <v>26050</v>
      </c>
      <c r="B1896" s="2" t="s">
        <v>37</v>
      </c>
      <c r="C1896" s="2">
        <v>6.1</v>
      </c>
    </row>
    <row r="1897" spans="1:3" x14ac:dyDescent="0.3">
      <c r="A1897" s="2" t="s">
        <v>25749</v>
      </c>
      <c r="B1897" s="2" t="s">
        <v>37</v>
      </c>
      <c r="C1897" s="2">
        <v>6.1</v>
      </c>
    </row>
    <row r="1898" spans="1:3" x14ac:dyDescent="0.3">
      <c r="A1898" s="2" t="s">
        <v>26051</v>
      </c>
      <c r="B1898" s="2" t="s">
        <v>37</v>
      </c>
      <c r="C1898" s="2">
        <v>5.6</v>
      </c>
    </row>
    <row r="1899" spans="1:3" x14ac:dyDescent="0.3">
      <c r="A1899" s="2" t="s">
        <v>26052</v>
      </c>
      <c r="B1899" s="2" t="s">
        <v>37</v>
      </c>
      <c r="C1899" s="2">
        <v>5.8</v>
      </c>
    </row>
    <row r="1900" spans="1:3" x14ac:dyDescent="0.3">
      <c r="A1900" s="2" t="s">
        <v>26053</v>
      </c>
      <c r="B1900" s="2" t="s">
        <v>37</v>
      </c>
      <c r="C1900" s="2">
        <v>2.8</v>
      </c>
    </row>
    <row r="1901" spans="1:3" x14ac:dyDescent="0.3">
      <c r="A1901" s="2" t="s">
        <v>26054</v>
      </c>
      <c r="B1901" s="2" t="s">
        <v>37</v>
      </c>
      <c r="C1901" s="2">
        <v>6.7</v>
      </c>
    </row>
    <row r="1902" spans="1:3" x14ac:dyDescent="0.3">
      <c r="A1902" s="2" t="s">
        <v>26055</v>
      </c>
      <c r="B1902" s="2" t="s">
        <v>37</v>
      </c>
      <c r="C1902" s="2">
        <v>5.0999999999999996</v>
      </c>
    </row>
    <row r="1903" spans="1:3" x14ac:dyDescent="0.3">
      <c r="A1903" s="2" t="s">
        <v>26056</v>
      </c>
      <c r="B1903" s="2" t="s">
        <v>37</v>
      </c>
      <c r="C1903" s="2">
        <v>7.2</v>
      </c>
    </row>
    <row r="1904" spans="1:3" x14ac:dyDescent="0.3">
      <c r="A1904" s="2" t="s">
        <v>26057</v>
      </c>
      <c r="B1904" s="2" t="s">
        <v>37</v>
      </c>
      <c r="C1904" s="2">
        <v>6</v>
      </c>
    </row>
    <row r="1905" spans="1:3" x14ac:dyDescent="0.3">
      <c r="A1905" s="2" t="s">
        <v>26058</v>
      </c>
      <c r="B1905" s="2" t="s">
        <v>1464</v>
      </c>
      <c r="C1905" s="2">
        <v>6.7</v>
      </c>
    </row>
    <row r="1906" spans="1:3" x14ac:dyDescent="0.3">
      <c r="A1906" s="2" t="s">
        <v>26059</v>
      </c>
      <c r="B1906" s="2" t="s">
        <v>37</v>
      </c>
      <c r="C1906" s="2">
        <v>6.2</v>
      </c>
    </row>
    <row r="1907" spans="1:3" x14ac:dyDescent="0.3">
      <c r="A1907" s="2" t="s">
        <v>26060</v>
      </c>
      <c r="B1907" s="2" t="s">
        <v>37</v>
      </c>
      <c r="C1907" s="2">
        <v>6.2</v>
      </c>
    </row>
    <row r="1908" spans="1:3" x14ac:dyDescent="0.3">
      <c r="A1908" s="2" t="s">
        <v>26061</v>
      </c>
      <c r="B1908" s="2" t="s">
        <v>37</v>
      </c>
      <c r="C1908" s="2">
        <v>6.8</v>
      </c>
    </row>
    <row r="1909" spans="1:3" x14ac:dyDescent="0.3">
      <c r="A1909" s="2" t="s">
        <v>26062</v>
      </c>
      <c r="B1909" s="2" t="s">
        <v>37</v>
      </c>
      <c r="C1909" s="2">
        <v>7.1</v>
      </c>
    </row>
    <row r="1910" spans="1:3" x14ac:dyDescent="0.3">
      <c r="A1910" s="2" t="s">
        <v>26063</v>
      </c>
      <c r="B1910" s="2" t="s">
        <v>37</v>
      </c>
      <c r="C1910" s="2">
        <v>7.1</v>
      </c>
    </row>
    <row r="1911" spans="1:3" x14ac:dyDescent="0.3">
      <c r="A1911" s="2" t="s">
        <v>26064</v>
      </c>
      <c r="B1911" s="2" t="s">
        <v>37</v>
      </c>
      <c r="C1911" s="2">
        <v>7</v>
      </c>
    </row>
    <row r="1912" spans="1:3" x14ac:dyDescent="0.3">
      <c r="A1912" s="2" t="s">
        <v>26065</v>
      </c>
      <c r="B1912" s="2" t="s">
        <v>37</v>
      </c>
      <c r="C1912" s="2">
        <v>7.1</v>
      </c>
    </row>
    <row r="1913" spans="1:3" x14ac:dyDescent="0.3">
      <c r="A1913" s="2" t="s">
        <v>26066</v>
      </c>
      <c r="B1913" s="2" t="s">
        <v>37</v>
      </c>
      <c r="C1913" s="2">
        <v>6.4</v>
      </c>
    </row>
    <row r="1914" spans="1:3" x14ac:dyDescent="0.3">
      <c r="A1914" s="2" t="s">
        <v>26067</v>
      </c>
      <c r="B1914" s="2" t="s">
        <v>37</v>
      </c>
      <c r="C1914" s="2">
        <v>7</v>
      </c>
    </row>
    <row r="1915" spans="1:3" x14ac:dyDescent="0.3">
      <c r="A1915" s="2" t="s">
        <v>26068</v>
      </c>
      <c r="B1915" s="2" t="s">
        <v>37</v>
      </c>
      <c r="C1915" s="2">
        <v>6.2</v>
      </c>
    </row>
    <row r="1916" spans="1:3" x14ac:dyDescent="0.3">
      <c r="A1916" s="2" t="s">
        <v>26069</v>
      </c>
      <c r="B1916" s="2" t="s">
        <v>37</v>
      </c>
      <c r="C1916" s="2">
        <v>7.5</v>
      </c>
    </row>
    <row r="1917" spans="1:3" x14ac:dyDescent="0.3">
      <c r="A1917" s="2" t="s">
        <v>26070</v>
      </c>
      <c r="B1917" s="2" t="s">
        <v>37</v>
      </c>
      <c r="C1917" s="2">
        <v>4.8</v>
      </c>
    </row>
    <row r="1918" spans="1:3" x14ac:dyDescent="0.3">
      <c r="A1918" s="2" t="s">
        <v>26071</v>
      </c>
      <c r="B1918" s="2" t="s">
        <v>37</v>
      </c>
      <c r="C1918" s="2">
        <v>7.3</v>
      </c>
    </row>
    <row r="1919" spans="1:3" x14ac:dyDescent="0.3">
      <c r="A1919" s="2" t="s">
        <v>26072</v>
      </c>
      <c r="B1919" s="2" t="s">
        <v>37</v>
      </c>
      <c r="C1919" s="2">
        <v>5.8</v>
      </c>
    </row>
    <row r="1920" spans="1:3" x14ac:dyDescent="0.3">
      <c r="A1920" s="2" t="s">
        <v>26073</v>
      </c>
      <c r="B1920" s="2" t="s">
        <v>37</v>
      </c>
      <c r="C1920" s="2">
        <v>7.6</v>
      </c>
    </row>
    <row r="1921" spans="1:3" x14ac:dyDescent="0.3">
      <c r="A1921" s="2" t="s">
        <v>26074</v>
      </c>
      <c r="B1921" s="2" t="s">
        <v>37</v>
      </c>
      <c r="C1921" s="2">
        <v>5.6</v>
      </c>
    </row>
    <row r="1922" spans="1:3" x14ac:dyDescent="0.3">
      <c r="A1922" s="2" t="s">
        <v>26075</v>
      </c>
      <c r="B1922" s="2" t="s">
        <v>37</v>
      </c>
      <c r="C1922" s="2">
        <v>7</v>
      </c>
    </row>
    <row r="1923" spans="1:3" x14ac:dyDescent="0.3">
      <c r="A1923" s="2" t="s">
        <v>26076</v>
      </c>
      <c r="B1923" s="2" t="s">
        <v>37</v>
      </c>
      <c r="C1923" s="2">
        <v>6.6</v>
      </c>
    </row>
    <row r="1924" spans="1:3" x14ac:dyDescent="0.3">
      <c r="A1924" s="2" t="s">
        <v>26077</v>
      </c>
      <c r="B1924" s="2" t="s">
        <v>37</v>
      </c>
      <c r="C1924" s="2">
        <v>6.5</v>
      </c>
    </row>
    <row r="1925" spans="1:3" x14ac:dyDescent="0.3">
      <c r="A1925" s="2" t="s">
        <v>26078</v>
      </c>
      <c r="B1925" s="2" t="s">
        <v>37</v>
      </c>
      <c r="C1925" s="2">
        <v>7.4</v>
      </c>
    </row>
    <row r="1926" spans="1:3" x14ac:dyDescent="0.3">
      <c r="A1926" s="2" t="s">
        <v>26079</v>
      </c>
      <c r="B1926" s="2" t="s">
        <v>37</v>
      </c>
      <c r="C1926" s="2">
        <v>4.5999999999999996</v>
      </c>
    </row>
    <row r="1927" spans="1:3" x14ac:dyDescent="0.3">
      <c r="A1927" s="2" t="s">
        <v>26080</v>
      </c>
      <c r="B1927" s="2" t="s">
        <v>37</v>
      </c>
      <c r="C1927" s="2">
        <v>6.4</v>
      </c>
    </row>
    <row r="1928" spans="1:3" x14ac:dyDescent="0.3">
      <c r="A1928" s="2" t="s">
        <v>25235</v>
      </c>
      <c r="B1928" s="2" t="s">
        <v>37</v>
      </c>
      <c r="C1928" s="2">
        <v>6</v>
      </c>
    </row>
    <row r="1929" spans="1:3" x14ac:dyDescent="0.3">
      <c r="A1929" s="2" t="s">
        <v>26081</v>
      </c>
      <c r="B1929" s="2" t="s">
        <v>37</v>
      </c>
      <c r="C1929" s="2">
        <v>5.9</v>
      </c>
    </row>
    <row r="1930" spans="1:3" x14ac:dyDescent="0.3">
      <c r="A1930" s="2" t="s">
        <v>26082</v>
      </c>
      <c r="B1930" s="2" t="s">
        <v>37</v>
      </c>
      <c r="C1930" s="2">
        <v>6.4</v>
      </c>
    </row>
    <row r="1931" spans="1:3" x14ac:dyDescent="0.3">
      <c r="A1931" s="2" t="s">
        <v>26083</v>
      </c>
      <c r="B1931" s="2" t="s">
        <v>37</v>
      </c>
      <c r="C1931" s="2">
        <v>6.6</v>
      </c>
    </row>
    <row r="1932" spans="1:3" x14ac:dyDescent="0.3">
      <c r="A1932" s="2" t="s">
        <v>26084</v>
      </c>
      <c r="B1932" s="2" t="s">
        <v>37</v>
      </c>
      <c r="C1932" s="2">
        <v>6.9</v>
      </c>
    </row>
    <row r="1933" spans="1:3" x14ac:dyDescent="0.3">
      <c r="A1933" s="2" t="s">
        <v>24429</v>
      </c>
      <c r="B1933" s="2" t="s">
        <v>37</v>
      </c>
      <c r="C1933" s="2">
        <v>6.9</v>
      </c>
    </row>
    <row r="1934" spans="1:3" x14ac:dyDescent="0.3">
      <c r="A1934" s="2" t="s">
        <v>26085</v>
      </c>
      <c r="B1934" s="2" t="s">
        <v>37</v>
      </c>
      <c r="C1934" s="2">
        <v>5.8</v>
      </c>
    </row>
    <row r="1935" spans="1:3" x14ac:dyDescent="0.3">
      <c r="A1935" s="2" t="s">
        <v>26086</v>
      </c>
      <c r="B1935" s="2" t="s">
        <v>37</v>
      </c>
      <c r="C1935" s="2">
        <v>6.4</v>
      </c>
    </row>
    <row r="1936" spans="1:3" x14ac:dyDescent="0.3">
      <c r="A1936" s="2" t="s">
        <v>26087</v>
      </c>
      <c r="B1936" s="2" t="s">
        <v>37</v>
      </c>
      <c r="C1936" s="2">
        <v>5.3</v>
      </c>
    </row>
    <row r="1937" spans="1:3" x14ac:dyDescent="0.3">
      <c r="A1937" s="2" t="s">
        <v>26088</v>
      </c>
      <c r="B1937" s="2" t="s">
        <v>37</v>
      </c>
      <c r="C1937" s="2">
        <v>6.5</v>
      </c>
    </row>
    <row r="1938" spans="1:3" x14ac:dyDescent="0.3">
      <c r="A1938" s="2" t="s">
        <v>26089</v>
      </c>
      <c r="B1938" s="2" t="s">
        <v>37</v>
      </c>
      <c r="C1938" s="2">
        <v>5.7</v>
      </c>
    </row>
    <row r="1939" spans="1:3" x14ac:dyDescent="0.3">
      <c r="A1939" s="2" t="s">
        <v>26090</v>
      </c>
      <c r="B1939" s="2" t="s">
        <v>37</v>
      </c>
      <c r="C1939" s="2">
        <v>6.7</v>
      </c>
    </row>
    <row r="1940" spans="1:3" x14ac:dyDescent="0.3">
      <c r="A1940" s="2" t="s">
        <v>26091</v>
      </c>
      <c r="B1940" s="2" t="s">
        <v>37</v>
      </c>
      <c r="C1940" s="2">
        <v>3.9</v>
      </c>
    </row>
    <row r="1941" spans="1:3" x14ac:dyDescent="0.3">
      <c r="A1941" s="2" t="s">
        <v>26092</v>
      </c>
      <c r="B1941" s="2" t="s">
        <v>37</v>
      </c>
      <c r="C1941" s="2">
        <v>4.0999999999999996</v>
      </c>
    </row>
    <row r="1942" spans="1:3" x14ac:dyDescent="0.3">
      <c r="A1942" s="2" t="s">
        <v>26093</v>
      </c>
      <c r="B1942" s="2" t="s">
        <v>37</v>
      </c>
      <c r="C1942" s="2">
        <v>6.2</v>
      </c>
    </row>
    <row r="1943" spans="1:3" x14ac:dyDescent="0.3">
      <c r="A1943" s="2" t="s">
        <v>26094</v>
      </c>
      <c r="B1943" s="2" t="s">
        <v>37</v>
      </c>
      <c r="C1943" s="2">
        <v>3.8</v>
      </c>
    </row>
    <row r="1944" spans="1:3" x14ac:dyDescent="0.3">
      <c r="A1944" s="2" t="s">
        <v>26095</v>
      </c>
      <c r="B1944" s="2" t="s">
        <v>37</v>
      </c>
      <c r="C1944" s="2">
        <v>5.0999999999999996</v>
      </c>
    </row>
    <row r="1945" spans="1:3" x14ac:dyDescent="0.3">
      <c r="A1945" s="2" t="s">
        <v>26096</v>
      </c>
      <c r="B1945" s="2" t="s">
        <v>10490</v>
      </c>
      <c r="C1945" s="2">
        <v>7.8</v>
      </c>
    </row>
    <row r="1946" spans="1:3" x14ac:dyDescent="0.3">
      <c r="A1946" s="2" t="s">
        <v>26097</v>
      </c>
      <c r="B1946" s="2" t="s">
        <v>1464</v>
      </c>
      <c r="C1946" s="2">
        <v>7.8</v>
      </c>
    </row>
    <row r="1947" spans="1:3" x14ac:dyDescent="0.3">
      <c r="A1947" s="2" t="s">
        <v>26098</v>
      </c>
      <c r="B1947" s="2" t="s">
        <v>37</v>
      </c>
      <c r="C1947" s="2">
        <v>6.1</v>
      </c>
    </row>
    <row r="1948" spans="1:3" x14ac:dyDescent="0.3">
      <c r="A1948" s="2" t="s">
        <v>26099</v>
      </c>
      <c r="B1948" s="2" t="s">
        <v>37</v>
      </c>
      <c r="C1948" s="2">
        <v>5.8</v>
      </c>
    </row>
    <row r="1949" spans="1:3" x14ac:dyDescent="0.3">
      <c r="A1949" s="2" t="s">
        <v>26100</v>
      </c>
      <c r="B1949" s="2" t="s">
        <v>37</v>
      </c>
      <c r="C1949" s="2">
        <v>6.3</v>
      </c>
    </row>
    <row r="1950" spans="1:3" x14ac:dyDescent="0.3">
      <c r="A1950" s="2" t="s">
        <v>26101</v>
      </c>
      <c r="B1950" s="2" t="s">
        <v>37</v>
      </c>
      <c r="C1950" s="2">
        <v>5.4</v>
      </c>
    </row>
    <row r="1951" spans="1:3" x14ac:dyDescent="0.3">
      <c r="A1951" s="2" t="s">
        <v>26102</v>
      </c>
      <c r="B1951" s="2" t="s">
        <v>1464</v>
      </c>
      <c r="C1951" s="2">
        <v>7.3</v>
      </c>
    </row>
    <row r="1952" spans="1:3" x14ac:dyDescent="0.3">
      <c r="A1952" s="2" t="s">
        <v>26103</v>
      </c>
      <c r="B1952" s="2" t="s">
        <v>37</v>
      </c>
      <c r="C1952" s="2">
        <v>6.8</v>
      </c>
    </row>
    <row r="1953" spans="1:3" x14ac:dyDescent="0.3">
      <c r="A1953" s="2" t="s">
        <v>26104</v>
      </c>
      <c r="B1953" s="2" t="s">
        <v>37</v>
      </c>
      <c r="C1953" s="2">
        <v>7.3</v>
      </c>
    </row>
    <row r="1954" spans="1:3" x14ac:dyDescent="0.3">
      <c r="A1954" s="2" t="s">
        <v>26105</v>
      </c>
      <c r="B1954" s="2" t="s">
        <v>37</v>
      </c>
      <c r="C1954" s="2">
        <v>6.5</v>
      </c>
    </row>
    <row r="1955" spans="1:3" x14ac:dyDescent="0.3">
      <c r="A1955" s="2" t="s">
        <v>26106</v>
      </c>
      <c r="B1955" s="2" t="s">
        <v>37</v>
      </c>
      <c r="C1955" s="2">
        <v>7.2</v>
      </c>
    </row>
    <row r="1956" spans="1:3" x14ac:dyDescent="0.3">
      <c r="A1956" s="2" t="s">
        <v>26107</v>
      </c>
      <c r="B1956" s="2" t="s">
        <v>37</v>
      </c>
      <c r="C1956" s="2">
        <v>6.3</v>
      </c>
    </row>
    <row r="1957" spans="1:3" x14ac:dyDescent="0.3">
      <c r="A1957" s="2" t="s">
        <v>26108</v>
      </c>
      <c r="B1957" s="2" t="s">
        <v>37</v>
      </c>
      <c r="C1957" s="2">
        <v>5.9</v>
      </c>
    </row>
    <row r="1958" spans="1:3" x14ac:dyDescent="0.3">
      <c r="A1958" s="2" t="s">
        <v>26109</v>
      </c>
      <c r="B1958" s="2" t="s">
        <v>37</v>
      </c>
      <c r="C1958" s="2">
        <v>7.8</v>
      </c>
    </row>
    <row r="1959" spans="1:3" x14ac:dyDescent="0.3">
      <c r="A1959" s="2" t="s">
        <v>26110</v>
      </c>
      <c r="B1959" s="2" t="s">
        <v>37</v>
      </c>
      <c r="C1959" s="2">
        <v>7.4</v>
      </c>
    </row>
    <row r="1960" spans="1:3" x14ac:dyDescent="0.3">
      <c r="A1960" s="2" t="s">
        <v>26111</v>
      </c>
      <c r="B1960" s="2" t="s">
        <v>37</v>
      </c>
      <c r="C1960" s="2">
        <v>4.8</v>
      </c>
    </row>
    <row r="1961" spans="1:3" x14ac:dyDescent="0.3">
      <c r="A1961" s="2" t="s">
        <v>26112</v>
      </c>
      <c r="B1961" s="2" t="s">
        <v>37</v>
      </c>
      <c r="C1961" s="2">
        <v>6.3</v>
      </c>
    </row>
    <row r="1962" spans="1:3" x14ac:dyDescent="0.3">
      <c r="A1962" s="2" t="s">
        <v>26113</v>
      </c>
      <c r="B1962" s="2" t="s">
        <v>37</v>
      </c>
      <c r="C1962" s="2">
        <v>7.8</v>
      </c>
    </row>
    <row r="1963" spans="1:3" x14ac:dyDescent="0.3">
      <c r="A1963" s="2" t="s">
        <v>26114</v>
      </c>
      <c r="B1963" s="2" t="s">
        <v>37</v>
      </c>
      <c r="C1963" s="2">
        <v>7.5</v>
      </c>
    </row>
    <row r="1964" spans="1:3" x14ac:dyDescent="0.3">
      <c r="A1964" s="2" t="s">
        <v>26115</v>
      </c>
      <c r="B1964" s="2" t="s">
        <v>37</v>
      </c>
      <c r="C1964" s="2">
        <v>6.8</v>
      </c>
    </row>
    <row r="1965" spans="1:3" x14ac:dyDescent="0.3">
      <c r="A1965" s="2" t="s">
        <v>26116</v>
      </c>
      <c r="B1965" s="2" t="s">
        <v>37</v>
      </c>
      <c r="C1965" s="2">
        <v>6.6</v>
      </c>
    </row>
    <row r="1966" spans="1:3" x14ac:dyDescent="0.3">
      <c r="A1966" s="2" t="s">
        <v>26117</v>
      </c>
      <c r="B1966" s="2" t="s">
        <v>37</v>
      </c>
      <c r="C1966" s="2">
        <v>4.5999999999999996</v>
      </c>
    </row>
    <row r="1967" spans="1:3" x14ac:dyDescent="0.3">
      <c r="A1967" s="2" t="s">
        <v>26118</v>
      </c>
      <c r="B1967" s="2" t="s">
        <v>37</v>
      </c>
      <c r="C1967" s="2">
        <v>7.1</v>
      </c>
    </row>
    <row r="1968" spans="1:3" x14ac:dyDescent="0.3">
      <c r="A1968" s="2" t="s">
        <v>26119</v>
      </c>
      <c r="B1968" s="2" t="s">
        <v>37</v>
      </c>
      <c r="C1968" s="2">
        <v>6.1</v>
      </c>
    </row>
    <row r="1969" spans="1:3" x14ac:dyDescent="0.3">
      <c r="A1969" s="2" t="s">
        <v>26120</v>
      </c>
      <c r="B1969" s="2" t="s">
        <v>37</v>
      </c>
      <c r="C1969" s="2">
        <v>6.7</v>
      </c>
    </row>
    <row r="1970" spans="1:3" x14ac:dyDescent="0.3">
      <c r="A1970" s="2" t="s">
        <v>26121</v>
      </c>
      <c r="B1970" s="2" t="s">
        <v>37</v>
      </c>
      <c r="C1970" s="2">
        <v>7.1</v>
      </c>
    </row>
    <row r="1971" spans="1:3" x14ac:dyDescent="0.3">
      <c r="A1971" s="2" t="s">
        <v>26122</v>
      </c>
      <c r="B1971" s="2" t="s">
        <v>37</v>
      </c>
      <c r="C1971" s="2">
        <v>5.8</v>
      </c>
    </row>
    <row r="1972" spans="1:3" x14ac:dyDescent="0.3">
      <c r="A1972" s="2" t="s">
        <v>26123</v>
      </c>
      <c r="B1972" s="2" t="s">
        <v>37</v>
      </c>
      <c r="C1972" s="2">
        <v>6.7</v>
      </c>
    </row>
    <row r="1973" spans="1:3" x14ac:dyDescent="0.3">
      <c r="A1973" s="2" t="s">
        <v>26124</v>
      </c>
      <c r="B1973" s="2" t="s">
        <v>37</v>
      </c>
      <c r="C1973" s="2">
        <v>5.8</v>
      </c>
    </row>
    <row r="1974" spans="1:3" x14ac:dyDescent="0.3">
      <c r="A1974" s="2" t="s">
        <v>26125</v>
      </c>
      <c r="B1974" s="2" t="s">
        <v>37</v>
      </c>
      <c r="C1974" s="2">
        <v>6.8</v>
      </c>
    </row>
    <row r="1975" spans="1:3" x14ac:dyDescent="0.3">
      <c r="A1975" s="2" t="s">
        <v>26126</v>
      </c>
      <c r="B1975" s="2" t="s">
        <v>37</v>
      </c>
      <c r="C1975" s="2">
        <v>8.5</v>
      </c>
    </row>
    <row r="1976" spans="1:3" x14ac:dyDescent="0.3">
      <c r="A1976" s="2" t="s">
        <v>26127</v>
      </c>
      <c r="B1976" s="2" t="s">
        <v>37</v>
      </c>
      <c r="C1976" s="2">
        <v>6.6</v>
      </c>
    </row>
    <row r="1977" spans="1:3" x14ac:dyDescent="0.3">
      <c r="A1977" s="2" t="s">
        <v>26128</v>
      </c>
      <c r="B1977" s="2" t="s">
        <v>37</v>
      </c>
      <c r="C1977" s="2">
        <v>7.7</v>
      </c>
    </row>
    <row r="1978" spans="1:3" x14ac:dyDescent="0.3">
      <c r="A1978" s="2" t="s">
        <v>26129</v>
      </c>
      <c r="B1978" s="2" t="s">
        <v>37</v>
      </c>
      <c r="C1978" s="2">
        <v>4.7</v>
      </c>
    </row>
    <row r="1979" spans="1:3" x14ac:dyDescent="0.3">
      <c r="A1979" s="2" t="s">
        <v>26130</v>
      </c>
      <c r="B1979" s="2" t="s">
        <v>37</v>
      </c>
      <c r="C1979" s="2">
        <v>6.4</v>
      </c>
    </row>
    <row r="1980" spans="1:3" x14ac:dyDescent="0.3">
      <c r="A1980" s="2" t="s">
        <v>26131</v>
      </c>
      <c r="B1980" s="2" t="s">
        <v>37</v>
      </c>
      <c r="C1980" s="2">
        <v>5.5</v>
      </c>
    </row>
    <row r="1981" spans="1:3" x14ac:dyDescent="0.3">
      <c r="A1981" s="2" t="s">
        <v>26132</v>
      </c>
      <c r="B1981" s="2" t="s">
        <v>37</v>
      </c>
      <c r="C1981" s="2">
        <v>8.6</v>
      </c>
    </row>
    <row r="1982" spans="1:3" x14ac:dyDescent="0.3">
      <c r="A1982" s="2" t="s">
        <v>26133</v>
      </c>
      <c r="B1982" s="2" t="s">
        <v>37</v>
      </c>
      <c r="C1982" s="2">
        <v>7</v>
      </c>
    </row>
    <row r="1983" spans="1:3" x14ac:dyDescent="0.3">
      <c r="A1983" s="2" t="s">
        <v>26134</v>
      </c>
      <c r="B1983" s="2" t="s">
        <v>37</v>
      </c>
      <c r="C1983" s="2">
        <v>7.1</v>
      </c>
    </row>
    <row r="1984" spans="1:3" x14ac:dyDescent="0.3">
      <c r="A1984" s="2" t="s">
        <v>26135</v>
      </c>
      <c r="B1984" s="2" t="s">
        <v>37</v>
      </c>
      <c r="C1984" s="2">
        <v>5.7</v>
      </c>
    </row>
    <row r="1985" spans="1:3" x14ac:dyDescent="0.3">
      <c r="A1985" s="2" t="s">
        <v>26136</v>
      </c>
      <c r="B1985" s="2" t="s">
        <v>37</v>
      </c>
      <c r="C1985" s="2">
        <v>3.7</v>
      </c>
    </row>
    <row r="1986" spans="1:3" x14ac:dyDescent="0.3">
      <c r="A1986" s="2" t="s">
        <v>26137</v>
      </c>
      <c r="B1986" s="2" t="s">
        <v>37</v>
      </c>
      <c r="C1986" s="2">
        <v>7.5</v>
      </c>
    </row>
    <row r="1987" spans="1:3" x14ac:dyDescent="0.3">
      <c r="A1987" s="2" t="s">
        <v>26138</v>
      </c>
      <c r="B1987" s="2" t="s">
        <v>37</v>
      </c>
      <c r="C1987" s="2">
        <v>4.5999999999999996</v>
      </c>
    </row>
    <row r="1988" spans="1:3" x14ac:dyDescent="0.3">
      <c r="A1988" s="2" t="s">
        <v>26139</v>
      </c>
      <c r="B1988" s="2" t="s">
        <v>37</v>
      </c>
      <c r="C1988" s="2">
        <v>4.9000000000000004</v>
      </c>
    </row>
    <row r="1989" spans="1:3" x14ac:dyDescent="0.3">
      <c r="A1989" s="2" t="s">
        <v>25400</v>
      </c>
      <c r="B1989" s="2" t="s">
        <v>37</v>
      </c>
      <c r="C1989" s="2">
        <v>6.9</v>
      </c>
    </row>
    <row r="1990" spans="1:3" x14ac:dyDescent="0.3">
      <c r="A1990" s="2" t="s">
        <v>26140</v>
      </c>
      <c r="B1990" s="2" t="s">
        <v>37</v>
      </c>
      <c r="C1990" s="2">
        <v>7.1</v>
      </c>
    </row>
    <row r="1991" spans="1:3" x14ac:dyDescent="0.3">
      <c r="A1991" s="2" t="s">
        <v>26141</v>
      </c>
      <c r="B1991" s="2" t="s">
        <v>37</v>
      </c>
      <c r="C1991" s="2">
        <v>5.8</v>
      </c>
    </row>
    <row r="1992" spans="1:3" x14ac:dyDescent="0.3">
      <c r="A1992" s="2" t="s">
        <v>26142</v>
      </c>
      <c r="B1992" s="2" t="s">
        <v>37</v>
      </c>
      <c r="C1992" s="2">
        <v>5.4</v>
      </c>
    </row>
    <row r="1993" spans="1:3" x14ac:dyDescent="0.3">
      <c r="A1993" s="2" t="s">
        <v>26143</v>
      </c>
      <c r="B1993" s="2" t="s">
        <v>37</v>
      </c>
      <c r="C1993" s="2">
        <v>7.3</v>
      </c>
    </row>
    <row r="1994" spans="1:3" x14ac:dyDescent="0.3">
      <c r="A1994" s="2" t="s">
        <v>26144</v>
      </c>
      <c r="B1994" s="2" t="s">
        <v>37</v>
      </c>
      <c r="C1994" s="2">
        <v>7.1</v>
      </c>
    </row>
    <row r="1995" spans="1:3" x14ac:dyDescent="0.3">
      <c r="A1995" s="2" t="s">
        <v>26145</v>
      </c>
      <c r="B1995" s="2" t="s">
        <v>37</v>
      </c>
      <c r="C1995" s="2">
        <v>5.8</v>
      </c>
    </row>
    <row r="1996" spans="1:3" x14ac:dyDescent="0.3">
      <c r="A1996" s="2" t="s">
        <v>26146</v>
      </c>
      <c r="B1996" s="2" t="s">
        <v>37</v>
      </c>
      <c r="C1996" s="2">
        <v>8.1</v>
      </c>
    </row>
    <row r="1997" spans="1:3" x14ac:dyDescent="0.3">
      <c r="A1997" s="2" t="s">
        <v>26147</v>
      </c>
      <c r="B1997" s="2" t="s">
        <v>37</v>
      </c>
      <c r="C1997" s="2">
        <v>5.7</v>
      </c>
    </row>
    <row r="1998" spans="1:3" x14ac:dyDescent="0.3">
      <c r="A1998" s="2" t="s">
        <v>26148</v>
      </c>
      <c r="B1998" s="2" t="s">
        <v>37</v>
      </c>
      <c r="C1998" s="2">
        <v>4.4000000000000004</v>
      </c>
    </row>
    <row r="1999" spans="1:3" x14ac:dyDescent="0.3">
      <c r="A1999" s="2" t="s">
        <v>26149</v>
      </c>
      <c r="B1999" s="2" t="s">
        <v>37</v>
      </c>
      <c r="C1999" s="2">
        <v>7.9</v>
      </c>
    </row>
    <row r="2000" spans="1:3" x14ac:dyDescent="0.3">
      <c r="A2000" s="2" t="s">
        <v>26150</v>
      </c>
      <c r="B2000" s="2" t="s">
        <v>37</v>
      </c>
      <c r="C2000" s="2">
        <v>7.6</v>
      </c>
    </row>
    <row r="2001" spans="1:3" x14ac:dyDescent="0.3">
      <c r="A2001" s="2" t="s">
        <v>26151</v>
      </c>
      <c r="B2001" s="2" t="s">
        <v>37</v>
      </c>
      <c r="C2001" s="2">
        <v>4.8</v>
      </c>
    </row>
    <row r="2002" spans="1:3" x14ac:dyDescent="0.3">
      <c r="A2002" s="2" t="s">
        <v>26152</v>
      </c>
      <c r="B2002" s="2" t="s">
        <v>37</v>
      </c>
      <c r="C2002" s="2">
        <v>2.7</v>
      </c>
    </row>
    <row r="2003" spans="1:3" x14ac:dyDescent="0.3">
      <c r="A2003" s="2" t="s">
        <v>26153</v>
      </c>
      <c r="B2003" s="2" t="s">
        <v>37</v>
      </c>
      <c r="C2003" s="2">
        <v>5.8</v>
      </c>
    </row>
    <row r="2004" spans="1:3" x14ac:dyDescent="0.3">
      <c r="A2004" s="2" t="s">
        <v>26154</v>
      </c>
      <c r="B2004" s="2" t="s">
        <v>37</v>
      </c>
      <c r="C2004" s="2">
        <v>7.5</v>
      </c>
    </row>
    <row r="2005" spans="1:3" x14ac:dyDescent="0.3">
      <c r="A2005" s="2" t="s">
        <v>26155</v>
      </c>
      <c r="B2005" s="2" t="s">
        <v>37</v>
      </c>
      <c r="C2005" s="2">
        <v>5.4</v>
      </c>
    </row>
    <row r="2006" spans="1:3" x14ac:dyDescent="0.3">
      <c r="A2006" s="2" t="s">
        <v>26156</v>
      </c>
      <c r="B2006" s="2" t="s">
        <v>37</v>
      </c>
      <c r="C2006" s="2">
        <v>4.0999999999999996</v>
      </c>
    </row>
    <row r="2007" spans="1:3" x14ac:dyDescent="0.3">
      <c r="A2007" s="2" t="s">
        <v>26157</v>
      </c>
      <c r="B2007" s="2" t="s">
        <v>37</v>
      </c>
      <c r="C2007" s="2">
        <v>5.9</v>
      </c>
    </row>
    <row r="2008" spans="1:3" x14ac:dyDescent="0.3">
      <c r="A2008" s="2" t="s">
        <v>26158</v>
      </c>
      <c r="B2008" s="2" t="s">
        <v>37</v>
      </c>
      <c r="C2008" s="2">
        <v>6.3</v>
      </c>
    </row>
    <row r="2009" spans="1:3" x14ac:dyDescent="0.3">
      <c r="A2009" s="2" t="s">
        <v>26159</v>
      </c>
      <c r="B2009" s="2" t="s">
        <v>37</v>
      </c>
      <c r="C2009" s="2">
        <v>6.8</v>
      </c>
    </row>
    <row r="2010" spans="1:3" x14ac:dyDescent="0.3">
      <c r="A2010" s="2" t="s">
        <v>26160</v>
      </c>
      <c r="B2010" s="2" t="s">
        <v>37</v>
      </c>
      <c r="C2010" s="2">
        <v>2.2999999999999998</v>
      </c>
    </row>
    <row r="2011" spans="1:3" x14ac:dyDescent="0.3">
      <c r="A2011" s="2" t="s">
        <v>24536</v>
      </c>
      <c r="B2011" s="2" t="s">
        <v>37</v>
      </c>
      <c r="C2011" s="2">
        <v>6.9</v>
      </c>
    </row>
    <row r="2012" spans="1:3" x14ac:dyDescent="0.3">
      <c r="A2012" s="2" t="s">
        <v>26161</v>
      </c>
      <c r="B2012" s="2" t="s">
        <v>37</v>
      </c>
      <c r="C2012" s="2">
        <v>8.1</v>
      </c>
    </row>
    <row r="2013" spans="1:3" x14ac:dyDescent="0.3">
      <c r="A2013" s="2" t="s">
        <v>26162</v>
      </c>
      <c r="B2013" s="2" t="s">
        <v>37</v>
      </c>
      <c r="C2013" s="2">
        <v>6.1</v>
      </c>
    </row>
    <row r="2014" spans="1:3" x14ac:dyDescent="0.3">
      <c r="A2014" s="2" t="s">
        <v>26163</v>
      </c>
      <c r="B2014" s="2" t="s">
        <v>37</v>
      </c>
      <c r="C2014" s="2">
        <v>5</v>
      </c>
    </row>
    <row r="2015" spans="1:3" x14ac:dyDescent="0.3">
      <c r="A2015" s="2" t="s">
        <v>26164</v>
      </c>
      <c r="B2015" s="2" t="s">
        <v>37</v>
      </c>
      <c r="C2015" s="2">
        <v>5.5</v>
      </c>
    </row>
    <row r="2016" spans="1:3" x14ac:dyDescent="0.3">
      <c r="A2016" s="2" t="s">
        <v>26165</v>
      </c>
      <c r="B2016" s="2" t="s">
        <v>37</v>
      </c>
      <c r="C2016" s="2">
        <v>6.2</v>
      </c>
    </row>
    <row r="2017" spans="1:3" x14ac:dyDescent="0.3">
      <c r="A2017" s="2" t="s">
        <v>26166</v>
      </c>
      <c r="B2017" s="2" t="s">
        <v>37</v>
      </c>
      <c r="C2017" s="2">
        <v>6.2</v>
      </c>
    </row>
    <row r="2018" spans="1:3" x14ac:dyDescent="0.3">
      <c r="A2018" s="2" t="s">
        <v>26167</v>
      </c>
      <c r="B2018" s="2" t="s">
        <v>37</v>
      </c>
      <c r="C2018" s="2">
        <v>6.3</v>
      </c>
    </row>
    <row r="2019" spans="1:3" x14ac:dyDescent="0.3">
      <c r="A2019" s="2" t="s">
        <v>26168</v>
      </c>
      <c r="B2019" s="2" t="s">
        <v>37</v>
      </c>
      <c r="C2019" s="2">
        <v>6.7</v>
      </c>
    </row>
    <row r="2020" spans="1:3" x14ac:dyDescent="0.3">
      <c r="A2020" s="2" t="s">
        <v>26169</v>
      </c>
      <c r="B2020" s="2" t="s">
        <v>37</v>
      </c>
      <c r="C2020" s="2">
        <v>3.5</v>
      </c>
    </row>
    <row r="2021" spans="1:3" x14ac:dyDescent="0.3">
      <c r="A2021" s="2" t="s">
        <v>26170</v>
      </c>
      <c r="B2021" s="2" t="s">
        <v>37</v>
      </c>
      <c r="C2021" s="2">
        <v>7.5</v>
      </c>
    </row>
    <row r="2022" spans="1:3" x14ac:dyDescent="0.3">
      <c r="A2022" s="2" t="s">
        <v>26171</v>
      </c>
      <c r="B2022" s="2" t="s">
        <v>37</v>
      </c>
      <c r="C2022" s="2">
        <v>6.6</v>
      </c>
    </row>
    <row r="2023" spans="1:3" x14ac:dyDescent="0.3">
      <c r="A2023" s="2" t="s">
        <v>26172</v>
      </c>
      <c r="B2023" s="2" t="s">
        <v>37</v>
      </c>
      <c r="C2023" s="2">
        <v>7.5</v>
      </c>
    </row>
    <row r="2024" spans="1:3" x14ac:dyDescent="0.3">
      <c r="A2024" s="2" t="s">
        <v>26173</v>
      </c>
      <c r="B2024" s="2" t="s">
        <v>37</v>
      </c>
      <c r="C2024" s="2">
        <v>7.2</v>
      </c>
    </row>
    <row r="2025" spans="1:3" x14ac:dyDescent="0.3">
      <c r="A2025" s="2" t="s">
        <v>26174</v>
      </c>
      <c r="B2025" s="2" t="s">
        <v>37</v>
      </c>
      <c r="C2025" s="2">
        <v>4.8</v>
      </c>
    </row>
    <row r="2026" spans="1:3" x14ac:dyDescent="0.3">
      <c r="A2026" s="2" t="s">
        <v>26175</v>
      </c>
      <c r="B2026" s="2" t="s">
        <v>37</v>
      </c>
      <c r="C2026" s="2">
        <v>6.6</v>
      </c>
    </row>
    <row r="2027" spans="1:3" x14ac:dyDescent="0.3">
      <c r="A2027" s="2" t="s">
        <v>26176</v>
      </c>
      <c r="B2027" s="2" t="s">
        <v>37</v>
      </c>
      <c r="C2027" s="2">
        <v>3.5</v>
      </c>
    </row>
    <row r="2028" spans="1:3" x14ac:dyDescent="0.3">
      <c r="A2028" s="2" t="s">
        <v>26177</v>
      </c>
      <c r="B2028" s="2" t="s">
        <v>37</v>
      </c>
      <c r="C2028" s="2">
        <v>7.6</v>
      </c>
    </row>
    <row r="2029" spans="1:3" x14ac:dyDescent="0.3">
      <c r="A2029" s="2" t="s">
        <v>26178</v>
      </c>
      <c r="B2029" s="2" t="s">
        <v>37</v>
      </c>
      <c r="C2029" s="2">
        <v>6.3</v>
      </c>
    </row>
    <row r="2030" spans="1:3" x14ac:dyDescent="0.3">
      <c r="A2030" s="2" t="s">
        <v>26179</v>
      </c>
      <c r="B2030" s="2" t="s">
        <v>37</v>
      </c>
      <c r="C2030" s="2">
        <v>5.5</v>
      </c>
    </row>
    <row r="2031" spans="1:3" x14ac:dyDescent="0.3">
      <c r="A2031" s="2" t="s">
        <v>26180</v>
      </c>
      <c r="B2031" s="2" t="s">
        <v>37</v>
      </c>
      <c r="C2031" s="2">
        <v>6.3</v>
      </c>
    </row>
    <row r="2032" spans="1:3" x14ac:dyDescent="0.3">
      <c r="A2032" s="2" t="s">
        <v>26181</v>
      </c>
      <c r="B2032" s="2" t="s">
        <v>37</v>
      </c>
      <c r="C2032" s="2">
        <v>6.5</v>
      </c>
    </row>
    <row r="2033" spans="1:3" x14ac:dyDescent="0.3">
      <c r="A2033" s="2" t="s">
        <v>26182</v>
      </c>
      <c r="B2033" s="2" t="s">
        <v>37</v>
      </c>
      <c r="C2033" s="2">
        <v>6.9</v>
      </c>
    </row>
    <row r="2034" spans="1:3" x14ac:dyDescent="0.3">
      <c r="A2034" s="2" t="s">
        <v>26183</v>
      </c>
      <c r="B2034" s="2" t="s">
        <v>37</v>
      </c>
      <c r="C2034" s="2">
        <v>7.6</v>
      </c>
    </row>
    <row r="2035" spans="1:3" x14ac:dyDescent="0.3">
      <c r="A2035" s="2" t="s">
        <v>26184</v>
      </c>
      <c r="B2035" s="2" t="s">
        <v>37</v>
      </c>
      <c r="C2035" s="2">
        <v>3.9</v>
      </c>
    </row>
    <row r="2036" spans="1:3" x14ac:dyDescent="0.3">
      <c r="A2036" s="2" t="s">
        <v>26185</v>
      </c>
      <c r="B2036" s="2" t="s">
        <v>37</v>
      </c>
      <c r="C2036" s="2">
        <v>6.1</v>
      </c>
    </row>
    <row r="2037" spans="1:3" x14ac:dyDescent="0.3">
      <c r="A2037" s="2" t="s">
        <v>26186</v>
      </c>
      <c r="B2037" s="2" t="s">
        <v>37</v>
      </c>
      <c r="C2037" s="2">
        <v>7.3</v>
      </c>
    </row>
    <row r="2038" spans="1:3" x14ac:dyDescent="0.3">
      <c r="A2038" s="2" t="s">
        <v>26187</v>
      </c>
      <c r="B2038" s="2" t="s">
        <v>37</v>
      </c>
      <c r="C2038" s="2">
        <v>8.3000000000000007</v>
      </c>
    </row>
    <row r="2039" spans="1:3" x14ac:dyDescent="0.3">
      <c r="A2039" s="2" t="s">
        <v>26188</v>
      </c>
      <c r="B2039" s="2" t="s">
        <v>37</v>
      </c>
      <c r="C2039" s="2">
        <v>5.8</v>
      </c>
    </row>
    <row r="2040" spans="1:3" x14ac:dyDescent="0.3">
      <c r="A2040" s="2" t="s">
        <v>26189</v>
      </c>
      <c r="B2040" s="2" t="s">
        <v>37</v>
      </c>
      <c r="C2040" s="2">
        <v>6.8</v>
      </c>
    </row>
    <row r="2041" spans="1:3" x14ac:dyDescent="0.3">
      <c r="A2041" s="2" t="s">
        <v>26190</v>
      </c>
      <c r="B2041" s="2" t="s">
        <v>37</v>
      </c>
      <c r="C2041" s="2">
        <v>7</v>
      </c>
    </row>
    <row r="2042" spans="1:3" x14ac:dyDescent="0.3">
      <c r="A2042" s="2" t="s">
        <v>26191</v>
      </c>
      <c r="B2042" s="2" t="s">
        <v>37</v>
      </c>
      <c r="C2042" s="2">
        <v>5.9</v>
      </c>
    </row>
    <row r="2043" spans="1:3" x14ac:dyDescent="0.3">
      <c r="A2043" s="2" t="s">
        <v>26192</v>
      </c>
      <c r="B2043" s="2" t="s">
        <v>37</v>
      </c>
      <c r="C2043" s="2">
        <v>6.5</v>
      </c>
    </row>
    <row r="2044" spans="1:3" x14ac:dyDescent="0.3">
      <c r="A2044" s="2" t="s">
        <v>26193</v>
      </c>
      <c r="B2044" s="2" t="s">
        <v>37</v>
      </c>
      <c r="C2044" s="2">
        <v>6.4</v>
      </c>
    </row>
    <row r="2045" spans="1:3" x14ac:dyDescent="0.3">
      <c r="A2045" s="2" t="s">
        <v>26194</v>
      </c>
      <c r="B2045" s="2" t="s">
        <v>37</v>
      </c>
      <c r="C2045" s="2">
        <v>5.8</v>
      </c>
    </row>
    <row r="2046" spans="1:3" x14ac:dyDescent="0.3">
      <c r="A2046" s="2" t="s">
        <v>26195</v>
      </c>
      <c r="B2046" s="2" t="s">
        <v>37</v>
      </c>
      <c r="C2046" s="2">
        <v>5.0999999999999996</v>
      </c>
    </row>
    <row r="2047" spans="1:3" x14ac:dyDescent="0.3">
      <c r="A2047" s="2" t="s">
        <v>26196</v>
      </c>
      <c r="B2047" s="2" t="s">
        <v>37</v>
      </c>
      <c r="C2047" s="2">
        <v>6.8</v>
      </c>
    </row>
    <row r="2048" spans="1:3" x14ac:dyDescent="0.3">
      <c r="A2048" s="2" t="s">
        <v>26197</v>
      </c>
      <c r="B2048" s="2" t="s">
        <v>37</v>
      </c>
      <c r="C2048" s="2">
        <v>5.3</v>
      </c>
    </row>
    <row r="2049" spans="1:3" x14ac:dyDescent="0.3">
      <c r="A2049" s="2" t="s">
        <v>26198</v>
      </c>
      <c r="B2049" s="2" t="s">
        <v>37</v>
      </c>
      <c r="C2049" s="2">
        <v>5.3</v>
      </c>
    </row>
    <row r="2050" spans="1:3" x14ac:dyDescent="0.3">
      <c r="A2050" s="2" t="s">
        <v>26199</v>
      </c>
      <c r="B2050" s="2" t="s">
        <v>37</v>
      </c>
      <c r="C2050" s="2">
        <v>4.9000000000000004</v>
      </c>
    </row>
    <row r="2051" spans="1:3" x14ac:dyDescent="0.3">
      <c r="A2051" s="2" t="s">
        <v>26200</v>
      </c>
      <c r="B2051" s="2" t="s">
        <v>37</v>
      </c>
      <c r="C2051" s="2">
        <v>6.8</v>
      </c>
    </row>
    <row r="2052" spans="1:3" x14ac:dyDescent="0.3">
      <c r="A2052" s="2" t="s">
        <v>26201</v>
      </c>
      <c r="B2052" s="2" t="s">
        <v>37</v>
      </c>
      <c r="C2052" s="2">
        <v>6.1</v>
      </c>
    </row>
    <row r="2053" spans="1:3" x14ac:dyDescent="0.3">
      <c r="A2053" s="2" t="s">
        <v>26202</v>
      </c>
      <c r="B2053" s="2" t="s">
        <v>37</v>
      </c>
      <c r="C2053" s="2">
        <v>8.5</v>
      </c>
    </row>
    <row r="2054" spans="1:3" x14ac:dyDescent="0.3">
      <c r="A2054" s="2" t="s">
        <v>26203</v>
      </c>
      <c r="B2054" s="2" t="s">
        <v>37</v>
      </c>
      <c r="C2054" s="2">
        <v>5.9</v>
      </c>
    </row>
    <row r="2055" spans="1:3" x14ac:dyDescent="0.3">
      <c r="A2055" s="2" t="s">
        <v>26204</v>
      </c>
      <c r="B2055" s="2" t="s">
        <v>37</v>
      </c>
      <c r="C2055" s="2">
        <v>6.3</v>
      </c>
    </row>
    <row r="2056" spans="1:3" x14ac:dyDescent="0.3">
      <c r="A2056" s="2" t="s">
        <v>26205</v>
      </c>
      <c r="B2056" s="2" t="s">
        <v>37</v>
      </c>
      <c r="C2056" s="2">
        <v>5.9</v>
      </c>
    </row>
    <row r="2057" spans="1:3" x14ac:dyDescent="0.3">
      <c r="A2057" s="2" t="s">
        <v>26206</v>
      </c>
      <c r="B2057" s="2" t="s">
        <v>37</v>
      </c>
      <c r="C2057" s="2">
        <v>5.4</v>
      </c>
    </row>
    <row r="2058" spans="1:3" x14ac:dyDescent="0.3">
      <c r="A2058" s="2" t="s">
        <v>26207</v>
      </c>
      <c r="B2058" s="2" t="s">
        <v>37</v>
      </c>
      <c r="C2058" s="2">
        <v>6.9</v>
      </c>
    </row>
    <row r="2059" spans="1:3" x14ac:dyDescent="0.3">
      <c r="A2059" s="2" t="s">
        <v>26208</v>
      </c>
      <c r="B2059" s="2" t="s">
        <v>37</v>
      </c>
      <c r="C2059" s="2">
        <v>7.5</v>
      </c>
    </row>
    <row r="2060" spans="1:3" x14ac:dyDescent="0.3">
      <c r="A2060" s="2" t="s">
        <v>26209</v>
      </c>
      <c r="B2060" s="2" t="s">
        <v>37</v>
      </c>
      <c r="C2060" s="2">
        <v>8.1999999999999993</v>
      </c>
    </row>
    <row r="2061" spans="1:3" x14ac:dyDescent="0.3">
      <c r="A2061" s="2" t="s">
        <v>26210</v>
      </c>
      <c r="B2061" s="2" t="s">
        <v>37</v>
      </c>
      <c r="C2061" s="2">
        <v>5.9</v>
      </c>
    </row>
    <row r="2062" spans="1:3" x14ac:dyDescent="0.3">
      <c r="A2062" s="2" t="s">
        <v>26211</v>
      </c>
      <c r="B2062" s="2" t="s">
        <v>37</v>
      </c>
      <c r="C2062" s="2">
        <v>5</v>
      </c>
    </row>
    <row r="2063" spans="1:3" x14ac:dyDescent="0.3">
      <c r="A2063" s="2" t="s">
        <v>26212</v>
      </c>
      <c r="B2063" s="2" t="s">
        <v>37</v>
      </c>
      <c r="C2063" s="2">
        <v>7.3</v>
      </c>
    </row>
    <row r="2064" spans="1:3" x14ac:dyDescent="0.3">
      <c r="A2064" s="2" t="s">
        <v>26213</v>
      </c>
      <c r="B2064" s="2" t="s">
        <v>37</v>
      </c>
      <c r="C2064" s="2">
        <v>6.4</v>
      </c>
    </row>
    <row r="2065" spans="1:3" x14ac:dyDescent="0.3">
      <c r="A2065" s="2" t="s">
        <v>26214</v>
      </c>
      <c r="B2065" s="2" t="s">
        <v>37</v>
      </c>
      <c r="C2065" s="2">
        <v>6.6</v>
      </c>
    </row>
    <row r="2066" spans="1:3" x14ac:dyDescent="0.3">
      <c r="A2066" s="2" t="s">
        <v>26215</v>
      </c>
      <c r="B2066" s="2" t="s">
        <v>7241</v>
      </c>
      <c r="C2066" s="2">
        <v>7.8</v>
      </c>
    </row>
    <row r="2067" spans="1:3" x14ac:dyDescent="0.3">
      <c r="A2067" s="2" t="s">
        <v>26216</v>
      </c>
      <c r="B2067" s="2" t="s">
        <v>37</v>
      </c>
      <c r="C2067" s="2">
        <v>4</v>
      </c>
    </row>
    <row r="2068" spans="1:3" x14ac:dyDescent="0.3">
      <c r="A2068" s="2" t="s">
        <v>26217</v>
      </c>
      <c r="B2068" s="2" t="s">
        <v>11117</v>
      </c>
      <c r="C2068" s="2">
        <v>7.6</v>
      </c>
    </row>
    <row r="2069" spans="1:3" x14ac:dyDescent="0.3">
      <c r="A2069" s="2" t="s">
        <v>26218</v>
      </c>
      <c r="B2069" s="2" t="s">
        <v>37</v>
      </c>
      <c r="C2069" s="2">
        <v>7.7</v>
      </c>
    </row>
    <row r="2070" spans="1:3" x14ac:dyDescent="0.3">
      <c r="A2070" s="2" t="s">
        <v>26219</v>
      </c>
      <c r="B2070" s="2" t="s">
        <v>37</v>
      </c>
      <c r="C2070" s="2">
        <v>5.8</v>
      </c>
    </row>
    <row r="2071" spans="1:3" x14ac:dyDescent="0.3">
      <c r="A2071" s="2" t="s">
        <v>25451</v>
      </c>
      <c r="B2071" s="2" t="s">
        <v>37</v>
      </c>
      <c r="C2071" s="2">
        <v>5.2</v>
      </c>
    </row>
    <row r="2072" spans="1:3" x14ac:dyDescent="0.3">
      <c r="A2072" s="2" t="s">
        <v>26220</v>
      </c>
      <c r="B2072" s="2" t="s">
        <v>37</v>
      </c>
      <c r="C2072" s="2">
        <v>5.6</v>
      </c>
    </row>
    <row r="2073" spans="1:3" x14ac:dyDescent="0.3">
      <c r="A2073" s="2" t="s">
        <v>26221</v>
      </c>
      <c r="B2073" s="2" t="s">
        <v>37</v>
      </c>
      <c r="C2073" s="2">
        <v>5.3</v>
      </c>
    </row>
    <row r="2074" spans="1:3" x14ac:dyDescent="0.3">
      <c r="A2074" s="2" t="s">
        <v>26222</v>
      </c>
      <c r="B2074" s="2" t="s">
        <v>37</v>
      </c>
      <c r="C2074" s="2">
        <v>6.6</v>
      </c>
    </row>
    <row r="2075" spans="1:3" x14ac:dyDescent="0.3">
      <c r="A2075" s="2" t="s">
        <v>26223</v>
      </c>
      <c r="B2075" s="2" t="s">
        <v>37</v>
      </c>
      <c r="C2075" s="2">
        <v>1.9</v>
      </c>
    </row>
    <row r="2076" spans="1:3" x14ac:dyDescent="0.3">
      <c r="A2076" s="2" t="s">
        <v>26224</v>
      </c>
      <c r="B2076" s="2" t="s">
        <v>37</v>
      </c>
      <c r="C2076" s="2">
        <v>5.7</v>
      </c>
    </row>
    <row r="2077" spans="1:3" x14ac:dyDescent="0.3">
      <c r="A2077" s="2" t="s">
        <v>26225</v>
      </c>
      <c r="B2077" s="2" t="s">
        <v>37</v>
      </c>
      <c r="C2077" s="2">
        <v>6.6</v>
      </c>
    </row>
    <row r="2078" spans="1:3" x14ac:dyDescent="0.3">
      <c r="A2078" s="2" t="s">
        <v>26226</v>
      </c>
      <c r="B2078" s="2" t="s">
        <v>37</v>
      </c>
      <c r="C2078" s="2">
        <v>6</v>
      </c>
    </row>
    <row r="2079" spans="1:3" x14ac:dyDescent="0.3">
      <c r="A2079" s="2" t="s">
        <v>26227</v>
      </c>
      <c r="B2079" s="2" t="s">
        <v>37</v>
      </c>
      <c r="C2079" s="2">
        <v>6.1</v>
      </c>
    </row>
    <row r="2080" spans="1:3" x14ac:dyDescent="0.3">
      <c r="A2080" s="2" t="s">
        <v>26228</v>
      </c>
      <c r="B2080" s="2" t="s">
        <v>37</v>
      </c>
      <c r="C2080" s="2">
        <v>4.8</v>
      </c>
    </row>
    <row r="2081" spans="1:3" x14ac:dyDescent="0.3">
      <c r="A2081" s="2" t="s">
        <v>26229</v>
      </c>
      <c r="B2081" s="2" t="s">
        <v>37</v>
      </c>
      <c r="C2081" s="2">
        <v>6.2</v>
      </c>
    </row>
    <row r="2082" spans="1:3" x14ac:dyDescent="0.3">
      <c r="A2082" s="2" t="s">
        <v>26230</v>
      </c>
      <c r="B2082" s="2" t="s">
        <v>37</v>
      </c>
      <c r="C2082" s="2">
        <v>7.5</v>
      </c>
    </row>
    <row r="2083" spans="1:3" x14ac:dyDescent="0.3">
      <c r="A2083" s="2" t="s">
        <v>26231</v>
      </c>
      <c r="B2083" s="2" t="s">
        <v>37</v>
      </c>
      <c r="C2083" s="2">
        <v>6.3</v>
      </c>
    </row>
    <row r="2084" spans="1:3" x14ac:dyDescent="0.3">
      <c r="A2084" s="2" t="s">
        <v>26232</v>
      </c>
      <c r="B2084" s="2" t="s">
        <v>37</v>
      </c>
      <c r="C2084" s="2">
        <v>7.1</v>
      </c>
    </row>
    <row r="2085" spans="1:3" x14ac:dyDescent="0.3">
      <c r="A2085" s="2" t="s">
        <v>26233</v>
      </c>
      <c r="B2085" s="2" t="s">
        <v>37</v>
      </c>
      <c r="C2085" s="2">
        <v>6.6</v>
      </c>
    </row>
    <row r="2086" spans="1:3" x14ac:dyDescent="0.3">
      <c r="A2086" s="2" t="s">
        <v>26234</v>
      </c>
      <c r="B2086" s="2" t="s">
        <v>37</v>
      </c>
      <c r="C2086" s="2">
        <v>6.1</v>
      </c>
    </row>
    <row r="2087" spans="1:3" x14ac:dyDescent="0.3">
      <c r="A2087" s="2" t="s">
        <v>26235</v>
      </c>
      <c r="B2087" s="2" t="s">
        <v>37</v>
      </c>
      <c r="C2087" s="2">
        <v>6.7</v>
      </c>
    </row>
    <row r="2088" spans="1:3" x14ac:dyDescent="0.3">
      <c r="A2088" s="2" t="s">
        <v>26236</v>
      </c>
      <c r="B2088" s="2" t="s">
        <v>37</v>
      </c>
      <c r="C2088" s="2">
        <v>5.6</v>
      </c>
    </row>
    <row r="2089" spans="1:3" x14ac:dyDescent="0.3">
      <c r="A2089" s="2" t="s">
        <v>26237</v>
      </c>
      <c r="B2089" s="2" t="s">
        <v>37</v>
      </c>
      <c r="C2089" s="2">
        <v>7.2</v>
      </c>
    </row>
    <row r="2090" spans="1:3" x14ac:dyDescent="0.3">
      <c r="A2090" s="2" t="s">
        <v>26238</v>
      </c>
      <c r="B2090" s="2" t="s">
        <v>37</v>
      </c>
      <c r="C2090" s="2">
        <v>4.3</v>
      </c>
    </row>
    <row r="2091" spans="1:3" x14ac:dyDescent="0.3">
      <c r="A2091" s="2" t="s">
        <v>26239</v>
      </c>
      <c r="B2091" s="2" t="s">
        <v>37</v>
      </c>
      <c r="C2091" s="2">
        <v>6.4</v>
      </c>
    </row>
    <row r="2092" spans="1:3" x14ac:dyDescent="0.3">
      <c r="A2092" s="2" t="s">
        <v>26240</v>
      </c>
      <c r="B2092" s="2" t="s">
        <v>37</v>
      </c>
      <c r="C2092" s="2">
        <v>7.1</v>
      </c>
    </row>
    <row r="2093" spans="1:3" x14ac:dyDescent="0.3">
      <c r="A2093" s="2" t="s">
        <v>26241</v>
      </c>
      <c r="B2093" s="2" t="s">
        <v>37</v>
      </c>
      <c r="C2093" s="2">
        <v>6.3</v>
      </c>
    </row>
    <row r="2094" spans="1:3" x14ac:dyDescent="0.3">
      <c r="A2094" s="2" t="s">
        <v>26242</v>
      </c>
      <c r="B2094" s="2" t="s">
        <v>37</v>
      </c>
      <c r="C2094" s="2">
        <v>7.4</v>
      </c>
    </row>
    <row r="2095" spans="1:3" x14ac:dyDescent="0.3">
      <c r="A2095" s="2" t="s">
        <v>26243</v>
      </c>
      <c r="B2095" s="2" t="s">
        <v>37</v>
      </c>
      <c r="C2095" s="2">
        <v>6.1</v>
      </c>
    </row>
    <row r="2096" spans="1:3" x14ac:dyDescent="0.3">
      <c r="A2096" s="2" t="s">
        <v>26244</v>
      </c>
      <c r="B2096" s="2" t="s">
        <v>37</v>
      </c>
      <c r="C2096" s="2">
        <v>6.6</v>
      </c>
    </row>
    <row r="2097" spans="1:3" x14ac:dyDescent="0.3">
      <c r="A2097" s="2" t="s">
        <v>26245</v>
      </c>
      <c r="B2097" s="2" t="s">
        <v>37</v>
      </c>
      <c r="C2097" s="2">
        <v>6</v>
      </c>
    </row>
    <row r="2098" spans="1:3" x14ac:dyDescent="0.3">
      <c r="A2098" s="2" t="s">
        <v>26246</v>
      </c>
      <c r="B2098" s="2" t="s">
        <v>37</v>
      </c>
      <c r="C2098" s="2">
        <v>6.8</v>
      </c>
    </row>
    <row r="2099" spans="1:3" x14ac:dyDescent="0.3">
      <c r="A2099" s="2" t="s">
        <v>26247</v>
      </c>
      <c r="B2099" s="2" t="s">
        <v>37</v>
      </c>
      <c r="C2099" s="2">
        <v>6.8</v>
      </c>
    </row>
    <row r="2100" spans="1:3" x14ac:dyDescent="0.3">
      <c r="A2100" s="2" t="s">
        <v>26248</v>
      </c>
      <c r="B2100" s="2" t="s">
        <v>37</v>
      </c>
      <c r="C2100" s="2">
        <v>7.2</v>
      </c>
    </row>
    <row r="2101" spans="1:3" x14ac:dyDescent="0.3">
      <c r="A2101" s="2" t="s">
        <v>26249</v>
      </c>
      <c r="B2101" s="2" t="s">
        <v>37</v>
      </c>
      <c r="C2101" s="2">
        <v>1.9</v>
      </c>
    </row>
    <row r="2102" spans="1:3" x14ac:dyDescent="0.3">
      <c r="A2102" s="2" t="s">
        <v>26250</v>
      </c>
      <c r="B2102" s="2" t="s">
        <v>37</v>
      </c>
      <c r="C2102" s="2">
        <v>5.5</v>
      </c>
    </row>
    <row r="2103" spans="1:3" x14ac:dyDescent="0.3">
      <c r="A2103" s="2" t="s">
        <v>26251</v>
      </c>
      <c r="B2103" s="2" t="s">
        <v>37</v>
      </c>
      <c r="C2103" s="2">
        <v>4.5</v>
      </c>
    </row>
    <row r="2104" spans="1:3" x14ac:dyDescent="0.3">
      <c r="A2104" s="2" t="s">
        <v>26252</v>
      </c>
      <c r="B2104" s="2" t="s">
        <v>37</v>
      </c>
      <c r="C2104" s="2">
        <v>6.3</v>
      </c>
    </row>
    <row r="2105" spans="1:3" x14ac:dyDescent="0.3">
      <c r="A2105" s="2" t="s">
        <v>26253</v>
      </c>
      <c r="B2105" s="2" t="s">
        <v>37</v>
      </c>
      <c r="C2105" s="2">
        <v>6.7</v>
      </c>
    </row>
    <row r="2106" spans="1:3" x14ac:dyDescent="0.3">
      <c r="A2106" s="2" t="s">
        <v>26254</v>
      </c>
      <c r="B2106" s="2" t="s">
        <v>37</v>
      </c>
      <c r="C2106" s="2">
        <v>2.8</v>
      </c>
    </row>
    <row r="2107" spans="1:3" x14ac:dyDescent="0.3">
      <c r="A2107" s="2" t="s">
        <v>26255</v>
      </c>
      <c r="B2107" s="2" t="s">
        <v>37</v>
      </c>
      <c r="C2107" s="2">
        <v>5</v>
      </c>
    </row>
    <row r="2108" spans="1:3" x14ac:dyDescent="0.3">
      <c r="A2108" s="2" t="s">
        <v>26256</v>
      </c>
      <c r="B2108" s="2" t="s">
        <v>37</v>
      </c>
      <c r="C2108" s="2">
        <v>4.3</v>
      </c>
    </row>
    <row r="2109" spans="1:3" x14ac:dyDescent="0.3">
      <c r="A2109" s="2" t="s">
        <v>26257</v>
      </c>
      <c r="B2109" s="2" t="s">
        <v>37</v>
      </c>
      <c r="C2109" s="2">
        <v>5.6</v>
      </c>
    </row>
    <row r="2110" spans="1:3" x14ac:dyDescent="0.3">
      <c r="A2110" s="2" t="s">
        <v>26258</v>
      </c>
      <c r="B2110" s="2" t="s">
        <v>37</v>
      </c>
      <c r="C2110" s="2">
        <v>6.2</v>
      </c>
    </row>
    <row r="2111" spans="1:3" x14ac:dyDescent="0.3">
      <c r="A2111" s="2" t="s">
        <v>26259</v>
      </c>
      <c r="B2111" s="2" t="s">
        <v>37</v>
      </c>
      <c r="C2111" s="2">
        <v>5.3</v>
      </c>
    </row>
    <row r="2112" spans="1:3" x14ac:dyDescent="0.3">
      <c r="A2112" s="2" t="s">
        <v>26260</v>
      </c>
      <c r="B2112" s="2" t="s">
        <v>37</v>
      </c>
      <c r="C2112" s="2">
        <v>7.4</v>
      </c>
    </row>
    <row r="2113" spans="1:3" x14ac:dyDescent="0.3">
      <c r="A2113" s="2" t="s">
        <v>26261</v>
      </c>
      <c r="B2113" s="2" t="s">
        <v>37</v>
      </c>
      <c r="C2113" s="2">
        <v>6.5</v>
      </c>
    </row>
    <row r="2114" spans="1:3" x14ac:dyDescent="0.3">
      <c r="A2114" s="2" t="s">
        <v>26262</v>
      </c>
      <c r="B2114" s="2" t="s">
        <v>37</v>
      </c>
      <c r="C2114" s="2">
        <v>7.1</v>
      </c>
    </row>
    <row r="2115" spans="1:3" x14ac:dyDescent="0.3">
      <c r="A2115" s="2" t="s">
        <v>26263</v>
      </c>
      <c r="B2115" s="2" t="s">
        <v>37</v>
      </c>
      <c r="C2115" s="2">
        <v>7.2</v>
      </c>
    </row>
    <row r="2116" spans="1:3" x14ac:dyDescent="0.3">
      <c r="A2116" s="2" t="s">
        <v>26264</v>
      </c>
      <c r="B2116" s="2" t="s">
        <v>37</v>
      </c>
      <c r="C2116" s="2">
        <v>2.2999999999999998</v>
      </c>
    </row>
    <row r="2117" spans="1:3" x14ac:dyDescent="0.3">
      <c r="A2117" s="2" t="s">
        <v>26265</v>
      </c>
      <c r="B2117" s="2" t="s">
        <v>37</v>
      </c>
      <c r="C2117" s="2">
        <v>6.4</v>
      </c>
    </row>
    <row r="2118" spans="1:3" x14ac:dyDescent="0.3">
      <c r="A2118" s="2" t="s">
        <v>26266</v>
      </c>
      <c r="B2118" s="2" t="s">
        <v>37</v>
      </c>
      <c r="C2118" s="2">
        <v>6.1</v>
      </c>
    </row>
    <row r="2119" spans="1:3" x14ac:dyDescent="0.3">
      <c r="A2119" s="2" t="s">
        <v>26267</v>
      </c>
      <c r="B2119" s="2" t="s">
        <v>37</v>
      </c>
      <c r="C2119" s="2">
        <v>7</v>
      </c>
    </row>
    <row r="2120" spans="1:3" x14ac:dyDescent="0.3">
      <c r="A2120" s="2" t="s">
        <v>26268</v>
      </c>
      <c r="B2120" s="2" t="s">
        <v>37</v>
      </c>
      <c r="C2120" s="2">
        <v>7</v>
      </c>
    </row>
    <row r="2121" spans="1:3" x14ac:dyDescent="0.3">
      <c r="A2121" s="2" t="s">
        <v>26269</v>
      </c>
      <c r="B2121" s="2" t="s">
        <v>37</v>
      </c>
      <c r="C2121" s="2">
        <v>7</v>
      </c>
    </row>
    <row r="2122" spans="1:3" x14ac:dyDescent="0.3">
      <c r="A2122" s="2" t="s">
        <v>26270</v>
      </c>
      <c r="B2122" s="2" t="s">
        <v>37</v>
      </c>
      <c r="C2122" s="2">
        <v>4.9000000000000004</v>
      </c>
    </row>
    <row r="2123" spans="1:3" x14ac:dyDescent="0.3">
      <c r="A2123" s="2" t="s">
        <v>26271</v>
      </c>
      <c r="B2123" s="2" t="s">
        <v>37</v>
      </c>
      <c r="C2123" s="2">
        <v>6.9</v>
      </c>
    </row>
    <row r="2124" spans="1:3" x14ac:dyDescent="0.3">
      <c r="A2124" s="2" t="s">
        <v>26272</v>
      </c>
      <c r="B2124" s="2" t="s">
        <v>37</v>
      </c>
      <c r="C2124" s="2">
        <v>7.5</v>
      </c>
    </row>
    <row r="2125" spans="1:3" x14ac:dyDescent="0.3">
      <c r="A2125" s="2" t="s">
        <v>26273</v>
      </c>
      <c r="B2125" s="2" t="s">
        <v>676</v>
      </c>
      <c r="C2125" s="2">
        <v>8.4</v>
      </c>
    </row>
    <row r="2126" spans="1:3" x14ac:dyDescent="0.3">
      <c r="A2126" s="2" t="s">
        <v>26274</v>
      </c>
      <c r="B2126" s="2" t="s">
        <v>1464</v>
      </c>
      <c r="C2126" s="2">
        <v>6.9</v>
      </c>
    </row>
    <row r="2127" spans="1:3" x14ac:dyDescent="0.3">
      <c r="A2127" s="2" t="s">
        <v>26275</v>
      </c>
      <c r="B2127" s="2" t="s">
        <v>37</v>
      </c>
      <c r="C2127" s="2">
        <v>4.5</v>
      </c>
    </row>
    <row r="2128" spans="1:3" x14ac:dyDescent="0.3">
      <c r="A2128" s="2" t="s">
        <v>26276</v>
      </c>
      <c r="B2128" s="2" t="s">
        <v>37</v>
      </c>
      <c r="C2128" s="2">
        <v>7.4</v>
      </c>
    </row>
    <row r="2129" spans="1:3" x14ac:dyDescent="0.3">
      <c r="A2129" s="2" t="s">
        <v>26277</v>
      </c>
      <c r="B2129" s="2" t="s">
        <v>37</v>
      </c>
      <c r="C2129" s="2">
        <v>7</v>
      </c>
    </row>
    <row r="2130" spans="1:3" x14ac:dyDescent="0.3">
      <c r="A2130" s="2" t="s">
        <v>26278</v>
      </c>
      <c r="B2130" s="2" t="s">
        <v>37</v>
      </c>
      <c r="C2130" s="2">
        <v>2.8</v>
      </c>
    </row>
    <row r="2131" spans="1:3" x14ac:dyDescent="0.3">
      <c r="A2131" s="2" t="s">
        <v>26279</v>
      </c>
      <c r="B2131" s="2" t="s">
        <v>37</v>
      </c>
      <c r="C2131" s="2">
        <v>7.5</v>
      </c>
    </row>
    <row r="2132" spans="1:3" x14ac:dyDescent="0.3">
      <c r="A2132" s="2" t="s">
        <v>26280</v>
      </c>
      <c r="B2132" s="2" t="s">
        <v>37</v>
      </c>
      <c r="C2132" s="2">
        <v>7.1</v>
      </c>
    </row>
    <row r="2133" spans="1:3" x14ac:dyDescent="0.3">
      <c r="A2133" s="2" t="s">
        <v>26281</v>
      </c>
      <c r="B2133" s="2" t="s">
        <v>37</v>
      </c>
      <c r="C2133" s="2">
        <v>6.4</v>
      </c>
    </row>
    <row r="2134" spans="1:3" x14ac:dyDescent="0.3">
      <c r="A2134" s="2" t="s">
        <v>26282</v>
      </c>
      <c r="B2134" s="2" t="s">
        <v>37</v>
      </c>
      <c r="C2134" s="2">
        <v>5.3</v>
      </c>
    </row>
    <row r="2135" spans="1:3" x14ac:dyDescent="0.3">
      <c r="A2135" s="2" t="s">
        <v>26283</v>
      </c>
      <c r="B2135" s="2" t="s">
        <v>676</v>
      </c>
      <c r="C2135" s="2">
        <v>6.9</v>
      </c>
    </row>
    <row r="2136" spans="1:3" x14ac:dyDescent="0.3">
      <c r="A2136" s="2" t="s">
        <v>26284</v>
      </c>
      <c r="B2136" s="2" t="s">
        <v>37</v>
      </c>
      <c r="C2136" s="2">
        <v>6.2</v>
      </c>
    </row>
    <row r="2137" spans="1:3" x14ac:dyDescent="0.3">
      <c r="A2137" s="2" t="s">
        <v>26285</v>
      </c>
      <c r="B2137" s="2" t="s">
        <v>37</v>
      </c>
      <c r="C2137" s="2">
        <v>6.4</v>
      </c>
    </row>
    <row r="2138" spans="1:3" x14ac:dyDescent="0.3">
      <c r="A2138" s="2" t="s">
        <v>26286</v>
      </c>
      <c r="B2138" s="2" t="s">
        <v>37</v>
      </c>
      <c r="C2138" s="2">
        <v>5.0999999999999996</v>
      </c>
    </row>
    <row r="2139" spans="1:3" x14ac:dyDescent="0.3">
      <c r="A2139" s="2" t="s">
        <v>26287</v>
      </c>
      <c r="B2139" s="2" t="s">
        <v>37</v>
      </c>
      <c r="C2139" s="2">
        <v>5.5</v>
      </c>
    </row>
    <row r="2140" spans="1:3" x14ac:dyDescent="0.3">
      <c r="A2140" s="2" t="s">
        <v>26288</v>
      </c>
      <c r="B2140" s="2" t="s">
        <v>37</v>
      </c>
      <c r="C2140" s="2">
        <v>5.4</v>
      </c>
    </row>
    <row r="2141" spans="1:3" x14ac:dyDescent="0.3">
      <c r="A2141" s="2" t="s">
        <v>26289</v>
      </c>
      <c r="B2141" s="2" t="s">
        <v>1946</v>
      </c>
      <c r="C2141" s="2">
        <v>7.5</v>
      </c>
    </row>
    <row r="2142" spans="1:3" x14ac:dyDescent="0.3">
      <c r="A2142" s="2" t="s">
        <v>26290</v>
      </c>
      <c r="B2142" s="2" t="s">
        <v>8731</v>
      </c>
      <c r="C2142" s="2">
        <v>7.4</v>
      </c>
    </row>
    <row r="2143" spans="1:3" x14ac:dyDescent="0.3">
      <c r="A2143" s="2" t="s">
        <v>26291</v>
      </c>
      <c r="B2143" s="2" t="s">
        <v>37</v>
      </c>
      <c r="C2143" s="2">
        <v>8</v>
      </c>
    </row>
    <row r="2144" spans="1:3" x14ac:dyDescent="0.3">
      <c r="A2144" s="2" t="s">
        <v>26292</v>
      </c>
      <c r="B2144" s="2" t="s">
        <v>37</v>
      </c>
      <c r="C2144" s="2">
        <v>5.7</v>
      </c>
    </row>
    <row r="2145" spans="1:3" x14ac:dyDescent="0.3">
      <c r="A2145" s="2" t="s">
        <v>26293</v>
      </c>
      <c r="B2145" s="2" t="s">
        <v>37</v>
      </c>
      <c r="C2145" s="2">
        <v>6.8</v>
      </c>
    </row>
    <row r="2146" spans="1:3" x14ac:dyDescent="0.3">
      <c r="A2146" s="2" t="s">
        <v>26294</v>
      </c>
      <c r="B2146" s="2" t="s">
        <v>37</v>
      </c>
      <c r="C2146" s="2">
        <v>5.9</v>
      </c>
    </row>
    <row r="2147" spans="1:3" x14ac:dyDescent="0.3">
      <c r="A2147" s="2" t="s">
        <v>26295</v>
      </c>
      <c r="B2147" s="2" t="s">
        <v>37</v>
      </c>
      <c r="C2147" s="2">
        <v>7.2</v>
      </c>
    </row>
    <row r="2148" spans="1:3" x14ac:dyDescent="0.3">
      <c r="A2148" s="2" t="s">
        <v>26296</v>
      </c>
      <c r="B2148" s="2" t="s">
        <v>37</v>
      </c>
      <c r="C2148" s="2">
        <v>5.5</v>
      </c>
    </row>
    <row r="2149" spans="1:3" x14ac:dyDescent="0.3">
      <c r="A2149" s="2" t="s">
        <v>26297</v>
      </c>
      <c r="B2149" s="2" t="s">
        <v>37</v>
      </c>
      <c r="C2149" s="2">
        <v>8.5</v>
      </c>
    </row>
    <row r="2150" spans="1:3" x14ac:dyDescent="0.3">
      <c r="A2150" s="2" t="s">
        <v>26298</v>
      </c>
      <c r="B2150" s="2" t="s">
        <v>37</v>
      </c>
      <c r="C2150" s="2">
        <v>5.6</v>
      </c>
    </row>
    <row r="2151" spans="1:3" x14ac:dyDescent="0.3">
      <c r="A2151" s="2" t="s">
        <v>26299</v>
      </c>
      <c r="B2151" s="2" t="s">
        <v>37</v>
      </c>
      <c r="C2151" s="2">
        <v>4.0999999999999996</v>
      </c>
    </row>
    <row r="2152" spans="1:3" x14ac:dyDescent="0.3">
      <c r="A2152" s="2" t="s">
        <v>26300</v>
      </c>
      <c r="B2152" s="2" t="s">
        <v>37</v>
      </c>
      <c r="C2152" s="2">
        <v>6.1</v>
      </c>
    </row>
    <row r="2153" spans="1:3" x14ac:dyDescent="0.3">
      <c r="A2153" s="2" t="s">
        <v>26301</v>
      </c>
      <c r="B2153" s="2" t="s">
        <v>37</v>
      </c>
      <c r="C2153" s="2">
        <v>5.4</v>
      </c>
    </row>
    <row r="2154" spans="1:3" x14ac:dyDescent="0.3">
      <c r="A2154" s="2" t="s">
        <v>26302</v>
      </c>
      <c r="B2154" s="2" t="s">
        <v>37</v>
      </c>
      <c r="C2154" s="2">
        <v>7.1</v>
      </c>
    </row>
    <row r="2155" spans="1:3" x14ac:dyDescent="0.3">
      <c r="A2155" s="2" t="s">
        <v>26303</v>
      </c>
      <c r="B2155" s="2" t="s">
        <v>37</v>
      </c>
      <c r="C2155" s="2">
        <v>3.6</v>
      </c>
    </row>
    <row r="2156" spans="1:3" x14ac:dyDescent="0.3">
      <c r="A2156" s="2" t="s">
        <v>26304</v>
      </c>
      <c r="B2156" s="2" t="s">
        <v>37</v>
      </c>
      <c r="C2156" s="2">
        <v>6.5</v>
      </c>
    </row>
    <row r="2157" spans="1:3" x14ac:dyDescent="0.3">
      <c r="A2157" s="2" t="s">
        <v>26305</v>
      </c>
      <c r="B2157" s="2" t="s">
        <v>676</v>
      </c>
      <c r="C2157" s="2">
        <v>8.6</v>
      </c>
    </row>
    <row r="2158" spans="1:3" x14ac:dyDescent="0.3">
      <c r="A2158" s="2" t="s">
        <v>26306</v>
      </c>
      <c r="B2158" s="2" t="s">
        <v>37</v>
      </c>
      <c r="C2158" s="2">
        <v>7</v>
      </c>
    </row>
    <row r="2159" spans="1:3" x14ac:dyDescent="0.3">
      <c r="A2159" s="2" t="s">
        <v>26307</v>
      </c>
      <c r="B2159" s="2" t="s">
        <v>37</v>
      </c>
      <c r="C2159" s="2">
        <v>7.6</v>
      </c>
    </row>
    <row r="2160" spans="1:3" x14ac:dyDescent="0.3">
      <c r="A2160" s="2" t="s">
        <v>26308</v>
      </c>
      <c r="B2160" s="2" t="s">
        <v>37</v>
      </c>
      <c r="C2160" s="2">
        <v>6.5</v>
      </c>
    </row>
    <row r="2161" spans="1:3" x14ac:dyDescent="0.3">
      <c r="A2161" s="2" t="s">
        <v>26309</v>
      </c>
      <c r="B2161" s="2" t="s">
        <v>37</v>
      </c>
      <c r="C2161" s="2">
        <v>6.4</v>
      </c>
    </row>
    <row r="2162" spans="1:3" x14ac:dyDescent="0.3">
      <c r="A2162" s="2" t="s">
        <v>26310</v>
      </c>
      <c r="B2162" s="2" t="s">
        <v>37</v>
      </c>
      <c r="C2162" s="2">
        <v>6.3</v>
      </c>
    </row>
    <row r="2163" spans="1:3" x14ac:dyDescent="0.3">
      <c r="A2163" s="2" t="s">
        <v>26311</v>
      </c>
      <c r="B2163" s="2" t="s">
        <v>37</v>
      </c>
      <c r="C2163" s="2">
        <v>5.7</v>
      </c>
    </row>
    <row r="2164" spans="1:3" x14ac:dyDescent="0.3">
      <c r="A2164" s="2" t="s">
        <v>26312</v>
      </c>
      <c r="B2164" s="2" t="s">
        <v>37</v>
      </c>
      <c r="C2164" s="2">
        <v>6.3</v>
      </c>
    </row>
    <row r="2165" spans="1:3" x14ac:dyDescent="0.3">
      <c r="A2165" s="2" t="s">
        <v>26313</v>
      </c>
      <c r="B2165" s="2" t="s">
        <v>37</v>
      </c>
      <c r="C2165" s="2">
        <v>6</v>
      </c>
    </row>
    <row r="2166" spans="1:3" x14ac:dyDescent="0.3">
      <c r="A2166" s="2" t="s">
        <v>26314</v>
      </c>
      <c r="B2166" s="2" t="s">
        <v>37</v>
      </c>
      <c r="C2166" s="2">
        <v>7.7</v>
      </c>
    </row>
    <row r="2167" spans="1:3" x14ac:dyDescent="0.3">
      <c r="A2167" s="2" t="s">
        <v>26315</v>
      </c>
      <c r="B2167" s="2" t="s">
        <v>37</v>
      </c>
      <c r="C2167" s="2">
        <v>6.2</v>
      </c>
    </row>
    <row r="2168" spans="1:3" x14ac:dyDescent="0.3">
      <c r="A2168" s="2" t="s">
        <v>26316</v>
      </c>
      <c r="B2168" s="2" t="s">
        <v>37</v>
      </c>
      <c r="C2168" s="2">
        <v>7.7</v>
      </c>
    </row>
    <row r="2169" spans="1:3" x14ac:dyDescent="0.3">
      <c r="A2169" s="2" t="s">
        <v>26317</v>
      </c>
      <c r="B2169" s="2" t="s">
        <v>37</v>
      </c>
      <c r="C2169" s="2">
        <v>6.4</v>
      </c>
    </row>
    <row r="2170" spans="1:3" x14ac:dyDescent="0.3">
      <c r="A2170" s="2" t="s">
        <v>26318</v>
      </c>
      <c r="B2170" s="2" t="s">
        <v>37</v>
      </c>
      <c r="C2170" s="2">
        <v>6.4</v>
      </c>
    </row>
    <row r="2171" spans="1:3" x14ac:dyDescent="0.3">
      <c r="A2171" s="2" t="s">
        <v>26319</v>
      </c>
      <c r="B2171" s="2" t="s">
        <v>37</v>
      </c>
      <c r="C2171" s="2">
        <v>6.9</v>
      </c>
    </row>
    <row r="2172" spans="1:3" x14ac:dyDescent="0.3">
      <c r="A2172" s="2" t="s">
        <v>26320</v>
      </c>
      <c r="B2172" s="2" t="s">
        <v>37</v>
      </c>
      <c r="C2172" s="2">
        <v>7.3</v>
      </c>
    </row>
    <row r="2173" spans="1:3" x14ac:dyDescent="0.3">
      <c r="A2173" s="2" t="s">
        <v>26321</v>
      </c>
      <c r="B2173" s="2" t="s">
        <v>37</v>
      </c>
      <c r="C2173" s="2">
        <v>7.3</v>
      </c>
    </row>
    <row r="2174" spans="1:3" x14ac:dyDescent="0.3">
      <c r="A2174" s="2" t="s">
        <v>26322</v>
      </c>
      <c r="B2174" s="2" t="s">
        <v>37</v>
      </c>
      <c r="C2174" s="2">
        <v>6.2</v>
      </c>
    </row>
    <row r="2175" spans="1:3" x14ac:dyDescent="0.3">
      <c r="A2175" s="2" t="s">
        <v>26323</v>
      </c>
      <c r="B2175" s="2" t="s">
        <v>37</v>
      </c>
      <c r="C2175" s="2">
        <v>6.6</v>
      </c>
    </row>
    <row r="2176" spans="1:3" x14ac:dyDescent="0.3">
      <c r="A2176" s="2" t="s">
        <v>26324</v>
      </c>
      <c r="B2176" s="2" t="s">
        <v>37</v>
      </c>
      <c r="C2176" s="2">
        <v>6.7</v>
      </c>
    </row>
    <row r="2177" spans="1:3" x14ac:dyDescent="0.3">
      <c r="A2177" s="2" t="s">
        <v>26325</v>
      </c>
      <c r="B2177" s="2" t="s">
        <v>37</v>
      </c>
      <c r="C2177" s="2">
        <v>5.7</v>
      </c>
    </row>
    <row r="2178" spans="1:3" x14ac:dyDescent="0.3">
      <c r="A2178" s="2" t="s">
        <v>26326</v>
      </c>
      <c r="B2178" s="2" t="s">
        <v>37</v>
      </c>
      <c r="C2178" s="2">
        <v>3.1</v>
      </c>
    </row>
    <row r="2179" spans="1:3" x14ac:dyDescent="0.3">
      <c r="A2179" s="2" t="s">
        <v>26327</v>
      </c>
      <c r="B2179" s="2" t="s">
        <v>37</v>
      </c>
      <c r="C2179" s="2">
        <v>6.3</v>
      </c>
    </row>
    <row r="2180" spans="1:3" x14ac:dyDescent="0.3">
      <c r="A2180" s="2" t="s">
        <v>26328</v>
      </c>
      <c r="B2180" s="2" t="s">
        <v>37</v>
      </c>
      <c r="C2180" s="2">
        <v>5.7</v>
      </c>
    </row>
    <row r="2181" spans="1:3" x14ac:dyDescent="0.3">
      <c r="A2181" s="2" t="s">
        <v>26329</v>
      </c>
      <c r="B2181" s="2" t="s">
        <v>37</v>
      </c>
      <c r="C2181" s="2">
        <v>7.1</v>
      </c>
    </row>
    <row r="2182" spans="1:3" x14ac:dyDescent="0.3">
      <c r="A2182" s="2" t="s">
        <v>26330</v>
      </c>
      <c r="B2182" s="2" t="s">
        <v>37</v>
      </c>
      <c r="C2182" s="2">
        <v>7</v>
      </c>
    </row>
    <row r="2183" spans="1:3" x14ac:dyDescent="0.3">
      <c r="A2183" s="2" t="s">
        <v>26331</v>
      </c>
      <c r="B2183" s="2" t="s">
        <v>37</v>
      </c>
      <c r="C2183" s="2">
        <v>6.1</v>
      </c>
    </row>
    <row r="2184" spans="1:3" x14ac:dyDescent="0.3">
      <c r="A2184" s="2" t="s">
        <v>26332</v>
      </c>
      <c r="B2184" s="2" t="s">
        <v>37</v>
      </c>
      <c r="C2184" s="2">
        <v>6.6</v>
      </c>
    </row>
    <row r="2185" spans="1:3" x14ac:dyDescent="0.3">
      <c r="A2185" s="2" t="s">
        <v>26333</v>
      </c>
      <c r="B2185" s="2" t="s">
        <v>37</v>
      </c>
      <c r="C2185" s="2">
        <v>7.8</v>
      </c>
    </row>
    <row r="2186" spans="1:3" x14ac:dyDescent="0.3">
      <c r="A2186" s="2" t="s">
        <v>26334</v>
      </c>
      <c r="B2186" s="2" t="s">
        <v>37</v>
      </c>
      <c r="C2186" s="2">
        <v>8.3000000000000007</v>
      </c>
    </row>
    <row r="2187" spans="1:3" x14ac:dyDescent="0.3">
      <c r="A2187" s="2" t="s">
        <v>26335</v>
      </c>
      <c r="B2187" s="2" t="s">
        <v>37</v>
      </c>
      <c r="C2187" s="2">
        <v>3.9</v>
      </c>
    </row>
    <row r="2188" spans="1:3" x14ac:dyDescent="0.3">
      <c r="A2188" s="2" t="s">
        <v>26336</v>
      </c>
      <c r="B2188" s="2" t="s">
        <v>37</v>
      </c>
      <c r="C2188" s="2">
        <v>7</v>
      </c>
    </row>
    <row r="2189" spans="1:3" x14ac:dyDescent="0.3">
      <c r="A2189" s="2" t="s">
        <v>26337</v>
      </c>
      <c r="B2189" s="2" t="s">
        <v>37</v>
      </c>
      <c r="C2189" s="2">
        <v>6.7</v>
      </c>
    </row>
    <row r="2190" spans="1:3" x14ac:dyDescent="0.3">
      <c r="A2190" s="2" t="s">
        <v>26338</v>
      </c>
      <c r="B2190" s="2" t="s">
        <v>37</v>
      </c>
      <c r="C2190" s="2">
        <v>7.3</v>
      </c>
    </row>
    <row r="2191" spans="1:3" x14ac:dyDescent="0.3">
      <c r="A2191" s="2" t="s">
        <v>26339</v>
      </c>
      <c r="B2191" s="2" t="s">
        <v>37</v>
      </c>
      <c r="C2191" s="2">
        <v>6.3</v>
      </c>
    </row>
    <row r="2192" spans="1:3" x14ac:dyDescent="0.3">
      <c r="A2192" s="2" t="s">
        <v>26340</v>
      </c>
      <c r="B2192" s="2" t="s">
        <v>37</v>
      </c>
      <c r="C2192" s="2">
        <v>7.8</v>
      </c>
    </row>
    <row r="2193" spans="1:3" x14ac:dyDescent="0.3">
      <c r="A2193" s="2" t="s">
        <v>26341</v>
      </c>
      <c r="B2193" s="2" t="s">
        <v>37</v>
      </c>
      <c r="C2193" s="2">
        <v>7.3</v>
      </c>
    </row>
    <row r="2194" spans="1:3" x14ac:dyDescent="0.3">
      <c r="A2194" s="2" t="s">
        <v>26342</v>
      </c>
      <c r="B2194" s="2" t="s">
        <v>37</v>
      </c>
      <c r="C2194" s="2">
        <v>7.6</v>
      </c>
    </row>
    <row r="2195" spans="1:3" x14ac:dyDescent="0.3">
      <c r="A2195" s="2" t="s">
        <v>26343</v>
      </c>
      <c r="B2195" s="2" t="s">
        <v>37</v>
      </c>
      <c r="C2195" s="2">
        <v>5.3</v>
      </c>
    </row>
    <row r="2196" spans="1:3" x14ac:dyDescent="0.3">
      <c r="A2196" s="2" t="s">
        <v>25755</v>
      </c>
      <c r="B2196" s="2" t="s">
        <v>37</v>
      </c>
      <c r="C2196" s="2">
        <v>7.9</v>
      </c>
    </row>
    <row r="2197" spans="1:3" x14ac:dyDescent="0.3">
      <c r="A2197" s="2" t="s">
        <v>26344</v>
      </c>
      <c r="B2197" s="2" t="s">
        <v>37</v>
      </c>
      <c r="C2197" s="2">
        <v>5.3</v>
      </c>
    </row>
    <row r="2198" spans="1:3" x14ac:dyDescent="0.3">
      <c r="A2198" s="2" t="s">
        <v>26345</v>
      </c>
      <c r="B2198" s="2" t="s">
        <v>37</v>
      </c>
      <c r="C2198" s="2">
        <v>6.8</v>
      </c>
    </row>
    <row r="2199" spans="1:3" x14ac:dyDescent="0.3">
      <c r="A2199" s="2" t="s">
        <v>26346</v>
      </c>
      <c r="B2199" s="2" t="s">
        <v>37</v>
      </c>
      <c r="C2199" s="2">
        <v>7.1</v>
      </c>
    </row>
    <row r="2200" spans="1:3" x14ac:dyDescent="0.3">
      <c r="A2200" s="2" t="s">
        <v>26347</v>
      </c>
      <c r="B2200" s="2" t="s">
        <v>37</v>
      </c>
      <c r="C2200" s="2">
        <v>5.8</v>
      </c>
    </row>
    <row r="2201" spans="1:3" x14ac:dyDescent="0.3">
      <c r="A2201" s="2" t="s">
        <v>26348</v>
      </c>
      <c r="B2201" s="2" t="s">
        <v>37</v>
      </c>
      <c r="C2201" s="2">
        <v>5.8</v>
      </c>
    </row>
    <row r="2202" spans="1:3" x14ac:dyDescent="0.3">
      <c r="A2202" s="2" t="s">
        <v>26349</v>
      </c>
      <c r="B2202" s="2" t="s">
        <v>37</v>
      </c>
      <c r="C2202" s="2">
        <v>8.3000000000000007</v>
      </c>
    </row>
    <row r="2203" spans="1:3" x14ac:dyDescent="0.3">
      <c r="A2203" s="2" t="s">
        <v>26350</v>
      </c>
      <c r="B2203" s="2" t="s">
        <v>37</v>
      </c>
      <c r="C2203" s="2">
        <v>5.6</v>
      </c>
    </row>
    <row r="2204" spans="1:3" x14ac:dyDescent="0.3">
      <c r="A2204" s="2" t="s">
        <v>26351</v>
      </c>
      <c r="B2204" s="2" t="s">
        <v>37</v>
      </c>
      <c r="C2204" s="2">
        <v>6.8</v>
      </c>
    </row>
    <row r="2205" spans="1:3" x14ac:dyDescent="0.3">
      <c r="A2205" s="2" t="s">
        <v>26352</v>
      </c>
      <c r="B2205" s="2" t="s">
        <v>37</v>
      </c>
      <c r="C2205" s="2">
        <v>5</v>
      </c>
    </row>
    <row r="2206" spans="1:3" x14ac:dyDescent="0.3">
      <c r="A2206" s="2" t="s">
        <v>26353</v>
      </c>
      <c r="B2206" s="2" t="s">
        <v>37</v>
      </c>
      <c r="C2206" s="2">
        <v>7.6</v>
      </c>
    </row>
    <row r="2207" spans="1:3" x14ac:dyDescent="0.3">
      <c r="A2207" s="2" t="s">
        <v>26354</v>
      </c>
      <c r="B2207" s="2" t="s">
        <v>37</v>
      </c>
      <c r="C2207" s="2">
        <v>6.7</v>
      </c>
    </row>
    <row r="2208" spans="1:3" x14ac:dyDescent="0.3">
      <c r="A2208" s="2" t="s">
        <v>26355</v>
      </c>
      <c r="B2208" s="2" t="s">
        <v>37</v>
      </c>
      <c r="C2208" s="2">
        <v>6.7</v>
      </c>
    </row>
    <row r="2209" spans="1:3" x14ac:dyDescent="0.3">
      <c r="A2209" s="2" t="s">
        <v>26356</v>
      </c>
      <c r="B2209" s="2" t="s">
        <v>37</v>
      </c>
      <c r="C2209" s="2">
        <v>5.7</v>
      </c>
    </row>
    <row r="2210" spans="1:3" x14ac:dyDescent="0.3">
      <c r="A2210" s="2" t="s">
        <v>26357</v>
      </c>
      <c r="B2210" s="2" t="s">
        <v>37</v>
      </c>
      <c r="C2210" s="2">
        <v>5.2</v>
      </c>
    </row>
    <row r="2211" spans="1:3" x14ac:dyDescent="0.3">
      <c r="A2211" s="2" t="s">
        <v>26358</v>
      </c>
      <c r="B2211" s="2" t="s">
        <v>37</v>
      </c>
      <c r="C2211" s="2">
        <v>7.5</v>
      </c>
    </row>
    <row r="2212" spans="1:3" x14ac:dyDescent="0.3">
      <c r="A2212" s="2" t="s">
        <v>26359</v>
      </c>
      <c r="B2212" s="2" t="s">
        <v>37</v>
      </c>
      <c r="C2212" s="2">
        <v>7.2</v>
      </c>
    </row>
    <row r="2213" spans="1:3" x14ac:dyDescent="0.3">
      <c r="A2213" s="2" t="s">
        <v>26360</v>
      </c>
      <c r="B2213" s="2" t="s">
        <v>37</v>
      </c>
      <c r="C2213" s="2">
        <v>5.3</v>
      </c>
    </row>
    <row r="2214" spans="1:3" x14ac:dyDescent="0.3">
      <c r="A2214" s="2" t="s">
        <v>26361</v>
      </c>
      <c r="B2214" s="2" t="s">
        <v>37</v>
      </c>
      <c r="C2214" s="2">
        <v>6.5</v>
      </c>
    </row>
    <row r="2215" spans="1:3" x14ac:dyDescent="0.3">
      <c r="A2215" s="2" t="s">
        <v>26362</v>
      </c>
      <c r="B2215" s="2" t="s">
        <v>37</v>
      </c>
      <c r="C2215" s="2">
        <v>5</v>
      </c>
    </row>
    <row r="2216" spans="1:3" x14ac:dyDescent="0.3">
      <c r="A2216" s="2" t="s">
        <v>26363</v>
      </c>
      <c r="B2216" s="2" t="s">
        <v>37</v>
      </c>
      <c r="C2216" s="2">
        <v>6.1</v>
      </c>
    </row>
    <row r="2217" spans="1:3" x14ac:dyDescent="0.3">
      <c r="A2217" s="2" t="s">
        <v>26364</v>
      </c>
      <c r="B2217" s="2" t="s">
        <v>37</v>
      </c>
      <c r="C2217" s="2">
        <v>4.4000000000000004</v>
      </c>
    </row>
    <row r="2218" spans="1:3" x14ac:dyDescent="0.3">
      <c r="A2218" s="2" t="s">
        <v>26365</v>
      </c>
      <c r="B2218" s="2" t="s">
        <v>37</v>
      </c>
      <c r="C2218" s="2">
        <v>7.5</v>
      </c>
    </row>
    <row r="2219" spans="1:3" x14ac:dyDescent="0.3">
      <c r="A2219" s="2" t="s">
        <v>26366</v>
      </c>
      <c r="B2219" s="2" t="s">
        <v>37</v>
      </c>
      <c r="C2219" s="2">
        <v>5.7</v>
      </c>
    </row>
    <row r="2220" spans="1:3" x14ac:dyDescent="0.3">
      <c r="A2220" s="2" t="s">
        <v>26367</v>
      </c>
      <c r="B2220" s="2" t="s">
        <v>37</v>
      </c>
      <c r="C2220" s="2">
        <v>5.5</v>
      </c>
    </row>
    <row r="2221" spans="1:3" x14ac:dyDescent="0.3">
      <c r="A2221" s="2" t="s">
        <v>26368</v>
      </c>
      <c r="B2221" s="2" t="s">
        <v>37</v>
      </c>
      <c r="C2221" s="2">
        <v>7.1</v>
      </c>
    </row>
    <row r="2222" spans="1:3" x14ac:dyDescent="0.3">
      <c r="A2222" s="2" t="s">
        <v>26369</v>
      </c>
      <c r="B2222" s="2" t="s">
        <v>37</v>
      </c>
      <c r="C2222" s="2">
        <v>5.9</v>
      </c>
    </row>
    <row r="2223" spans="1:3" x14ac:dyDescent="0.3">
      <c r="A2223" s="2" t="s">
        <v>26370</v>
      </c>
      <c r="B2223" s="2" t="s">
        <v>37</v>
      </c>
      <c r="C2223" s="2">
        <v>6.7</v>
      </c>
    </row>
    <row r="2224" spans="1:3" x14ac:dyDescent="0.3">
      <c r="A2224" s="2" t="s">
        <v>26371</v>
      </c>
      <c r="B2224" s="2" t="s">
        <v>37</v>
      </c>
      <c r="C2224" s="2">
        <v>7</v>
      </c>
    </row>
    <row r="2225" spans="1:3" x14ac:dyDescent="0.3">
      <c r="A2225" s="2" t="s">
        <v>26372</v>
      </c>
      <c r="B2225" s="2" t="s">
        <v>37</v>
      </c>
      <c r="C2225" s="2">
        <v>7.9</v>
      </c>
    </row>
    <row r="2226" spans="1:3" x14ac:dyDescent="0.3">
      <c r="A2226" s="2" t="s">
        <v>26373</v>
      </c>
      <c r="B2226" s="2" t="s">
        <v>37</v>
      </c>
      <c r="C2226" s="2">
        <v>6.9</v>
      </c>
    </row>
    <row r="2227" spans="1:3" x14ac:dyDescent="0.3">
      <c r="A2227" s="2" t="s">
        <v>26374</v>
      </c>
      <c r="B2227" s="2" t="s">
        <v>11980</v>
      </c>
      <c r="C2227" s="2">
        <v>7.3</v>
      </c>
    </row>
    <row r="2228" spans="1:3" x14ac:dyDescent="0.3">
      <c r="A2228" s="2" t="s">
        <v>26375</v>
      </c>
      <c r="B2228" s="2" t="s">
        <v>37</v>
      </c>
      <c r="C2228" s="2">
        <v>7.3</v>
      </c>
    </row>
    <row r="2229" spans="1:3" x14ac:dyDescent="0.3">
      <c r="A2229" s="2" t="s">
        <v>26376</v>
      </c>
      <c r="B2229" s="2" t="s">
        <v>37</v>
      </c>
      <c r="C2229" s="2">
        <v>3.5</v>
      </c>
    </row>
    <row r="2230" spans="1:3" x14ac:dyDescent="0.3">
      <c r="A2230" s="2" t="s">
        <v>26377</v>
      </c>
      <c r="B2230" s="2" t="s">
        <v>37</v>
      </c>
      <c r="C2230" s="2">
        <v>7.8</v>
      </c>
    </row>
    <row r="2231" spans="1:3" x14ac:dyDescent="0.3">
      <c r="A2231" s="2" t="s">
        <v>26378</v>
      </c>
      <c r="B2231" s="2" t="s">
        <v>37</v>
      </c>
      <c r="C2231" s="2">
        <v>6.7</v>
      </c>
    </row>
    <row r="2232" spans="1:3" x14ac:dyDescent="0.3">
      <c r="A2232" s="2" t="s">
        <v>26379</v>
      </c>
      <c r="B2232" s="2" t="s">
        <v>37</v>
      </c>
      <c r="C2232" s="2">
        <v>6.4</v>
      </c>
    </row>
    <row r="2233" spans="1:3" x14ac:dyDescent="0.3">
      <c r="A2233" s="2" t="s">
        <v>26380</v>
      </c>
      <c r="B2233" s="2" t="s">
        <v>37</v>
      </c>
      <c r="C2233" s="2">
        <v>7.1</v>
      </c>
    </row>
    <row r="2234" spans="1:3" x14ac:dyDescent="0.3">
      <c r="A2234" s="2" t="s">
        <v>26381</v>
      </c>
      <c r="B2234" s="2" t="s">
        <v>8731</v>
      </c>
      <c r="C2234" s="2">
        <v>7.8</v>
      </c>
    </row>
    <row r="2235" spans="1:3" x14ac:dyDescent="0.3">
      <c r="A2235" s="2" t="s">
        <v>26382</v>
      </c>
      <c r="B2235" s="2" t="s">
        <v>37</v>
      </c>
      <c r="C2235" s="2">
        <v>5.9</v>
      </c>
    </row>
    <row r="2236" spans="1:3" x14ac:dyDescent="0.3">
      <c r="A2236" s="2" t="s">
        <v>26383</v>
      </c>
      <c r="B2236" s="2" t="s">
        <v>37</v>
      </c>
      <c r="C2236" s="2">
        <v>7.2</v>
      </c>
    </row>
    <row r="2237" spans="1:3" x14ac:dyDescent="0.3">
      <c r="A2237" s="2" t="s">
        <v>26384</v>
      </c>
      <c r="B2237" s="2" t="s">
        <v>37</v>
      </c>
      <c r="C2237" s="2">
        <v>6.2</v>
      </c>
    </row>
    <row r="2238" spans="1:3" x14ac:dyDescent="0.3">
      <c r="A2238" s="2" t="s">
        <v>26385</v>
      </c>
      <c r="B2238" s="2" t="s">
        <v>37</v>
      </c>
      <c r="C2238" s="2">
        <v>6.7</v>
      </c>
    </row>
    <row r="2239" spans="1:3" x14ac:dyDescent="0.3">
      <c r="A2239" s="2" t="s">
        <v>26386</v>
      </c>
      <c r="B2239" s="2" t="s">
        <v>37</v>
      </c>
      <c r="C2239" s="2">
        <v>7.6</v>
      </c>
    </row>
    <row r="2240" spans="1:3" x14ac:dyDescent="0.3">
      <c r="A2240" s="2" t="s">
        <v>26387</v>
      </c>
      <c r="B2240" s="2" t="s">
        <v>37</v>
      </c>
      <c r="C2240" s="2">
        <v>6.2</v>
      </c>
    </row>
    <row r="2241" spans="1:3" x14ac:dyDescent="0.3">
      <c r="A2241" s="2" t="s">
        <v>26388</v>
      </c>
      <c r="B2241" s="2" t="s">
        <v>37</v>
      </c>
      <c r="C2241" s="2">
        <v>6.5</v>
      </c>
    </row>
    <row r="2242" spans="1:3" x14ac:dyDescent="0.3">
      <c r="A2242" s="2" t="s">
        <v>26389</v>
      </c>
      <c r="B2242" s="2" t="s">
        <v>37</v>
      </c>
      <c r="C2242" s="2">
        <v>8.1</v>
      </c>
    </row>
    <row r="2243" spans="1:3" x14ac:dyDescent="0.3">
      <c r="A2243" s="2" t="s">
        <v>26390</v>
      </c>
      <c r="B2243" s="2" t="s">
        <v>37</v>
      </c>
      <c r="C2243" s="2">
        <v>6.3</v>
      </c>
    </row>
    <row r="2244" spans="1:3" x14ac:dyDescent="0.3">
      <c r="A2244" s="2" t="s">
        <v>26391</v>
      </c>
      <c r="B2244" s="2" t="s">
        <v>37</v>
      </c>
      <c r="C2244" s="2">
        <v>4.4000000000000004</v>
      </c>
    </row>
    <row r="2245" spans="1:3" x14ac:dyDescent="0.3">
      <c r="A2245" s="2" t="s">
        <v>26392</v>
      </c>
      <c r="B2245" s="2" t="s">
        <v>37</v>
      </c>
      <c r="C2245" s="2">
        <v>6</v>
      </c>
    </row>
    <row r="2246" spans="1:3" x14ac:dyDescent="0.3">
      <c r="A2246" s="2" t="s">
        <v>26393</v>
      </c>
      <c r="B2246" s="2" t="s">
        <v>37</v>
      </c>
      <c r="C2246" s="2">
        <v>7.6</v>
      </c>
    </row>
    <row r="2247" spans="1:3" x14ac:dyDescent="0.3">
      <c r="A2247" s="2" t="s">
        <v>26394</v>
      </c>
      <c r="B2247" s="2" t="s">
        <v>37</v>
      </c>
      <c r="C2247" s="2">
        <v>8.4</v>
      </c>
    </row>
    <row r="2248" spans="1:3" x14ac:dyDescent="0.3">
      <c r="A2248" s="2" t="s">
        <v>26395</v>
      </c>
      <c r="B2248" s="2" t="s">
        <v>37</v>
      </c>
      <c r="C2248" s="2">
        <v>7.9</v>
      </c>
    </row>
    <row r="2249" spans="1:3" x14ac:dyDescent="0.3">
      <c r="A2249" s="2" t="s">
        <v>26396</v>
      </c>
      <c r="B2249" s="2" t="s">
        <v>37</v>
      </c>
      <c r="C2249" s="2">
        <v>5.6</v>
      </c>
    </row>
    <row r="2250" spans="1:3" x14ac:dyDescent="0.3">
      <c r="A2250" s="2" t="s">
        <v>26397</v>
      </c>
      <c r="B2250" s="2" t="s">
        <v>37</v>
      </c>
      <c r="C2250" s="2">
        <v>6.5</v>
      </c>
    </row>
    <row r="2251" spans="1:3" x14ac:dyDescent="0.3">
      <c r="A2251" s="2" t="s">
        <v>26398</v>
      </c>
      <c r="B2251" s="2" t="s">
        <v>37</v>
      </c>
      <c r="C2251" s="2">
        <v>7.5</v>
      </c>
    </row>
    <row r="2252" spans="1:3" x14ac:dyDescent="0.3">
      <c r="A2252" s="2" t="s">
        <v>26399</v>
      </c>
      <c r="B2252" s="2" t="s">
        <v>37</v>
      </c>
      <c r="C2252" s="2">
        <v>6.3</v>
      </c>
    </row>
    <row r="2253" spans="1:3" x14ac:dyDescent="0.3">
      <c r="A2253" s="2" t="s">
        <v>26400</v>
      </c>
      <c r="B2253" s="2" t="s">
        <v>37</v>
      </c>
      <c r="C2253" s="2">
        <v>7.9</v>
      </c>
    </row>
    <row r="2254" spans="1:3" x14ac:dyDescent="0.3">
      <c r="A2254" s="2" t="s">
        <v>26401</v>
      </c>
      <c r="B2254" s="2" t="s">
        <v>37</v>
      </c>
      <c r="C2254" s="2">
        <v>5.0999999999999996</v>
      </c>
    </row>
    <row r="2255" spans="1:3" x14ac:dyDescent="0.3">
      <c r="A2255" s="2" t="s">
        <v>26402</v>
      </c>
      <c r="B2255" s="2" t="s">
        <v>37</v>
      </c>
      <c r="C2255" s="2">
        <v>6.7</v>
      </c>
    </row>
    <row r="2256" spans="1:3" x14ac:dyDescent="0.3">
      <c r="A2256" s="2" t="s">
        <v>26403</v>
      </c>
      <c r="B2256" s="2" t="s">
        <v>37</v>
      </c>
      <c r="C2256" s="2">
        <v>6.7</v>
      </c>
    </row>
    <row r="2257" spans="1:3" x14ac:dyDescent="0.3">
      <c r="A2257" s="2" t="s">
        <v>26404</v>
      </c>
      <c r="B2257" s="2" t="s">
        <v>37</v>
      </c>
      <c r="C2257" s="2">
        <v>5.6</v>
      </c>
    </row>
    <row r="2258" spans="1:3" x14ac:dyDescent="0.3">
      <c r="A2258" s="2" t="s">
        <v>26405</v>
      </c>
      <c r="B2258" s="2" t="s">
        <v>37</v>
      </c>
      <c r="C2258" s="2">
        <v>5.6</v>
      </c>
    </row>
    <row r="2259" spans="1:3" x14ac:dyDescent="0.3">
      <c r="A2259" s="2" t="s">
        <v>24203</v>
      </c>
      <c r="B2259" s="2" t="s">
        <v>37</v>
      </c>
      <c r="C2259" s="2">
        <v>6.8</v>
      </c>
    </row>
    <row r="2260" spans="1:3" x14ac:dyDescent="0.3">
      <c r="A2260" s="2" t="s">
        <v>26406</v>
      </c>
      <c r="B2260" s="2" t="s">
        <v>37</v>
      </c>
      <c r="C2260" s="2">
        <v>6.2</v>
      </c>
    </row>
    <row r="2261" spans="1:3" x14ac:dyDescent="0.3">
      <c r="A2261" s="2" t="s">
        <v>26407</v>
      </c>
      <c r="B2261" s="2" t="s">
        <v>37</v>
      </c>
      <c r="C2261" s="2">
        <v>5.6</v>
      </c>
    </row>
    <row r="2262" spans="1:3" x14ac:dyDescent="0.3">
      <c r="A2262" s="2" t="s">
        <v>26408</v>
      </c>
      <c r="B2262" s="2" t="s">
        <v>37</v>
      </c>
      <c r="C2262" s="2">
        <v>6.4</v>
      </c>
    </row>
    <row r="2263" spans="1:3" x14ac:dyDescent="0.3">
      <c r="A2263" s="2" t="s">
        <v>26409</v>
      </c>
      <c r="B2263" s="2" t="s">
        <v>37</v>
      </c>
      <c r="C2263" s="2">
        <v>5.6</v>
      </c>
    </row>
    <row r="2264" spans="1:3" x14ac:dyDescent="0.3">
      <c r="A2264" s="2" t="s">
        <v>26410</v>
      </c>
      <c r="B2264" s="2" t="s">
        <v>37</v>
      </c>
      <c r="C2264" s="2">
        <v>7.4</v>
      </c>
    </row>
    <row r="2265" spans="1:3" x14ac:dyDescent="0.3">
      <c r="A2265" s="2" t="s">
        <v>26411</v>
      </c>
      <c r="B2265" s="2" t="s">
        <v>37</v>
      </c>
      <c r="C2265" s="2">
        <v>7.2</v>
      </c>
    </row>
    <row r="2266" spans="1:3" x14ac:dyDescent="0.3">
      <c r="A2266" s="2" t="s">
        <v>26412</v>
      </c>
      <c r="B2266" s="2" t="s">
        <v>37</v>
      </c>
      <c r="C2266" s="2">
        <v>4.9000000000000004</v>
      </c>
    </row>
    <row r="2267" spans="1:3" x14ac:dyDescent="0.3">
      <c r="A2267" s="2" t="s">
        <v>26413</v>
      </c>
      <c r="B2267" s="2" t="s">
        <v>37</v>
      </c>
      <c r="C2267" s="2">
        <v>7.5</v>
      </c>
    </row>
    <row r="2268" spans="1:3" x14ac:dyDescent="0.3">
      <c r="A2268" s="2" t="s">
        <v>26414</v>
      </c>
      <c r="B2268" s="2" t="s">
        <v>37</v>
      </c>
      <c r="C2268" s="2">
        <v>4.8</v>
      </c>
    </row>
    <row r="2269" spans="1:3" x14ac:dyDescent="0.3">
      <c r="A2269" s="2" t="s">
        <v>26415</v>
      </c>
      <c r="B2269" s="2" t="s">
        <v>37</v>
      </c>
      <c r="C2269" s="2">
        <v>3.1</v>
      </c>
    </row>
    <row r="2270" spans="1:3" x14ac:dyDescent="0.3">
      <c r="A2270" s="2" t="s">
        <v>26416</v>
      </c>
      <c r="B2270" s="2" t="s">
        <v>37</v>
      </c>
      <c r="C2270" s="2">
        <v>5.8</v>
      </c>
    </row>
    <row r="2271" spans="1:3" x14ac:dyDescent="0.3">
      <c r="A2271" s="2" t="s">
        <v>26417</v>
      </c>
      <c r="B2271" s="2" t="s">
        <v>37</v>
      </c>
      <c r="C2271" s="2">
        <v>6.7</v>
      </c>
    </row>
    <row r="2272" spans="1:3" x14ac:dyDescent="0.3">
      <c r="A2272" s="2" t="s">
        <v>26418</v>
      </c>
      <c r="B2272" s="2" t="s">
        <v>37</v>
      </c>
      <c r="C2272" s="2">
        <v>6.5</v>
      </c>
    </row>
    <row r="2273" spans="1:3" x14ac:dyDescent="0.3">
      <c r="A2273" s="2" t="s">
        <v>26419</v>
      </c>
      <c r="B2273" s="2" t="s">
        <v>37</v>
      </c>
      <c r="C2273" s="2">
        <v>5.9</v>
      </c>
    </row>
    <row r="2274" spans="1:3" x14ac:dyDescent="0.3">
      <c r="A2274" s="2" t="s">
        <v>26420</v>
      </c>
      <c r="B2274" s="2" t="s">
        <v>37</v>
      </c>
      <c r="C2274" s="2">
        <v>5.5</v>
      </c>
    </row>
    <row r="2275" spans="1:3" x14ac:dyDescent="0.3">
      <c r="A2275" s="2" t="s">
        <v>26421</v>
      </c>
      <c r="B2275" s="2" t="s">
        <v>37</v>
      </c>
      <c r="C2275" s="2">
        <v>3.6</v>
      </c>
    </row>
    <row r="2276" spans="1:3" x14ac:dyDescent="0.3">
      <c r="A2276" s="2" t="s">
        <v>26422</v>
      </c>
      <c r="B2276" s="2" t="s">
        <v>37</v>
      </c>
      <c r="C2276" s="2">
        <v>7.4</v>
      </c>
    </row>
    <row r="2277" spans="1:3" x14ac:dyDescent="0.3">
      <c r="A2277" s="2" t="s">
        <v>26423</v>
      </c>
      <c r="B2277" s="2" t="s">
        <v>37</v>
      </c>
      <c r="C2277" s="2">
        <v>3</v>
      </c>
    </row>
    <row r="2278" spans="1:3" x14ac:dyDescent="0.3">
      <c r="A2278" s="2" t="s">
        <v>26424</v>
      </c>
      <c r="B2278" s="2" t="s">
        <v>37</v>
      </c>
      <c r="C2278" s="2">
        <v>7.6</v>
      </c>
    </row>
    <row r="2279" spans="1:3" x14ac:dyDescent="0.3">
      <c r="A2279" s="2" t="s">
        <v>26425</v>
      </c>
      <c r="B2279" s="2" t="s">
        <v>37</v>
      </c>
      <c r="C2279" s="2">
        <v>6.4</v>
      </c>
    </row>
    <row r="2280" spans="1:3" x14ac:dyDescent="0.3">
      <c r="A2280" s="2" t="s">
        <v>26426</v>
      </c>
      <c r="B2280" s="2" t="s">
        <v>37</v>
      </c>
      <c r="C2280" s="2">
        <v>6.9</v>
      </c>
    </row>
    <row r="2281" spans="1:3" x14ac:dyDescent="0.3">
      <c r="A2281" s="2" t="s">
        <v>26427</v>
      </c>
      <c r="B2281" s="2" t="s">
        <v>37</v>
      </c>
      <c r="C2281" s="2">
        <v>5.5</v>
      </c>
    </row>
    <row r="2282" spans="1:3" x14ac:dyDescent="0.3">
      <c r="A2282" s="2" t="s">
        <v>26428</v>
      </c>
      <c r="B2282" s="2" t="s">
        <v>37</v>
      </c>
      <c r="C2282" s="2">
        <v>4.0999999999999996</v>
      </c>
    </row>
    <row r="2283" spans="1:3" x14ac:dyDescent="0.3">
      <c r="A2283" s="2" t="s">
        <v>26429</v>
      </c>
      <c r="B2283" s="2" t="s">
        <v>37</v>
      </c>
      <c r="C2283" s="2">
        <v>6.8</v>
      </c>
    </row>
    <row r="2284" spans="1:3" x14ac:dyDescent="0.3">
      <c r="A2284" s="2" t="s">
        <v>26430</v>
      </c>
      <c r="B2284" s="2" t="s">
        <v>37</v>
      </c>
      <c r="C2284" s="2">
        <v>6.5</v>
      </c>
    </row>
    <row r="2285" spans="1:3" x14ac:dyDescent="0.3">
      <c r="A2285" s="2" t="s">
        <v>26431</v>
      </c>
      <c r="B2285" s="2" t="s">
        <v>37</v>
      </c>
      <c r="C2285" s="2">
        <v>7.4</v>
      </c>
    </row>
    <row r="2286" spans="1:3" x14ac:dyDescent="0.3">
      <c r="A2286" s="2" t="s">
        <v>26432</v>
      </c>
      <c r="B2286" s="2" t="s">
        <v>37</v>
      </c>
      <c r="C2286" s="2">
        <v>7.7</v>
      </c>
    </row>
    <row r="2287" spans="1:3" x14ac:dyDescent="0.3">
      <c r="A2287" s="2" t="s">
        <v>26433</v>
      </c>
      <c r="B2287" s="2" t="s">
        <v>37</v>
      </c>
      <c r="C2287" s="2">
        <v>7.1</v>
      </c>
    </row>
    <row r="2288" spans="1:3" x14ac:dyDescent="0.3">
      <c r="A2288" s="2" t="s">
        <v>26434</v>
      </c>
      <c r="B2288" s="2" t="s">
        <v>37</v>
      </c>
      <c r="C2288" s="2">
        <v>6.3</v>
      </c>
    </row>
    <row r="2289" spans="1:3" x14ac:dyDescent="0.3">
      <c r="A2289" s="2" t="s">
        <v>26435</v>
      </c>
      <c r="B2289" s="2" t="s">
        <v>37</v>
      </c>
      <c r="C2289" s="2">
        <v>7.6</v>
      </c>
    </row>
    <row r="2290" spans="1:3" x14ac:dyDescent="0.3">
      <c r="A2290" s="2" t="s">
        <v>26436</v>
      </c>
      <c r="B2290" s="2" t="s">
        <v>37</v>
      </c>
      <c r="C2290" s="2">
        <v>8</v>
      </c>
    </row>
    <row r="2291" spans="1:3" x14ac:dyDescent="0.3">
      <c r="A2291" s="2" t="s">
        <v>26437</v>
      </c>
      <c r="B2291" s="2" t="s">
        <v>37</v>
      </c>
      <c r="C2291" s="2">
        <v>7.3</v>
      </c>
    </row>
    <row r="2292" spans="1:3" x14ac:dyDescent="0.3">
      <c r="A2292" s="2" t="s">
        <v>26438</v>
      </c>
      <c r="B2292" s="2" t="s">
        <v>37</v>
      </c>
      <c r="C2292" s="2">
        <v>7.6</v>
      </c>
    </row>
    <row r="2293" spans="1:3" x14ac:dyDescent="0.3">
      <c r="A2293" s="2" t="s">
        <v>26439</v>
      </c>
      <c r="B2293" s="2" t="s">
        <v>37</v>
      </c>
      <c r="C2293" s="2">
        <v>7.8</v>
      </c>
    </row>
    <row r="2294" spans="1:3" x14ac:dyDescent="0.3">
      <c r="A2294" s="2" t="s">
        <v>26440</v>
      </c>
      <c r="B2294" s="2" t="s">
        <v>37</v>
      </c>
      <c r="C2294" s="2">
        <v>6.5</v>
      </c>
    </row>
    <row r="2295" spans="1:3" x14ac:dyDescent="0.3">
      <c r="A2295" s="2" t="s">
        <v>26441</v>
      </c>
      <c r="B2295" s="2" t="s">
        <v>37</v>
      </c>
      <c r="C2295" s="2">
        <v>6.4</v>
      </c>
    </row>
    <row r="2296" spans="1:3" x14ac:dyDescent="0.3">
      <c r="A2296" s="2" t="s">
        <v>26442</v>
      </c>
      <c r="B2296" s="2" t="s">
        <v>37</v>
      </c>
      <c r="C2296" s="2">
        <v>8</v>
      </c>
    </row>
    <row r="2297" spans="1:3" x14ac:dyDescent="0.3">
      <c r="A2297" s="2" t="s">
        <v>26443</v>
      </c>
      <c r="B2297" s="2" t="s">
        <v>37</v>
      </c>
      <c r="C2297" s="2">
        <v>4.8</v>
      </c>
    </row>
    <row r="2298" spans="1:3" x14ac:dyDescent="0.3">
      <c r="A2298" s="2" t="s">
        <v>26444</v>
      </c>
      <c r="B2298" s="2" t="s">
        <v>37</v>
      </c>
      <c r="C2298" s="2">
        <v>7.8</v>
      </c>
    </row>
    <row r="2299" spans="1:3" x14ac:dyDescent="0.3">
      <c r="A2299" s="2" t="s">
        <v>26445</v>
      </c>
      <c r="B2299" s="2" t="s">
        <v>37</v>
      </c>
      <c r="C2299" s="2">
        <v>5.9</v>
      </c>
    </row>
    <row r="2300" spans="1:3" x14ac:dyDescent="0.3">
      <c r="A2300" s="2" t="s">
        <v>26446</v>
      </c>
      <c r="B2300" s="2" t="s">
        <v>37</v>
      </c>
      <c r="C2300" s="2">
        <v>5.4</v>
      </c>
    </row>
    <row r="2301" spans="1:3" x14ac:dyDescent="0.3">
      <c r="A2301" s="2" t="s">
        <v>26447</v>
      </c>
      <c r="B2301" s="2" t="s">
        <v>37</v>
      </c>
      <c r="C2301" s="2">
        <v>3.3</v>
      </c>
    </row>
    <row r="2302" spans="1:3" x14ac:dyDescent="0.3">
      <c r="A2302" s="2" t="s">
        <v>26448</v>
      </c>
      <c r="B2302" s="2" t="s">
        <v>2778</v>
      </c>
      <c r="C2302" s="2">
        <v>8.1999999999999993</v>
      </c>
    </row>
    <row r="2303" spans="1:3" x14ac:dyDescent="0.3">
      <c r="A2303" s="2" t="s">
        <v>26449</v>
      </c>
      <c r="B2303" s="2" t="s">
        <v>37</v>
      </c>
      <c r="C2303" s="2">
        <v>5.4</v>
      </c>
    </row>
    <row r="2304" spans="1:3" x14ac:dyDescent="0.3">
      <c r="A2304" s="2" t="s">
        <v>26450</v>
      </c>
      <c r="B2304" s="2" t="s">
        <v>37</v>
      </c>
      <c r="C2304" s="2">
        <v>6.4</v>
      </c>
    </row>
    <row r="2305" spans="1:3" x14ac:dyDescent="0.3">
      <c r="A2305" s="2" t="s">
        <v>26451</v>
      </c>
      <c r="B2305" s="2" t="s">
        <v>37</v>
      </c>
      <c r="C2305" s="2">
        <v>4.8</v>
      </c>
    </row>
    <row r="2306" spans="1:3" x14ac:dyDescent="0.3">
      <c r="A2306" s="2" t="s">
        <v>26452</v>
      </c>
      <c r="B2306" s="2" t="s">
        <v>37</v>
      </c>
      <c r="C2306" s="2">
        <v>5.9</v>
      </c>
    </row>
    <row r="2307" spans="1:3" x14ac:dyDescent="0.3">
      <c r="A2307" s="2" t="s">
        <v>26453</v>
      </c>
      <c r="B2307" s="2" t="s">
        <v>37</v>
      </c>
      <c r="C2307" s="2">
        <v>5.5</v>
      </c>
    </row>
    <row r="2308" spans="1:3" x14ac:dyDescent="0.3">
      <c r="A2308" s="2" t="s">
        <v>26454</v>
      </c>
      <c r="B2308" s="2" t="s">
        <v>37</v>
      </c>
      <c r="C2308" s="2">
        <v>7.9</v>
      </c>
    </row>
    <row r="2309" spans="1:3" x14ac:dyDescent="0.3">
      <c r="A2309" s="2" t="s">
        <v>26455</v>
      </c>
      <c r="B2309" s="2" t="s">
        <v>37</v>
      </c>
      <c r="C2309" s="2">
        <v>4.9000000000000004</v>
      </c>
    </row>
    <row r="2310" spans="1:3" x14ac:dyDescent="0.3">
      <c r="A2310" s="2" t="s">
        <v>26456</v>
      </c>
      <c r="B2310" s="2" t="s">
        <v>37</v>
      </c>
      <c r="C2310" s="2">
        <v>7.2</v>
      </c>
    </row>
    <row r="2311" spans="1:3" x14ac:dyDescent="0.3">
      <c r="A2311" s="2" t="s">
        <v>26457</v>
      </c>
      <c r="B2311" s="2" t="s">
        <v>37</v>
      </c>
      <c r="C2311" s="2">
        <v>5.3</v>
      </c>
    </row>
    <row r="2312" spans="1:3" x14ac:dyDescent="0.3">
      <c r="A2312" s="2" t="s">
        <v>26458</v>
      </c>
      <c r="B2312" s="2" t="s">
        <v>37</v>
      </c>
      <c r="C2312" s="2">
        <v>7.2</v>
      </c>
    </row>
    <row r="2313" spans="1:3" x14ac:dyDescent="0.3">
      <c r="A2313" s="2" t="s">
        <v>26459</v>
      </c>
      <c r="B2313" s="2" t="s">
        <v>37</v>
      </c>
      <c r="C2313" s="2">
        <v>5.0999999999999996</v>
      </c>
    </row>
    <row r="2314" spans="1:3" x14ac:dyDescent="0.3">
      <c r="A2314" s="2" t="s">
        <v>26460</v>
      </c>
      <c r="B2314" s="2" t="s">
        <v>37</v>
      </c>
      <c r="C2314" s="2">
        <v>5.6</v>
      </c>
    </row>
    <row r="2315" spans="1:3" x14ac:dyDescent="0.3">
      <c r="A2315" s="2" t="s">
        <v>26461</v>
      </c>
      <c r="B2315" s="2" t="s">
        <v>37</v>
      </c>
      <c r="C2315" s="2">
        <v>7.6</v>
      </c>
    </row>
    <row r="2316" spans="1:3" x14ac:dyDescent="0.3">
      <c r="A2316" s="2" t="s">
        <v>26462</v>
      </c>
      <c r="B2316" s="2" t="s">
        <v>37</v>
      </c>
      <c r="C2316" s="2">
        <v>7.2</v>
      </c>
    </row>
    <row r="2317" spans="1:3" x14ac:dyDescent="0.3">
      <c r="A2317" s="2" t="s">
        <v>26463</v>
      </c>
      <c r="B2317" s="2" t="s">
        <v>37</v>
      </c>
      <c r="C2317" s="2">
        <v>5.7</v>
      </c>
    </row>
    <row r="2318" spans="1:3" x14ac:dyDescent="0.3">
      <c r="A2318" s="2" t="s">
        <v>26464</v>
      </c>
      <c r="B2318" s="2" t="s">
        <v>37</v>
      </c>
      <c r="C2318" s="2">
        <v>5.2</v>
      </c>
    </row>
    <row r="2319" spans="1:3" x14ac:dyDescent="0.3">
      <c r="A2319" s="2" t="s">
        <v>26465</v>
      </c>
      <c r="B2319" s="2" t="s">
        <v>37</v>
      </c>
      <c r="C2319" s="2">
        <v>7.7</v>
      </c>
    </row>
    <row r="2320" spans="1:3" x14ac:dyDescent="0.3">
      <c r="A2320" s="2" t="s">
        <v>26466</v>
      </c>
      <c r="B2320" s="2" t="s">
        <v>37</v>
      </c>
      <c r="C2320" s="2">
        <v>7</v>
      </c>
    </row>
    <row r="2321" spans="1:3" x14ac:dyDescent="0.3">
      <c r="A2321" s="2" t="s">
        <v>26467</v>
      </c>
      <c r="B2321" s="2" t="s">
        <v>37</v>
      </c>
      <c r="C2321" s="2">
        <v>6</v>
      </c>
    </row>
    <row r="2322" spans="1:3" x14ac:dyDescent="0.3">
      <c r="A2322" s="2" t="s">
        <v>26468</v>
      </c>
      <c r="B2322" s="2" t="s">
        <v>37</v>
      </c>
      <c r="C2322" s="2">
        <v>6.6</v>
      </c>
    </row>
    <row r="2323" spans="1:3" x14ac:dyDescent="0.3">
      <c r="A2323" s="2" t="s">
        <v>26469</v>
      </c>
      <c r="B2323" s="2" t="s">
        <v>37</v>
      </c>
      <c r="C2323" s="2">
        <v>6.8</v>
      </c>
    </row>
    <row r="2324" spans="1:3" x14ac:dyDescent="0.3">
      <c r="A2324" s="2" t="s">
        <v>26470</v>
      </c>
      <c r="B2324" s="2" t="s">
        <v>37</v>
      </c>
      <c r="C2324" s="2">
        <v>7.2</v>
      </c>
    </row>
    <row r="2325" spans="1:3" x14ac:dyDescent="0.3">
      <c r="A2325" s="2" t="s">
        <v>26471</v>
      </c>
      <c r="B2325" s="2" t="s">
        <v>37</v>
      </c>
      <c r="C2325" s="2">
        <v>7.2</v>
      </c>
    </row>
    <row r="2326" spans="1:3" x14ac:dyDescent="0.3">
      <c r="A2326" s="2" t="s">
        <v>26472</v>
      </c>
      <c r="B2326" s="2" t="s">
        <v>37</v>
      </c>
      <c r="C2326" s="2">
        <v>2.8</v>
      </c>
    </row>
    <row r="2327" spans="1:3" x14ac:dyDescent="0.3">
      <c r="A2327" s="2" t="s">
        <v>26473</v>
      </c>
      <c r="B2327" s="2" t="s">
        <v>37</v>
      </c>
      <c r="C2327" s="2">
        <v>6.6</v>
      </c>
    </row>
    <row r="2328" spans="1:3" x14ac:dyDescent="0.3">
      <c r="A2328" s="2" t="s">
        <v>26474</v>
      </c>
      <c r="B2328" s="2" t="s">
        <v>37</v>
      </c>
      <c r="C2328" s="2">
        <v>6.7</v>
      </c>
    </row>
    <row r="2329" spans="1:3" x14ac:dyDescent="0.3">
      <c r="A2329" s="2" t="s">
        <v>26475</v>
      </c>
      <c r="B2329" s="2" t="s">
        <v>37</v>
      </c>
      <c r="C2329" s="2">
        <v>7</v>
      </c>
    </row>
    <row r="2330" spans="1:3" x14ac:dyDescent="0.3">
      <c r="A2330" s="2" t="s">
        <v>26476</v>
      </c>
      <c r="B2330" s="2" t="s">
        <v>37</v>
      </c>
      <c r="C2330" s="2">
        <v>4.4000000000000004</v>
      </c>
    </row>
    <row r="2331" spans="1:3" x14ac:dyDescent="0.3">
      <c r="A2331" s="2" t="s">
        <v>26477</v>
      </c>
      <c r="B2331" s="2" t="s">
        <v>37</v>
      </c>
      <c r="C2331" s="2">
        <v>6.2</v>
      </c>
    </row>
    <row r="2332" spans="1:3" x14ac:dyDescent="0.3">
      <c r="A2332" s="2" t="s">
        <v>26478</v>
      </c>
      <c r="B2332" s="2" t="s">
        <v>37</v>
      </c>
      <c r="C2332" s="2">
        <v>7.3</v>
      </c>
    </row>
    <row r="2333" spans="1:3" x14ac:dyDescent="0.3">
      <c r="A2333" s="2" t="s">
        <v>26479</v>
      </c>
      <c r="B2333" s="2" t="s">
        <v>37</v>
      </c>
      <c r="C2333" s="2">
        <v>5.0999999999999996</v>
      </c>
    </row>
    <row r="2334" spans="1:3" x14ac:dyDescent="0.3">
      <c r="A2334" s="2" t="s">
        <v>26480</v>
      </c>
      <c r="B2334" s="2" t="s">
        <v>37</v>
      </c>
      <c r="C2334" s="2">
        <v>6.6</v>
      </c>
    </row>
    <row r="2335" spans="1:3" x14ac:dyDescent="0.3">
      <c r="A2335" s="2" t="s">
        <v>26481</v>
      </c>
      <c r="B2335" s="2" t="s">
        <v>37</v>
      </c>
      <c r="C2335" s="2">
        <v>4.5</v>
      </c>
    </row>
    <row r="2336" spans="1:3" x14ac:dyDescent="0.3">
      <c r="A2336" s="2" t="s">
        <v>26482</v>
      </c>
      <c r="B2336" s="2" t="s">
        <v>37</v>
      </c>
      <c r="C2336" s="2">
        <v>5.9</v>
      </c>
    </row>
    <row r="2337" spans="1:3" x14ac:dyDescent="0.3">
      <c r="A2337" s="2" t="s">
        <v>26483</v>
      </c>
      <c r="B2337" s="2" t="s">
        <v>1464</v>
      </c>
      <c r="C2337" s="2">
        <v>6.6</v>
      </c>
    </row>
    <row r="2338" spans="1:3" x14ac:dyDescent="0.3">
      <c r="A2338" s="2" t="s">
        <v>26484</v>
      </c>
      <c r="B2338" s="2" t="s">
        <v>37</v>
      </c>
      <c r="C2338" s="2">
        <v>6.5</v>
      </c>
    </row>
    <row r="2339" spans="1:3" x14ac:dyDescent="0.3">
      <c r="A2339" s="2" t="s">
        <v>26485</v>
      </c>
      <c r="B2339" s="2" t="s">
        <v>37</v>
      </c>
      <c r="C2339" s="2">
        <v>7.3</v>
      </c>
    </row>
    <row r="2340" spans="1:3" x14ac:dyDescent="0.3">
      <c r="A2340" s="2" t="s">
        <v>26486</v>
      </c>
      <c r="B2340" s="2" t="s">
        <v>37</v>
      </c>
      <c r="C2340" s="2">
        <v>7.5</v>
      </c>
    </row>
    <row r="2341" spans="1:3" x14ac:dyDescent="0.3">
      <c r="A2341" s="2" t="s">
        <v>26487</v>
      </c>
      <c r="B2341" s="2" t="s">
        <v>37</v>
      </c>
      <c r="C2341" s="2">
        <v>5.9</v>
      </c>
    </row>
    <row r="2342" spans="1:3" x14ac:dyDescent="0.3">
      <c r="A2342" s="2" t="s">
        <v>26488</v>
      </c>
      <c r="B2342" s="2" t="s">
        <v>37</v>
      </c>
      <c r="C2342" s="2">
        <v>7.4</v>
      </c>
    </row>
    <row r="2343" spans="1:3" x14ac:dyDescent="0.3">
      <c r="A2343" s="2" t="s">
        <v>26489</v>
      </c>
      <c r="B2343" s="2" t="s">
        <v>37</v>
      </c>
      <c r="C2343" s="2">
        <v>6.9</v>
      </c>
    </row>
    <row r="2344" spans="1:3" x14ac:dyDescent="0.3">
      <c r="A2344" s="2" t="s">
        <v>26490</v>
      </c>
      <c r="B2344" s="2" t="s">
        <v>1946</v>
      </c>
      <c r="C2344" s="2">
        <v>7.9</v>
      </c>
    </row>
    <row r="2345" spans="1:3" x14ac:dyDescent="0.3">
      <c r="A2345" s="2" t="s">
        <v>26491</v>
      </c>
      <c r="B2345" s="2" t="s">
        <v>37</v>
      </c>
      <c r="C2345" s="2">
        <v>8.4</v>
      </c>
    </row>
    <row r="2346" spans="1:3" x14ac:dyDescent="0.3">
      <c r="A2346" s="2" t="s">
        <v>26492</v>
      </c>
      <c r="B2346" s="2" t="s">
        <v>37</v>
      </c>
      <c r="C2346" s="2">
        <v>8</v>
      </c>
    </row>
    <row r="2347" spans="1:3" x14ac:dyDescent="0.3">
      <c r="A2347" s="2" t="s">
        <v>26493</v>
      </c>
      <c r="B2347" s="2" t="s">
        <v>37</v>
      </c>
      <c r="C2347" s="2">
        <v>6</v>
      </c>
    </row>
    <row r="2348" spans="1:3" x14ac:dyDescent="0.3">
      <c r="A2348" s="2" t="s">
        <v>26494</v>
      </c>
      <c r="B2348" s="2" t="s">
        <v>37</v>
      </c>
      <c r="C2348" s="2">
        <v>6.8</v>
      </c>
    </row>
    <row r="2349" spans="1:3" x14ac:dyDescent="0.3">
      <c r="A2349" s="2" t="s">
        <v>26495</v>
      </c>
      <c r="B2349" s="2" t="s">
        <v>37</v>
      </c>
      <c r="C2349" s="2">
        <v>7.8</v>
      </c>
    </row>
    <row r="2350" spans="1:3" x14ac:dyDescent="0.3">
      <c r="A2350" s="2" t="s">
        <v>26496</v>
      </c>
      <c r="B2350" s="2" t="s">
        <v>37</v>
      </c>
      <c r="C2350" s="2">
        <v>8.1</v>
      </c>
    </row>
    <row r="2351" spans="1:3" x14ac:dyDescent="0.3">
      <c r="A2351" s="2" t="s">
        <v>26497</v>
      </c>
      <c r="B2351" s="2" t="s">
        <v>37</v>
      </c>
      <c r="C2351" s="2">
        <v>6.1</v>
      </c>
    </row>
    <row r="2352" spans="1:3" x14ac:dyDescent="0.3">
      <c r="A2352" s="2" t="s">
        <v>26498</v>
      </c>
      <c r="B2352" s="2" t="s">
        <v>37</v>
      </c>
      <c r="C2352" s="2">
        <v>6.2</v>
      </c>
    </row>
    <row r="2353" spans="1:3" x14ac:dyDescent="0.3">
      <c r="A2353" s="2" t="s">
        <v>26499</v>
      </c>
      <c r="B2353" s="2" t="s">
        <v>37</v>
      </c>
      <c r="C2353" s="2">
        <v>6.2</v>
      </c>
    </row>
    <row r="2354" spans="1:3" x14ac:dyDescent="0.3">
      <c r="A2354" s="2" t="s">
        <v>26500</v>
      </c>
      <c r="B2354" s="2" t="s">
        <v>37</v>
      </c>
      <c r="C2354" s="2">
        <v>7.4</v>
      </c>
    </row>
    <row r="2355" spans="1:3" x14ac:dyDescent="0.3">
      <c r="A2355" s="2" t="s">
        <v>26501</v>
      </c>
      <c r="B2355" s="2" t="s">
        <v>37</v>
      </c>
      <c r="C2355" s="2">
        <v>6.6</v>
      </c>
    </row>
    <row r="2356" spans="1:3" x14ac:dyDescent="0.3">
      <c r="A2356" s="2" t="s">
        <v>26502</v>
      </c>
      <c r="B2356" s="2" t="s">
        <v>37</v>
      </c>
      <c r="C2356" s="2">
        <v>7.3</v>
      </c>
    </row>
    <row r="2357" spans="1:3" x14ac:dyDescent="0.3">
      <c r="A2357" s="2" t="s">
        <v>26503</v>
      </c>
      <c r="B2357" s="2" t="s">
        <v>37</v>
      </c>
      <c r="C2357" s="2">
        <v>7.5</v>
      </c>
    </row>
    <row r="2358" spans="1:3" x14ac:dyDescent="0.3">
      <c r="A2358" s="2" t="s">
        <v>26504</v>
      </c>
      <c r="B2358" s="2" t="s">
        <v>37</v>
      </c>
      <c r="C2358" s="2">
        <v>5.6</v>
      </c>
    </row>
    <row r="2359" spans="1:3" x14ac:dyDescent="0.3">
      <c r="A2359" s="2" t="s">
        <v>26505</v>
      </c>
      <c r="B2359" s="2" t="s">
        <v>37</v>
      </c>
      <c r="C2359" s="2">
        <v>7.3</v>
      </c>
    </row>
    <row r="2360" spans="1:3" x14ac:dyDescent="0.3">
      <c r="A2360" s="2" t="s">
        <v>26506</v>
      </c>
      <c r="B2360" s="2" t="s">
        <v>37</v>
      </c>
      <c r="C2360" s="2">
        <v>6.4</v>
      </c>
    </row>
    <row r="2361" spans="1:3" x14ac:dyDescent="0.3">
      <c r="A2361" s="2" t="s">
        <v>26507</v>
      </c>
      <c r="B2361" s="2" t="s">
        <v>37</v>
      </c>
      <c r="C2361" s="2">
        <v>5</v>
      </c>
    </row>
    <row r="2362" spans="1:3" x14ac:dyDescent="0.3">
      <c r="A2362" s="2" t="s">
        <v>26508</v>
      </c>
      <c r="B2362" s="2" t="s">
        <v>37</v>
      </c>
      <c r="C2362" s="2">
        <v>5.4</v>
      </c>
    </row>
    <row r="2363" spans="1:3" x14ac:dyDescent="0.3">
      <c r="A2363" s="2" t="s">
        <v>26509</v>
      </c>
      <c r="B2363" s="2" t="s">
        <v>37</v>
      </c>
      <c r="C2363" s="2">
        <v>7.1</v>
      </c>
    </row>
    <row r="2364" spans="1:3" x14ac:dyDescent="0.3">
      <c r="A2364" s="2" t="s">
        <v>26510</v>
      </c>
      <c r="B2364" s="2" t="s">
        <v>37</v>
      </c>
      <c r="C2364" s="2">
        <v>5.3</v>
      </c>
    </row>
    <row r="2365" spans="1:3" x14ac:dyDescent="0.3">
      <c r="A2365" s="2" t="s">
        <v>26511</v>
      </c>
      <c r="B2365" s="2" t="s">
        <v>37</v>
      </c>
      <c r="C2365" s="2">
        <v>6.5</v>
      </c>
    </row>
    <row r="2366" spans="1:3" x14ac:dyDescent="0.3">
      <c r="A2366" s="2" t="s">
        <v>26512</v>
      </c>
      <c r="B2366" s="2" t="s">
        <v>37</v>
      </c>
      <c r="C2366" s="2">
        <v>6.2</v>
      </c>
    </row>
    <row r="2367" spans="1:3" x14ac:dyDescent="0.3">
      <c r="A2367" s="2" t="s">
        <v>26513</v>
      </c>
      <c r="B2367" s="2" t="s">
        <v>37</v>
      </c>
      <c r="C2367" s="2">
        <v>6.4</v>
      </c>
    </row>
    <row r="2368" spans="1:3" x14ac:dyDescent="0.3">
      <c r="A2368" s="2" t="s">
        <v>26514</v>
      </c>
      <c r="B2368" s="2" t="s">
        <v>37</v>
      </c>
      <c r="C2368" s="2">
        <v>6.9</v>
      </c>
    </row>
    <row r="2369" spans="1:3" x14ac:dyDescent="0.3">
      <c r="A2369" s="2" t="s">
        <v>26515</v>
      </c>
      <c r="B2369" s="2" t="s">
        <v>37</v>
      </c>
      <c r="C2369" s="2">
        <v>5.7</v>
      </c>
    </row>
    <row r="2370" spans="1:3" x14ac:dyDescent="0.3">
      <c r="A2370" s="2" t="s">
        <v>26516</v>
      </c>
      <c r="B2370" s="2" t="s">
        <v>37</v>
      </c>
      <c r="C2370" s="2">
        <v>7.7</v>
      </c>
    </row>
    <row r="2371" spans="1:3" x14ac:dyDescent="0.3">
      <c r="A2371" s="2" t="s">
        <v>25461</v>
      </c>
      <c r="B2371" s="2" t="s">
        <v>37</v>
      </c>
      <c r="C2371" s="2">
        <v>5.4</v>
      </c>
    </row>
    <row r="2372" spans="1:3" x14ac:dyDescent="0.3">
      <c r="A2372" s="2" t="s">
        <v>26517</v>
      </c>
      <c r="B2372" s="2" t="s">
        <v>37</v>
      </c>
      <c r="C2372" s="2">
        <v>5.6</v>
      </c>
    </row>
    <row r="2373" spans="1:3" x14ac:dyDescent="0.3">
      <c r="A2373" s="2" t="s">
        <v>26518</v>
      </c>
      <c r="B2373" s="2" t="s">
        <v>37</v>
      </c>
      <c r="C2373" s="2">
        <v>7.7</v>
      </c>
    </row>
    <row r="2374" spans="1:3" x14ac:dyDescent="0.3">
      <c r="A2374" s="2" t="s">
        <v>26519</v>
      </c>
      <c r="B2374" s="2" t="s">
        <v>37</v>
      </c>
      <c r="C2374" s="2">
        <v>5.0999999999999996</v>
      </c>
    </row>
    <row r="2375" spans="1:3" x14ac:dyDescent="0.3">
      <c r="A2375" s="2" t="s">
        <v>26520</v>
      </c>
      <c r="B2375" s="2" t="s">
        <v>37</v>
      </c>
      <c r="C2375" s="2">
        <v>6.8</v>
      </c>
    </row>
    <row r="2376" spans="1:3" x14ac:dyDescent="0.3">
      <c r="A2376" s="2" t="s">
        <v>26521</v>
      </c>
      <c r="B2376" s="2" t="s">
        <v>37</v>
      </c>
      <c r="C2376" s="2">
        <v>8.4</v>
      </c>
    </row>
    <row r="2377" spans="1:3" x14ac:dyDescent="0.3">
      <c r="A2377" s="2" t="s">
        <v>26522</v>
      </c>
      <c r="B2377" s="2" t="s">
        <v>37</v>
      </c>
      <c r="C2377" s="2">
        <v>4.9000000000000004</v>
      </c>
    </row>
    <row r="2378" spans="1:3" x14ac:dyDescent="0.3">
      <c r="A2378" s="2" t="s">
        <v>26523</v>
      </c>
      <c r="B2378" s="2" t="s">
        <v>37</v>
      </c>
      <c r="C2378" s="2">
        <v>7.1</v>
      </c>
    </row>
    <row r="2379" spans="1:3" x14ac:dyDescent="0.3">
      <c r="A2379" s="2" t="s">
        <v>26524</v>
      </c>
      <c r="B2379" s="2" t="s">
        <v>37</v>
      </c>
      <c r="C2379" s="2">
        <v>6.6</v>
      </c>
    </row>
    <row r="2380" spans="1:3" x14ac:dyDescent="0.3">
      <c r="A2380" s="2" t="s">
        <v>26525</v>
      </c>
      <c r="B2380" s="2" t="s">
        <v>37</v>
      </c>
      <c r="C2380" s="2">
        <v>6.1</v>
      </c>
    </row>
    <row r="2381" spans="1:3" x14ac:dyDescent="0.3">
      <c r="A2381" s="2" t="s">
        <v>26526</v>
      </c>
      <c r="B2381" s="2" t="s">
        <v>37</v>
      </c>
      <c r="C2381" s="2">
        <v>4.0999999999999996</v>
      </c>
    </row>
    <row r="2382" spans="1:3" x14ac:dyDescent="0.3">
      <c r="A2382" s="2" t="s">
        <v>24366</v>
      </c>
      <c r="B2382" s="2" t="s">
        <v>37</v>
      </c>
      <c r="C2382" s="2">
        <v>5.8</v>
      </c>
    </row>
    <row r="2383" spans="1:3" x14ac:dyDescent="0.3">
      <c r="A2383" s="2" t="s">
        <v>26527</v>
      </c>
      <c r="B2383" s="2" t="s">
        <v>37</v>
      </c>
      <c r="C2383" s="2">
        <v>8.1</v>
      </c>
    </row>
    <row r="2384" spans="1:3" x14ac:dyDescent="0.3">
      <c r="A2384" s="2" t="s">
        <v>26528</v>
      </c>
      <c r="B2384" s="2" t="s">
        <v>37</v>
      </c>
      <c r="C2384" s="2">
        <v>7.6</v>
      </c>
    </row>
    <row r="2385" spans="1:3" x14ac:dyDescent="0.3">
      <c r="A2385" s="2" t="s">
        <v>26529</v>
      </c>
      <c r="B2385" s="2" t="s">
        <v>37</v>
      </c>
      <c r="C2385" s="2">
        <v>7.8</v>
      </c>
    </row>
    <row r="2386" spans="1:3" x14ac:dyDescent="0.3">
      <c r="A2386" s="2" t="s">
        <v>26530</v>
      </c>
      <c r="B2386" s="2" t="s">
        <v>37</v>
      </c>
      <c r="C2386" s="2">
        <v>4.5999999999999996</v>
      </c>
    </row>
    <row r="2387" spans="1:3" x14ac:dyDescent="0.3">
      <c r="A2387" s="2" t="s">
        <v>26531</v>
      </c>
      <c r="B2387" s="2" t="s">
        <v>37</v>
      </c>
      <c r="C2387" s="2">
        <v>6</v>
      </c>
    </row>
    <row r="2388" spans="1:3" x14ac:dyDescent="0.3">
      <c r="A2388" s="2" t="s">
        <v>26532</v>
      </c>
      <c r="B2388" s="2" t="s">
        <v>37</v>
      </c>
      <c r="C2388" s="2">
        <v>7</v>
      </c>
    </row>
    <row r="2389" spans="1:3" x14ac:dyDescent="0.3">
      <c r="A2389" s="2" t="s">
        <v>26533</v>
      </c>
      <c r="B2389" s="2" t="s">
        <v>37</v>
      </c>
      <c r="C2389" s="2">
        <v>6.7</v>
      </c>
    </row>
    <row r="2390" spans="1:3" x14ac:dyDescent="0.3">
      <c r="A2390" s="2" t="s">
        <v>26534</v>
      </c>
      <c r="B2390" s="2" t="s">
        <v>37</v>
      </c>
      <c r="C2390" s="2">
        <v>6.4</v>
      </c>
    </row>
    <row r="2391" spans="1:3" x14ac:dyDescent="0.3">
      <c r="A2391" s="2" t="s">
        <v>26535</v>
      </c>
      <c r="B2391" s="2" t="s">
        <v>37</v>
      </c>
      <c r="C2391" s="2">
        <v>7.2</v>
      </c>
    </row>
    <row r="2392" spans="1:3" x14ac:dyDescent="0.3">
      <c r="A2392" s="2" t="s">
        <v>26536</v>
      </c>
      <c r="B2392" s="2" t="s">
        <v>37</v>
      </c>
      <c r="C2392" s="2">
        <v>7.4</v>
      </c>
    </row>
    <row r="2393" spans="1:3" x14ac:dyDescent="0.3">
      <c r="A2393" s="2" t="s">
        <v>26537</v>
      </c>
      <c r="B2393" s="2" t="s">
        <v>37</v>
      </c>
      <c r="C2393" s="2">
        <v>4.8</v>
      </c>
    </row>
    <row r="2394" spans="1:3" x14ac:dyDescent="0.3">
      <c r="A2394" s="2" t="s">
        <v>26538</v>
      </c>
      <c r="B2394" s="2" t="s">
        <v>37</v>
      </c>
      <c r="C2394" s="2">
        <v>4</v>
      </c>
    </row>
    <row r="2395" spans="1:3" x14ac:dyDescent="0.3">
      <c r="A2395" s="2" t="s">
        <v>26539</v>
      </c>
      <c r="B2395" s="2" t="s">
        <v>37</v>
      </c>
      <c r="C2395" s="2">
        <v>6.2</v>
      </c>
    </row>
    <row r="2396" spans="1:3" x14ac:dyDescent="0.3">
      <c r="A2396" s="2" t="s">
        <v>26540</v>
      </c>
      <c r="B2396" s="2" t="s">
        <v>37</v>
      </c>
      <c r="C2396" s="2">
        <v>7.7</v>
      </c>
    </row>
    <row r="2397" spans="1:3" x14ac:dyDescent="0.3">
      <c r="A2397" s="2" t="s">
        <v>26541</v>
      </c>
      <c r="B2397" s="2" t="s">
        <v>37</v>
      </c>
      <c r="C2397" s="2">
        <v>6.7</v>
      </c>
    </row>
    <row r="2398" spans="1:3" x14ac:dyDescent="0.3">
      <c r="A2398" s="2" t="s">
        <v>26542</v>
      </c>
      <c r="B2398" s="2" t="s">
        <v>37</v>
      </c>
      <c r="C2398" s="2">
        <v>7.9</v>
      </c>
    </row>
    <row r="2399" spans="1:3" x14ac:dyDescent="0.3">
      <c r="A2399" s="2" t="s">
        <v>26543</v>
      </c>
      <c r="B2399" s="2" t="s">
        <v>37</v>
      </c>
      <c r="C2399" s="2">
        <v>7.9</v>
      </c>
    </row>
    <row r="2400" spans="1:3" x14ac:dyDescent="0.3">
      <c r="A2400" s="2" t="s">
        <v>26544</v>
      </c>
      <c r="B2400" s="2" t="s">
        <v>37</v>
      </c>
      <c r="C2400" s="2">
        <v>5.5</v>
      </c>
    </row>
    <row r="2401" spans="1:3" x14ac:dyDescent="0.3">
      <c r="A2401" s="2" t="s">
        <v>26545</v>
      </c>
      <c r="B2401" s="2" t="s">
        <v>37</v>
      </c>
      <c r="C2401" s="2">
        <v>6.2</v>
      </c>
    </row>
    <row r="2402" spans="1:3" x14ac:dyDescent="0.3">
      <c r="A2402" s="2" t="s">
        <v>26546</v>
      </c>
      <c r="B2402" s="2" t="s">
        <v>37</v>
      </c>
      <c r="C2402" s="2">
        <v>5.0999999999999996</v>
      </c>
    </row>
    <row r="2403" spans="1:3" x14ac:dyDescent="0.3">
      <c r="A2403" s="2" t="s">
        <v>26547</v>
      </c>
      <c r="B2403" s="2" t="s">
        <v>37</v>
      </c>
      <c r="C2403" s="2">
        <v>4.0999999999999996</v>
      </c>
    </row>
    <row r="2404" spans="1:3" x14ac:dyDescent="0.3">
      <c r="A2404" s="2" t="s">
        <v>26548</v>
      </c>
      <c r="B2404" s="2" t="s">
        <v>37</v>
      </c>
      <c r="C2404" s="2">
        <v>6.7</v>
      </c>
    </row>
    <row r="2405" spans="1:3" x14ac:dyDescent="0.3">
      <c r="A2405" s="2" t="s">
        <v>26549</v>
      </c>
      <c r="B2405" s="2" t="s">
        <v>37</v>
      </c>
      <c r="C2405" s="2">
        <v>4.7</v>
      </c>
    </row>
    <row r="2406" spans="1:3" x14ac:dyDescent="0.3">
      <c r="A2406" s="2" t="s">
        <v>26550</v>
      </c>
      <c r="B2406" s="2" t="s">
        <v>37</v>
      </c>
      <c r="C2406" s="2">
        <v>6.4</v>
      </c>
    </row>
    <row r="2407" spans="1:3" x14ac:dyDescent="0.3">
      <c r="A2407" s="2" t="s">
        <v>26551</v>
      </c>
      <c r="B2407" s="2" t="s">
        <v>37</v>
      </c>
      <c r="C2407" s="2">
        <v>6.3</v>
      </c>
    </row>
    <row r="2408" spans="1:3" x14ac:dyDescent="0.3">
      <c r="A2408" s="2" t="s">
        <v>26552</v>
      </c>
      <c r="B2408" s="2" t="s">
        <v>37</v>
      </c>
      <c r="C2408" s="2">
        <v>5.5</v>
      </c>
    </row>
    <row r="2409" spans="1:3" x14ac:dyDescent="0.3">
      <c r="A2409" s="2" t="s">
        <v>26553</v>
      </c>
      <c r="B2409" s="2" t="s">
        <v>37</v>
      </c>
      <c r="C2409" s="2">
        <v>7.3</v>
      </c>
    </row>
    <row r="2410" spans="1:3" x14ac:dyDescent="0.3">
      <c r="A2410" s="2" t="s">
        <v>26554</v>
      </c>
      <c r="B2410" s="2" t="s">
        <v>37</v>
      </c>
      <c r="C2410" s="2">
        <v>6.3</v>
      </c>
    </row>
    <row r="2411" spans="1:3" x14ac:dyDescent="0.3">
      <c r="A2411" s="2" t="s">
        <v>26555</v>
      </c>
      <c r="B2411" s="2" t="s">
        <v>37</v>
      </c>
      <c r="C2411" s="2">
        <v>4.9000000000000004</v>
      </c>
    </row>
    <row r="2412" spans="1:3" x14ac:dyDescent="0.3">
      <c r="A2412" s="2" t="s">
        <v>26556</v>
      </c>
      <c r="B2412" s="2" t="s">
        <v>37</v>
      </c>
      <c r="C2412" s="2">
        <v>7.6</v>
      </c>
    </row>
    <row r="2413" spans="1:3" x14ac:dyDescent="0.3">
      <c r="A2413" s="2" t="s">
        <v>26557</v>
      </c>
      <c r="B2413" s="2" t="s">
        <v>37</v>
      </c>
      <c r="C2413" s="2">
        <v>6</v>
      </c>
    </row>
    <row r="2414" spans="1:3" x14ac:dyDescent="0.3">
      <c r="A2414" s="2" t="s">
        <v>26558</v>
      </c>
      <c r="B2414" s="2" t="s">
        <v>37</v>
      </c>
      <c r="C2414" s="2">
        <v>6.2</v>
      </c>
    </row>
    <row r="2415" spans="1:3" x14ac:dyDescent="0.3">
      <c r="A2415" s="2" t="s">
        <v>26559</v>
      </c>
      <c r="B2415" s="2" t="s">
        <v>37</v>
      </c>
      <c r="C2415" s="2">
        <v>6.8</v>
      </c>
    </row>
    <row r="2416" spans="1:3" x14ac:dyDescent="0.3">
      <c r="A2416" s="2" t="s">
        <v>26560</v>
      </c>
      <c r="B2416" s="2" t="s">
        <v>37</v>
      </c>
      <c r="C2416" s="2">
        <v>4.5</v>
      </c>
    </row>
    <row r="2417" spans="1:3" x14ac:dyDescent="0.3">
      <c r="A2417" s="2" t="s">
        <v>26561</v>
      </c>
      <c r="B2417" s="2" t="s">
        <v>37</v>
      </c>
      <c r="C2417" s="2">
        <v>5.7</v>
      </c>
    </row>
    <row r="2418" spans="1:3" x14ac:dyDescent="0.3">
      <c r="A2418" s="2" t="s">
        <v>26562</v>
      </c>
      <c r="B2418" s="2" t="s">
        <v>37</v>
      </c>
      <c r="C2418" s="2">
        <v>4.5999999999999996</v>
      </c>
    </row>
    <row r="2419" spans="1:3" x14ac:dyDescent="0.3">
      <c r="A2419" s="2" t="s">
        <v>26563</v>
      </c>
      <c r="B2419" s="2" t="s">
        <v>37</v>
      </c>
      <c r="C2419" s="2">
        <v>6.2</v>
      </c>
    </row>
    <row r="2420" spans="1:3" x14ac:dyDescent="0.3">
      <c r="A2420" s="2" t="s">
        <v>26564</v>
      </c>
      <c r="B2420" s="2" t="s">
        <v>37</v>
      </c>
      <c r="C2420" s="2">
        <v>7</v>
      </c>
    </row>
    <row r="2421" spans="1:3" x14ac:dyDescent="0.3">
      <c r="A2421" s="2" t="s">
        <v>26565</v>
      </c>
      <c r="B2421" s="2" t="s">
        <v>37</v>
      </c>
      <c r="C2421" s="2">
        <v>6.9</v>
      </c>
    </row>
    <row r="2422" spans="1:3" x14ac:dyDescent="0.3">
      <c r="A2422" s="2" t="s">
        <v>26566</v>
      </c>
      <c r="B2422" s="2" t="s">
        <v>37</v>
      </c>
      <c r="C2422" s="2">
        <v>6.7</v>
      </c>
    </row>
    <row r="2423" spans="1:3" x14ac:dyDescent="0.3">
      <c r="A2423" s="2" t="s">
        <v>26567</v>
      </c>
      <c r="B2423" s="2" t="s">
        <v>37</v>
      </c>
      <c r="C2423" s="2">
        <v>5.6</v>
      </c>
    </row>
    <row r="2424" spans="1:3" x14ac:dyDescent="0.3">
      <c r="A2424" s="2" t="s">
        <v>26568</v>
      </c>
      <c r="B2424" s="2" t="s">
        <v>37</v>
      </c>
      <c r="C2424" s="2">
        <v>6.6</v>
      </c>
    </row>
    <row r="2425" spans="1:3" x14ac:dyDescent="0.3">
      <c r="A2425" s="2" t="s">
        <v>26569</v>
      </c>
      <c r="B2425" s="2" t="s">
        <v>37</v>
      </c>
      <c r="C2425" s="2">
        <v>6.4</v>
      </c>
    </row>
    <row r="2426" spans="1:3" x14ac:dyDescent="0.3">
      <c r="A2426" s="2" t="s">
        <v>26570</v>
      </c>
      <c r="B2426" s="2" t="s">
        <v>37</v>
      </c>
      <c r="C2426" s="2">
        <v>2.8</v>
      </c>
    </row>
    <row r="2427" spans="1:3" x14ac:dyDescent="0.3">
      <c r="A2427" s="2" t="s">
        <v>26571</v>
      </c>
      <c r="B2427" s="2" t="s">
        <v>37</v>
      </c>
      <c r="C2427" s="2">
        <v>5.4</v>
      </c>
    </row>
    <row r="2428" spans="1:3" x14ac:dyDescent="0.3">
      <c r="A2428" s="2" t="s">
        <v>26572</v>
      </c>
      <c r="B2428" s="2" t="s">
        <v>37</v>
      </c>
      <c r="C2428" s="2">
        <v>5</v>
      </c>
    </row>
    <row r="2429" spans="1:3" x14ac:dyDescent="0.3">
      <c r="A2429" s="2" t="s">
        <v>26573</v>
      </c>
      <c r="B2429" s="2" t="s">
        <v>37</v>
      </c>
      <c r="C2429" s="2">
        <v>5.0999999999999996</v>
      </c>
    </row>
    <row r="2430" spans="1:3" x14ac:dyDescent="0.3">
      <c r="A2430" s="2" t="s">
        <v>26574</v>
      </c>
      <c r="B2430" s="2" t="s">
        <v>37</v>
      </c>
      <c r="C2430" s="2">
        <v>8</v>
      </c>
    </row>
    <row r="2431" spans="1:3" x14ac:dyDescent="0.3">
      <c r="A2431" s="2" t="s">
        <v>26575</v>
      </c>
      <c r="B2431" s="2" t="s">
        <v>37</v>
      </c>
      <c r="C2431" s="2">
        <v>5.9</v>
      </c>
    </row>
    <row r="2432" spans="1:3" x14ac:dyDescent="0.3">
      <c r="A2432" s="2" t="s">
        <v>26576</v>
      </c>
      <c r="B2432" s="2" t="s">
        <v>37</v>
      </c>
      <c r="C2432" s="2">
        <v>8.1999999999999993</v>
      </c>
    </row>
    <row r="2433" spans="1:3" x14ac:dyDescent="0.3">
      <c r="A2433" s="2" t="s">
        <v>26577</v>
      </c>
      <c r="B2433" s="2" t="s">
        <v>37</v>
      </c>
      <c r="C2433" s="2">
        <v>7</v>
      </c>
    </row>
    <row r="2434" spans="1:3" x14ac:dyDescent="0.3">
      <c r="A2434" s="2" t="s">
        <v>26578</v>
      </c>
      <c r="B2434" s="2" t="s">
        <v>37</v>
      </c>
      <c r="C2434" s="2">
        <v>6.6</v>
      </c>
    </row>
    <row r="2435" spans="1:3" x14ac:dyDescent="0.3">
      <c r="A2435" s="2" t="s">
        <v>26579</v>
      </c>
      <c r="B2435" s="2" t="s">
        <v>37</v>
      </c>
      <c r="C2435" s="2">
        <v>6.7</v>
      </c>
    </row>
    <row r="2436" spans="1:3" x14ac:dyDescent="0.3">
      <c r="A2436" s="2" t="s">
        <v>26580</v>
      </c>
      <c r="B2436" s="2" t="s">
        <v>37</v>
      </c>
      <c r="C2436" s="2">
        <v>5.5</v>
      </c>
    </row>
    <row r="2437" spans="1:3" x14ac:dyDescent="0.3">
      <c r="A2437" s="2" t="s">
        <v>26581</v>
      </c>
      <c r="B2437" s="2" t="s">
        <v>37</v>
      </c>
      <c r="C2437" s="2">
        <v>4.9000000000000004</v>
      </c>
    </row>
    <row r="2438" spans="1:3" x14ac:dyDescent="0.3">
      <c r="A2438" s="2" t="s">
        <v>26582</v>
      </c>
      <c r="B2438" s="2" t="s">
        <v>37</v>
      </c>
      <c r="C2438" s="2">
        <v>6.9</v>
      </c>
    </row>
    <row r="2439" spans="1:3" x14ac:dyDescent="0.3">
      <c r="A2439" s="2" t="s">
        <v>26583</v>
      </c>
      <c r="B2439" s="2" t="s">
        <v>37</v>
      </c>
      <c r="C2439" s="2">
        <v>5.6</v>
      </c>
    </row>
    <row r="2440" spans="1:3" x14ac:dyDescent="0.3">
      <c r="A2440" s="2" t="s">
        <v>26584</v>
      </c>
      <c r="B2440" s="2" t="s">
        <v>37</v>
      </c>
      <c r="C2440" s="2">
        <v>8</v>
      </c>
    </row>
    <row r="2441" spans="1:3" x14ac:dyDescent="0.3">
      <c r="A2441" s="2" t="s">
        <v>26585</v>
      </c>
      <c r="B2441" s="2" t="s">
        <v>37</v>
      </c>
      <c r="C2441" s="2">
        <v>5.3</v>
      </c>
    </row>
    <row r="2442" spans="1:3" x14ac:dyDescent="0.3">
      <c r="A2442" s="2" t="s">
        <v>26586</v>
      </c>
      <c r="B2442" s="2" t="s">
        <v>37</v>
      </c>
      <c r="C2442" s="2">
        <v>6.2</v>
      </c>
    </row>
    <row r="2443" spans="1:3" x14ac:dyDescent="0.3">
      <c r="A2443" s="2" t="s">
        <v>26587</v>
      </c>
      <c r="B2443" s="2" t="s">
        <v>37</v>
      </c>
      <c r="C2443" s="2">
        <v>5.3</v>
      </c>
    </row>
    <row r="2444" spans="1:3" x14ac:dyDescent="0.3">
      <c r="A2444" s="2" t="s">
        <v>26588</v>
      </c>
      <c r="B2444" s="2" t="s">
        <v>37</v>
      </c>
      <c r="C2444" s="2">
        <v>6.6</v>
      </c>
    </row>
    <row r="2445" spans="1:3" x14ac:dyDescent="0.3">
      <c r="A2445" s="2" t="s">
        <v>26589</v>
      </c>
      <c r="B2445" s="2" t="s">
        <v>37</v>
      </c>
      <c r="C2445" s="2">
        <v>7.2</v>
      </c>
    </row>
    <row r="2446" spans="1:3" x14ac:dyDescent="0.3">
      <c r="A2446" s="2" t="s">
        <v>26590</v>
      </c>
      <c r="B2446" s="2" t="s">
        <v>37</v>
      </c>
      <c r="C2446" s="2">
        <v>4.5999999999999996</v>
      </c>
    </row>
    <row r="2447" spans="1:3" x14ac:dyDescent="0.3">
      <c r="A2447" s="2" t="s">
        <v>26591</v>
      </c>
      <c r="B2447" s="2" t="s">
        <v>37</v>
      </c>
      <c r="C2447" s="2">
        <v>7.5</v>
      </c>
    </row>
    <row r="2448" spans="1:3" x14ac:dyDescent="0.3">
      <c r="A2448" s="2" t="s">
        <v>26592</v>
      </c>
      <c r="B2448" s="2" t="s">
        <v>37</v>
      </c>
      <c r="C2448" s="2">
        <v>6.5</v>
      </c>
    </row>
    <row r="2449" spans="1:3" x14ac:dyDescent="0.3">
      <c r="A2449" s="2" t="s">
        <v>26593</v>
      </c>
      <c r="B2449" s="2" t="s">
        <v>37</v>
      </c>
      <c r="C2449" s="2">
        <v>7.6</v>
      </c>
    </row>
    <row r="2450" spans="1:3" x14ac:dyDescent="0.3">
      <c r="A2450" s="2" t="s">
        <v>26594</v>
      </c>
      <c r="B2450" s="2" t="s">
        <v>37</v>
      </c>
      <c r="C2450" s="2">
        <v>6.2</v>
      </c>
    </row>
    <row r="2451" spans="1:3" x14ac:dyDescent="0.3">
      <c r="A2451" s="2" t="s">
        <v>26595</v>
      </c>
      <c r="B2451" s="2" t="s">
        <v>37</v>
      </c>
      <c r="C2451" s="2">
        <v>8</v>
      </c>
    </row>
    <row r="2452" spans="1:3" x14ac:dyDescent="0.3">
      <c r="A2452" s="2" t="s">
        <v>26596</v>
      </c>
      <c r="B2452" s="2" t="s">
        <v>37</v>
      </c>
      <c r="C2452" s="2">
        <v>6.3</v>
      </c>
    </row>
    <row r="2453" spans="1:3" x14ac:dyDescent="0.3">
      <c r="A2453" s="2" t="s">
        <v>26597</v>
      </c>
      <c r="B2453" s="2" t="s">
        <v>37</v>
      </c>
      <c r="C2453" s="2">
        <v>7.2</v>
      </c>
    </row>
    <row r="2454" spans="1:3" x14ac:dyDescent="0.3">
      <c r="A2454" s="2" t="s">
        <v>26598</v>
      </c>
      <c r="B2454" s="2" t="s">
        <v>37</v>
      </c>
      <c r="C2454" s="2">
        <v>6.7</v>
      </c>
    </row>
    <row r="2455" spans="1:3" x14ac:dyDescent="0.3">
      <c r="A2455" s="2" t="s">
        <v>26599</v>
      </c>
      <c r="B2455" s="2" t="s">
        <v>37</v>
      </c>
      <c r="C2455" s="2">
        <v>5.3</v>
      </c>
    </row>
    <row r="2456" spans="1:3" x14ac:dyDescent="0.3">
      <c r="A2456" s="2" t="s">
        <v>26600</v>
      </c>
      <c r="B2456" s="2" t="s">
        <v>37</v>
      </c>
      <c r="C2456" s="2">
        <v>6.3</v>
      </c>
    </row>
    <row r="2457" spans="1:3" x14ac:dyDescent="0.3">
      <c r="A2457" s="2" t="s">
        <v>26601</v>
      </c>
      <c r="B2457" s="2" t="s">
        <v>37</v>
      </c>
      <c r="C2457" s="2">
        <v>6.5</v>
      </c>
    </row>
    <row r="2458" spans="1:3" x14ac:dyDescent="0.3">
      <c r="A2458" s="2" t="s">
        <v>26602</v>
      </c>
      <c r="B2458" s="2" t="s">
        <v>8731</v>
      </c>
      <c r="C2458" s="2">
        <v>8.3000000000000007</v>
      </c>
    </row>
    <row r="2459" spans="1:3" x14ac:dyDescent="0.3">
      <c r="A2459" s="2" t="s">
        <v>26603</v>
      </c>
      <c r="B2459" s="2" t="s">
        <v>1464</v>
      </c>
      <c r="C2459" s="2">
        <v>7.2</v>
      </c>
    </row>
    <row r="2460" spans="1:3" x14ac:dyDescent="0.3">
      <c r="A2460" s="2" t="s">
        <v>26604</v>
      </c>
      <c r="B2460" s="2" t="s">
        <v>37</v>
      </c>
      <c r="C2460" s="2">
        <v>6.8</v>
      </c>
    </row>
    <row r="2461" spans="1:3" x14ac:dyDescent="0.3">
      <c r="A2461" s="2" t="s">
        <v>26605</v>
      </c>
      <c r="B2461" s="2" t="s">
        <v>1946</v>
      </c>
      <c r="C2461" s="2">
        <v>6.4</v>
      </c>
    </row>
    <row r="2462" spans="1:3" x14ac:dyDescent="0.3">
      <c r="A2462" s="2" t="s">
        <v>26606</v>
      </c>
      <c r="B2462" s="2" t="s">
        <v>37</v>
      </c>
      <c r="C2462" s="2">
        <v>6.9</v>
      </c>
    </row>
    <row r="2463" spans="1:3" x14ac:dyDescent="0.3">
      <c r="A2463" s="2" t="s">
        <v>26607</v>
      </c>
      <c r="B2463" s="2" t="s">
        <v>13246</v>
      </c>
      <c r="C2463" s="2">
        <v>6.2</v>
      </c>
    </row>
    <row r="2464" spans="1:3" x14ac:dyDescent="0.3">
      <c r="A2464" s="2" t="s">
        <v>26608</v>
      </c>
      <c r="B2464" s="2" t="s">
        <v>37</v>
      </c>
      <c r="C2464" s="2">
        <v>6.1</v>
      </c>
    </row>
    <row r="2465" spans="1:3" x14ac:dyDescent="0.3">
      <c r="A2465" s="2" t="s">
        <v>26609</v>
      </c>
      <c r="B2465" s="2" t="s">
        <v>37</v>
      </c>
      <c r="C2465" s="2">
        <v>5.0999999999999996</v>
      </c>
    </row>
    <row r="2466" spans="1:3" x14ac:dyDescent="0.3">
      <c r="A2466" s="2" t="s">
        <v>26610</v>
      </c>
      <c r="B2466" s="2" t="s">
        <v>37</v>
      </c>
      <c r="C2466" s="2">
        <v>4.5</v>
      </c>
    </row>
    <row r="2467" spans="1:3" x14ac:dyDescent="0.3">
      <c r="A2467" s="2" t="s">
        <v>26611</v>
      </c>
      <c r="B2467" s="2" t="s">
        <v>37</v>
      </c>
      <c r="C2467" s="2">
        <v>5.9</v>
      </c>
    </row>
    <row r="2468" spans="1:3" x14ac:dyDescent="0.3">
      <c r="A2468" s="2" t="s">
        <v>26612</v>
      </c>
      <c r="B2468" s="2" t="s">
        <v>37</v>
      </c>
      <c r="C2468" s="2">
        <v>8.1</v>
      </c>
    </row>
    <row r="2469" spans="1:3" x14ac:dyDescent="0.3">
      <c r="A2469" s="2" t="s">
        <v>26613</v>
      </c>
      <c r="B2469" s="2" t="s">
        <v>37</v>
      </c>
      <c r="C2469" s="2">
        <v>5.7</v>
      </c>
    </row>
    <row r="2470" spans="1:3" x14ac:dyDescent="0.3">
      <c r="A2470" s="2" t="s">
        <v>26614</v>
      </c>
      <c r="B2470" s="2" t="s">
        <v>37</v>
      </c>
      <c r="C2470" s="2">
        <v>6.8</v>
      </c>
    </row>
    <row r="2471" spans="1:3" x14ac:dyDescent="0.3">
      <c r="A2471" s="2" t="s">
        <v>26615</v>
      </c>
      <c r="B2471" s="2" t="s">
        <v>1464</v>
      </c>
      <c r="C2471" s="2">
        <v>7.5</v>
      </c>
    </row>
    <row r="2472" spans="1:3" x14ac:dyDescent="0.3">
      <c r="A2472" s="2" t="s">
        <v>26616</v>
      </c>
      <c r="B2472" s="2" t="s">
        <v>37</v>
      </c>
      <c r="C2472" s="2">
        <v>8.3000000000000007</v>
      </c>
    </row>
    <row r="2473" spans="1:3" x14ac:dyDescent="0.3">
      <c r="A2473" s="2" t="s">
        <v>26617</v>
      </c>
      <c r="B2473" s="2" t="s">
        <v>37</v>
      </c>
      <c r="C2473" s="2">
        <v>7.4</v>
      </c>
    </row>
    <row r="2474" spans="1:3" x14ac:dyDescent="0.3">
      <c r="A2474" s="2" t="s">
        <v>26618</v>
      </c>
      <c r="B2474" s="2" t="s">
        <v>37</v>
      </c>
      <c r="C2474" s="2">
        <v>8</v>
      </c>
    </row>
    <row r="2475" spans="1:3" x14ac:dyDescent="0.3">
      <c r="A2475" s="2" t="s">
        <v>26619</v>
      </c>
      <c r="B2475" s="2" t="s">
        <v>37</v>
      </c>
      <c r="C2475" s="2">
        <v>6.9</v>
      </c>
    </row>
    <row r="2476" spans="1:3" x14ac:dyDescent="0.3">
      <c r="A2476" s="2" t="s">
        <v>26620</v>
      </c>
      <c r="B2476" s="2" t="s">
        <v>37</v>
      </c>
      <c r="C2476" s="2">
        <v>6.9</v>
      </c>
    </row>
    <row r="2477" spans="1:3" x14ac:dyDescent="0.3">
      <c r="A2477" s="2" t="s">
        <v>26621</v>
      </c>
      <c r="B2477" s="2" t="s">
        <v>37</v>
      </c>
      <c r="C2477" s="2">
        <v>5.5</v>
      </c>
    </row>
    <row r="2478" spans="1:3" x14ac:dyDescent="0.3">
      <c r="A2478" s="2" t="s">
        <v>26622</v>
      </c>
      <c r="B2478" s="2" t="s">
        <v>37</v>
      </c>
      <c r="C2478" s="2">
        <v>7.2</v>
      </c>
    </row>
    <row r="2479" spans="1:3" x14ac:dyDescent="0.3">
      <c r="A2479" s="2" t="s">
        <v>26623</v>
      </c>
      <c r="B2479" s="2" t="s">
        <v>37</v>
      </c>
      <c r="C2479" s="2">
        <v>6.9</v>
      </c>
    </row>
    <row r="2480" spans="1:3" x14ac:dyDescent="0.3">
      <c r="A2480" s="2" t="s">
        <v>26624</v>
      </c>
      <c r="B2480" s="2" t="s">
        <v>37</v>
      </c>
      <c r="C2480" s="2">
        <v>5.5</v>
      </c>
    </row>
    <row r="2481" spans="1:3" x14ac:dyDescent="0.3">
      <c r="A2481" s="2" t="s">
        <v>26625</v>
      </c>
      <c r="B2481" s="2" t="s">
        <v>37</v>
      </c>
      <c r="C2481" s="2">
        <v>5.2</v>
      </c>
    </row>
    <row r="2482" spans="1:3" x14ac:dyDescent="0.3">
      <c r="A2482" s="2" t="s">
        <v>26626</v>
      </c>
      <c r="B2482" s="2" t="s">
        <v>37</v>
      </c>
      <c r="C2482" s="2">
        <v>7.1</v>
      </c>
    </row>
    <row r="2483" spans="1:3" x14ac:dyDescent="0.3">
      <c r="A2483" s="2" t="s">
        <v>26627</v>
      </c>
      <c r="B2483" s="2" t="s">
        <v>37</v>
      </c>
      <c r="C2483" s="2">
        <v>5.5</v>
      </c>
    </row>
    <row r="2484" spans="1:3" x14ac:dyDescent="0.3">
      <c r="A2484" s="2" t="s">
        <v>26628</v>
      </c>
      <c r="B2484" s="2" t="s">
        <v>37</v>
      </c>
      <c r="C2484" s="2">
        <v>6.7</v>
      </c>
    </row>
    <row r="2485" spans="1:3" x14ac:dyDescent="0.3">
      <c r="A2485" s="2" t="s">
        <v>26629</v>
      </c>
      <c r="B2485" s="2" t="s">
        <v>37</v>
      </c>
      <c r="C2485" s="2">
        <v>5</v>
      </c>
    </row>
    <row r="2486" spans="1:3" x14ac:dyDescent="0.3">
      <c r="A2486" s="2" t="s">
        <v>26630</v>
      </c>
      <c r="B2486" s="2" t="s">
        <v>37</v>
      </c>
      <c r="C2486" s="2">
        <v>6.4</v>
      </c>
    </row>
    <row r="2487" spans="1:3" x14ac:dyDescent="0.3">
      <c r="A2487" s="2" t="s">
        <v>26631</v>
      </c>
      <c r="B2487" s="2" t="s">
        <v>37</v>
      </c>
      <c r="C2487" s="2">
        <v>6.6</v>
      </c>
    </row>
    <row r="2488" spans="1:3" x14ac:dyDescent="0.3">
      <c r="A2488" s="2" t="s">
        <v>26632</v>
      </c>
      <c r="B2488" s="2" t="s">
        <v>37</v>
      </c>
      <c r="C2488" s="2">
        <v>5.9</v>
      </c>
    </row>
    <row r="2489" spans="1:3" x14ac:dyDescent="0.3">
      <c r="A2489" s="2" t="s">
        <v>26633</v>
      </c>
      <c r="B2489" s="2" t="s">
        <v>37</v>
      </c>
      <c r="C2489" s="2">
        <v>5.7</v>
      </c>
    </row>
    <row r="2490" spans="1:3" x14ac:dyDescent="0.3">
      <c r="A2490" s="2" t="s">
        <v>26634</v>
      </c>
      <c r="B2490" s="2" t="s">
        <v>37</v>
      </c>
      <c r="C2490" s="2">
        <v>4.5</v>
      </c>
    </row>
    <row r="2491" spans="1:3" x14ac:dyDescent="0.3">
      <c r="A2491" s="2" t="s">
        <v>26635</v>
      </c>
      <c r="B2491" s="2" t="s">
        <v>37</v>
      </c>
      <c r="C2491" s="2">
        <v>5</v>
      </c>
    </row>
    <row r="2492" spans="1:3" x14ac:dyDescent="0.3">
      <c r="A2492" s="2" t="s">
        <v>26636</v>
      </c>
      <c r="B2492" s="2" t="s">
        <v>37</v>
      </c>
      <c r="C2492" s="2">
        <v>4.5999999999999996</v>
      </c>
    </row>
    <row r="2493" spans="1:3" x14ac:dyDescent="0.3">
      <c r="A2493" s="2" t="s">
        <v>26637</v>
      </c>
      <c r="B2493" s="2" t="s">
        <v>37</v>
      </c>
      <c r="C2493" s="2">
        <v>6.5</v>
      </c>
    </row>
    <row r="2494" spans="1:3" x14ac:dyDescent="0.3">
      <c r="A2494" s="2" t="s">
        <v>26638</v>
      </c>
      <c r="B2494" s="2" t="s">
        <v>37</v>
      </c>
      <c r="C2494" s="2">
        <v>4.9000000000000004</v>
      </c>
    </row>
    <row r="2495" spans="1:3" x14ac:dyDescent="0.3">
      <c r="A2495" s="2" t="s">
        <v>26639</v>
      </c>
      <c r="B2495" s="2" t="s">
        <v>37</v>
      </c>
      <c r="C2495" s="2">
        <v>6</v>
      </c>
    </row>
    <row r="2496" spans="1:3" x14ac:dyDescent="0.3">
      <c r="A2496" s="2" t="s">
        <v>26640</v>
      </c>
      <c r="B2496" s="2" t="s">
        <v>37</v>
      </c>
      <c r="C2496" s="2">
        <v>6.9</v>
      </c>
    </row>
    <row r="2497" spans="1:3" x14ac:dyDescent="0.3">
      <c r="A2497" s="2" t="s">
        <v>26641</v>
      </c>
      <c r="B2497" s="2" t="s">
        <v>37</v>
      </c>
      <c r="C2497" s="2">
        <v>5.7</v>
      </c>
    </row>
    <row r="2498" spans="1:3" x14ac:dyDescent="0.3">
      <c r="A2498" s="2" t="s">
        <v>26642</v>
      </c>
      <c r="B2498" s="2" t="s">
        <v>37</v>
      </c>
      <c r="C2498" s="2">
        <v>6.9</v>
      </c>
    </row>
    <row r="2499" spans="1:3" x14ac:dyDescent="0.3">
      <c r="A2499" s="2" t="s">
        <v>26643</v>
      </c>
      <c r="B2499" s="2" t="s">
        <v>37</v>
      </c>
      <c r="C2499" s="2">
        <v>4.4000000000000004</v>
      </c>
    </row>
    <row r="2500" spans="1:3" x14ac:dyDescent="0.3">
      <c r="A2500" s="2" t="s">
        <v>26644</v>
      </c>
      <c r="B2500" s="2" t="s">
        <v>37</v>
      </c>
      <c r="C2500" s="2">
        <v>7</v>
      </c>
    </row>
    <row r="2501" spans="1:3" x14ac:dyDescent="0.3">
      <c r="A2501" s="2" t="s">
        <v>26645</v>
      </c>
      <c r="B2501" s="2" t="s">
        <v>37</v>
      </c>
      <c r="C2501" s="2">
        <v>5.4</v>
      </c>
    </row>
    <row r="2502" spans="1:3" x14ac:dyDescent="0.3">
      <c r="A2502" s="2" t="s">
        <v>26646</v>
      </c>
      <c r="B2502" s="2" t="s">
        <v>37</v>
      </c>
      <c r="C2502" s="2">
        <v>5.4</v>
      </c>
    </row>
    <row r="2503" spans="1:3" x14ac:dyDescent="0.3">
      <c r="A2503" s="2" t="s">
        <v>26647</v>
      </c>
      <c r="B2503" s="2" t="s">
        <v>37</v>
      </c>
      <c r="C2503" s="2">
        <v>7.6</v>
      </c>
    </row>
    <row r="2504" spans="1:3" x14ac:dyDescent="0.3">
      <c r="A2504" s="2" t="s">
        <v>26648</v>
      </c>
      <c r="B2504" s="2" t="s">
        <v>37</v>
      </c>
      <c r="C2504" s="2">
        <v>5.9</v>
      </c>
    </row>
    <row r="2505" spans="1:3" x14ac:dyDescent="0.3">
      <c r="A2505" s="2" t="s">
        <v>26649</v>
      </c>
      <c r="B2505" s="2" t="s">
        <v>37</v>
      </c>
      <c r="C2505" s="2">
        <v>6.6</v>
      </c>
    </row>
    <row r="2506" spans="1:3" x14ac:dyDescent="0.3">
      <c r="A2506" s="2" t="s">
        <v>26650</v>
      </c>
      <c r="B2506" s="2" t="s">
        <v>37</v>
      </c>
      <c r="C2506" s="2">
        <v>6.7</v>
      </c>
    </row>
    <row r="2507" spans="1:3" x14ac:dyDescent="0.3">
      <c r="A2507" s="2" t="s">
        <v>26651</v>
      </c>
      <c r="B2507" s="2" t="s">
        <v>37</v>
      </c>
      <c r="C2507" s="2">
        <v>3.9</v>
      </c>
    </row>
    <row r="2508" spans="1:3" x14ac:dyDescent="0.3">
      <c r="A2508" s="2" t="s">
        <v>26652</v>
      </c>
      <c r="B2508" s="2" t="s">
        <v>37</v>
      </c>
      <c r="C2508" s="2">
        <v>5.7</v>
      </c>
    </row>
    <row r="2509" spans="1:3" x14ac:dyDescent="0.3">
      <c r="A2509" s="2" t="s">
        <v>26653</v>
      </c>
      <c r="B2509" s="2" t="s">
        <v>37</v>
      </c>
      <c r="C2509" s="2">
        <v>6.5</v>
      </c>
    </row>
    <row r="2510" spans="1:3" x14ac:dyDescent="0.3">
      <c r="A2510" s="2" t="s">
        <v>26654</v>
      </c>
      <c r="B2510" s="2" t="s">
        <v>37</v>
      </c>
      <c r="C2510" s="2">
        <v>6.8</v>
      </c>
    </row>
    <row r="2511" spans="1:3" x14ac:dyDescent="0.3">
      <c r="A2511" s="2" t="s">
        <v>26655</v>
      </c>
      <c r="B2511" s="2" t="s">
        <v>37</v>
      </c>
      <c r="C2511" s="2">
        <v>7.3</v>
      </c>
    </row>
    <row r="2512" spans="1:3" x14ac:dyDescent="0.3">
      <c r="A2512" s="2" t="s">
        <v>26656</v>
      </c>
      <c r="B2512" s="2" t="s">
        <v>37</v>
      </c>
      <c r="C2512" s="2">
        <v>7</v>
      </c>
    </row>
    <row r="2513" spans="1:3" x14ac:dyDescent="0.3">
      <c r="A2513" s="2" t="s">
        <v>26657</v>
      </c>
      <c r="B2513" s="2" t="s">
        <v>37</v>
      </c>
      <c r="C2513" s="2">
        <v>6.5</v>
      </c>
    </row>
    <row r="2514" spans="1:3" x14ac:dyDescent="0.3">
      <c r="A2514" s="2" t="s">
        <v>26658</v>
      </c>
      <c r="B2514" s="2" t="s">
        <v>37</v>
      </c>
      <c r="C2514" s="2">
        <v>7.7</v>
      </c>
    </row>
    <row r="2515" spans="1:3" x14ac:dyDescent="0.3">
      <c r="A2515" s="2" t="s">
        <v>26659</v>
      </c>
      <c r="B2515" s="2" t="s">
        <v>37</v>
      </c>
      <c r="C2515" s="2">
        <v>7.7</v>
      </c>
    </row>
    <row r="2516" spans="1:3" x14ac:dyDescent="0.3">
      <c r="A2516" s="2" t="s">
        <v>24397</v>
      </c>
      <c r="B2516" s="2" t="s">
        <v>37</v>
      </c>
      <c r="C2516" s="2">
        <v>5.9</v>
      </c>
    </row>
    <row r="2517" spans="1:3" x14ac:dyDescent="0.3">
      <c r="A2517" s="2" t="s">
        <v>26660</v>
      </c>
      <c r="B2517" s="2" t="s">
        <v>37</v>
      </c>
      <c r="C2517" s="2">
        <v>6.8</v>
      </c>
    </row>
    <row r="2518" spans="1:3" x14ac:dyDescent="0.3">
      <c r="A2518" s="2" t="s">
        <v>26661</v>
      </c>
      <c r="B2518" s="2" t="s">
        <v>37</v>
      </c>
      <c r="C2518" s="2">
        <v>7.4</v>
      </c>
    </row>
    <row r="2519" spans="1:3" x14ac:dyDescent="0.3">
      <c r="A2519" s="2" t="s">
        <v>26662</v>
      </c>
      <c r="B2519" s="2" t="s">
        <v>37</v>
      </c>
      <c r="C2519" s="2">
        <v>5.0999999999999996</v>
      </c>
    </row>
    <row r="2520" spans="1:3" x14ac:dyDescent="0.3">
      <c r="A2520" s="2" t="s">
        <v>26663</v>
      </c>
      <c r="B2520" s="2" t="s">
        <v>37</v>
      </c>
      <c r="C2520" s="2">
        <v>7.4</v>
      </c>
    </row>
    <row r="2521" spans="1:3" x14ac:dyDescent="0.3">
      <c r="A2521" s="2" t="s">
        <v>26664</v>
      </c>
      <c r="B2521" s="2" t="s">
        <v>37</v>
      </c>
      <c r="C2521" s="2">
        <v>7.2</v>
      </c>
    </row>
    <row r="2522" spans="1:3" x14ac:dyDescent="0.3">
      <c r="A2522" s="2" t="s">
        <v>26665</v>
      </c>
      <c r="B2522" s="2" t="s">
        <v>8731</v>
      </c>
      <c r="C2522" s="2">
        <v>8.3000000000000007</v>
      </c>
    </row>
    <row r="2523" spans="1:3" x14ac:dyDescent="0.3">
      <c r="A2523" s="2" t="s">
        <v>26666</v>
      </c>
      <c r="B2523" s="2" t="s">
        <v>2778</v>
      </c>
      <c r="C2523" s="2">
        <v>8.1</v>
      </c>
    </row>
    <row r="2524" spans="1:3" x14ac:dyDescent="0.3">
      <c r="A2524" s="2" t="s">
        <v>26667</v>
      </c>
      <c r="B2524" s="2" t="s">
        <v>37</v>
      </c>
      <c r="C2524" s="2">
        <v>7.3</v>
      </c>
    </row>
    <row r="2525" spans="1:3" x14ac:dyDescent="0.3">
      <c r="A2525" s="2" t="s">
        <v>26668</v>
      </c>
      <c r="B2525" s="2" t="s">
        <v>37</v>
      </c>
      <c r="C2525" s="2">
        <v>3.6</v>
      </c>
    </row>
    <row r="2526" spans="1:3" x14ac:dyDescent="0.3">
      <c r="A2526" s="2" t="s">
        <v>26669</v>
      </c>
      <c r="B2526" s="2" t="s">
        <v>37</v>
      </c>
      <c r="C2526" s="2">
        <v>1.6</v>
      </c>
    </row>
    <row r="2527" spans="1:3" x14ac:dyDescent="0.3">
      <c r="A2527" s="2" t="s">
        <v>26670</v>
      </c>
      <c r="B2527" s="2" t="s">
        <v>37</v>
      </c>
      <c r="C2527" s="2">
        <v>8</v>
      </c>
    </row>
    <row r="2528" spans="1:3" x14ac:dyDescent="0.3">
      <c r="A2528" s="2" t="s">
        <v>24384</v>
      </c>
      <c r="B2528" s="2" t="s">
        <v>37</v>
      </c>
      <c r="C2528" s="2">
        <v>6.2</v>
      </c>
    </row>
    <row r="2529" spans="1:3" x14ac:dyDescent="0.3">
      <c r="A2529" s="2" t="s">
        <v>26671</v>
      </c>
      <c r="B2529" s="2" t="s">
        <v>37</v>
      </c>
      <c r="C2529" s="2">
        <v>9</v>
      </c>
    </row>
    <row r="2530" spans="1:3" x14ac:dyDescent="0.3">
      <c r="A2530" s="2" t="s">
        <v>26672</v>
      </c>
      <c r="B2530" s="2" t="s">
        <v>37</v>
      </c>
      <c r="C2530" s="2">
        <v>6.1</v>
      </c>
    </row>
    <row r="2531" spans="1:3" x14ac:dyDescent="0.3">
      <c r="A2531" s="2" t="s">
        <v>26673</v>
      </c>
      <c r="B2531" s="2" t="s">
        <v>37</v>
      </c>
      <c r="C2531" s="2">
        <v>5.7</v>
      </c>
    </row>
    <row r="2532" spans="1:3" x14ac:dyDescent="0.3">
      <c r="A2532" s="2" t="s">
        <v>26674</v>
      </c>
      <c r="B2532" s="2" t="s">
        <v>37</v>
      </c>
      <c r="C2532" s="2">
        <v>6.8</v>
      </c>
    </row>
    <row r="2533" spans="1:3" x14ac:dyDescent="0.3">
      <c r="A2533" s="2" t="s">
        <v>26675</v>
      </c>
      <c r="B2533" s="2" t="s">
        <v>37</v>
      </c>
      <c r="C2533" s="2">
        <v>5.5</v>
      </c>
    </row>
    <row r="2534" spans="1:3" x14ac:dyDescent="0.3">
      <c r="A2534" s="2" t="s">
        <v>26676</v>
      </c>
      <c r="B2534" s="2" t="s">
        <v>37</v>
      </c>
      <c r="C2534" s="2">
        <v>6.8</v>
      </c>
    </row>
    <row r="2535" spans="1:3" x14ac:dyDescent="0.3">
      <c r="A2535" s="2" t="s">
        <v>26677</v>
      </c>
      <c r="B2535" s="2" t="s">
        <v>37</v>
      </c>
      <c r="C2535" s="2">
        <v>7.3</v>
      </c>
    </row>
    <row r="2536" spans="1:3" x14ac:dyDescent="0.3">
      <c r="A2536" s="2" t="s">
        <v>26678</v>
      </c>
      <c r="B2536" s="2" t="s">
        <v>37</v>
      </c>
      <c r="C2536" s="2">
        <v>6.1</v>
      </c>
    </row>
    <row r="2537" spans="1:3" x14ac:dyDescent="0.3">
      <c r="A2537" s="2" t="s">
        <v>26679</v>
      </c>
      <c r="B2537" s="2" t="s">
        <v>37</v>
      </c>
      <c r="C2537" s="2">
        <v>7.2</v>
      </c>
    </row>
    <row r="2538" spans="1:3" x14ac:dyDescent="0.3">
      <c r="A2538" s="2" t="s">
        <v>26680</v>
      </c>
      <c r="B2538" s="2" t="s">
        <v>37</v>
      </c>
      <c r="C2538" s="2">
        <v>5.9</v>
      </c>
    </row>
    <row r="2539" spans="1:3" x14ac:dyDescent="0.3">
      <c r="A2539" s="2" t="s">
        <v>26681</v>
      </c>
      <c r="B2539" s="2" t="s">
        <v>37</v>
      </c>
      <c r="C2539" s="2">
        <v>6.1</v>
      </c>
    </row>
    <row r="2540" spans="1:3" x14ac:dyDescent="0.3">
      <c r="A2540" s="2" t="s">
        <v>26682</v>
      </c>
      <c r="B2540" s="2" t="s">
        <v>37</v>
      </c>
      <c r="C2540" s="2">
        <v>6.8</v>
      </c>
    </row>
    <row r="2541" spans="1:3" x14ac:dyDescent="0.3">
      <c r="A2541" s="2" t="s">
        <v>26683</v>
      </c>
      <c r="B2541" s="2" t="s">
        <v>37</v>
      </c>
      <c r="C2541" s="2">
        <v>7.7</v>
      </c>
    </row>
    <row r="2542" spans="1:3" x14ac:dyDescent="0.3">
      <c r="A2542" s="2" t="s">
        <v>26684</v>
      </c>
      <c r="B2542" s="2" t="s">
        <v>37</v>
      </c>
      <c r="C2542" s="2">
        <v>4.9000000000000004</v>
      </c>
    </row>
    <row r="2543" spans="1:3" x14ac:dyDescent="0.3">
      <c r="A2543" s="2" t="s">
        <v>26685</v>
      </c>
      <c r="B2543" s="2" t="s">
        <v>37</v>
      </c>
      <c r="C2543" s="2">
        <v>6.1</v>
      </c>
    </row>
    <row r="2544" spans="1:3" x14ac:dyDescent="0.3">
      <c r="A2544" s="2" t="s">
        <v>26686</v>
      </c>
      <c r="B2544" s="2" t="s">
        <v>37</v>
      </c>
      <c r="C2544" s="2">
        <v>2.5</v>
      </c>
    </row>
    <row r="2545" spans="1:3" x14ac:dyDescent="0.3">
      <c r="A2545" s="2" t="s">
        <v>26687</v>
      </c>
      <c r="B2545" s="2" t="s">
        <v>37</v>
      </c>
      <c r="C2545" s="2">
        <v>6.1</v>
      </c>
    </row>
    <row r="2546" spans="1:3" x14ac:dyDescent="0.3">
      <c r="A2546" s="2" t="s">
        <v>26688</v>
      </c>
      <c r="B2546" s="2" t="s">
        <v>37</v>
      </c>
      <c r="C2546" s="2">
        <v>5.9</v>
      </c>
    </row>
    <row r="2547" spans="1:3" x14ac:dyDescent="0.3">
      <c r="A2547" s="2" t="s">
        <v>26689</v>
      </c>
      <c r="B2547" s="2" t="s">
        <v>37</v>
      </c>
      <c r="C2547" s="2">
        <v>5.7</v>
      </c>
    </row>
    <row r="2548" spans="1:3" x14ac:dyDescent="0.3">
      <c r="A2548" s="2" t="s">
        <v>26690</v>
      </c>
      <c r="B2548" s="2" t="s">
        <v>37</v>
      </c>
      <c r="C2548" s="2">
        <v>5.6</v>
      </c>
    </row>
    <row r="2549" spans="1:3" x14ac:dyDescent="0.3">
      <c r="A2549" s="2" t="s">
        <v>26691</v>
      </c>
      <c r="B2549" s="2" t="s">
        <v>37</v>
      </c>
      <c r="C2549" s="2">
        <v>7.2</v>
      </c>
    </row>
    <row r="2550" spans="1:3" x14ac:dyDescent="0.3">
      <c r="A2550" s="2" t="s">
        <v>26692</v>
      </c>
      <c r="B2550" s="2" t="s">
        <v>37</v>
      </c>
      <c r="C2550" s="2">
        <v>7.7</v>
      </c>
    </row>
    <row r="2551" spans="1:3" x14ac:dyDescent="0.3">
      <c r="A2551" s="2" t="s">
        <v>26693</v>
      </c>
      <c r="B2551" s="2" t="s">
        <v>37</v>
      </c>
      <c r="C2551" s="2">
        <v>7.8</v>
      </c>
    </row>
    <row r="2552" spans="1:3" x14ac:dyDescent="0.3">
      <c r="A2552" s="2" t="s">
        <v>26694</v>
      </c>
      <c r="B2552" s="2" t="s">
        <v>37</v>
      </c>
      <c r="C2552" s="2">
        <v>6.1</v>
      </c>
    </row>
    <row r="2553" spans="1:3" x14ac:dyDescent="0.3">
      <c r="A2553" s="2" t="s">
        <v>26695</v>
      </c>
      <c r="B2553" s="2" t="s">
        <v>37</v>
      </c>
      <c r="C2553" s="2">
        <v>5.8</v>
      </c>
    </row>
    <row r="2554" spans="1:3" x14ac:dyDescent="0.3">
      <c r="A2554" s="2" t="s">
        <v>26696</v>
      </c>
      <c r="B2554" s="2" t="s">
        <v>37</v>
      </c>
      <c r="C2554" s="2">
        <v>6.5</v>
      </c>
    </row>
    <row r="2555" spans="1:3" x14ac:dyDescent="0.3">
      <c r="A2555" s="2" t="s">
        <v>26697</v>
      </c>
      <c r="B2555" s="2" t="s">
        <v>676</v>
      </c>
      <c r="C2555" s="2">
        <v>7.9</v>
      </c>
    </row>
    <row r="2556" spans="1:3" x14ac:dyDescent="0.3">
      <c r="A2556" s="2" t="s">
        <v>26698</v>
      </c>
      <c r="B2556" s="2" t="s">
        <v>37</v>
      </c>
      <c r="C2556" s="2">
        <v>6.3</v>
      </c>
    </row>
    <row r="2557" spans="1:3" x14ac:dyDescent="0.3">
      <c r="A2557" s="2" t="s">
        <v>26699</v>
      </c>
      <c r="B2557" s="2" t="s">
        <v>37</v>
      </c>
      <c r="C2557" s="2">
        <v>8.3000000000000007</v>
      </c>
    </row>
    <row r="2558" spans="1:3" x14ac:dyDescent="0.3">
      <c r="A2558" s="2" t="s">
        <v>26700</v>
      </c>
      <c r="B2558" s="2" t="s">
        <v>37</v>
      </c>
      <c r="C2558" s="2">
        <v>6.4</v>
      </c>
    </row>
    <row r="2559" spans="1:3" x14ac:dyDescent="0.3">
      <c r="A2559" s="2" t="s">
        <v>26701</v>
      </c>
      <c r="B2559" s="2" t="s">
        <v>37</v>
      </c>
      <c r="C2559" s="2">
        <v>6.7</v>
      </c>
    </row>
    <row r="2560" spans="1:3" x14ac:dyDescent="0.3">
      <c r="A2560" s="2" t="s">
        <v>26702</v>
      </c>
      <c r="B2560" s="2" t="s">
        <v>37</v>
      </c>
      <c r="C2560" s="2">
        <v>6.1</v>
      </c>
    </row>
    <row r="2561" spans="1:3" x14ac:dyDescent="0.3">
      <c r="A2561" s="2" t="s">
        <v>26703</v>
      </c>
      <c r="B2561" s="2" t="s">
        <v>37</v>
      </c>
      <c r="C2561" s="2">
        <v>6</v>
      </c>
    </row>
    <row r="2562" spans="1:3" x14ac:dyDescent="0.3">
      <c r="A2562" s="2" t="s">
        <v>26704</v>
      </c>
      <c r="B2562" s="2" t="s">
        <v>37</v>
      </c>
      <c r="C2562" s="2">
        <v>5.8</v>
      </c>
    </row>
    <row r="2563" spans="1:3" x14ac:dyDescent="0.3">
      <c r="A2563" s="2" t="s">
        <v>26705</v>
      </c>
      <c r="B2563" s="2" t="s">
        <v>37</v>
      </c>
      <c r="C2563" s="2">
        <v>5.6</v>
      </c>
    </row>
    <row r="2564" spans="1:3" x14ac:dyDescent="0.3">
      <c r="A2564" s="2" t="s">
        <v>26706</v>
      </c>
      <c r="B2564" s="2" t="s">
        <v>37</v>
      </c>
      <c r="C2564" s="2">
        <v>6.1</v>
      </c>
    </row>
    <row r="2565" spans="1:3" x14ac:dyDescent="0.3">
      <c r="A2565" s="2" t="s">
        <v>26707</v>
      </c>
      <c r="B2565" s="2" t="s">
        <v>37</v>
      </c>
      <c r="C2565" s="2">
        <v>5.9</v>
      </c>
    </row>
    <row r="2566" spans="1:3" x14ac:dyDescent="0.3">
      <c r="A2566" s="2" t="s">
        <v>26708</v>
      </c>
      <c r="B2566" s="2" t="s">
        <v>1464</v>
      </c>
      <c r="C2566" s="2">
        <v>7.3</v>
      </c>
    </row>
    <row r="2567" spans="1:3" x14ac:dyDescent="0.3">
      <c r="A2567" s="2" t="s">
        <v>26709</v>
      </c>
      <c r="B2567" s="2" t="s">
        <v>37</v>
      </c>
      <c r="C2567" s="2">
        <v>6.8</v>
      </c>
    </row>
    <row r="2568" spans="1:3" x14ac:dyDescent="0.3">
      <c r="A2568" s="2" t="s">
        <v>26710</v>
      </c>
      <c r="B2568" s="2" t="s">
        <v>37</v>
      </c>
      <c r="C2568" s="2">
        <v>5.7</v>
      </c>
    </row>
    <row r="2569" spans="1:3" x14ac:dyDescent="0.3">
      <c r="A2569" s="2" t="s">
        <v>26711</v>
      </c>
      <c r="B2569" s="2" t="s">
        <v>1464</v>
      </c>
      <c r="C2569" s="2">
        <v>7.3</v>
      </c>
    </row>
    <row r="2570" spans="1:3" x14ac:dyDescent="0.3">
      <c r="A2570" s="2" t="s">
        <v>26712</v>
      </c>
      <c r="B2570" s="2" t="s">
        <v>37</v>
      </c>
      <c r="C2570" s="2">
        <v>6.3</v>
      </c>
    </row>
    <row r="2571" spans="1:3" x14ac:dyDescent="0.3">
      <c r="A2571" s="2" t="s">
        <v>26713</v>
      </c>
      <c r="B2571" s="2" t="s">
        <v>37</v>
      </c>
      <c r="C2571" s="2">
        <v>5.9</v>
      </c>
    </row>
    <row r="2572" spans="1:3" x14ac:dyDescent="0.3">
      <c r="A2572" s="2" t="s">
        <v>25870</v>
      </c>
      <c r="B2572" s="2" t="s">
        <v>37</v>
      </c>
      <c r="C2572" s="2">
        <v>7.1</v>
      </c>
    </row>
    <row r="2573" spans="1:3" x14ac:dyDescent="0.3">
      <c r="A2573" s="2" t="s">
        <v>26714</v>
      </c>
      <c r="B2573" s="2" t="s">
        <v>37</v>
      </c>
      <c r="C2573" s="2">
        <v>7.1</v>
      </c>
    </row>
    <row r="2574" spans="1:3" x14ac:dyDescent="0.3">
      <c r="A2574" s="2" t="s">
        <v>26715</v>
      </c>
      <c r="B2574" s="2" t="s">
        <v>37</v>
      </c>
      <c r="C2574" s="2">
        <v>8</v>
      </c>
    </row>
    <row r="2575" spans="1:3" x14ac:dyDescent="0.3">
      <c r="A2575" s="2" t="s">
        <v>26716</v>
      </c>
      <c r="B2575" s="2" t="s">
        <v>37</v>
      </c>
      <c r="C2575" s="2">
        <v>5.0999999999999996</v>
      </c>
    </row>
    <row r="2576" spans="1:3" x14ac:dyDescent="0.3">
      <c r="A2576" s="2" t="s">
        <v>26717</v>
      </c>
      <c r="B2576" s="2" t="s">
        <v>37</v>
      </c>
      <c r="C2576" s="2">
        <v>7.1</v>
      </c>
    </row>
    <row r="2577" spans="1:3" x14ac:dyDescent="0.3">
      <c r="A2577" s="2" t="s">
        <v>26718</v>
      </c>
      <c r="B2577" s="2" t="s">
        <v>37</v>
      </c>
      <c r="C2577" s="2">
        <v>6.5</v>
      </c>
    </row>
    <row r="2578" spans="1:3" x14ac:dyDescent="0.3">
      <c r="A2578" s="2" t="s">
        <v>26719</v>
      </c>
      <c r="B2578" s="2" t="s">
        <v>37</v>
      </c>
      <c r="C2578" s="2">
        <v>4.5</v>
      </c>
    </row>
    <row r="2579" spans="1:3" x14ac:dyDescent="0.3">
      <c r="A2579" s="2" t="s">
        <v>26720</v>
      </c>
      <c r="B2579" s="2" t="s">
        <v>37</v>
      </c>
      <c r="C2579" s="2">
        <v>6.6</v>
      </c>
    </row>
    <row r="2580" spans="1:3" x14ac:dyDescent="0.3">
      <c r="A2580" s="2" t="s">
        <v>26721</v>
      </c>
      <c r="B2580" s="2" t="s">
        <v>13888</v>
      </c>
      <c r="C2580" s="2">
        <v>4.3</v>
      </c>
    </row>
    <row r="2581" spans="1:3" x14ac:dyDescent="0.3">
      <c r="A2581" s="2" t="s">
        <v>26722</v>
      </c>
      <c r="B2581" s="2" t="s">
        <v>37</v>
      </c>
      <c r="C2581" s="2">
        <v>6.7</v>
      </c>
    </row>
    <row r="2582" spans="1:3" x14ac:dyDescent="0.3">
      <c r="A2582" s="2" t="s">
        <v>26723</v>
      </c>
      <c r="B2582" s="2" t="s">
        <v>37</v>
      </c>
      <c r="C2582" s="2">
        <v>5.4</v>
      </c>
    </row>
    <row r="2583" spans="1:3" x14ac:dyDescent="0.3">
      <c r="A2583" s="2" t="s">
        <v>26724</v>
      </c>
      <c r="B2583" s="2" t="s">
        <v>37</v>
      </c>
      <c r="C2583" s="2">
        <v>6.6</v>
      </c>
    </row>
    <row r="2584" spans="1:3" x14ac:dyDescent="0.3">
      <c r="A2584" s="2" t="s">
        <v>26725</v>
      </c>
      <c r="B2584" s="2" t="s">
        <v>37</v>
      </c>
      <c r="C2584" s="2">
        <v>7.3</v>
      </c>
    </row>
    <row r="2585" spans="1:3" x14ac:dyDescent="0.3">
      <c r="A2585" s="2" t="s">
        <v>26726</v>
      </c>
      <c r="B2585" s="2" t="s">
        <v>37</v>
      </c>
      <c r="C2585" s="2">
        <v>6.9</v>
      </c>
    </row>
    <row r="2586" spans="1:3" x14ac:dyDescent="0.3">
      <c r="A2586" s="2" t="s">
        <v>26727</v>
      </c>
      <c r="B2586" s="2" t="s">
        <v>37</v>
      </c>
      <c r="C2586" s="2">
        <v>8</v>
      </c>
    </row>
    <row r="2587" spans="1:3" x14ac:dyDescent="0.3">
      <c r="A2587" s="2" t="s">
        <v>26728</v>
      </c>
      <c r="B2587" s="2" t="s">
        <v>37</v>
      </c>
      <c r="C2587" s="2">
        <v>7.8</v>
      </c>
    </row>
    <row r="2588" spans="1:3" x14ac:dyDescent="0.3">
      <c r="A2588" s="2" t="s">
        <v>26729</v>
      </c>
      <c r="B2588" s="2" t="s">
        <v>37</v>
      </c>
      <c r="C2588" s="2">
        <v>6.1</v>
      </c>
    </row>
    <row r="2589" spans="1:3" x14ac:dyDescent="0.3">
      <c r="A2589" s="2" t="s">
        <v>26730</v>
      </c>
      <c r="B2589" s="2" t="s">
        <v>37</v>
      </c>
      <c r="C2589" s="2">
        <v>5.0999999999999996</v>
      </c>
    </row>
    <row r="2590" spans="1:3" x14ac:dyDescent="0.3">
      <c r="A2590" s="2" t="s">
        <v>26731</v>
      </c>
      <c r="B2590" s="2" t="s">
        <v>37</v>
      </c>
      <c r="C2590" s="2">
        <v>7.4</v>
      </c>
    </row>
    <row r="2591" spans="1:3" x14ac:dyDescent="0.3">
      <c r="A2591" s="2" t="s">
        <v>26732</v>
      </c>
      <c r="B2591" s="2" t="s">
        <v>37</v>
      </c>
      <c r="C2591" s="2">
        <v>7.8</v>
      </c>
    </row>
    <row r="2592" spans="1:3" x14ac:dyDescent="0.3">
      <c r="A2592" s="2" t="s">
        <v>26733</v>
      </c>
      <c r="B2592" s="2" t="s">
        <v>37</v>
      </c>
      <c r="C2592" s="2">
        <v>8</v>
      </c>
    </row>
    <row r="2593" spans="1:3" x14ac:dyDescent="0.3">
      <c r="A2593" s="2" t="s">
        <v>26734</v>
      </c>
      <c r="B2593" s="2" t="s">
        <v>37</v>
      </c>
      <c r="C2593" s="2">
        <v>6.7</v>
      </c>
    </row>
    <row r="2594" spans="1:3" x14ac:dyDescent="0.3">
      <c r="A2594" s="2" t="s">
        <v>26735</v>
      </c>
      <c r="B2594" s="2" t="s">
        <v>37</v>
      </c>
      <c r="C2594" s="2">
        <v>6.6</v>
      </c>
    </row>
    <row r="2595" spans="1:3" x14ac:dyDescent="0.3">
      <c r="A2595" s="2" t="s">
        <v>26736</v>
      </c>
      <c r="B2595" s="2" t="s">
        <v>37</v>
      </c>
      <c r="C2595" s="2">
        <v>6.4</v>
      </c>
    </row>
    <row r="2596" spans="1:3" x14ac:dyDescent="0.3">
      <c r="A2596" s="2" t="s">
        <v>26737</v>
      </c>
      <c r="B2596" s="2" t="s">
        <v>37</v>
      </c>
      <c r="C2596" s="2">
        <v>6.7</v>
      </c>
    </row>
    <row r="2597" spans="1:3" x14ac:dyDescent="0.3">
      <c r="A2597" s="2" t="s">
        <v>26738</v>
      </c>
      <c r="B2597" s="2" t="s">
        <v>37</v>
      </c>
      <c r="C2597" s="2">
        <v>6.2</v>
      </c>
    </row>
    <row r="2598" spans="1:3" x14ac:dyDescent="0.3">
      <c r="A2598" s="2" t="s">
        <v>26739</v>
      </c>
      <c r="B2598" s="2" t="s">
        <v>37</v>
      </c>
      <c r="C2598" s="2">
        <v>7.3</v>
      </c>
    </row>
    <row r="2599" spans="1:3" x14ac:dyDescent="0.3">
      <c r="A2599" s="2" t="s">
        <v>26740</v>
      </c>
      <c r="B2599" s="2" t="s">
        <v>12700</v>
      </c>
      <c r="C2599" s="2">
        <v>8.1</v>
      </c>
    </row>
    <row r="2600" spans="1:3" x14ac:dyDescent="0.3">
      <c r="A2600" s="2" t="s">
        <v>26741</v>
      </c>
      <c r="B2600" s="2" t="s">
        <v>37</v>
      </c>
      <c r="C2600" s="2">
        <v>7</v>
      </c>
    </row>
    <row r="2601" spans="1:3" x14ac:dyDescent="0.3">
      <c r="A2601" s="2" t="s">
        <v>26742</v>
      </c>
      <c r="B2601" s="2" t="s">
        <v>37</v>
      </c>
      <c r="C2601" s="2">
        <v>8</v>
      </c>
    </row>
    <row r="2602" spans="1:3" x14ac:dyDescent="0.3">
      <c r="A2602" s="2" t="s">
        <v>26743</v>
      </c>
      <c r="B2602" s="2" t="s">
        <v>37</v>
      </c>
      <c r="C2602" s="2">
        <v>8</v>
      </c>
    </row>
    <row r="2603" spans="1:3" x14ac:dyDescent="0.3">
      <c r="A2603" s="2" t="s">
        <v>26744</v>
      </c>
      <c r="B2603" s="2" t="s">
        <v>37</v>
      </c>
      <c r="C2603" s="2">
        <v>7</v>
      </c>
    </row>
    <row r="2604" spans="1:3" x14ac:dyDescent="0.3">
      <c r="A2604" s="2" t="s">
        <v>26745</v>
      </c>
      <c r="B2604" s="2" t="s">
        <v>1464</v>
      </c>
      <c r="C2604" s="2">
        <v>7.9</v>
      </c>
    </row>
    <row r="2605" spans="1:3" x14ac:dyDescent="0.3">
      <c r="A2605" s="2" t="s">
        <v>26746</v>
      </c>
      <c r="B2605" s="2" t="s">
        <v>37</v>
      </c>
      <c r="C2605" s="2">
        <v>5.9</v>
      </c>
    </row>
    <row r="2606" spans="1:3" x14ac:dyDescent="0.3">
      <c r="A2606" s="2" t="s">
        <v>26747</v>
      </c>
      <c r="B2606" s="2" t="s">
        <v>37</v>
      </c>
      <c r="C2606" s="2">
        <v>6.6</v>
      </c>
    </row>
    <row r="2607" spans="1:3" x14ac:dyDescent="0.3">
      <c r="A2607" s="2" t="s">
        <v>26748</v>
      </c>
      <c r="B2607" s="2" t="s">
        <v>37</v>
      </c>
      <c r="C2607" s="2">
        <v>6.3</v>
      </c>
    </row>
    <row r="2608" spans="1:3" x14ac:dyDescent="0.3">
      <c r="A2608" s="2" t="s">
        <v>26749</v>
      </c>
      <c r="B2608" s="2" t="s">
        <v>37</v>
      </c>
      <c r="C2608" s="2">
        <v>7.7</v>
      </c>
    </row>
    <row r="2609" spans="1:3" x14ac:dyDescent="0.3">
      <c r="A2609" s="2" t="s">
        <v>26750</v>
      </c>
      <c r="B2609" s="2" t="s">
        <v>37</v>
      </c>
      <c r="C2609" s="2">
        <v>6.9</v>
      </c>
    </row>
    <row r="2610" spans="1:3" x14ac:dyDescent="0.3">
      <c r="A2610" s="2" t="s">
        <v>26751</v>
      </c>
      <c r="B2610" s="2" t="s">
        <v>37</v>
      </c>
      <c r="C2610" s="2">
        <v>7.1</v>
      </c>
    </row>
    <row r="2611" spans="1:3" x14ac:dyDescent="0.3">
      <c r="A2611" s="2" t="s">
        <v>26752</v>
      </c>
      <c r="B2611" s="2" t="s">
        <v>37</v>
      </c>
      <c r="C2611" s="2">
        <v>7.4</v>
      </c>
    </row>
    <row r="2612" spans="1:3" x14ac:dyDescent="0.3">
      <c r="A2612" s="2" t="s">
        <v>26753</v>
      </c>
      <c r="B2612" s="2" t="s">
        <v>37</v>
      </c>
      <c r="C2612" s="2">
        <v>6.5</v>
      </c>
    </row>
    <row r="2613" spans="1:3" x14ac:dyDescent="0.3">
      <c r="A2613" s="2" t="s">
        <v>26754</v>
      </c>
      <c r="B2613" s="2" t="s">
        <v>37</v>
      </c>
      <c r="C2613" s="2">
        <v>6.5</v>
      </c>
    </row>
    <row r="2614" spans="1:3" x14ac:dyDescent="0.3">
      <c r="A2614" s="2" t="s">
        <v>26755</v>
      </c>
      <c r="B2614" s="2" t="s">
        <v>37</v>
      </c>
      <c r="C2614" s="2">
        <v>6.8</v>
      </c>
    </row>
    <row r="2615" spans="1:3" x14ac:dyDescent="0.3">
      <c r="A2615" s="2" t="s">
        <v>26756</v>
      </c>
      <c r="B2615" s="2" t="s">
        <v>37</v>
      </c>
      <c r="C2615" s="2">
        <v>7.5</v>
      </c>
    </row>
    <row r="2616" spans="1:3" x14ac:dyDescent="0.3">
      <c r="A2616" s="2" t="s">
        <v>26757</v>
      </c>
      <c r="B2616" s="2" t="s">
        <v>37</v>
      </c>
      <c r="C2616" s="2">
        <v>6.6</v>
      </c>
    </row>
    <row r="2617" spans="1:3" x14ac:dyDescent="0.3">
      <c r="A2617" s="2" t="s">
        <v>26758</v>
      </c>
      <c r="B2617" s="2" t="s">
        <v>37</v>
      </c>
      <c r="C2617" s="2">
        <v>7.1</v>
      </c>
    </row>
    <row r="2618" spans="1:3" x14ac:dyDescent="0.3">
      <c r="A2618" s="2" t="s">
        <v>26759</v>
      </c>
      <c r="B2618" s="2" t="s">
        <v>37</v>
      </c>
      <c r="C2618" s="2">
        <v>6.6</v>
      </c>
    </row>
    <row r="2619" spans="1:3" x14ac:dyDescent="0.3">
      <c r="A2619" s="2" t="s">
        <v>26760</v>
      </c>
      <c r="B2619" s="2" t="s">
        <v>37</v>
      </c>
      <c r="C2619" s="2">
        <v>7</v>
      </c>
    </row>
    <row r="2620" spans="1:3" x14ac:dyDescent="0.3">
      <c r="A2620" s="2" t="s">
        <v>26761</v>
      </c>
      <c r="B2620" s="2" t="s">
        <v>37</v>
      </c>
      <c r="C2620" s="2">
        <v>3.3</v>
      </c>
    </row>
    <row r="2621" spans="1:3" x14ac:dyDescent="0.3">
      <c r="A2621" s="2" t="s">
        <v>26762</v>
      </c>
      <c r="B2621" s="2" t="s">
        <v>37</v>
      </c>
      <c r="C2621" s="2">
        <v>6.7</v>
      </c>
    </row>
    <row r="2622" spans="1:3" x14ac:dyDescent="0.3">
      <c r="A2622" s="2" t="s">
        <v>26763</v>
      </c>
      <c r="B2622" s="2" t="s">
        <v>37</v>
      </c>
      <c r="C2622" s="2">
        <v>6.8</v>
      </c>
    </row>
    <row r="2623" spans="1:3" x14ac:dyDescent="0.3">
      <c r="A2623" s="2" t="s">
        <v>26764</v>
      </c>
      <c r="B2623" s="2" t="s">
        <v>37</v>
      </c>
      <c r="C2623" s="2">
        <v>6</v>
      </c>
    </row>
    <row r="2624" spans="1:3" x14ac:dyDescent="0.3">
      <c r="A2624" s="2" t="s">
        <v>26765</v>
      </c>
      <c r="B2624" s="2" t="s">
        <v>37</v>
      </c>
      <c r="C2624" s="2">
        <v>5.4</v>
      </c>
    </row>
    <row r="2625" spans="1:3" x14ac:dyDescent="0.3">
      <c r="A2625" s="2" t="s">
        <v>26766</v>
      </c>
      <c r="B2625" s="2" t="s">
        <v>37</v>
      </c>
      <c r="C2625" s="2">
        <v>4.3</v>
      </c>
    </row>
    <row r="2626" spans="1:3" x14ac:dyDescent="0.3">
      <c r="A2626" s="2" t="s">
        <v>26767</v>
      </c>
      <c r="B2626" s="2" t="s">
        <v>37</v>
      </c>
      <c r="C2626" s="2">
        <v>6.2</v>
      </c>
    </row>
    <row r="2627" spans="1:3" x14ac:dyDescent="0.3">
      <c r="A2627" s="2" t="s">
        <v>26768</v>
      </c>
      <c r="B2627" s="2" t="s">
        <v>37</v>
      </c>
      <c r="C2627" s="2">
        <v>7.7</v>
      </c>
    </row>
    <row r="2628" spans="1:3" x14ac:dyDescent="0.3">
      <c r="A2628" s="2" t="s">
        <v>24435</v>
      </c>
      <c r="B2628" s="2" t="s">
        <v>37</v>
      </c>
      <c r="C2628" s="2">
        <v>8</v>
      </c>
    </row>
    <row r="2629" spans="1:3" x14ac:dyDescent="0.3">
      <c r="A2629" s="2" t="s">
        <v>26769</v>
      </c>
      <c r="B2629" s="2" t="s">
        <v>37</v>
      </c>
      <c r="C2629" s="2">
        <v>7.4</v>
      </c>
    </row>
    <row r="2630" spans="1:3" x14ac:dyDescent="0.3">
      <c r="A2630" s="2" t="s">
        <v>26770</v>
      </c>
      <c r="B2630" s="2" t="s">
        <v>37</v>
      </c>
      <c r="C2630" s="2">
        <v>5.9</v>
      </c>
    </row>
    <row r="2631" spans="1:3" x14ac:dyDescent="0.3">
      <c r="A2631" s="2" t="s">
        <v>26771</v>
      </c>
      <c r="B2631" s="2" t="s">
        <v>37</v>
      </c>
      <c r="C2631" s="2">
        <v>7.8</v>
      </c>
    </row>
    <row r="2632" spans="1:3" x14ac:dyDescent="0.3">
      <c r="A2632" s="2" t="s">
        <v>26772</v>
      </c>
      <c r="B2632" s="2" t="s">
        <v>37</v>
      </c>
      <c r="C2632" s="2">
        <v>7.4</v>
      </c>
    </row>
    <row r="2633" spans="1:3" x14ac:dyDescent="0.3">
      <c r="A2633" s="2" t="s">
        <v>26773</v>
      </c>
      <c r="B2633" s="2" t="s">
        <v>37</v>
      </c>
      <c r="C2633" s="2">
        <v>6.5</v>
      </c>
    </row>
    <row r="2634" spans="1:3" x14ac:dyDescent="0.3">
      <c r="A2634" s="2" t="s">
        <v>26774</v>
      </c>
      <c r="B2634" s="2" t="s">
        <v>37</v>
      </c>
      <c r="C2634" s="2">
        <v>7</v>
      </c>
    </row>
    <row r="2635" spans="1:3" x14ac:dyDescent="0.3">
      <c r="A2635" s="2" t="s">
        <v>26775</v>
      </c>
      <c r="B2635" s="2" t="s">
        <v>37</v>
      </c>
      <c r="C2635" s="2">
        <v>7.6</v>
      </c>
    </row>
    <row r="2636" spans="1:3" x14ac:dyDescent="0.3">
      <c r="A2636" s="2" t="s">
        <v>26776</v>
      </c>
      <c r="B2636" s="2" t="s">
        <v>37</v>
      </c>
      <c r="C2636" s="2">
        <v>6.9</v>
      </c>
    </row>
    <row r="2637" spans="1:3" x14ac:dyDescent="0.3">
      <c r="A2637" s="2" t="s">
        <v>26777</v>
      </c>
      <c r="B2637" s="2" t="s">
        <v>37</v>
      </c>
      <c r="C2637" s="2">
        <v>5.3</v>
      </c>
    </row>
    <row r="2638" spans="1:3" x14ac:dyDescent="0.3">
      <c r="A2638" s="2" t="s">
        <v>26778</v>
      </c>
      <c r="B2638" s="2" t="s">
        <v>37</v>
      </c>
      <c r="C2638" s="2">
        <v>6.4</v>
      </c>
    </row>
    <row r="2639" spans="1:3" x14ac:dyDescent="0.3">
      <c r="A2639" s="2" t="s">
        <v>26779</v>
      </c>
      <c r="B2639" s="2" t="s">
        <v>37</v>
      </c>
      <c r="C2639" s="2">
        <v>7.8</v>
      </c>
    </row>
    <row r="2640" spans="1:3" x14ac:dyDescent="0.3">
      <c r="A2640" s="2" t="s">
        <v>26780</v>
      </c>
      <c r="B2640" s="2" t="s">
        <v>37</v>
      </c>
      <c r="C2640" s="2">
        <v>6.7</v>
      </c>
    </row>
    <row r="2641" spans="1:3" x14ac:dyDescent="0.3">
      <c r="A2641" s="2" t="s">
        <v>26781</v>
      </c>
      <c r="B2641" s="2" t="s">
        <v>37</v>
      </c>
      <c r="C2641" s="2">
        <v>5.3</v>
      </c>
    </row>
    <row r="2642" spans="1:3" x14ac:dyDescent="0.3">
      <c r="A2642" s="2" t="s">
        <v>26782</v>
      </c>
      <c r="B2642" s="2" t="s">
        <v>37</v>
      </c>
      <c r="C2642" s="2">
        <v>6.3</v>
      </c>
    </row>
    <row r="2643" spans="1:3" x14ac:dyDescent="0.3">
      <c r="A2643" s="2" t="s">
        <v>26783</v>
      </c>
      <c r="B2643" s="2" t="s">
        <v>37</v>
      </c>
      <c r="C2643" s="2">
        <v>7</v>
      </c>
    </row>
    <row r="2644" spans="1:3" x14ac:dyDescent="0.3">
      <c r="A2644" s="2" t="s">
        <v>26784</v>
      </c>
      <c r="B2644" s="2" t="s">
        <v>37</v>
      </c>
      <c r="C2644" s="2">
        <v>6.6</v>
      </c>
    </row>
    <row r="2645" spans="1:3" x14ac:dyDescent="0.3">
      <c r="A2645" s="2" t="s">
        <v>26785</v>
      </c>
      <c r="B2645" s="2" t="s">
        <v>8731</v>
      </c>
      <c r="C2645" s="2">
        <v>8.4</v>
      </c>
    </row>
    <row r="2646" spans="1:3" x14ac:dyDescent="0.3">
      <c r="A2646" s="2" t="s">
        <v>26786</v>
      </c>
      <c r="B2646" s="2" t="s">
        <v>37</v>
      </c>
      <c r="C2646" s="2">
        <v>5.4</v>
      </c>
    </row>
    <row r="2647" spans="1:3" x14ac:dyDescent="0.3">
      <c r="A2647" s="2" t="s">
        <v>26787</v>
      </c>
      <c r="B2647" s="2" t="s">
        <v>37</v>
      </c>
      <c r="C2647" s="2">
        <v>7.8</v>
      </c>
    </row>
    <row r="2648" spans="1:3" x14ac:dyDescent="0.3">
      <c r="A2648" s="2" t="s">
        <v>26788</v>
      </c>
      <c r="B2648" s="2" t="s">
        <v>1946</v>
      </c>
      <c r="C2648" s="2">
        <v>7.6</v>
      </c>
    </row>
    <row r="2649" spans="1:3" x14ac:dyDescent="0.3">
      <c r="A2649" s="2" t="s">
        <v>26789</v>
      </c>
      <c r="B2649" s="2" t="s">
        <v>37</v>
      </c>
      <c r="C2649" s="2">
        <v>6.6</v>
      </c>
    </row>
    <row r="2650" spans="1:3" x14ac:dyDescent="0.3">
      <c r="A2650" s="2" t="s">
        <v>26790</v>
      </c>
      <c r="B2650" s="2" t="s">
        <v>37</v>
      </c>
      <c r="C2650" s="2">
        <v>6.4</v>
      </c>
    </row>
    <row r="2651" spans="1:3" x14ac:dyDescent="0.3">
      <c r="A2651" s="2" t="s">
        <v>26791</v>
      </c>
      <c r="B2651" s="2" t="s">
        <v>37</v>
      </c>
      <c r="C2651" s="2">
        <v>7</v>
      </c>
    </row>
    <row r="2652" spans="1:3" x14ac:dyDescent="0.3">
      <c r="A2652" s="2" t="s">
        <v>26792</v>
      </c>
      <c r="B2652" s="2" t="s">
        <v>37</v>
      </c>
      <c r="C2652" s="2">
        <v>5.7</v>
      </c>
    </row>
    <row r="2653" spans="1:3" x14ac:dyDescent="0.3">
      <c r="A2653" s="2" t="s">
        <v>26793</v>
      </c>
      <c r="B2653" s="2" t="s">
        <v>37</v>
      </c>
      <c r="C2653" s="2">
        <v>5.9</v>
      </c>
    </row>
    <row r="2654" spans="1:3" x14ac:dyDescent="0.3">
      <c r="A2654" s="2" t="s">
        <v>26794</v>
      </c>
      <c r="B2654" s="2" t="s">
        <v>37</v>
      </c>
      <c r="C2654" s="2">
        <v>6.3</v>
      </c>
    </row>
    <row r="2655" spans="1:3" x14ac:dyDescent="0.3">
      <c r="A2655" s="2" t="s">
        <v>26795</v>
      </c>
      <c r="B2655" s="2" t="s">
        <v>37</v>
      </c>
      <c r="C2655" s="2">
        <v>6.3</v>
      </c>
    </row>
    <row r="2656" spans="1:3" x14ac:dyDescent="0.3">
      <c r="A2656" s="2" t="s">
        <v>26796</v>
      </c>
      <c r="B2656" s="2" t="s">
        <v>37</v>
      </c>
      <c r="C2656" s="2">
        <v>6.2</v>
      </c>
    </row>
    <row r="2657" spans="1:3" x14ac:dyDescent="0.3">
      <c r="A2657" s="2" t="s">
        <v>26797</v>
      </c>
      <c r="B2657" s="2" t="s">
        <v>37</v>
      </c>
      <c r="C2657" s="2">
        <v>2.1</v>
      </c>
    </row>
    <row r="2658" spans="1:3" x14ac:dyDescent="0.3">
      <c r="A2658" s="2" t="s">
        <v>26798</v>
      </c>
      <c r="B2658" s="2" t="s">
        <v>37</v>
      </c>
      <c r="C2658" s="2">
        <v>5</v>
      </c>
    </row>
    <row r="2659" spans="1:3" x14ac:dyDescent="0.3">
      <c r="A2659" s="2" t="s">
        <v>26799</v>
      </c>
      <c r="B2659" s="2" t="s">
        <v>37</v>
      </c>
      <c r="C2659" s="2">
        <v>5.3</v>
      </c>
    </row>
    <row r="2660" spans="1:3" x14ac:dyDescent="0.3">
      <c r="A2660" s="2" t="s">
        <v>26800</v>
      </c>
      <c r="B2660" s="2" t="s">
        <v>37</v>
      </c>
      <c r="C2660" s="2">
        <v>7.1</v>
      </c>
    </row>
    <row r="2661" spans="1:3" x14ac:dyDescent="0.3">
      <c r="A2661" s="2" t="s">
        <v>26801</v>
      </c>
      <c r="B2661" s="2" t="s">
        <v>37</v>
      </c>
      <c r="C2661" s="2">
        <v>7</v>
      </c>
    </row>
    <row r="2662" spans="1:3" x14ac:dyDescent="0.3">
      <c r="A2662" s="2" t="s">
        <v>25106</v>
      </c>
      <c r="B2662" s="2" t="s">
        <v>12700</v>
      </c>
      <c r="C2662" s="2">
        <v>7</v>
      </c>
    </row>
    <row r="2663" spans="1:3" x14ac:dyDescent="0.3">
      <c r="A2663" s="2" t="s">
        <v>26802</v>
      </c>
      <c r="B2663" s="2" t="s">
        <v>37</v>
      </c>
      <c r="C2663" s="2">
        <v>7.1</v>
      </c>
    </row>
    <row r="2664" spans="1:3" x14ac:dyDescent="0.3">
      <c r="A2664" s="2" t="s">
        <v>26803</v>
      </c>
      <c r="B2664" s="2" t="s">
        <v>37</v>
      </c>
      <c r="C2664" s="2">
        <v>7</v>
      </c>
    </row>
    <row r="2665" spans="1:3" x14ac:dyDescent="0.3">
      <c r="A2665" s="2" t="s">
        <v>26804</v>
      </c>
      <c r="B2665" s="2" t="s">
        <v>9795</v>
      </c>
      <c r="C2665" s="2">
        <v>7.7</v>
      </c>
    </row>
    <row r="2666" spans="1:3" x14ac:dyDescent="0.3">
      <c r="A2666" s="2" t="s">
        <v>26805</v>
      </c>
      <c r="B2666" s="2" t="s">
        <v>37</v>
      </c>
      <c r="C2666" s="2">
        <v>7.1</v>
      </c>
    </row>
    <row r="2667" spans="1:3" x14ac:dyDescent="0.3">
      <c r="A2667" s="2" t="s">
        <v>26806</v>
      </c>
      <c r="B2667" s="2" t="s">
        <v>37</v>
      </c>
      <c r="C2667" s="2">
        <v>6.8</v>
      </c>
    </row>
    <row r="2668" spans="1:3" x14ac:dyDescent="0.3">
      <c r="A2668" s="2" t="s">
        <v>26807</v>
      </c>
      <c r="B2668" s="2" t="s">
        <v>7241</v>
      </c>
      <c r="C2668" s="2">
        <v>7.5</v>
      </c>
    </row>
    <row r="2669" spans="1:3" x14ac:dyDescent="0.3">
      <c r="A2669" s="2" t="s">
        <v>26808</v>
      </c>
      <c r="B2669" s="2" t="s">
        <v>37</v>
      </c>
      <c r="C2669" s="2">
        <v>6.3</v>
      </c>
    </row>
    <row r="2670" spans="1:3" x14ac:dyDescent="0.3">
      <c r="A2670" s="2" t="s">
        <v>26809</v>
      </c>
      <c r="B2670" s="2" t="s">
        <v>37</v>
      </c>
      <c r="C2670" s="2">
        <v>7.3</v>
      </c>
    </row>
    <row r="2671" spans="1:3" x14ac:dyDescent="0.3">
      <c r="A2671" s="2" t="s">
        <v>26810</v>
      </c>
      <c r="B2671" s="2" t="s">
        <v>37</v>
      </c>
      <c r="C2671" s="2">
        <v>6.8</v>
      </c>
    </row>
    <row r="2672" spans="1:3" x14ac:dyDescent="0.3">
      <c r="A2672" s="2" t="s">
        <v>26811</v>
      </c>
      <c r="B2672" s="2" t="s">
        <v>37</v>
      </c>
      <c r="C2672" s="2">
        <v>7.2</v>
      </c>
    </row>
    <row r="2673" spans="1:3" x14ac:dyDescent="0.3">
      <c r="A2673" s="2" t="s">
        <v>26812</v>
      </c>
      <c r="B2673" s="2" t="s">
        <v>37</v>
      </c>
      <c r="C2673" s="2">
        <v>6.4</v>
      </c>
    </row>
    <row r="2674" spans="1:3" x14ac:dyDescent="0.3">
      <c r="A2674" s="2" t="s">
        <v>26813</v>
      </c>
      <c r="B2674" s="2" t="s">
        <v>37</v>
      </c>
      <c r="C2674" s="2">
        <v>6</v>
      </c>
    </row>
    <row r="2675" spans="1:3" x14ac:dyDescent="0.3">
      <c r="A2675" s="2" t="s">
        <v>26814</v>
      </c>
      <c r="B2675" s="2" t="s">
        <v>37</v>
      </c>
      <c r="C2675" s="2">
        <v>6.4</v>
      </c>
    </row>
    <row r="2676" spans="1:3" x14ac:dyDescent="0.3">
      <c r="A2676" s="2" t="s">
        <v>26815</v>
      </c>
      <c r="B2676" s="2" t="s">
        <v>37</v>
      </c>
      <c r="C2676" s="2">
        <v>7.5</v>
      </c>
    </row>
    <row r="2677" spans="1:3" x14ac:dyDescent="0.3">
      <c r="A2677" s="2" t="s">
        <v>26816</v>
      </c>
      <c r="B2677" s="2" t="s">
        <v>14394</v>
      </c>
      <c r="C2677" s="2">
        <v>7.1</v>
      </c>
    </row>
    <row r="2678" spans="1:3" x14ac:dyDescent="0.3">
      <c r="A2678" s="2" t="s">
        <v>26817</v>
      </c>
      <c r="B2678" s="2" t="s">
        <v>37</v>
      </c>
      <c r="C2678" s="2">
        <v>4.5999999999999996</v>
      </c>
    </row>
    <row r="2679" spans="1:3" x14ac:dyDescent="0.3">
      <c r="A2679" s="2" t="s">
        <v>26818</v>
      </c>
      <c r="B2679" s="2" t="s">
        <v>1946</v>
      </c>
      <c r="C2679" s="2">
        <v>7.7</v>
      </c>
    </row>
    <row r="2680" spans="1:3" x14ac:dyDescent="0.3">
      <c r="A2680" s="2" t="s">
        <v>24344</v>
      </c>
      <c r="B2680" s="2" t="s">
        <v>37</v>
      </c>
      <c r="C2680" s="2">
        <v>6.7</v>
      </c>
    </row>
    <row r="2681" spans="1:3" x14ac:dyDescent="0.3">
      <c r="A2681" s="2" t="s">
        <v>26819</v>
      </c>
      <c r="B2681" s="2" t="s">
        <v>37</v>
      </c>
      <c r="C2681" s="2">
        <v>5.6</v>
      </c>
    </row>
    <row r="2682" spans="1:3" x14ac:dyDescent="0.3">
      <c r="A2682" s="2" t="s">
        <v>26820</v>
      </c>
      <c r="B2682" s="2" t="s">
        <v>37</v>
      </c>
      <c r="C2682" s="2">
        <v>8.3000000000000007</v>
      </c>
    </row>
    <row r="2683" spans="1:3" x14ac:dyDescent="0.3">
      <c r="A2683" s="2" t="s">
        <v>26821</v>
      </c>
      <c r="B2683" s="2" t="s">
        <v>37</v>
      </c>
      <c r="C2683" s="2">
        <v>6.6</v>
      </c>
    </row>
    <row r="2684" spans="1:3" x14ac:dyDescent="0.3">
      <c r="A2684" s="2" t="s">
        <v>26822</v>
      </c>
      <c r="B2684" s="2" t="s">
        <v>37</v>
      </c>
      <c r="C2684" s="2">
        <v>7.2</v>
      </c>
    </row>
    <row r="2685" spans="1:3" x14ac:dyDescent="0.3">
      <c r="A2685" s="2" t="s">
        <v>26823</v>
      </c>
      <c r="B2685" s="2" t="s">
        <v>37</v>
      </c>
      <c r="C2685" s="2">
        <v>8.6999999999999993</v>
      </c>
    </row>
    <row r="2686" spans="1:3" x14ac:dyDescent="0.3">
      <c r="A2686" s="2" t="s">
        <v>26824</v>
      </c>
      <c r="B2686" s="2" t="s">
        <v>37</v>
      </c>
      <c r="C2686" s="2">
        <v>6</v>
      </c>
    </row>
    <row r="2687" spans="1:3" x14ac:dyDescent="0.3">
      <c r="A2687" s="2" t="s">
        <v>26825</v>
      </c>
      <c r="B2687" s="2" t="s">
        <v>37</v>
      </c>
      <c r="C2687" s="2">
        <v>8</v>
      </c>
    </row>
    <row r="2688" spans="1:3" x14ac:dyDescent="0.3">
      <c r="A2688" s="2" t="s">
        <v>26826</v>
      </c>
      <c r="B2688" s="2" t="s">
        <v>37</v>
      </c>
      <c r="C2688" s="2">
        <v>4.5</v>
      </c>
    </row>
    <row r="2689" spans="1:3" x14ac:dyDescent="0.3">
      <c r="A2689" s="2" t="s">
        <v>26827</v>
      </c>
      <c r="B2689" s="2" t="s">
        <v>37</v>
      </c>
      <c r="C2689" s="2">
        <v>7.9</v>
      </c>
    </row>
    <row r="2690" spans="1:3" x14ac:dyDescent="0.3">
      <c r="A2690" s="2" t="s">
        <v>26828</v>
      </c>
      <c r="B2690" s="2" t="s">
        <v>37</v>
      </c>
      <c r="C2690" s="2">
        <v>7.5</v>
      </c>
    </row>
    <row r="2691" spans="1:3" x14ac:dyDescent="0.3">
      <c r="A2691" s="2" t="s">
        <v>26829</v>
      </c>
      <c r="B2691" s="2" t="s">
        <v>37</v>
      </c>
      <c r="C2691" s="2">
        <v>6.8</v>
      </c>
    </row>
    <row r="2692" spans="1:3" x14ac:dyDescent="0.3">
      <c r="A2692" s="2" t="s">
        <v>26830</v>
      </c>
      <c r="B2692" s="2" t="s">
        <v>37</v>
      </c>
      <c r="C2692" s="2">
        <v>7.2</v>
      </c>
    </row>
    <row r="2693" spans="1:3" x14ac:dyDescent="0.3">
      <c r="A2693" s="2" t="s">
        <v>26831</v>
      </c>
      <c r="B2693" s="2" t="s">
        <v>37</v>
      </c>
      <c r="C2693" s="2">
        <v>7.1</v>
      </c>
    </row>
    <row r="2694" spans="1:3" x14ac:dyDescent="0.3">
      <c r="A2694" s="2" t="s">
        <v>26832</v>
      </c>
      <c r="B2694" s="2" t="s">
        <v>37</v>
      </c>
      <c r="C2694" s="2">
        <v>7.4</v>
      </c>
    </row>
    <row r="2695" spans="1:3" x14ac:dyDescent="0.3">
      <c r="A2695" s="2" t="s">
        <v>26833</v>
      </c>
      <c r="B2695" s="2" t="s">
        <v>37</v>
      </c>
      <c r="C2695" s="2">
        <v>7.6</v>
      </c>
    </row>
    <row r="2696" spans="1:3" x14ac:dyDescent="0.3">
      <c r="A2696" s="2" t="s">
        <v>26834</v>
      </c>
      <c r="B2696" s="2" t="s">
        <v>37</v>
      </c>
      <c r="C2696" s="2">
        <v>6.9</v>
      </c>
    </row>
    <row r="2697" spans="1:3" x14ac:dyDescent="0.3">
      <c r="A2697" s="2" t="s">
        <v>26835</v>
      </c>
      <c r="B2697" s="2" t="s">
        <v>37</v>
      </c>
      <c r="C2697" s="2">
        <v>6</v>
      </c>
    </row>
    <row r="2698" spans="1:3" x14ac:dyDescent="0.3">
      <c r="A2698" s="2" t="s">
        <v>26836</v>
      </c>
      <c r="B2698" s="2" t="s">
        <v>37</v>
      </c>
      <c r="C2698" s="2">
        <v>7.3</v>
      </c>
    </row>
    <row r="2699" spans="1:3" x14ac:dyDescent="0.3">
      <c r="A2699" s="2" t="s">
        <v>26837</v>
      </c>
      <c r="B2699" s="2" t="s">
        <v>37</v>
      </c>
      <c r="C2699" s="2">
        <v>4.5999999999999996</v>
      </c>
    </row>
    <row r="2700" spans="1:3" x14ac:dyDescent="0.3">
      <c r="A2700" s="2" t="s">
        <v>26838</v>
      </c>
      <c r="B2700" s="2" t="s">
        <v>37</v>
      </c>
      <c r="C2700" s="2">
        <v>6</v>
      </c>
    </row>
    <row r="2701" spans="1:3" x14ac:dyDescent="0.3">
      <c r="A2701" s="2" t="s">
        <v>26839</v>
      </c>
      <c r="B2701" s="2" t="s">
        <v>37</v>
      </c>
      <c r="C2701" s="2">
        <v>5.5</v>
      </c>
    </row>
    <row r="2702" spans="1:3" x14ac:dyDescent="0.3">
      <c r="A2702" s="2" t="s">
        <v>26840</v>
      </c>
      <c r="B2702" s="2" t="s">
        <v>37</v>
      </c>
      <c r="C2702" s="2">
        <v>7.5</v>
      </c>
    </row>
    <row r="2703" spans="1:3" x14ac:dyDescent="0.3">
      <c r="A2703" s="2" t="s">
        <v>26841</v>
      </c>
      <c r="B2703" s="2" t="s">
        <v>37</v>
      </c>
      <c r="C2703" s="2">
        <v>6.3</v>
      </c>
    </row>
    <row r="2704" spans="1:3" x14ac:dyDescent="0.3">
      <c r="A2704" s="2" t="s">
        <v>26842</v>
      </c>
      <c r="B2704" s="2" t="s">
        <v>37</v>
      </c>
      <c r="C2704" s="2">
        <v>5.0999999999999996</v>
      </c>
    </row>
    <row r="2705" spans="1:3" x14ac:dyDescent="0.3">
      <c r="A2705" s="2" t="s">
        <v>26843</v>
      </c>
      <c r="B2705" s="2" t="s">
        <v>37</v>
      </c>
      <c r="C2705" s="2">
        <v>6.8</v>
      </c>
    </row>
    <row r="2706" spans="1:3" x14ac:dyDescent="0.3">
      <c r="A2706" s="2" t="s">
        <v>26844</v>
      </c>
      <c r="B2706" s="2" t="s">
        <v>37</v>
      </c>
      <c r="C2706" s="2">
        <v>5.3</v>
      </c>
    </row>
    <row r="2707" spans="1:3" x14ac:dyDescent="0.3">
      <c r="A2707" s="2" t="s">
        <v>26845</v>
      </c>
      <c r="B2707" s="2" t="s">
        <v>37</v>
      </c>
      <c r="C2707" s="2">
        <v>7.3</v>
      </c>
    </row>
    <row r="2708" spans="1:3" x14ac:dyDescent="0.3">
      <c r="A2708" s="2" t="s">
        <v>26846</v>
      </c>
      <c r="B2708" s="2" t="s">
        <v>37</v>
      </c>
      <c r="C2708" s="2">
        <v>7.3</v>
      </c>
    </row>
    <row r="2709" spans="1:3" x14ac:dyDescent="0.3">
      <c r="A2709" s="2" t="s">
        <v>26847</v>
      </c>
      <c r="B2709" s="2" t="s">
        <v>37</v>
      </c>
      <c r="C2709" s="2">
        <v>7.1</v>
      </c>
    </row>
    <row r="2710" spans="1:3" x14ac:dyDescent="0.3">
      <c r="A2710" s="2" t="s">
        <v>26848</v>
      </c>
      <c r="B2710" s="2" t="s">
        <v>37</v>
      </c>
      <c r="C2710" s="2">
        <v>7.6</v>
      </c>
    </row>
    <row r="2711" spans="1:3" x14ac:dyDescent="0.3">
      <c r="A2711" s="2" t="s">
        <v>26849</v>
      </c>
      <c r="B2711" s="2" t="s">
        <v>37</v>
      </c>
      <c r="C2711" s="2">
        <v>5.3</v>
      </c>
    </row>
    <row r="2712" spans="1:3" x14ac:dyDescent="0.3">
      <c r="A2712" s="2" t="s">
        <v>26850</v>
      </c>
      <c r="B2712" s="2" t="s">
        <v>37</v>
      </c>
      <c r="C2712" s="2">
        <v>7.8</v>
      </c>
    </row>
    <row r="2713" spans="1:3" x14ac:dyDescent="0.3">
      <c r="A2713" s="2" t="s">
        <v>26851</v>
      </c>
      <c r="B2713" s="2" t="s">
        <v>37</v>
      </c>
      <c r="C2713" s="2">
        <v>7.7</v>
      </c>
    </row>
    <row r="2714" spans="1:3" x14ac:dyDescent="0.3">
      <c r="A2714" s="2" t="s">
        <v>26852</v>
      </c>
      <c r="B2714" s="2" t="s">
        <v>37</v>
      </c>
      <c r="C2714" s="2">
        <v>7.7</v>
      </c>
    </row>
    <row r="2715" spans="1:3" x14ac:dyDescent="0.3">
      <c r="A2715" s="2" t="s">
        <v>26853</v>
      </c>
      <c r="B2715" s="2" t="s">
        <v>37</v>
      </c>
      <c r="C2715" s="2">
        <v>5.4</v>
      </c>
    </row>
    <row r="2716" spans="1:3" x14ac:dyDescent="0.3">
      <c r="A2716" s="2" t="s">
        <v>26854</v>
      </c>
      <c r="B2716" s="2" t="s">
        <v>37</v>
      </c>
      <c r="C2716" s="2">
        <v>6.2</v>
      </c>
    </row>
    <row r="2717" spans="1:3" x14ac:dyDescent="0.3">
      <c r="A2717" s="2" t="s">
        <v>26855</v>
      </c>
      <c r="B2717" s="2" t="s">
        <v>37</v>
      </c>
      <c r="C2717" s="2">
        <v>7.4</v>
      </c>
    </row>
    <row r="2718" spans="1:3" x14ac:dyDescent="0.3">
      <c r="A2718" s="2" t="s">
        <v>26856</v>
      </c>
      <c r="B2718" s="2" t="s">
        <v>37</v>
      </c>
      <c r="C2718" s="2">
        <v>6.2</v>
      </c>
    </row>
    <row r="2719" spans="1:3" x14ac:dyDescent="0.3">
      <c r="A2719" s="2" t="s">
        <v>26857</v>
      </c>
      <c r="B2719" s="2" t="s">
        <v>37</v>
      </c>
      <c r="C2719" s="2">
        <v>5.0999999999999996</v>
      </c>
    </row>
    <row r="2720" spans="1:3" x14ac:dyDescent="0.3">
      <c r="A2720" s="2" t="s">
        <v>26858</v>
      </c>
      <c r="B2720" s="2" t="s">
        <v>37</v>
      </c>
      <c r="C2720" s="2">
        <v>6.8</v>
      </c>
    </row>
    <row r="2721" spans="1:3" x14ac:dyDescent="0.3">
      <c r="A2721" s="2" t="s">
        <v>25509</v>
      </c>
      <c r="B2721" s="2" t="s">
        <v>37</v>
      </c>
      <c r="C2721" s="2">
        <v>7.4</v>
      </c>
    </row>
    <row r="2722" spans="1:3" x14ac:dyDescent="0.3">
      <c r="A2722" s="2" t="s">
        <v>26859</v>
      </c>
      <c r="B2722" s="2" t="s">
        <v>37</v>
      </c>
      <c r="C2722" s="2">
        <v>5.8</v>
      </c>
    </row>
    <row r="2723" spans="1:3" x14ac:dyDescent="0.3">
      <c r="A2723" s="2" t="s">
        <v>26860</v>
      </c>
      <c r="B2723" s="2" t="s">
        <v>37</v>
      </c>
      <c r="C2723" s="2">
        <v>6.4</v>
      </c>
    </row>
    <row r="2724" spans="1:3" x14ac:dyDescent="0.3">
      <c r="A2724" s="2" t="s">
        <v>26861</v>
      </c>
      <c r="B2724" s="2" t="s">
        <v>5611</v>
      </c>
      <c r="C2724" s="2">
        <v>6</v>
      </c>
    </row>
    <row r="2725" spans="1:3" x14ac:dyDescent="0.3">
      <c r="A2725" s="2" t="s">
        <v>26862</v>
      </c>
      <c r="B2725" s="2" t="s">
        <v>37</v>
      </c>
      <c r="C2725" s="2">
        <v>6.9</v>
      </c>
    </row>
    <row r="2726" spans="1:3" x14ac:dyDescent="0.3">
      <c r="A2726" s="2" t="s">
        <v>26863</v>
      </c>
      <c r="B2726" s="2" t="s">
        <v>37</v>
      </c>
      <c r="C2726" s="2">
        <v>5.5</v>
      </c>
    </row>
    <row r="2727" spans="1:3" x14ac:dyDescent="0.3">
      <c r="A2727" s="2" t="s">
        <v>26864</v>
      </c>
      <c r="B2727" s="2" t="s">
        <v>37</v>
      </c>
      <c r="C2727" s="2">
        <v>5.4</v>
      </c>
    </row>
    <row r="2728" spans="1:3" x14ac:dyDescent="0.3">
      <c r="A2728" s="2" t="s">
        <v>26865</v>
      </c>
      <c r="B2728" s="2" t="s">
        <v>37</v>
      </c>
      <c r="C2728" s="2">
        <v>8.3000000000000007</v>
      </c>
    </row>
    <row r="2729" spans="1:3" x14ac:dyDescent="0.3">
      <c r="A2729" s="2" t="s">
        <v>26866</v>
      </c>
      <c r="B2729" s="2" t="s">
        <v>37</v>
      </c>
      <c r="C2729" s="2">
        <v>7.9</v>
      </c>
    </row>
    <row r="2730" spans="1:3" x14ac:dyDescent="0.3">
      <c r="A2730" s="2" t="s">
        <v>26867</v>
      </c>
      <c r="B2730" s="2" t="s">
        <v>37</v>
      </c>
      <c r="C2730" s="2">
        <v>6.5</v>
      </c>
    </row>
    <row r="2731" spans="1:3" x14ac:dyDescent="0.3">
      <c r="A2731" s="2" t="s">
        <v>26868</v>
      </c>
      <c r="B2731" s="2" t="s">
        <v>2778</v>
      </c>
      <c r="C2731" s="2">
        <v>6.6</v>
      </c>
    </row>
    <row r="2732" spans="1:3" x14ac:dyDescent="0.3">
      <c r="A2732" s="2" t="s">
        <v>26869</v>
      </c>
      <c r="B2732" s="2" t="s">
        <v>37</v>
      </c>
      <c r="C2732" s="2">
        <v>8.3000000000000007</v>
      </c>
    </row>
    <row r="2733" spans="1:3" x14ac:dyDescent="0.3">
      <c r="A2733" s="2" t="s">
        <v>26870</v>
      </c>
      <c r="B2733" s="2" t="s">
        <v>37</v>
      </c>
      <c r="C2733" s="2">
        <v>6.2</v>
      </c>
    </row>
    <row r="2734" spans="1:3" x14ac:dyDescent="0.3">
      <c r="A2734" s="2" t="s">
        <v>26871</v>
      </c>
      <c r="B2734" s="2" t="s">
        <v>37</v>
      </c>
      <c r="C2734" s="2">
        <v>6.9</v>
      </c>
    </row>
    <row r="2735" spans="1:3" x14ac:dyDescent="0.3">
      <c r="A2735" s="2" t="s">
        <v>26872</v>
      </c>
      <c r="B2735" s="2" t="s">
        <v>37</v>
      </c>
      <c r="C2735" s="2">
        <v>5.9</v>
      </c>
    </row>
    <row r="2736" spans="1:3" x14ac:dyDescent="0.3">
      <c r="A2736" s="2" t="s">
        <v>26873</v>
      </c>
      <c r="B2736" s="2" t="s">
        <v>37</v>
      </c>
      <c r="C2736" s="2">
        <v>6.1</v>
      </c>
    </row>
    <row r="2737" spans="1:3" x14ac:dyDescent="0.3">
      <c r="A2737" s="2" t="s">
        <v>26874</v>
      </c>
      <c r="B2737" s="2" t="s">
        <v>37</v>
      </c>
      <c r="C2737" s="2">
        <v>5.8</v>
      </c>
    </row>
    <row r="2738" spans="1:3" x14ac:dyDescent="0.3">
      <c r="A2738" s="2" t="s">
        <v>25431</v>
      </c>
      <c r="B2738" s="2" t="s">
        <v>37</v>
      </c>
      <c r="C2738" s="2">
        <v>7.3</v>
      </c>
    </row>
    <row r="2739" spans="1:3" x14ac:dyDescent="0.3">
      <c r="A2739" s="2" t="s">
        <v>26875</v>
      </c>
      <c r="B2739" s="2" t="s">
        <v>37</v>
      </c>
      <c r="C2739" s="2">
        <v>5.9</v>
      </c>
    </row>
    <row r="2740" spans="1:3" x14ac:dyDescent="0.3">
      <c r="A2740" s="2" t="s">
        <v>26876</v>
      </c>
      <c r="B2740" s="2" t="s">
        <v>37</v>
      </c>
      <c r="C2740" s="2">
        <v>5.5</v>
      </c>
    </row>
    <row r="2741" spans="1:3" x14ac:dyDescent="0.3">
      <c r="A2741" s="2" t="s">
        <v>26877</v>
      </c>
      <c r="B2741" s="2" t="s">
        <v>37</v>
      </c>
      <c r="C2741" s="2">
        <v>5</v>
      </c>
    </row>
    <row r="2742" spans="1:3" x14ac:dyDescent="0.3">
      <c r="A2742" s="2" t="s">
        <v>26878</v>
      </c>
      <c r="B2742" s="2" t="s">
        <v>37</v>
      </c>
      <c r="C2742" s="2">
        <v>7</v>
      </c>
    </row>
    <row r="2743" spans="1:3" x14ac:dyDescent="0.3">
      <c r="A2743" s="2" t="s">
        <v>26879</v>
      </c>
      <c r="B2743" s="2" t="s">
        <v>37</v>
      </c>
      <c r="C2743" s="2">
        <v>6.4</v>
      </c>
    </row>
    <row r="2744" spans="1:3" x14ac:dyDescent="0.3">
      <c r="A2744" s="2" t="s">
        <v>26880</v>
      </c>
      <c r="B2744" s="2" t="s">
        <v>37</v>
      </c>
      <c r="C2744" s="2">
        <v>5.9</v>
      </c>
    </row>
    <row r="2745" spans="1:3" x14ac:dyDescent="0.3">
      <c r="A2745" s="2" t="s">
        <v>26881</v>
      </c>
      <c r="B2745" s="2" t="s">
        <v>37</v>
      </c>
      <c r="C2745" s="2">
        <v>7</v>
      </c>
    </row>
    <row r="2746" spans="1:3" x14ac:dyDescent="0.3">
      <c r="A2746" s="2" t="s">
        <v>26882</v>
      </c>
      <c r="B2746" s="2" t="s">
        <v>37</v>
      </c>
      <c r="C2746" s="2">
        <v>6.1</v>
      </c>
    </row>
    <row r="2747" spans="1:3" x14ac:dyDescent="0.3">
      <c r="A2747" s="2" t="s">
        <v>26883</v>
      </c>
      <c r="B2747" s="2" t="s">
        <v>37</v>
      </c>
      <c r="C2747" s="2">
        <v>6.9</v>
      </c>
    </row>
    <row r="2748" spans="1:3" x14ac:dyDescent="0.3">
      <c r="A2748" s="2" t="s">
        <v>26884</v>
      </c>
      <c r="B2748" s="2" t="s">
        <v>37</v>
      </c>
      <c r="C2748" s="2">
        <v>7.5</v>
      </c>
    </row>
    <row r="2749" spans="1:3" x14ac:dyDescent="0.3">
      <c r="A2749" s="2" t="s">
        <v>26885</v>
      </c>
      <c r="B2749" s="2" t="s">
        <v>37</v>
      </c>
      <c r="C2749" s="2">
        <v>7.3</v>
      </c>
    </row>
    <row r="2750" spans="1:3" x14ac:dyDescent="0.3">
      <c r="A2750" s="2" t="s">
        <v>26886</v>
      </c>
      <c r="B2750" s="2" t="s">
        <v>37</v>
      </c>
      <c r="C2750" s="2">
        <v>6.5</v>
      </c>
    </row>
    <row r="2751" spans="1:3" x14ac:dyDescent="0.3">
      <c r="A2751" s="2" t="s">
        <v>26887</v>
      </c>
      <c r="B2751" s="2" t="s">
        <v>37</v>
      </c>
      <c r="C2751" s="2">
        <v>6.2</v>
      </c>
    </row>
    <row r="2752" spans="1:3" x14ac:dyDescent="0.3">
      <c r="A2752" s="2" t="s">
        <v>26888</v>
      </c>
      <c r="B2752" s="2" t="s">
        <v>37</v>
      </c>
      <c r="C2752" s="2">
        <v>6</v>
      </c>
    </row>
    <row r="2753" spans="1:3" x14ac:dyDescent="0.3">
      <c r="A2753" s="2" t="s">
        <v>26889</v>
      </c>
      <c r="B2753" s="2" t="s">
        <v>37</v>
      </c>
      <c r="C2753" s="2">
        <v>6.3</v>
      </c>
    </row>
    <row r="2754" spans="1:3" x14ac:dyDescent="0.3">
      <c r="A2754" s="2" t="s">
        <v>26890</v>
      </c>
      <c r="B2754" s="2" t="s">
        <v>37</v>
      </c>
      <c r="C2754" s="2">
        <v>5.8</v>
      </c>
    </row>
    <row r="2755" spans="1:3" x14ac:dyDescent="0.3">
      <c r="A2755" s="2" t="s">
        <v>26891</v>
      </c>
      <c r="B2755" s="2" t="s">
        <v>37</v>
      </c>
      <c r="C2755" s="2">
        <v>6.1</v>
      </c>
    </row>
    <row r="2756" spans="1:3" x14ac:dyDescent="0.3">
      <c r="A2756" s="2" t="s">
        <v>26892</v>
      </c>
      <c r="B2756" s="2" t="s">
        <v>37</v>
      </c>
      <c r="C2756" s="2">
        <v>6.9</v>
      </c>
    </row>
    <row r="2757" spans="1:3" x14ac:dyDescent="0.3">
      <c r="A2757" s="2" t="s">
        <v>26893</v>
      </c>
      <c r="B2757" s="2" t="s">
        <v>37</v>
      </c>
      <c r="C2757" s="2">
        <v>5.4</v>
      </c>
    </row>
    <row r="2758" spans="1:3" x14ac:dyDescent="0.3">
      <c r="A2758" s="2" t="s">
        <v>26894</v>
      </c>
      <c r="B2758" s="2" t="s">
        <v>37</v>
      </c>
      <c r="C2758" s="2">
        <v>6.7</v>
      </c>
    </row>
    <row r="2759" spans="1:3" x14ac:dyDescent="0.3">
      <c r="A2759" s="2" t="s">
        <v>26895</v>
      </c>
      <c r="B2759" s="2" t="s">
        <v>37</v>
      </c>
      <c r="C2759" s="2">
        <v>7.4</v>
      </c>
    </row>
    <row r="2760" spans="1:3" x14ac:dyDescent="0.3">
      <c r="A2760" s="2" t="s">
        <v>26896</v>
      </c>
      <c r="B2760" s="2" t="s">
        <v>37</v>
      </c>
      <c r="C2760" s="2">
        <v>5.6</v>
      </c>
    </row>
    <row r="2761" spans="1:3" x14ac:dyDescent="0.3">
      <c r="A2761" s="2" t="s">
        <v>26897</v>
      </c>
      <c r="B2761" s="2" t="s">
        <v>37</v>
      </c>
      <c r="C2761" s="2">
        <v>6.5</v>
      </c>
    </row>
    <row r="2762" spans="1:3" x14ac:dyDescent="0.3">
      <c r="A2762" s="2" t="s">
        <v>26898</v>
      </c>
      <c r="B2762" s="2" t="s">
        <v>37</v>
      </c>
      <c r="C2762" s="2">
        <v>6.5</v>
      </c>
    </row>
    <row r="2763" spans="1:3" x14ac:dyDescent="0.3">
      <c r="A2763" s="2" t="s">
        <v>26899</v>
      </c>
      <c r="B2763" s="2" t="s">
        <v>37</v>
      </c>
      <c r="C2763" s="2">
        <v>5.8</v>
      </c>
    </row>
    <row r="2764" spans="1:3" x14ac:dyDescent="0.3">
      <c r="A2764" s="2" t="s">
        <v>26900</v>
      </c>
      <c r="B2764" s="2" t="s">
        <v>37</v>
      </c>
      <c r="C2764" s="2">
        <v>5</v>
      </c>
    </row>
    <row r="2765" spans="1:3" x14ac:dyDescent="0.3">
      <c r="A2765" s="2" t="s">
        <v>26901</v>
      </c>
      <c r="B2765" s="2" t="s">
        <v>37</v>
      </c>
      <c r="C2765" s="2">
        <v>5.5</v>
      </c>
    </row>
    <row r="2766" spans="1:3" x14ac:dyDescent="0.3">
      <c r="A2766" s="2" t="s">
        <v>26902</v>
      </c>
      <c r="B2766" s="2" t="s">
        <v>37</v>
      </c>
      <c r="C2766" s="2">
        <v>6.5</v>
      </c>
    </row>
    <row r="2767" spans="1:3" x14ac:dyDescent="0.3">
      <c r="A2767" s="2" t="s">
        <v>26903</v>
      </c>
      <c r="B2767" s="2" t="s">
        <v>37</v>
      </c>
      <c r="C2767" s="2">
        <v>7.2</v>
      </c>
    </row>
    <row r="2768" spans="1:3" x14ac:dyDescent="0.3">
      <c r="A2768" s="2" t="s">
        <v>26904</v>
      </c>
      <c r="B2768" s="2" t="s">
        <v>37</v>
      </c>
      <c r="C2768" s="2">
        <v>5.2</v>
      </c>
    </row>
    <row r="2769" spans="1:3" x14ac:dyDescent="0.3">
      <c r="A2769" s="2" t="s">
        <v>26905</v>
      </c>
      <c r="B2769" s="2" t="s">
        <v>37</v>
      </c>
      <c r="C2769" s="2">
        <v>5.7</v>
      </c>
    </row>
    <row r="2770" spans="1:3" x14ac:dyDescent="0.3">
      <c r="A2770" s="2" t="s">
        <v>26906</v>
      </c>
      <c r="B2770" s="2" t="s">
        <v>37</v>
      </c>
      <c r="C2770" s="2">
        <v>4.7</v>
      </c>
    </row>
    <row r="2771" spans="1:3" x14ac:dyDescent="0.3">
      <c r="A2771" s="2" t="s">
        <v>26907</v>
      </c>
      <c r="B2771" s="2" t="s">
        <v>37</v>
      </c>
      <c r="C2771" s="2">
        <v>5.9</v>
      </c>
    </row>
    <row r="2772" spans="1:3" x14ac:dyDescent="0.3">
      <c r="A2772" s="2" t="s">
        <v>26908</v>
      </c>
      <c r="B2772" s="2" t="s">
        <v>37</v>
      </c>
      <c r="C2772" s="2">
        <v>6.8</v>
      </c>
    </row>
    <row r="2773" spans="1:3" x14ac:dyDescent="0.3">
      <c r="A2773" s="2" t="s">
        <v>26909</v>
      </c>
      <c r="B2773" s="2" t="s">
        <v>37</v>
      </c>
      <c r="C2773" s="2">
        <v>5.9</v>
      </c>
    </row>
    <row r="2774" spans="1:3" x14ac:dyDescent="0.3">
      <c r="A2774" s="2" t="s">
        <v>26910</v>
      </c>
      <c r="B2774" s="2" t="s">
        <v>37</v>
      </c>
      <c r="C2774" s="2">
        <v>7.7</v>
      </c>
    </row>
    <row r="2775" spans="1:3" x14ac:dyDescent="0.3">
      <c r="A2775" s="2" t="s">
        <v>26911</v>
      </c>
      <c r="B2775" s="2" t="s">
        <v>37</v>
      </c>
      <c r="C2775" s="2">
        <v>4.4000000000000004</v>
      </c>
    </row>
    <row r="2776" spans="1:3" x14ac:dyDescent="0.3">
      <c r="A2776" s="2" t="s">
        <v>26912</v>
      </c>
      <c r="B2776" s="2" t="s">
        <v>37</v>
      </c>
      <c r="C2776" s="2">
        <v>6.6</v>
      </c>
    </row>
    <row r="2777" spans="1:3" x14ac:dyDescent="0.3">
      <c r="A2777" s="2" t="s">
        <v>26913</v>
      </c>
      <c r="B2777" s="2" t="s">
        <v>37</v>
      </c>
      <c r="C2777" s="2">
        <v>6.7</v>
      </c>
    </row>
    <row r="2778" spans="1:3" x14ac:dyDescent="0.3">
      <c r="A2778" s="2" t="s">
        <v>26914</v>
      </c>
      <c r="B2778" s="2" t="s">
        <v>37</v>
      </c>
      <c r="C2778" s="2">
        <v>5.5</v>
      </c>
    </row>
    <row r="2779" spans="1:3" x14ac:dyDescent="0.3">
      <c r="A2779" s="2" t="s">
        <v>26915</v>
      </c>
      <c r="B2779" s="2" t="s">
        <v>37</v>
      </c>
      <c r="C2779" s="2">
        <v>6.5</v>
      </c>
    </row>
    <row r="2780" spans="1:3" x14ac:dyDescent="0.3">
      <c r="A2780" s="2" t="s">
        <v>26916</v>
      </c>
      <c r="B2780" s="2" t="s">
        <v>37</v>
      </c>
      <c r="C2780" s="2">
        <v>6.2</v>
      </c>
    </row>
    <row r="2781" spans="1:3" x14ac:dyDescent="0.3">
      <c r="A2781" s="2" t="s">
        <v>26917</v>
      </c>
      <c r="B2781" s="2" t="s">
        <v>37</v>
      </c>
      <c r="C2781" s="2">
        <v>7.1</v>
      </c>
    </row>
    <row r="2782" spans="1:3" x14ac:dyDescent="0.3">
      <c r="A2782" s="2" t="s">
        <v>26918</v>
      </c>
      <c r="B2782" s="2" t="s">
        <v>37</v>
      </c>
      <c r="C2782" s="2">
        <v>6.1</v>
      </c>
    </row>
    <row r="2783" spans="1:3" x14ac:dyDescent="0.3">
      <c r="A2783" s="2" t="s">
        <v>26919</v>
      </c>
      <c r="B2783" s="2" t="s">
        <v>37</v>
      </c>
      <c r="C2783" s="2">
        <v>6</v>
      </c>
    </row>
    <row r="2784" spans="1:3" x14ac:dyDescent="0.3">
      <c r="A2784" s="2" t="s">
        <v>26920</v>
      </c>
      <c r="B2784" s="2" t="s">
        <v>37</v>
      </c>
      <c r="C2784" s="2">
        <v>7.4</v>
      </c>
    </row>
    <row r="2785" spans="1:3" x14ac:dyDescent="0.3">
      <c r="A2785" s="2" t="s">
        <v>26921</v>
      </c>
      <c r="B2785" s="2" t="s">
        <v>37</v>
      </c>
      <c r="C2785" s="2">
        <v>5.9</v>
      </c>
    </row>
    <row r="2786" spans="1:3" x14ac:dyDescent="0.3">
      <c r="A2786" s="2" t="s">
        <v>26922</v>
      </c>
      <c r="B2786" s="2" t="s">
        <v>37</v>
      </c>
      <c r="C2786" s="2">
        <v>4.0999999999999996</v>
      </c>
    </row>
    <row r="2787" spans="1:3" x14ac:dyDescent="0.3">
      <c r="A2787" s="2" t="s">
        <v>26923</v>
      </c>
      <c r="B2787" s="2" t="s">
        <v>37</v>
      </c>
      <c r="C2787" s="2">
        <v>5.9</v>
      </c>
    </row>
    <row r="2788" spans="1:3" x14ac:dyDescent="0.3">
      <c r="A2788" s="2" t="s">
        <v>26924</v>
      </c>
      <c r="B2788" s="2" t="s">
        <v>37</v>
      </c>
      <c r="C2788" s="2">
        <v>7</v>
      </c>
    </row>
    <row r="2789" spans="1:3" x14ac:dyDescent="0.3">
      <c r="A2789" s="2" t="s">
        <v>26925</v>
      </c>
      <c r="B2789" s="2" t="s">
        <v>37</v>
      </c>
      <c r="C2789" s="2">
        <v>6.8</v>
      </c>
    </row>
    <row r="2790" spans="1:3" x14ac:dyDescent="0.3">
      <c r="A2790" s="2" t="s">
        <v>26926</v>
      </c>
      <c r="B2790" s="2" t="s">
        <v>37</v>
      </c>
      <c r="C2790" s="2">
        <v>7.4</v>
      </c>
    </row>
    <row r="2791" spans="1:3" x14ac:dyDescent="0.3">
      <c r="A2791" s="2" t="s">
        <v>26927</v>
      </c>
      <c r="B2791" s="2" t="s">
        <v>37</v>
      </c>
      <c r="C2791" s="2">
        <v>7.1</v>
      </c>
    </row>
    <row r="2792" spans="1:3" x14ac:dyDescent="0.3">
      <c r="A2792" s="2" t="s">
        <v>26928</v>
      </c>
      <c r="B2792" s="2" t="s">
        <v>37</v>
      </c>
      <c r="C2792" s="2">
        <v>7</v>
      </c>
    </row>
    <row r="2793" spans="1:3" x14ac:dyDescent="0.3">
      <c r="A2793" s="2" t="s">
        <v>26929</v>
      </c>
      <c r="B2793" s="2" t="s">
        <v>37</v>
      </c>
      <c r="C2793" s="2">
        <v>5.8</v>
      </c>
    </row>
    <row r="2794" spans="1:3" x14ac:dyDescent="0.3">
      <c r="A2794" s="2" t="s">
        <v>26930</v>
      </c>
      <c r="B2794" s="2" t="s">
        <v>37</v>
      </c>
      <c r="C2794" s="2">
        <v>7.8</v>
      </c>
    </row>
    <row r="2795" spans="1:3" x14ac:dyDescent="0.3">
      <c r="A2795" s="2" t="s">
        <v>26931</v>
      </c>
      <c r="B2795" s="2" t="s">
        <v>37</v>
      </c>
      <c r="C2795" s="2">
        <v>6.5</v>
      </c>
    </row>
    <row r="2796" spans="1:3" x14ac:dyDescent="0.3">
      <c r="A2796" s="2" t="s">
        <v>26932</v>
      </c>
      <c r="B2796" s="2" t="s">
        <v>37</v>
      </c>
      <c r="C2796" s="2">
        <v>7</v>
      </c>
    </row>
    <row r="2797" spans="1:3" x14ac:dyDescent="0.3">
      <c r="A2797" s="2" t="s">
        <v>26933</v>
      </c>
      <c r="B2797" s="2" t="s">
        <v>37</v>
      </c>
      <c r="C2797" s="2">
        <v>6.3</v>
      </c>
    </row>
    <row r="2798" spans="1:3" x14ac:dyDescent="0.3">
      <c r="A2798" s="2" t="s">
        <v>26934</v>
      </c>
      <c r="B2798" s="2" t="s">
        <v>37</v>
      </c>
      <c r="C2798" s="2">
        <v>5.3</v>
      </c>
    </row>
    <row r="2799" spans="1:3" x14ac:dyDescent="0.3">
      <c r="A2799" s="2" t="s">
        <v>26935</v>
      </c>
      <c r="B2799" s="2" t="s">
        <v>37</v>
      </c>
      <c r="C2799" s="2">
        <v>5.5</v>
      </c>
    </row>
    <row r="2800" spans="1:3" x14ac:dyDescent="0.3">
      <c r="A2800" s="2" t="s">
        <v>26936</v>
      </c>
      <c r="B2800" s="2" t="s">
        <v>37</v>
      </c>
      <c r="C2800" s="2">
        <v>7.4</v>
      </c>
    </row>
    <row r="2801" spans="1:3" x14ac:dyDescent="0.3">
      <c r="A2801" s="2" t="s">
        <v>26937</v>
      </c>
      <c r="B2801" s="2" t="s">
        <v>37</v>
      </c>
      <c r="C2801" s="2">
        <v>4.3</v>
      </c>
    </row>
    <row r="2802" spans="1:3" x14ac:dyDescent="0.3">
      <c r="A2802" s="2" t="s">
        <v>24453</v>
      </c>
      <c r="B2802" s="2" t="s">
        <v>37</v>
      </c>
      <c r="C2802" s="2">
        <v>6</v>
      </c>
    </row>
    <row r="2803" spans="1:3" x14ac:dyDescent="0.3">
      <c r="A2803" s="2" t="s">
        <v>26938</v>
      </c>
      <c r="B2803" s="2" t="s">
        <v>37</v>
      </c>
      <c r="C2803" s="2">
        <v>5.2</v>
      </c>
    </row>
    <row r="2804" spans="1:3" x14ac:dyDescent="0.3">
      <c r="A2804" s="2" t="s">
        <v>26939</v>
      </c>
      <c r="B2804" s="2" t="s">
        <v>37</v>
      </c>
      <c r="C2804" s="2">
        <v>6.7</v>
      </c>
    </row>
    <row r="2805" spans="1:3" x14ac:dyDescent="0.3">
      <c r="A2805" s="2" t="s">
        <v>26940</v>
      </c>
      <c r="B2805" s="2" t="s">
        <v>37</v>
      </c>
      <c r="C2805" s="2">
        <v>8.6</v>
      </c>
    </row>
    <row r="2806" spans="1:3" x14ac:dyDescent="0.3">
      <c r="A2806" s="2" t="s">
        <v>26941</v>
      </c>
      <c r="B2806" s="2" t="s">
        <v>37</v>
      </c>
      <c r="C2806" s="2">
        <v>6.1</v>
      </c>
    </row>
    <row r="2807" spans="1:3" x14ac:dyDescent="0.3">
      <c r="A2807" s="2" t="s">
        <v>26942</v>
      </c>
      <c r="B2807" s="2" t="s">
        <v>37</v>
      </c>
      <c r="C2807" s="2">
        <v>5.8</v>
      </c>
    </row>
    <row r="2808" spans="1:3" x14ac:dyDescent="0.3">
      <c r="A2808" s="2" t="s">
        <v>26943</v>
      </c>
      <c r="B2808" s="2" t="s">
        <v>1464</v>
      </c>
      <c r="C2808" s="2">
        <v>7.7</v>
      </c>
    </row>
    <row r="2809" spans="1:3" x14ac:dyDescent="0.3">
      <c r="A2809" s="2" t="s">
        <v>26944</v>
      </c>
      <c r="B2809" s="2" t="s">
        <v>37</v>
      </c>
      <c r="C2809" s="2">
        <v>8</v>
      </c>
    </row>
    <row r="2810" spans="1:3" x14ac:dyDescent="0.3">
      <c r="A2810" s="2" t="s">
        <v>26945</v>
      </c>
      <c r="B2810" s="2" t="s">
        <v>37</v>
      </c>
      <c r="C2810" s="2">
        <v>5.6</v>
      </c>
    </row>
    <row r="2811" spans="1:3" x14ac:dyDescent="0.3">
      <c r="A2811" s="2" t="s">
        <v>26946</v>
      </c>
      <c r="B2811" s="2" t="s">
        <v>37</v>
      </c>
      <c r="C2811" s="2">
        <v>6.7</v>
      </c>
    </row>
    <row r="2812" spans="1:3" x14ac:dyDescent="0.3">
      <c r="A2812" s="2" t="s">
        <v>26947</v>
      </c>
      <c r="B2812" s="2" t="s">
        <v>37</v>
      </c>
      <c r="C2812" s="2">
        <v>6.6</v>
      </c>
    </row>
    <row r="2813" spans="1:3" x14ac:dyDescent="0.3">
      <c r="A2813" s="2" t="s">
        <v>26948</v>
      </c>
      <c r="B2813" s="2" t="s">
        <v>37</v>
      </c>
      <c r="C2813" s="2">
        <v>4.0999999999999996</v>
      </c>
    </row>
    <row r="2814" spans="1:3" x14ac:dyDescent="0.3">
      <c r="A2814" s="2" t="s">
        <v>26949</v>
      </c>
      <c r="B2814" s="2" t="s">
        <v>37</v>
      </c>
      <c r="C2814" s="2">
        <v>7.3</v>
      </c>
    </row>
    <row r="2815" spans="1:3" x14ac:dyDescent="0.3">
      <c r="A2815" s="2" t="s">
        <v>26950</v>
      </c>
      <c r="B2815" s="2" t="s">
        <v>37</v>
      </c>
      <c r="C2815" s="2">
        <v>6.5</v>
      </c>
    </row>
    <row r="2816" spans="1:3" x14ac:dyDescent="0.3">
      <c r="A2816" s="2" t="s">
        <v>26951</v>
      </c>
      <c r="B2816" s="2" t="s">
        <v>9795</v>
      </c>
      <c r="C2816" s="2">
        <v>7</v>
      </c>
    </row>
    <row r="2817" spans="1:3" x14ac:dyDescent="0.3">
      <c r="A2817" s="2" t="s">
        <v>26952</v>
      </c>
      <c r="B2817" s="2" t="s">
        <v>37</v>
      </c>
      <c r="C2817" s="2">
        <v>5.5</v>
      </c>
    </row>
    <row r="2818" spans="1:3" x14ac:dyDescent="0.3">
      <c r="A2818" s="2" t="s">
        <v>26953</v>
      </c>
      <c r="B2818" s="2" t="s">
        <v>37</v>
      </c>
      <c r="C2818" s="2">
        <v>6.6</v>
      </c>
    </row>
    <row r="2819" spans="1:3" x14ac:dyDescent="0.3">
      <c r="A2819" s="2" t="s">
        <v>26954</v>
      </c>
      <c r="B2819" s="2" t="s">
        <v>37</v>
      </c>
      <c r="C2819" s="2">
        <v>7.1</v>
      </c>
    </row>
    <row r="2820" spans="1:3" x14ac:dyDescent="0.3">
      <c r="A2820" s="2" t="s">
        <v>26955</v>
      </c>
      <c r="B2820" s="2" t="s">
        <v>37</v>
      </c>
      <c r="C2820" s="2">
        <v>7.9</v>
      </c>
    </row>
    <row r="2821" spans="1:3" x14ac:dyDescent="0.3">
      <c r="A2821" s="2" t="s">
        <v>26956</v>
      </c>
      <c r="B2821" s="2" t="s">
        <v>37</v>
      </c>
      <c r="C2821" s="2">
        <v>7.1</v>
      </c>
    </row>
    <row r="2822" spans="1:3" x14ac:dyDescent="0.3">
      <c r="A2822" s="2" t="s">
        <v>26957</v>
      </c>
      <c r="B2822" s="2" t="s">
        <v>37</v>
      </c>
      <c r="C2822" s="2">
        <v>5.6</v>
      </c>
    </row>
    <row r="2823" spans="1:3" x14ac:dyDescent="0.3">
      <c r="A2823" s="2" t="s">
        <v>26958</v>
      </c>
      <c r="B2823" s="2" t="s">
        <v>37</v>
      </c>
      <c r="C2823" s="2">
        <v>7.3</v>
      </c>
    </row>
    <row r="2824" spans="1:3" x14ac:dyDescent="0.3">
      <c r="A2824" s="2" t="s">
        <v>26959</v>
      </c>
      <c r="B2824" s="2" t="s">
        <v>37</v>
      </c>
      <c r="C2824" s="2">
        <v>3.3</v>
      </c>
    </row>
    <row r="2825" spans="1:3" x14ac:dyDescent="0.3">
      <c r="A2825" s="2" t="s">
        <v>26960</v>
      </c>
      <c r="B2825" s="2" t="s">
        <v>37</v>
      </c>
      <c r="C2825" s="2">
        <v>6.5</v>
      </c>
    </row>
    <row r="2826" spans="1:3" x14ac:dyDescent="0.3">
      <c r="A2826" s="2" t="s">
        <v>26961</v>
      </c>
      <c r="B2826" s="2" t="s">
        <v>37</v>
      </c>
      <c r="C2826" s="2">
        <v>4.8</v>
      </c>
    </row>
    <row r="2827" spans="1:3" x14ac:dyDescent="0.3">
      <c r="A2827" s="2" t="s">
        <v>26962</v>
      </c>
      <c r="B2827" s="2" t="s">
        <v>37</v>
      </c>
      <c r="C2827" s="2">
        <v>5.2</v>
      </c>
    </row>
    <row r="2828" spans="1:3" x14ac:dyDescent="0.3">
      <c r="A2828" s="2" t="s">
        <v>26963</v>
      </c>
      <c r="B2828" s="2" t="s">
        <v>37</v>
      </c>
      <c r="C2828" s="2">
        <v>6.3</v>
      </c>
    </row>
    <row r="2829" spans="1:3" x14ac:dyDescent="0.3">
      <c r="A2829" s="2" t="s">
        <v>26964</v>
      </c>
      <c r="B2829" s="2" t="s">
        <v>37</v>
      </c>
      <c r="C2829" s="2">
        <v>7.2</v>
      </c>
    </row>
    <row r="2830" spans="1:3" x14ac:dyDescent="0.3">
      <c r="A2830" s="2" t="s">
        <v>26965</v>
      </c>
      <c r="B2830" s="2" t="s">
        <v>37</v>
      </c>
      <c r="C2830" s="2">
        <v>6.8</v>
      </c>
    </row>
    <row r="2831" spans="1:3" x14ac:dyDescent="0.3">
      <c r="A2831" s="2" t="s">
        <v>26966</v>
      </c>
      <c r="B2831" s="2" t="s">
        <v>37</v>
      </c>
      <c r="C2831" s="2">
        <v>5.7</v>
      </c>
    </row>
    <row r="2832" spans="1:3" x14ac:dyDescent="0.3">
      <c r="A2832" s="2" t="s">
        <v>26967</v>
      </c>
      <c r="B2832" s="2" t="s">
        <v>37</v>
      </c>
      <c r="C2832" s="2">
        <v>7.2</v>
      </c>
    </row>
    <row r="2833" spans="1:3" x14ac:dyDescent="0.3">
      <c r="A2833" s="2" t="s">
        <v>26968</v>
      </c>
      <c r="B2833" s="2" t="s">
        <v>37</v>
      </c>
      <c r="C2833" s="2">
        <v>6.9</v>
      </c>
    </row>
    <row r="2834" spans="1:3" x14ac:dyDescent="0.3">
      <c r="A2834" s="2" t="s">
        <v>26969</v>
      </c>
      <c r="B2834" s="2" t="s">
        <v>37</v>
      </c>
      <c r="C2834" s="2">
        <v>6.2</v>
      </c>
    </row>
    <row r="2835" spans="1:3" x14ac:dyDescent="0.3">
      <c r="A2835" s="2" t="s">
        <v>26970</v>
      </c>
      <c r="B2835" s="2" t="s">
        <v>37</v>
      </c>
      <c r="C2835" s="2">
        <v>6.7</v>
      </c>
    </row>
    <row r="2836" spans="1:3" x14ac:dyDescent="0.3">
      <c r="A2836" s="2" t="s">
        <v>26971</v>
      </c>
      <c r="B2836" s="2" t="s">
        <v>37</v>
      </c>
      <c r="C2836" s="2">
        <v>6.5</v>
      </c>
    </row>
    <row r="2837" spans="1:3" x14ac:dyDescent="0.3">
      <c r="A2837" s="2" t="s">
        <v>26972</v>
      </c>
      <c r="B2837" s="2" t="s">
        <v>37</v>
      </c>
      <c r="C2837" s="2">
        <v>7.2</v>
      </c>
    </row>
    <row r="2838" spans="1:3" x14ac:dyDescent="0.3">
      <c r="A2838" s="2" t="s">
        <v>26973</v>
      </c>
      <c r="B2838" s="2" t="s">
        <v>37</v>
      </c>
      <c r="C2838" s="2">
        <v>5.3</v>
      </c>
    </row>
    <row r="2839" spans="1:3" x14ac:dyDescent="0.3">
      <c r="A2839" s="2" t="s">
        <v>26974</v>
      </c>
      <c r="B2839" s="2" t="s">
        <v>37</v>
      </c>
      <c r="C2839" s="2">
        <v>6.7</v>
      </c>
    </row>
    <row r="2840" spans="1:3" x14ac:dyDescent="0.3">
      <c r="A2840" s="2" t="s">
        <v>26975</v>
      </c>
      <c r="B2840" s="2" t="s">
        <v>37</v>
      </c>
      <c r="C2840" s="2">
        <v>3.6</v>
      </c>
    </row>
    <row r="2841" spans="1:3" x14ac:dyDescent="0.3">
      <c r="A2841" s="2" t="s">
        <v>26976</v>
      </c>
      <c r="B2841" s="2" t="s">
        <v>37</v>
      </c>
      <c r="C2841" s="2">
        <v>5.7</v>
      </c>
    </row>
    <row r="2842" spans="1:3" x14ac:dyDescent="0.3">
      <c r="A2842" s="2" t="s">
        <v>26977</v>
      </c>
      <c r="B2842" s="2" t="s">
        <v>7241</v>
      </c>
      <c r="C2842" s="2">
        <v>7.3</v>
      </c>
    </row>
    <row r="2843" spans="1:3" x14ac:dyDescent="0.3">
      <c r="A2843" s="2" t="s">
        <v>26978</v>
      </c>
      <c r="B2843" s="2" t="s">
        <v>37</v>
      </c>
      <c r="C2843" s="2">
        <v>5</v>
      </c>
    </row>
    <row r="2844" spans="1:3" x14ac:dyDescent="0.3">
      <c r="A2844" s="2" t="s">
        <v>26979</v>
      </c>
      <c r="B2844" s="2" t="s">
        <v>37</v>
      </c>
      <c r="C2844" s="2">
        <v>6.6</v>
      </c>
    </row>
    <row r="2845" spans="1:3" x14ac:dyDescent="0.3">
      <c r="A2845" s="2" t="s">
        <v>26980</v>
      </c>
      <c r="B2845" s="2" t="s">
        <v>37</v>
      </c>
      <c r="C2845" s="2">
        <v>7.3</v>
      </c>
    </row>
    <row r="2846" spans="1:3" x14ac:dyDescent="0.3">
      <c r="A2846" s="2" t="s">
        <v>26981</v>
      </c>
      <c r="B2846" s="2" t="s">
        <v>37</v>
      </c>
      <c r="C2846" s="2">
        <v>6.2</v>
      </c>
    </row>
    <row r="2847" spans="1:3" x14ac:dyDescent="0.3">
      <c r="A2847" s="2" t="s">
        <v>26982</v>
      </c>
      <c r="B2847" s="2" t="s">
        <v>37</v>
      </c>
      <c r="C2847" s="2">
        <v>6.6</v>
      </c>
    </row>
    <row r="2848" spans="1:3" x14ac:dyDescent="0.3">
      <c r="A2848" s="2" t="s">
        <v>26983</v>
      </c>
      <c r="B2848" s="2" t="s">
        <v>37</v>
      </c>
      <c r="C2848" s="2">
        <v>6.3</v>
      </c>
    </row>
    <row r="2849" spans="1:3" x14ac:dyDescent="0.3">
      <c r="A2849" s="2" t="s">
        <v>26984</v>
      </c>
      <c r="B2849" s="2" t="s">
        <v>37</v>
      </c>
      <c r="C2849" s="2">
        <v>3.3</v>
      </c>
    </row>
    <row r="2850" spans="1:3" x14ac:dyDescent="0.3">
      <c r="A2850" s="2" t="s">
        <v>26985</v>
      </c>
      <c r="B2850" s="2" t="s">
        <v>37</v>
      </c>
      <c r="C2850" s="2">
        <v>3.5</v>
      </c>
    </row>
    <row r="2851" spans="1:3" x14ac:dyDescent="0.3">
      <c r="A2851" s="2" t="s">
        <v>26986</v>
      </c>
      <c r="B2851" s="2" t="s">
        <v>37</v>
      </c>
      <c r="C2851" s="2">
        <v>5.5</v>
      </c>
    </row>
    <row r="2852" spans="1:3" x14ac:dyDescent="0.3">
      <c r="A2852" s="2" t="s">
        <v>26987</v>
      </c>
      <c r="B2852" s="2" t="s">
        <v>37</v>
      </c>
      <c r="C2852" s="2">
        <v>5.9</v>
      </c>
    </row>
    <row r="2853" spans="1:3" x14ac:dyDescent="0.3">
      <c r="A2853" s="2" t="s">
        <v>26988</v>
      </c>
      <c r="B2853" s="2" t="s">
        <v>37</v>
      </c>
      <c r="C2853" s="2">
        <v>4.7</v>
      </c>
    </row>
    <row r="2854" spans="1:3" x14ac:dyDescent="0.3">
      <c r="A2854" s="2" t="s">
        <v>26989</v>
      </c>
      <c r="B2854" s="2" t="s">
        <v>37</v>
      </c>
      <c r="C2854" s="2">
        <v>3.9</v>
      </c>
    </row>
    <row r="2855" spans="1:3" x14ac:dyDescent="0.3">
      <c r="A2855" s="2" t="s">
        <v>26990</v>
      </c>
      <c r="B2855" s="2" t="s">
        <v>37</v>
      </c>
      <c r="C2855" s="2">
        <v>6.1</v>
      </c>
    </row>
    <row r="2856" spans="1:3" x14ac:dyDescent="0.3">
      <c r="A2856" s="2" t="s">
        <v>26991</v>
      </c>
      <c r="B2856" s="2" t="s">
        <v>37</v>
      </c>
      <c r="C2856" s="2">
        <v>6.7</v>
      </c>
    </row>
    <row r="2857" spans="1:3" x14ac:dyDescent="0.3">
      <c r="A2857" s="2" t="s">
        <v>26992</v>
      </c>
      <c r="B2857" s="2" t="s">
        <v>12700</v>
      </c>
      <c r="C2857" s="2">
        <v>7.3</v>
      </c>
    </row>
    <row r="2858" spans="1:3" x14ac:dyDescent="0.3">
      <c r="A2858" s="2" t="s">
        <v>26993</v>
      </c>
      <c r="B2858" s="2" t="s">
        <v>37</v>
      </c>
      <c r="C2858" s="2">
        <v>6.7</v>
      </c>
    </row>
    <row r="2859" spans="1:3" x14ac:dyDescent="0.3">
      <c r="A2859" s="2" t="s">
        <v>26994</v>
      </c>
      <c r="B2859" s="2" t="s">
        <v>37</v>
      </c>
      <c r="C2859" s="2">
        <v>6.1</v>
      </c>
    </row>
    <row r="2860" spans="1:3" x14ac:dyDescent="0.3">
      <c r="A2860" s="2" t="s">
        <v>26995</v>
      </c>
      <c r="B2860" s="2" t="s">
        <v>37</v>
      </c>
      <c r="C2860" s="2">
        <v>6.9</v>
      </c>
    </row>
    <row r="2861" spans="1:3" x14ac:dyDescent="0.3">
      <c r="A2861" s="2" t="s">
        <v>26996</v>
      </c>
      <c r="B2861" s="2" t="s">
        <v>1464</v>
      </c>
      <c r="C2861" s="2">
        <v>7.9</v>
      </c>
    </row>
    <row r="2862" spans="1:3" x14ac:dyDescent="0.3">
      <c r="A2862" s="2" t="s">
        <v>26997</v>
      </c>
      <c r="B2862" s="2" t="s">
        <v>37</v>
      </c>
      <c r="C2862" s="2">
        <v>4.5</v>
      </c>
    </row>
    <row r="2863" spans="1:3" x14ac:dyDescent="0.3">
      <c r="A2863" s="2" t="s">
        <v>26998</v>
      </c>
      <c r="B2863" s="2" t="s">
        <v>37</v>
      </c>
      <c r="C2863" s="2">
        <v>7.6</v>
      </c>
    </row>
    <row r="2864" spans="1:3" x14ac:dyDescent="0.3">
      <c r="A2864" s="2" t="s">
        <v>26999</v>
      </c>
      <c r="B2864" s="2" t="s">
        <v>37</v>
      </c>
      <c r="C2864" s="2">
        <v>7.5</v>
      </c>
    </row>
    <row r="2865" spans="1:3" x14ac:dyDescent="0.3">
      <c r="A2865" s="2" t="s">
        <v>27000</v>
      </c>
      <c r="B2865" s="2" t="s">
        <v>37</v>
      </c>
      <c r="C2865" s="2">
        <v>7.1</v>
      </c>
    </row>
    <row r="2866" spans="1:3" x14ac:dyDescent="0.3">
      <c r="A2866" s="2" t="s">
        <v>27001</v>
      </c>
      <c r="B2866" s="2" t="s">
        <v>5611</v>
      </c>
      <c r="C2866" s="2">
        <v>6.9</v>
      </c>
    </row>
    <row r="2867" spans="1:3" x14ac:dyDescent="0.3">
      <c r="A2867" s="2" t="s">
        <v>27002</v>
      </c>
      <c r="B2867" s="2" t="s">
        <v>37</v>
      </c>
      <c r="C2867" s="2">
        <v>8.5</v>
      </c>
    </row>
    <row r="2868" spans="1:3" x14ac:dyDescent="0.3">
      <c r="A2868" s="2" t="s">
        <v>27003</v>
      </c>
      <c r="B2868" s="2" t="s">
        <v>37</v>
      </c>
      <c r="C2868" s="2">
        <v>7.5</v>
      </c>
    </row>
    <row r="2869" spans="1:3" x14ac:dyDescent="0.3">
      <c r="A2869" s="2" t="s">
        <v>27004</v>
      </c>
      <c r="B2869" s="2" t="s">
        <v>37</v>
      </c>
      <c r="C2869" s="2">
        <v>6.6</v>
      </c>
    </row>
    <row r="2870" spans="1:3" x14ac:dyDescent="0.3">
      <c r="A2870" s="2" t="s">
        <v>27005</v>
      </c>
      <c r="B2870" s="2" t="s">
        <v>37</v>
      </c>
      <c r="C2870" s="2">
        <v>8</v>
      </c>
    </row>
    <row r="2871" spans="1:3" x14ac:dyDescent="0.3">
      <c r="A2871" s="2" t="s">
        <v>27006</v>
      </c>
      <c r="B2871" s="2" t="s">
        <v>37</v>
      </c>
      <c r="C2871" s="2">
        <v>7</v>
      </c>
    </row>
    <row r="2872" spans="1:3" x14ac:dyDescent="0.3">
      <c r="A2872" s="2" t="s">
        <v>27007</v>
      </c>
      <c r="B2872" s="2" t="s">
        <v>37</v>
      </c>
      <c r="C2872" s="2">
        <v>6.8</v>
      </c>
    </row>
    <row r="2873" spans="1:3" x14ac:dyDescent="0.3">
      <c r="A2873" s="2" t="s">
        <v>27008</v>
      </c>
      <c r="B2873" s="2" t="s">
        <v>37</v>
      </c>
      <c r="C2873" s="2">
        <v>6.7</v>
      </c>
    </row>
    <row r="2874" spans="1:3" x14ac:dyDescent="0.3">
      <c r="A2874" s="2" t="s">
        <v>27009</v>
      </c>
      <c r="B2874" s="2" t="s">
        <v>37</v>
      </c>
      <c r="C2874" s="2">
        <v>6.5</v>
      </c>
    </row>
    <row r="2875" spans="1:3" x14ac:dyDescent="0.3">
      <c r="A2875" s="2" t="s">
        <v>27010</v>
      </c>
      <c r="B2875" s="2" t="s">
        <v>37</v>
      </c>
      <c r="C2875" s="2">
        <v>8</v>
      </c>
    </row>
    <row r="2876" spans="1:3" x14ac:dyDescent="0.3">
      <c r="A2876" s="2" t="s">
        <v>27011</v>
      </c>
      <c r="B2876" s="2" t="s">
        <v>37</v>
      </c>
      <c r="C2876" s="2">
        <v>6.5</v>
      </c>
    </row>
    <row r="2877" spans="1:3" x14ac:dyDescent="0.3">
      <c r="A2877" s="2" t="s">
        <v>27012</v>
      </c>
      <c r="B2877" s="2" t="s">
        <v>37</v>
      </c>
      <c r="C2877" s="2">
        <v>4.9000000000000004</v>
      </c>
    </row>
    <row r="2878" spans="1:3" x14ac:dyDescent="0.3">
      <c r="A2878" s="2" t="s">
        <v>27013</v>
      </c>
      <c r="B2878" s="2" t="s">
        <v>37</v>
      </c>
      <c r="C2878" s="2">
        <v>7.1</v>
      </c>
    </row>
    <row r="2879" spans="1:3" x14ac:dyDescent="0.3">
      <c r="A2879" s="2" t="s">
        <v>27014</v>
      </c>
      <c r="B2879" s="2" t="s">
        <v>37</v>
      </c>
      <c r="C2879" s="2">
        <v>7</v>
      </c>
    </row>
    <row r="2880" spans="1:3" x14ac:dyDescent="0.3">
      <c r="A2880" s="2" t="s">
        <v>27015</v>
      </c>
      <c r="B2880" s="2" t="s">
        <v>37</v>
      </c>
      <c r="C2880" s="2">
        <v>7</v>
      </c>
    </row>
    <row r="2881" spans="1:3" x14ac:dyDescent="0.3">
      <c r="A2881" s="2" t="s">
        <v>27016</v>
      </c>
      <c r="B2881" s="2" t="s">
        <v>37</v>
      </c>
      <c r="C2881" s="2">
        <v>4.5</v>
      </c>
    </row>
    <row r="2882" spans="1:3" x14ac:dyDescent="0.3">
      <c r="A2882" s="2" t="s">
        <v>27017</v>
      </c>
      <c r="B2882" s="2" t="s">
        <v>37</v>
      </c>
      <c r="C2882" s="2">
        <v>7.7</v>
      </c>
    </row>
    <row r="2883" spans="1:3" x14ac:dyDescent="0.3">
      <c r="A2883" s="2" t="s">
        <v>27018</v>
      </c>
      <c r="B2883" s="2" t="s">
        <v>37</v>
      </c>
      <c r="C2883" s="2">
        <v>6.7</v>
      </c>
    </row>
    <row r="2884" spans="1:3" x14ac:dyDescent="0.3">
      <c r="A2884" s="2" t="s">
        <v>27019</v>
      </c>
      <c r="B2884" s="2" t="s">
        <v>37</v>
      </c>
      <c r="C2884" s="2">
        <v>7</v>
      </c>
    </row>
    <row r="2885" spans="1:3" x14ac:dyDescent="0.3">
      <c r="A2885" s="2" t="s">
        <v>27020</v>
      </c>
      <c r="B2885" s="2" t="s">
        <v>37</v>
      </c>
      <c r="C2885" s="2">
        <v>6.5</v>
      </c>
    </row>
    <row r="2886" spans="1:3" x14ac:dyDescent="0.3">
      <c r="A2886" s="2" t="s">
        <v>27021</v>
      </c>
      <c r="B2886" s="2" t="s">
        <v>37</v>
      </c>
      <c r="C2886" s="2">
        <v>6.2</v>
      </c>
    </row>
    <row r="2887" spans="1:3" x14ac:dyDescent="0.3">
      <c r="A2887" s="2" t="s">
        <v>27022</v>
      </c>
      <c r="B2887" s="2" t="s">
        <v>37</v>
      </c>
      <c r="C2887" s="2">
        <v>5.7</v>
      </c>
    </row>
    <row r="2888" spans="1:3" x14ac:dyDescent="0.3">
      <c r="A2888" s="2" t="s">
        <v>27023</v>
      </c>
      <c r="B2888" s="2" t="s">
        <v>37</v>
      </c>
      <c r="C2888" s="2">
        <v>6.4</v>
      </c>
    </row>
    <row r="2889" spans="1:3" x14ac:dyDescent="0.3">
      <c r="A2889" s="2" t="s">
        <v>27024</v>
      </c>
      <c r="B2889" s="2" t="s">
        <v>37</v>
      </c>
      <c r="C2889" s="2">
        <v>5.4</v>
      </c>
    </row>
    <row r="2890" spans="1:3" x14ac:dyDescent="0.3">
      <c r="A2890" s="2" t="s">
        <v>27025</v>
      </c>
      <c r="B2890" s="2" t="s">
        <v>13246</v>
      </c>
      <c r="C2890" s="2">
        <v>6.6</v>
      </c>
    </row>
    <row r="2891" spans="1:3" x14ac:dyDescent="0.3">
      <c r="A2891" s="2" t="s">
        <v>27026</v>
      </c>
      <c r="B2891" s="2" t="s">
        <v>37</v>
      </c>
      <c r="C2891" s="2">
        <v>6.1</v>
      </c>
    </row>
    <row r="2892" spans="1:3" x14ac:dyDescent="0.3">
      <c r="A2892" s="2" t="s">
        <v>27027</v>
      </c>
      <c r="B2892" s="2" t="s">
        <v>37</v>
      </c>
      <c r="C2892" s="2">
        <v>7.6</v>
      </c>
    </row>
    <row r="2893" spans="1:3" x14ac:dyDescent="0.3">
      <c r="A2893" s="2" t="s">
        <v>27028</v>
      </c>
      <c r="B2893" s="2" t="s">
        <v>37</v>
      </c>
      <c r="C2893" s="2">
        <v>6.2</v>
      </c>
    </row>
    <row r="2894" spans="1:3" x14ac:dyDescent="0.3">
      <c r="A2894" s="2" t="s">
        <v>27029</v>
      </c>
      <c r="B2894" s="2" t="s">
        <v>37</v>
      </c>
      <c r="C2894" s="2">
        <v>6.6</v>
      </c>
    </row>
    <row r="2895" spans="1:3" x14ac:dyDescent="0.3">
      <c r="A2895" s="2" t="s">
        <v>27030</v>
      </c>
      <c r="B2895" s="2" t="s">
        <v>15778</v>
      </c>
      <c r="C2895" s="2">
        <v>7.3</v>
      </c>
    </row>
    <row r="2896" spans="1:3" x14ac:dyDescent="0.3">
      <c r="A2896" s="2" t="s">
        <v>27031</v>
      </c>
      <c r="B2896" s="2" t="s">
        <v>37</v>
      </c>
      <c r="C2896" s="2">
        <v>4.2</v>
      </c>
    </row>
    <row r="2897" spans="1:3" x14ac:dyDescent="0.3">
      <c r="A2897" s="2" t="s">
        <v>27032</v>
      </c>
      <c r="B2897" s="2" t="s">
        <v>37</v>
      </c>
      <c r="C2897" s="2">
        <v>6.5</v>
      </c>
    </row>
    <row r="2898" spans="1:3" x14ac:dyDescent="0.3">
      <c r="A2898" s="2" t="s">
        <v>27033</v>
      </c>
      <c r="B2898" s="2" t="s">
        <v>37</v>
      </c>
      <c r="C2898" s="2">
        <v>6.5</v>
      </c>
    </row>
    <row r="2899" spans="1:3" x14ac:dyDescent="0.3">
      <c r="A2899" s="2" t="s">
        <v>27034</v>
      </c>
      <c r="B2899" s="2" t="s">
        <v>37</v>
      </c>
      <c r="C2899" s="2">
        <v>5.7</v>
      </c>
    </row>
    <row r="2900" spans="1:3" x14ac:dyDescent="0.3">
      <c r="A2900" s="2" t="s">
        <v>27035</v>
      </c>
      <c r="B2900" s="2" t="s">
        <v>37</v>
      </c>
      <c r="C2900" s="2">
        <v>7.3</v>
      </c>
    </row>
    <row r="2901" spans="1:3" x14ac:dyDescent="0.3">
      <c r="A2901" s="2" t="s">
        <v>27036</v>
      </c>
      <c r="B2901" s="2" t="s">
        <v>37</v>
      </c>
      <c r="C2901" s="2">
        <v>6.9</v>
      </c>
    </row>
    <row r="2902" spans="1:3" x14ac:dyDescent="0.3">
      <c r="A2902" s="2" t="s">
        <v>27037</v>
      </c>
      <c r="B2902" s="2" t="s">
        <v>37</v>
      </c>
      <c r="C2902" s="2">
        <v>5</v>
      </c>
    </row>
    <row r="2903" spans="1:3" x14ac:dyDescent="0.3">
      <c r="A2903" s="2" t="s">
        <v>27038</v>
      </c>
      <c r="B2903" s="2" t="s">
        <v>37</v>
      </c>
      <c r="C2903" s="2">
        <v>7.3</v>
      </c>
    </row>
    <row r="2904" spans="1:3" x14ac:dyDescent="0.3">
      <c r="A2904" s="2" t="s">
        <v>27039</v>
      </c>
      <c r="B2904" s="2" t="s">
        <v>37</v>
      </c>
      <c r="C2904" s="2">
        <v>6.5</v>
      </c>
    </row>
    <row r="2905" spans="1:3" x14ac:dyDescent="0.3">
      <c r="A2905" s="2" t="s">
        <v>27040</v>
      </c>
      <c r="B2905" s="2" t="s">
        <v>37</v>
      </c>
      <c r="C2905" s="2">
        <v>2.1</v>
      </c>
    </row>
    <row r="2906" spans="1:3" x14ac:dyDescent="0.3">
      <c r="A2906" s="2" t="s">
        <v>27041</v>
      </c>
      <c r="B2906" s="2" t="s">
        <v>37</v>
      </c>
      <c r="C2906" s="2">
        <v>7</v>
      </c>
    </row>
    <row r="2907" spans="1:3" x14ac:dyDescent="0.3">
      <c r="A2907" s="2" t="s">
        <v>27042</v>
      </c>
      <c r="B2907" s="2" t="s">
        <v>5611</v>
      </c>
      <c r="C2907" s="2">
        <v>8</v>
      </c>
    </row>
    <row r="2908" spans="1:3" x14ac:dyDescent="0.3">
      <c r="A2908" s="2" t="s">
        <v>27043</v>
      </c>
      <c r="B2908" s="2" t="s">
        <v>37</v>
      </c>
      <c r="C2908" s="2">
        <v>7.1</v>
      </c>
    </row>
    <row r="2909" spans="1:3" x14ac:dyDescent="0.3">
      <c r="A2909" s="2" t="s">
        <v>25271</v>
      </c>
      <c r="B2909" s="2" t="s">
        <v>37</v>
      </c>
      <c r="C2909" s="2">
        <v>7.2</v>
      </c>
    </row>
    <row r="2910" spans="1:3" x14ac:dyDescent="0.3">
      <c r="A2910" s="2" t="s">
        <v>27044</v>
      </c>
      <c r="B2910" s="2" t="s">
        <v>37</v>
      </c>
      <c r="C2910" s="2">
        <v>6.7</v>
      </c>
    </row>
    <row r="2911" spans="1:3" x14ac:dyDescent="0.3">
      <c r="A2911" s="2" t="s">
        <v>27045</v>
      </c>
      <c r="B2911" s="2" t="s">
        <v>37</v>
      </c>
      <c r="C2911" s="2">
        <v>8.9</v>
      </c>
    </row>
    <row r="2912" spans="1:3" x14ac:dyDescent="0.3">
      <c r="A2912" s="2" t="s">
        <v>27046</v>
      </c>
      <c r="B2912" s="2" t="s">
        <v>37</v>
      </c>
      <c r="C2912" s="2">
        <v>7.9</v>
      </c>
    </row>
    <row r="2913" spans="1:3" x14ac:dyDescent="0.3">
      <c r="A2913" s="2" t="s">
        <v>27047</v>
      </c>
      <c r="B2913" s="2" t="s">
        <v>37</v>
      </c>
      <c r="C2913" s="2">
        <v>5.6</v>
      </c>
    </row>
    <row r="2914" spans="1:3" x14ac:dyDescent="0.3">
      <c r="A2914" s="2" t="s">
        <v>27048</v>
      </c>
      <c r="B2914" s="2" t="s">
        <v>37</v>
      </c>
      <c r="C2914" s="2">
        <v>8</v>
      </c>
    </row>
    <row r="2915" spans="1:3" x14ac:dyDescent="0.3">
      <c r="A2915" s="2" t="s">
        <v>27049</v>
      </c>
      <c r="B2915" s="2" t="s">
        <v>37</v>
      </c>
      <c r="C2915" s="2">
        <v>6.2</v>
      </c>
    </row>
    <row r="2916" spans="1:3" x14ac:dyDescent="0.3">
      <c r="A2916" s="2" t="s">
        <v>27050</v>
      </c>
      <c r="B2916" s="2" t="s">
        <v>37</v>
      </c>
      <c r="C2916" s="2">
        <v>7.9</v>
      </c>
    </row>
    <row r="2917" spans="1:3" x14ac:dyDescent="0.3">
      <c r="A2917" s="2" t="s">
        <v>27051</v>
      </c>
      <c r="B2917" s="2" t="s">
        <v>37</v>
      </c>
      <c r="C2917" s="2">
        <v>8.1</v>
      </c>
    </row>
    <row r="2918" spans="1:3" x14ac:dyDescent="0.3">
      <c r="A2918" s="2" t="s">
        <v>27052</v>
      </c>
      <c r="B2918" s="2" t="s">
        <v>37</v>
      </c>
      <c r="C2918" s="2">
        <v>7.6</v>
      </c>
    </row>
    <row r="2919" spans="1:3" x14ac:dyDescent="0.3">
      <c r="A2919" s="2" t="s">
        <v>27053</v>
      </c>
      <c r="B2919" s="2" t="s">
        <v>37</v>
      </c>
      <c r="C2919" s="2">
        <v>3.5</v>
      </c>
    </row>
    <row r="2920" spans="1:3" x14ac:dyDescent="0.3">
      <c r="A2920" s="2" t="s">
        <v>27054</v>
      </c>
      <c r="B2920" s="2" t="s">
        <v>37</v>
      </c>
      <c r="C2920" s="2">
        <v>7.6</v>
      </c>
    </row>
    <row r="2921" spans="1:3" x14ac:dyDescent="0.3">
      <c r="A2921" s="2" t="s">
        <v>27055</v>
      </c>
      <c r="B2921" s="2" t="s">
        <v>37</v>
      </c>
      <c r="C2921" s="2">
        <v>6.5</v>
      </c>
    </row>
    <row r="2922" spans="1:3" x14ac:dyDescent="0.3">
      <c r="A2922" s="2" t="s">
        <v>27056</v>
      </c>
      <c r="B2922" s="2" t="s">
        <v>37</v>
      </c>
      <c r="C2922" s="2">
        <v>5.6</v>
      </c>
    </row>
    <row r="2923" spans="1:3" x14ac:dyDescent="0.3">
      <c r="A2923" s="2" t="s">
        <v>27057</v>
      </c>
      <c r="B2923" s="2" t="s">
        <v>37</v>
      </c>
      <c r="C2923" s="2">
        <v>7.7</v>
      </c>
    </row>
    <row r="2924" spans="1:3" x14ac:dyDescent="0.3">
      <c r="A2924" s="2" t="s">
        <v>27058</v>
      </c>
      <c r="B2924" s="2" t="s">
        <v>37</v>
      </c>
      <c r="C2924" s="2">
        <v>5.2</v>
      </c>
    </row>
    <row r="2925" spans="1:3" x14ac:dyDescent="0.3">
      <c r="A2925" s="2" t="s">
        <v>27059</v>
      </c>
      <c r="B2925" s="2" t="s">
        <v>37</v>
      </c>
      <c r="C2925" s="2">
        <v>6.1</v>
      </c>
    </row>
    <row r="2926" spans="1:3" x14ac:dyDescent="0.3">
      <c r="A2926" s="2" t="s">
        <v>27060</v>
      </c>
      <c r="B2926" s="2" t="s">
        <v>37</v>
      </c>
      <c r="C2926" s="2">
        <v>7.4</v>
      </c>
    </row>
    <row r="2927" spans="1:3" x14ac:dyDescent="0.3">
      <c r="A2927" s="2" t="s">
        <v>27061</v>
      </c>
      <c r="B2927" s="2" t="s">
        <v>37</v>
      </c>
      <c r="C2927" s="2">
        <v>6.8</v>
      </c>
    </row>
    <row r="2928" spans="1:3" x14ac:dyDescent="0.3">
      <c r="A2928" s="2" t="s">
        <v>27062</v>
      </c>
      <c r="B2928" s="2" t="s">
        <v>37</v>
      </c>
      <c r="C2928" s="2">
        <v>6.4</v>
      </c>
    </row>
    <row r="2929" spans="1:3" x14ac:dyDescent="0.3">
      <c r="A2929" s="2" t="s">
        <v>27063</v>
      </c>
      <c r="B2929" s="2" t="s">
        <v>37</v>
      </c>
      <c r="C2929" s="2">
        <v>5.7</v>
      </c>
    </row>
    <row r="2930" spans="1:3" x14ac:dyDescent="0.3">
      <c r="A2930" s="2" t="s">
        <v>27064</v>
      </c>
      <c r="B2930" s="2" t="s">
        <v>37</v>
      </c>
      <c r="C2930" s="2">
        <v>6.7</v>
      </c>
    </row>
    <row r="2931" spans="1:3" x14ac:dyDescent="0.3">
      <c r="A2931" s="2" t="s">
        <v>27065</v>
      </c>
      <c r="B2931" s="2" t="s">
        <v>37</v>
      </c>
      <c r="C2931" s="2">
        <v>5.6</v>
      </c>
    </row>
    <row r="2932" spans="1:3" x14ac:dyDescent="0.3">
      <c r="A2932" s="2" t="s">
        <v>25074</v>
      </c>
      <c r="B2932" s="2" t="s">
        <v>37</v>
      </c>
      <c r="C2932" s="2">
        <v>7</v>
      </c>
    </row>
    <row r="2933" spans="1:3" x14ac:dyDescent="0.3">
      <c r="A2933" s="2" t="s">
        <v>27066</v>
      </c>
      <c r="B2933" s="2" t="s">
        <v>37</v>
      </c>
      <c r="C2933" s="2">
        <v>7.6</v>
      </c>
    </row>
    <row r="2934" spans="1:3" x14ac:dyDescent="0.3">
      <c r="A2934" s="2" t="s">
        <v>27067</v>
      </c>
      <c r="B2934" s="2" t="s">
        <v>37</v>
      </c>
      <c r="C2934" s="2">
        <v>6.5</v>
      </c>
    </row>
    <row r="2935" spans="1:3" x14ac:dyDescent="0.3">
      <c r="A2935" s="2" t="s">
        <v>27068</v>
      </c>
      <c r="B2935" s="2" t="s">
        <v>37</v>
      </c>
      <c r="C2935" s="2">
        <v>6.3</v>
      </c>
    </row>
    <row r="2936" spans="1:3" x14ac:dyDescent="0.3">
      <c r="A2936" s="2" t="s">
        <v>27069</v>
      </c>
      <c r="B2936" s="2" t="s">
        <v>37</v>
      </c>
      <c r="C2936" s="2">
        <v>7.1</v>
      </c>
    </row>
    <row r="2937" spans="1:3" x14ac:dyDescent="0.3">
      <c r="A2937" s="2" t="s">
        <v>27070</v>
      </c>
      <c r="B2937" s="2" t="s">
        <v>37</v>
      </c>
      <c r="C2937" s="2">
        <v>7.1</v>
      </c>
    </row>
    <row r="2938" spans="1:3" x14ac:dyDescent="0.3">
      <c r="A2938" s="2" t="s">
        <v>27071</v>
      </c>
      <c r="B2938" s="2" t="s">
        <v>37</v>
      </c>
      <c r="C2938" s="2">
        <v>6.9</v>
      </c>
    </row>
    <row r="2939" spans="1:3" x14ac:dyDescent="0.3">
      <c r="A2939" s="2" t="s">
        <v>27072</v>
      </c>
      <c r="B2939" s="2" t="s">
        <v>37</v>
      </c>
      <c r="C2939" s="2">
        <v>5.4</v>
      </c>
    </row>
    <row r="2940" spans="1:3" x14ac:dyDescent="0.3">
      <c r="A2940" s="2" t="s">
        <v>27073</v>
      </c>
      <c r="B2940" s="2" t="s">
        <v>37</v>
      </c>
      <c r="C2940" s="2">
        <v>5.0999999999999996</v>
      </c>
    </row>
    <row r="2941" spans="1:3" x14ac:dyDescent="0.3">
      <c r="A2941" s="2" t="s">
        <v>27074</v>
      </c>
      <c r="B2941" s="2" t="s">
        <v>37</v>
      </c>
      <c r="C2941" s="2">
        <v>5.3</v>
      </c>
    </row>
    <row r="2942" spans="1:3" x14ac:dyDescent="0.3">
      <c r="A2942" s="2" t="s">
        <v>27075</v>
      </c>
      <c r="B2942" s="2" t="s">
        <v>37</v>
      </c>
      <c r="C2942" s="2">
        <v>7.3</v>
      </c>
    </row>
    <row r="2943" spans="1:3" x14ac:dyDescent="0.3">
      <c r="A2943" s="2" t="s">
        <v>27076</v>
      </c>
      <c r="B2943" s="2" t="s">
        <v>37</v>
      </c>
      <c r="C2943" s="2">
        <v>7.3</v>
      </c>
    </row>
    <row r="2944" spans="1:3" x14ac:dyDescent="0.3">
      <c r="A2944" s="2" t="s">
        <v>27077</v>
      </c>
      <c r="B2944" s="2" t="s">
        <v>1464</v>
      </c>
      <c r="C2944" s="2">
        <v>7.1</v>
      </c>
    </row>
    <row r="2945" spans="1:3" x14ac:dyDescent="0.3">
      <c r="A2945" s="2" t="s">
        <v>27078</v>
      </c>
      <c r="B2945" s="2" t="s">
        <v>37</v>
      </c>
      <c r="C2945" s="2">
        <v>6</v>
      </c>
    </row>
    <row r="2946" spans="1:3" x14ac:dyDescent="0.3">
      <c r="A2946" s="2" t="s">
        <v>27079</v>
      </c>
      <c r="B2946" s="2" t="s">
        <v>37</v>
      </c>
      <c r="C2946" s="2">
        <v>6.6</v>
      </c>
    </row>
    <row r="2947" spans="1:3" x14ac:dyDescent="0.3">
      <c r="A2947" s="2" t="s">
        <v>27080</v>
      </c>
      <c r="B2947" s="2" t="s">
        <v>37</v>
      </c>
      <c r="C2947" s="2">
        <v>7.2</v>
      </c>
    </row>
    <row r="2948" spans="1:3" x14ac:dyDescent="0.3">
      <c r="A2948" s="2" t="s">
        <v>27081</v>
      </c>
      <c r="B2948" s="2" t="s">
        <v>37</v>
      </c>
      <c r="C2948" s="2">
        <v>7.2</v>
      </c>
    </row>
    <row r="2949" spans="1:3" x14ac:dyDescent="0.3">
      <c r="A2949" s="2" t="s">
        <v>27082</v>
      </c>
      <c r="B2949" s="2" t="s">
        <v>37</v>
      </c>
      <c r="C2949" s="2">
        <v>6.9</v>
      </c>
    </row>
    <row r="2950" spans="1:3" x14ac:dyDescent="0.3">
      <c r="A2950" s="2" t="s">
        <v>27083</v>
      </c>
      <c r="B2950" s="2" t="s">
        <v>37</v>
      </c>
      <c r="C2950" s="2">
        <v>6.8</v>
      </c>
    </row>
    <row r="2951" spans="1:3" x14ac:dyDescent="0.3">
      <c r="A2951" s="2" t="s">
        <v>27084</v>
      </c>
      <c r="B2951" s="2" t="s">
        <v>37</v>
      </c>
      <c r="C2951" s="2">
        <v>7.7</v>
      </c>
    </row>
    <row r="2952" spans="1:3" x14ac:dyDescent="0.3">
      <c r="A2952" s="2" t="s">
        <v>27085</v>
      </c>
      <c r="B2952" s="2" t="s">
        <v>37</v>
      </c>
      <c r="C2952" s="2">
        <v>7.4</v>
      </c>
    </row>
    <row r="2953" spans="1:3" x14ac:dyDescent="0.3">
      <c r="A2953" s="2" t="s">
        <v>27086</v>
      </c>
      <c r="B2953" s="2" t="s">
        <v>37</v>
      </c>
      <c r="C2953" s="2">
        <v>6.5</v>
      </c>
    </row>
    <row r="2954" spans="1:3" x14ac:dyDescent="0.3">
      <c r="A2954" s="2" t="s">
        <v>27087</v>
      </c>
      <c r="B2954" s="2" t="s">
        <v>37</v>
      </c>
      <c r="C2954" s="2">
        <v>6.4</v>
      </c>
    </row>
    <row r="2955" spans="1:3" x14ac:dyDescent="0.3">
      <c r="A2955" s="2" t="s">
        <v>27088</v>
      </c>
      <c r="B2955" s="2" t="s">
        <v>37</v>
      </c>
      <c r="C2955" s="2">
        <v>5.6</v>
      </c>
    </row>
    <row r="2956" spans="1:3" x14ac:dyDescent="0.3">
      <c r="A2956" s="2" t="s">
        <v>27089</v>
      </c>
      <c r="B2956" s="2" t="s">
        <v>37</v>
      </c>
      <c r="C2956" s="2">
        <v>6.8</v>
      </c>
    </row>
    <row r="2957" spans="1:3" x14ac:dyDescent="0.3">
      <c r="A2957" s="2" t="s">
        <v>27090</v>
      </c>
      <c r="B2957" s="2" t="s">
        <v>37</v>
      </c>
      <c r="C2957" s="2">
        <v>5.5</v>
      </c>
    </row>
    <row r="2958" spans="1:3" x14ac:dyDescent="0.3">
      <c r="A2958" s="2" t="s">
        <v>27091</v>
      </c>
      <c r="B2958" s="2" t="s">
        <v>37</v>
      </c>
      <c r="C2958" s="2">
        <v>6.9</v>
      </c>
    </row>
    <row r="2959" spans="1:3" x14ac:dyDescent="0.3">
      <c r="A2959" s="2" t="s">
        <v>27092</v>
      </c>
      <c r="B2959" s="2" t="s">
        <v>37</v>
      </c>
      <c r="C2959" s="2">
        <v>6</v>
      </c>
    </row>
    <row r="2960" spans="1:3" x14ac:dyDescent="0.3">
      <c r="A2960" s="2" t="s">
        <v>27093</v>
      </c>
      <c r="B2960" s="2" t="s">
        <v>37</v>
      </c>
      <c r="C2960" s="2">
        <v>6.4</v>
      </c>
    </row>
    <row r="2961" spans="1:3" x14ac:dyDescent="0.3">
      <c r="A2961" s="2" t="s">
        <v>27094</v>
      </c>
      <c r="B2961" s="2" t="s">
        <v>37</v>
      </c>
      <c r="C2961" s="2">
        <v>6.6</v>
      </c>
    </row>
    <row r="2962" spans="1:3" x14ac:dyDescent="0.3">
      <c r="A2962" s="2" t="s">
        <v>27095</v>
      </c>
      <c r="B2962" s="2" t="s">
        <v>676</v>
      </c>
      <c r="C2962" s="2">
        <v>8.1</v>
      </c>
    </row>
    <row r="2963" spans="1:3" x14ac:dyDescent="0.3">
      <c r="A2963" s="2" t="s">
        <v>27096</v>
      </c>
      <c r="B2963" s="2" t="s">
        <v>37</v>
      </c>
      <c r="C2963" s="2">
        <v>6.9</v>
      </c>
    </row>
    <row r="2964" spans="1:3" x14ac:dyDescent="0.3">
      <c r="A2964" s="2" t="s">
        <v>27097</v>
      </c>
      <c r="B2964" s="2" t="s">
        <v>37</v>
      </c>
      <c r="C2964" s="2">
        <v>6.5</v>
      </c>
    </row>
    <row r="2965" spans="1:3" x14ac:dyDescent="0.3">
      <c r="A2965" s="2" t="s">
        <v>27098</v>
      </c>
      <c r="B2965" s="2" t="s">
        <v>37</v>
      </c>
      <c r="C2965" s="2">
        <v>7.4</v>
      </c>
    </row>
    <row r="2966" spans="1:3" x14ac:dyDescent="0.3">
      <c r="A2966" s="2" t="s">
        <v>27099</v>
      </c>
      <c r="B2966" s="2" t="s">
        <v>37</v>
      </c>
      <c r="C2966" s="2">
        <v>6.9</v>
      </c>
    </row>
    <row r="2967" spans="1:3" x14ac:dyDescent="0.3">
      <c r="A2967" s="2" t="s">
        <v>27100</v>
      </c>
      <c r="B2967" s="2" t="s">
        <v>7241</v>
      </c>
      <c r="C2967" s="2">
        <v>6.7</v>
      </c>
    </row>
    <row r="2968" spans="1:3" x14ac:dyDescent="0.3">
      <c r="A2968" s="2" t="s">
        <v>27101</v>
      </c>
      <c r="B2968" s="2" t="s">
        <v>37</v>
      </c>
      <c r="C2968" s="2">
        <v>7.6</v>
      </c>
    </row>
    <row r="2969" spans="1:3" x14ac:dyDescent="0.3">
      <c r="A2969" s="2" t="s">
        <v>27102</v>
      </c>
      <c r="B2969" s="2" t="s">
        <v>37</v>
      </c>
      <c r="C2969" s="2">
        <v>5.4</v>
      </c>
    </row>
    <row r="2970" spans="1:3" x14ac:dyDescent="0.3">
      <c r="A2970" s="2" t="s">
        <v>27103</v>
      </c>
      <c r="B2970" s="2" t="s">
        <v>37</v>
      </c>
      <c r="C2970" s="2">
        <v>7.3</v>
      </c>
    </row>
    <row r="2971" spans="1:3" x14ac:dyDescent="0.3">
      <c r="A2971" s="2" t="s">
        <v>27104</v>
      </c>
      <c r="B2971" s="2" t="s">
        <v>37</v>
      </c>
      <c r="C2971" s="2">
        <v>6</v>
      </c>
    </row>
    <row r="2972" spans="1:3" x14ac:dyDescent="0.3">
      <c r="A2972" s="2" t="s">
        <v>27105</v>
      </c>
      <c r="B2972" s="2" t="s">
        <v>37</v>
      </c>
      <c r="C2972" s="2">
        <v>7.2</v>
      </c>
    </row>
    <row r="2973" spans="1:3" x14ac:dyDescent="0.3">
      <c r="A2973" s="2" t="s">
        <v>27106</v>
      </c>
      <c r="B2973" s="2" t="s">
        <v>37</v>
      </c>
      <c r="C2973" s="2">
        <v>6</v>
      </c>
    </row>
    <row r="2974" spans="1:3" x14ac:dyDescent="0.3">
      <c r="A2974" s="2" t="s">
        <v>27107</v>
      </c>
      <c r="B2974" s="2" t="s">
        <v>37</v>
      </c>
      <c r="C2974" s="2">
        <v>3.1</v>
      </c>
    </row>
    <row r="2975" spans="1:3" x14ac:dyDescent="0.3">
      <c r="A2975" s="2" t="s">
        <v>27108</v>
      </c>
      <c r="B2975" s="2" t="s">
        <v>37</v>
      </c>
      <c r="C2975" s="2">
        <v>6.2</v>
      </c>
    </row>
    <row r="2976" spans="1:3" x14ac:dyDescent="0.3">
      <c r="A2976" s="2" t="s">
        <v>27109</v>
      </c>
      <c r="B2976" s="2" t="s">
        <v>37</v>
      </c>
      <c r="C2976" s="2">
        <v>6.3</v>
      </c>
    </row>
    <row r="2977" spans="1:3" x14ac:dyDescent="0.3">
      <c r="A2977" s="2" t="s">
        <v>27110</v>
      </c>
      <c r="B2977" s="2" t="s">
        <v>37</v>
      </c>
      <c r="C2977" s="2">
        <v>6.7</v>
      </c>
    </row>
    <row r="2978" spans="1:3" x14ac:dyDescent="0.3">
      <c r="A2978" s="2" t="s">
        <v>27111</v>
      </c>
      <c r="B2978" s="2" t="s">
        <v>1464</v>
      </c>
      <c r="C2978" s="2">
        <v>8</v>
      </c>
    </row>
    <row r="2979" spans="1:3" x14ac:dyDescent="0.3">
      <c r="A2979" s="2" t="s">
        <v>27112</v>
      </c>
      <c r="B2979" s="2" t="s">
        <v>37</v>
      </c>
      <c r="C2979" s="2">
        <v>7</v>
      </c>
    </row>
    <row r="2980" spans="1:3" x14ac:dyDescent="0.3">
      <c r="A2980" s="2" t="s">
        <v>27113</v>
      </c>
      <c r="B2980" s="2" t="s">
        <v>37</v>
      </c>
      <c r="C2980" s="2">
        <v>7.2</v>
      </c>
    </row>
    <row r="2981" spans="1:3" x14ac:dyDescent="0.3">
      <c r="A2981" s="2" t="s">
        <v>24169</v>
      </c>
      <c r="B2981" s="2" t="s">
        <v>37</v>
      </c>
      <c r="C2981" s="2">
        <v>6.2</v>
      </c>
    </row>
    <row r="2982" spans="1:3" x14ac:dyDescent="0.3">
      <c r="A2982" s="2" t="s">
        <v>27114</v>
      </c>
      <c r="B2982" s="2" t="s">
        <v>37</v>
      </c>
      <c r="C2982" s="2">
        <v>3.5</v>
      </c>
    </row>
    <row r="2983" spans="1:3" x14ac:dyDescent="0.3">
      <c r="A2983" s="2" t="s">
        <v>27115</v>
      </c>
      <c r="B2983" s="2" t="s">
        <v>37</v>
      </c>
      <c r="C2983" s="2">
        <v>7.5</v>
      </c>
    </row>
    <row r="2984" spans="1:3" x14ac:dyDescent="0.3">
      <c r="A2984" s="2" t="s">
        <v>27116</v>
      </c>
      <c r="B2984" s="2" t="s">
        <v>37</v>
      </c>
      <c r="C2984" s="2">
        <v>6.7</v>
      </c>
    </row>
    <row r="2985" spans="1:3" x14ac:dyDescent="0.3">
      <c r="A2985" s="2" t="s">
        <v>27117</v>
      </c>
      <c r="B2985" s="2" t="s">
        <v>37</v>
      </c>
      <c r="C2985" s="2">
        <v>9.1999999999999993</v>
      </c>
    </row>
    <row r="2986" spans="1:3" x14ac:dyDescent="0.3">
      <c r="A2986" s="2" t="s">
        <v>27118</v>
      </c>
      <c r="B2986" s="2" t="s">
        <v>37</v>
      </c>
      <c r="C2986" s="2">
        <v>6.1</v>
      </c>
    </row>
    <row r="2987" spans="1:3" x14ac:dyDescent="0.3">
      <c r="A2987" s="2" t="s">
        <v>27119</v>
      </c>
      <c r="B2987" s="2" t="s">
        <v>37</v>
      </c>
      <c r="C2987" s="2">
        <v>7.7</v>
      </c>
    </row>
    <row r="2988" spans="1:3" x14ac:dyDescent="0.3">
      <c r="A2988" s="2" t="s">
        <v>27120</v>
      </c>
      <c r="B2988" s="2" t="s">
        <v>37</v>
      </c>
      <c r="C2988" s="2">
        <v>7.6</v>
      </c>
    </row>
    <row r="2989" spans="1:3" x14ac:dyDescent="0.3">
      <c r="A2989" s="2" t="s">
        <v>27121</v>
      </c>
      <c r="B2989" s="2" t="s">
        <v>37</v>
      </c>
      <c r="C2989" s="2">
        <v>6.1</v>
      </c>
    </row>
    <row r="2990" spans="1:3" x14ac:dyDescent="0.3">
      <c r="A2990" s="2" t="s">
        <v>27122</v>
      </c>
      <c r="B2990" s="2" t="s">
        <v>37</v>
      </c>
      <c r="C2990" s="2">
        <v>4.9000000000000004</v>
      </c>
    </row>
    <row r="2991" spans="1:3" x14ac:dyDescent="0.3">
      <c r="A2991" s="2" t="s">
        <v>27123</v>
      </c>
      <c r="B2991" s="2" t="s">
        <v>37</v>
      </c>
      <c r="C2991" s="2">
        <v>6.8</v>
      </c>
    </row>
    <row r="2992" spans="1:3" x14ac:dyDescent="0.3">
      <c r="A2992" s="2" t="s">
        <v>27124</v>
      </c>
      <c r="B2992" s="2" t="s">
        <v>37</v>
      </c>
      <c r="C2992" s="2">
        <v>7</v>
      </c>
    </row>
    <row r="2993" spans="1:3" x14ac:dyDescent="0.3">
      <c r="A2993" s="2" t="s">
        <v>27125</v>
      </c>
      <c r="B2993" s="2" t="s">
        <v>37</v>
      </c>
      <c r="C2993" s="2">
        <v>5.7</v>
      </c>
    </row>
    <row r="2994" spans="1:3" x14ac:dyDescent="0.3">
      <c r="A2994" s="2" t="s">
        <v>24213</v>
      </c>
      <c r="B2994" s="2" t="s">
        <v>37</v>
      </c>
      <c r="C2994" s="2">
        <v>7.3</v>
      </c>
    </row>
    <row r="2995" spans="1:3" x14ac:dyDescent="0.3">
      <c r="A2995" s="2" t="s">
        <v>27126</v>
      </c>
      <c r="B2995" s="2" t="s">
        <v>37</v>
      </c>
      <c r="C2995" s="2">
        <v>7.5</v>
      </c>
    </row>
    <row r="2996" spans="1:3" x14ac:dyDescent="0.3">
      <c r="A2996" s="2" t="s">
        <v>27127</v>
      </c>
      <c r="B2996" s="2" t="s">
        <v>37</v>
      </c>
      <c r="C2996" s="2">
        <v>7.4</v>
      </c>
    </row>
    <row r="2997" spans="1:3" x14ac:dyDescent="0.3">
      <c r="A2997" s="2" t="s">
        <v>27128</v>
      </c>
      <c r="B2997" s="2" t="s">
        <v>37</v>
      </c>
      <c r="C2997" s="2">
        <v>7.2</v>
      </c>
    </row>
    <row r="2998" spans="1:3" x14ac:dyDescent="0.3">
      <c r="A2998" s="2" t="s">
        <v>27129</v>
      </c>
      <c r="B2998" s="2" t="s">
        <v>37</v>
      </c>
      <c r="C2998" s="2">
        <v>6.8</v>
      </c>
    </row>
    <row r="2999" spans="1:3" x14ac:dyDescent="0.3">
      <c r="A2999" s="2" t="s">
        <v>27130</v>
      </c>
      <c r="B2999" s="2" t="s">
        <v>37</v>
      </c>
      <c r="C2999" s="2">
        <v>6.8</v>
      </c>
    </row>
    <row r="3000" spans="1:3" x14ac:dyDescent="0.3">
      <c r="A3000" s="2" t="s">
        <v>27131</v>
      </c>
      <c r="B3000" s="2" t="s">
        <v>37</v>
      </c>
      <c r="C3000" s="2">
        <v>5.2</v>
      </c>
    </row>
    <row r="3001" spans="1:3" x14ac:dyDescent="0.3">
      <c r="A3001" s="2" t="s">
        <v>27132</v>
      </c>
      <c r="B3001" s="2" t="s">
        <v>37</v>
      </c>
      <c r="C3001" s="2">
        <v>7.2</v>
      </c>
    </row>
    <row r="3002" spans="1:3" x14ac:dyDescent="0.3">
      <c r="A3002" s="2" t="s">
        <v>27133</v>
      </c>
      <c r="B3002" s="2" t="s">
        <v>37</v>
      </c>
      <c r="C3002" s="2">
        <v>4</v>
      </c>
    </row>
    <row r="3003" spans="1:3" x14ac:dyDescent="0.3">
      <c r="A3003" s="2" t="s">
        <v>27134</v>
      </c>
      <c r="B3003" s="2" t="s">
        <v>37</v>
      </c>
      <c r="C3003" s="2">
        <v>6.8</v>
      </c>
    </row>
    <row r="3004" spans="1:3" x14ac:dyDescent="0.3">
      <c r="A3004" s="2" t="s">
        <v>27135</v>
      </c>
      <c r="B3004" s="2" t="s">
        <v>37</v>
      </c>
      <c r="C3004" s="2">
        <v>6.9</v>
      </c>
    </row>
    <row r="3005" spans="1:3" x14ac:dyDescent="0.3">
      <c r="A3005" s="2" t="s">
        <v>27136</v>
      </c>
      <c r="B3005" s="2" t="s">
        <v>37</v>
      </c>
      <c r="C3005" s="2">
        <v>7.3</v>
      </c>
    </row>
    <row r="3006" spans="1:3" x14ac:dyDescent="0.3">
      <c r="A3006" s="2" t="s">
        <v>27137</v>
      </c>
      <c r="B3006" s="2" t="s">
        <v>37</v>
      </c>
      <c r="C3006" s="2">
        <v>6.1</v>
      </c>
    </row>
    <row r="3007" spans="1:3" x14ac:dyDescent="0.3">
      <c r="A3007" s="2" t="s">
        <v>24193</v>
      </c>
      <c r="B3007" s="2" t="s">
        <v>37</v>
      </c>
      <c r="C3007" s="2">
        <v>7.8</v>
      </c>
    </row>
    <row r="3008" spans="1:3" x14ac:dyDescent="0.3">
      <c r="A3008" s="2" t="s">
        <v>27138</v>
      </c>
      <c r="B3008" s="2" t="s">
        <v>37</v>
      </c>
      <c r="C3008" s="2">
        <v>6</v>
      </c>
    </row>
    <row r="3009" spans="1:3" x14ac:dyDescent="0.3">
      <c r="A3009" s="2" t="s">
        <v>27139</v>
      </c>
      <c r="B3009" s="2" t="s">
        <v>37</v>
      </c>
      <c r="C3009" s="2">
        <v>7</v>
      </c>
    </row>
    <row r="3010" spans="1:3" x14ac:dyDescent="0.3">
      <c r="A3010" s="2" t="s">
        <v>27140</v>
      </c>
      <c r="B3010" s="2" t="s">
        <v>37</v>
      </c>
      <c r="C3010" s="2">
        <v>7.1</v>
      </c>
    </row>
    <row r="3011" spans="1:3" x14ac:dyDescent="0.3">
      <c r="A3011" s="2" t="s">
        <v>27141</v>
      </c>
      <c r="B3011" s="2" t="s">
        <v>37</v>
      </c>
      <c r="C3011" s="2">
        <v>6.2</v>
      </c>
    </row>
    <row r="3012" spans="1:3" x14ac:dyDescent="0.3">
      <c r="A3012" s="2" t="s">
        <v>27142</v>
      </c>
      <c r="B3012" s="2" t="s">
        <v>37</v>
      </c>
      <c r="C3012" s="2">
        <v>7.6</v>
      </c>
    </row>
    <row r="3013" spans="1:3" x14ac:dyDescent="0.3">
      <c r="A3013" s="2" t="s">
        <v>27143</v>
      </c>
      <c r="B3013" s="2" t="s">
        <v>37</v>
      </c>
      <c r="C3013" s="2">
        <v>7.6</v>
      </c>
    </row>
    <row r="3014" spans="1:3" x14ac:dyDescent="0.3">
      <c r="A3014" s="2" t="s">
        <v>27144</v>
      </c>
      <c r="B3014" s="2" t="s">
        <v>37</v>
      </c>
      <c r="C3014" s="2">
        <v>6.4</v>
      </c>
    </row>
    <row r="3015" spans="1:3" x14ac:dyDescent="0.3">
      <c r="A3015" s="2" t="s">
        <v>27145</v>
      </c>
      <c r="B3015" s="2" t="s">
        <v>37</v>
      </c>
      <c r="C3015" s="2">
        <v>6.2</v>
      </c>
    </row>
    <row r="3016" spans="1:3" x14ac:dyDescent="0.3">
      <c r="A3016" s="2" t="s">
        <v>27146</v>
      </c>
      <c r="B3016" s="2" t="s">
        <v>2221</v>
      </c>
      <c r="C3016" s="2">
        <v>7.5</v>
      </c>
    </row>
    <row r="3017" spans="1:3" x14ac:dyDescent="0.3">
      <c r="A3017" s="2" t="s">
        <v>27147</v>
      </c>
      <c r="B3017" s="2" t="s">
        <v>37</v>
      </c>
      <c r="C3017" s="2">
        <v>2</v>
      </c>
    </row>
    <row r="3018" spans="1:3" x14ac:dyDescent="0.3">
      <c r="A3018" s="2" t="s">
        <v>27148</v>
      </c>
      <c r="B3018" s="2" t="s">
        <v>37</v>
      </c>
      <c r="C3018" s="2">
        <v>6.2</v>
      </c>
    </row>
    <row r="3019" spans="1:3" x14ac:dyDescent="0.3">
      <c r="A3019" s="2" t="s">
        <v>27149</v>
      </c>
      <c r="B3019" s="2" t="s">
        <v>37</v>
      </c>
      <c r="C3019" s="2">
        <v>6.5</v>
      </c>
    </row>
    <row r="3020" spans="1:3" x14ac:dyDescent="0.3">
      <c r="A3020" s="2" t="s">
        <v>27150</v>
      </c>
      <c r="B3020" s="2" t="s">
        <v>37</v>
      </c>
      <c r="C3020" s="2">
        <v>6.8</v>
      </c>
    </row>
    <row r="3021" spans="1:3" x14ac:dyDescent="0.3">
      <c r="A3021" s="2" t="s">
        <v>27151</v>
      </c>
      <c r="B3021" s="2" t="s">
        <v>37</v>
      </c>
      <c r="C3021" s="2">
        <v>6.3</v>
      </c>
    </row>
    <row r="3022" spans="1:3" x14ac:dyDescent="0.3">
      <c r="A3022" s="2" t="s">
        <v>27152</v>
      </c>
      <c r="B3022" s="2" t="s">
        <v>37</v>
      </c>
      <c r="C3022" s="2">
        <v>6.3</v>
      </c>
    </row>
    <row r="3023" spans="1:3" x14ac:dyDescent="0.3">
      <c r="A3023" s="2" t="s">
        <v>27153</v>
      </c>
      <c r="B3023" s="2" t="s">
        <v>37</v>
      </c>
      <c r="C3023" s="2">
        <v>6.6</v>
      </c>
    </row>
    <row r="3024" spans="1:3" x14ac:dyDescent="0.3">
      <c r="A3024" s="2" t="s">
        <v>27154</v>
      </c>
      <c r="B3024" s="2" t="s">
        <v>37</v>
      </c>
      <c r="C3024" s="2">
        <v>6.4</v>
      </c>
    </row>
    <row r="3025" spans="1:3" x14ac:dyDescent="0.3">
      <c r="A3025" s="2" t="s">
        <v>27155</v>
      </c>
      <c r="B3025" s="2" t="s">
        <v>37</v>
      </c>
      <c r="C3025" s="2">
        <v>7.5</v>
      </c>
    </row>
    <row r="3026" spans="1:3" x14ac:dyDescent="0.3">
      <c r="A3026" s="2" t="s">
        <v>27156</v>
      </c>
      <c r="B3026" s="2" t="s">
        <v>37</v>
      </c>
      <c r="C3026" s="2">
        <v>6.5</v>
      </c>
    </row>
    <row r="3027" spans="1:3" x14ac:dyDescent="0.3">
      <c r="A3027" s="2" t="s">
        <v>27157</v>
      </c>
      <c r="B3027" s="2" t="s">
        <v>37</v>
      </c>
      <c r="C3027" s="2">
        <v>7.2</v>
      </c>
    </row>
    <row r="3028" spans="1:3" x14ac:dyDescent="0.3">
      <c r="A3028" s="2" t="s">
        <v>27158</v>
      </c>
      <c r="B3028" s="2" t="s">
        <v>37</v>
      </c>
      <c r="C3028" s="2">
        <v>6.3</v>
      </c>
    </row>
    <row r="3029" spans="1:3" x14ac:dyDescent="0.3">
      <c r="A3029" s="2" t="s">
        <v>27159</v>
      </c>
      <c r="B3029" s="2" t="s">
        <v>1464</v>
      </c>
      <c r="C3029" s="2">
        <v>7</v>
      </c>
    </row>
    <row r="3030" spans="1:3" x14ac:dyDescent="0.3">
      <c r="A3030" s="2" t="s">
        <v>27160</v>
      </c>
      <c r="B3030" s="2" t="s">
        <v>37</v>
      </c>
      <c r="C3030" s="2">
        <v>6.3</v>
      </c>
    </row>
    <row r="3031" spans="1:3" x14ac:dyDescent="0.3">
      <c r="A3031" s="2" t="s">
        <v>27161</v>
      </c>
      <c r="B3031" s="2" t="s">
        <v>37</v>
      </c>
      <c r="C3031" s="2">
        <v>2.2999999999999998</v>
      </c>
    </row>
    <row r="3032" spans="1:3" x14ac:dyDescent="0.3">
      <c r="A3032" s="2" t="s">
        <v>27162</v>
      </c>
      <c r="B3032" s="2" t="s">
        <v>37</v>
      </c>
      <c r="C3032" s="2">
        <v>7.1</v>
      </c>
    </row>
    <row r="3033" spans="1:3" x14ac:dyDescent="0.3">
      <c r="A3033" s="2" t="s">
        <v>27163</v>
      </c>
      <c r="B3033" s="2" t="s">
        <v>37</v>
      </c>
      <c r="C3033" s="2">
        <v>6.7</v>
      </c>
    </row>
    <row r="3034" spans="1:3" x14ac:dyDescent="0.3">
      <c r="A3034" s="2" t="s">
        <v>27164</v>
      </c>
      <c r="B3034" s="2" t="s">
        <v>37</v>
      </c>
      <c r="C3034" s="2">
        <v>6.5</v>
      </c>
    </row>
    <row r="3035" spans="1:3" x14ac:dyDescent="0.3">
      <c r="A3035" s="2" t="s">
        <v>27165</v>
      </c>
      <c r="B3035" s="2" t="s">
        <v>37</v>
      </c>
      <c r="C3035" s="2">
        <v>5.9</v>
      </c>
    </row>
    <row r="3036" spans="1:3" x14ac:dyDescent="0.3">
      <c r="A3036" s="2" t="s">
        <v>27166</v>
      </c>
      <c r="B3036" s="2" t="s">
        <v>37</v>
      </c>
      <c r="C3036" s="2">
        <v>6</v>
      </c>
    </row>
    <row r="3037" spans="1:3" x14ac:dyDescent="0.3">
      <c r="A3037" s="2" t="s">
        <v>27167</v>
      </c>
      <c r="B3037" s="2" t="s">
        <v>37</v>
      </c>
      <c r="C3037" s="2">
        <v>6.9</v>
      </c>
    </row>
    <row r="3038" spans="1:3" x14ac:dyDescent="0.3">
      <c r="A3038" s="2" t="s">
        <v>27168</v>
      </c>
      <c r="B3038" s="2" t="s">
        <v>37</v>
      </c>
      <c r="C3038" s="2">
        <v>7.3</v>
      </c>
    </row>
    <row r="3039" spans="1:3" x14ac:dyDescent="0.3">
      <c r="A3039" s="2" t="s">
        <v>27169</v>
      </c>
      <c r="B3039" s="2" t="s">
        <v>37</v>
      </c>
      <c r="C3039" s="2">
        <v>7.7</v>
      </c>
    </row>
    <row r="3040" spans="1:3" x14ac:dyDescent="0.3">
      <c r="A3040" s="2" t="s">
        <v>27170</v>
      </c>
      <c r="B3040" s="2" t="s">
        <v>37</v>
      </c>
      <c r="C3040" s="2">
        <v>7</v>
      </c>
    </row>
    <row r="3041" spans="1:3" x14ac:dyDescent="0.3">
      <c r="A3041" s="2" t="s">
        <v>27171</v>
      </c>
      <c r="B3041" s="2" t="s">
        <v>37</v>
      </c>
      <c r="C3041" s="2">
        <v>6.4</v>
      </c>
    </row>
    <row r="3042" spans="1:3" x14ac:dyDescent="0.3">
      <c r="A3042" s="2" t="s">
        <v>27172</v>
      </c>
      <c r="B3042" s="2" t="s">
        <v>37</v>
      </c>
      <c r="C3042" s="2">
        <v>5.6</v>
      </c>
    </row>
    <row r="3043" spans="1:3" x14ac:dyDescent="0.3">
      <c r="A3043" s="2" t="s">
        <v>27173</v>
      </c>
      <c r="B3043" s="2" t="s">
        <v>1464</v>
      </c>
      <c r="C3043" s="2">
        <v>8.1999999999999993</v>
      </c>
    </row>
    <row r="3044" spans="1:3" x14ac:dyDescent="0.3">
      <c r="A3044" s="2" t="s">
        <v>27174</v>
      </c>
      <c r="B3044" s="2" t="s">
        <v>9795</v>
      </c>
      <c r="C3044" s="2">
        <v>6.5</v>
      </c>
    </row>
    <row r="3045" spans="1:3" x14ac:dyDescent="0.3">
      <c r="A3045" s="2" t="s">
        <v>27175</v>
      </c>
      <c r="B3045" s="2" t="s">
        <v>14503</v>
      </c>
      <c r="C3045" s="2">
        <v>8.1</v>
      </c>
    </row>
    <row r="3046" spans="1:3" x14ac:dyDescent="0.3">
      <c r="A3046" s="2" t="s">
        <v>27176</v>
      </c>
      <c r="B3046" s="2" t="s">
        <v>37</v>
      </c>
      <c r="C3046" s="2">
        <v>5.4</v>
      </c>
    </row>
    <row r="3047" spans="1:3" x14ac:dyDescent="0.3">
      <c r="A3047" s="2" t="s">
        <v>27177</v>
      </c>
      <c r="B3047" s="2" t="s">
        <v>37</v>
      </c>
      <c r="C3047" s="2">
        <v>6.3</v>
      </c>
    </row>
    <row r="3048" spans="1:3" x14ac:dyDescent="0.3">
      <c r="A3048" s="2" t="s">
        <v>27178</v>
      </c>
      <c r="B3048" s="2" t="s">
        <v>37</v>
      </c>
      <c r="C3048" s="2">
        <v>7.8</v>
      </c>
    </row>
    <row r="3049" spans="1:3" x14ac:dyDescent="0.3">
      <c r="A3049" s="2" t="s">
        <v>27179</v>
      </c>
      <c r="B3049" s="2" t="s">
        <v>37</v>
      </c>
      <c r="C3049" s="2">
        <v>6.8</v>
      </c>
    </row>
    <row r="3050" spans="1:3" x14ac:dyDescent="0.3">
      <c r="A3050" s="2" t="s">
        <v>27180</v>
      </c>
      <c r="B3050" s="2" t="s">
        <v>37</v>
      </c>
      <c r="C3050" s="2">
        <v>7.1</v>
      </c>
    </row>
    <row r="3051" spans="1:3" x14ac:dyDescent="0.3">
      <c r="A3051" s="2" t="s">
        <v>27181</v>
      </c>
      <c r="B3051" s="2" t="s">
        <v>37</v>
      </c>
      <c r="C3051" s="2">
        <v>6.2</v>
      </c>
    </row>
    <row r="3052" spans="1:3" x14ac:dyDescent="0.3">
      <c r="A3052" s="2" t="s">
        <v>27182</v>
      </c>
      <c r="B3052" s="2" t="s">
        <v>37</v>
      </c>
      <c r="C3052" s="2">
        <v>7.3</v>
      </c>
    </row>
    <row r="3053" spans="1:3" x14ac:dyDescent="0.3">
      <c r="A3053" s="2" t="s">
        <v>27183</v>
      </c>
      <c r="B3053" s="2" t="s">
        <v>37</v>
      </c>
      <c r="C3053" s="2">
        <v>5.9</v>
      </c>
    </row>
    <row r="3054" spans="1:3" x14ac:dyDescent="0.3">
      <c r="A3054" s="2" t="s">
        <v>27184</v>
      </c>
      <c r="B3054" s="2" t="s">
        <v>37</v>
      </c>
      <c r="C3054" s="2">
        <v>3.6</v>
      </c>
    </row>
    <row r="3055" spans="1:3" x14ac:dyDescent="0.3">
      <c r="A3055" s="2" t="s">
        <v>27185</v>
      </c>
      <c r="B3055" s="2" t="s">
        <v>37</v>
      </c>
      <c r="C3055" s="2">
        <v>7.7</v>
      </c>
    </row>
    <row r="3056" spans="1:3" x14ac:dyDescent="0.3">
      <c r="A3056" s="2" t="s">
        <v>27186</v>
      </c>
      <c r="B3056" s="2" t="s">
        <v>37</v>
      </c>
      <c r="C3056" s="2">
        <v>7.3</v>
      </c>
    </row>
    <row r="3057" spans="1:3" x14ac:dyDescent="0.3">
      <c r="A3057" s="2" t="s">
        <v>27187</v>
      </c>
      <c r="B3057" s="2" t="s">
        <v>37</v>
      </c>
      <c r="C3057" s="2">
        <v>7.4</v>
      </c>
    </row>
    <row r="3058" spans="1:3" x14ac:dyDescent="0.3">
      <c r="A3058" s="2" t="s">
        <v>27188</v>
      </c>
      <c r="B3058" s="2" t="s">
        <v>37</v>
      </c>
      <c r="C3058" s="2">
        <v>6.6</v>
      </c>
    </row>
    <row r="3059" spans="1:3" x14ac:dyDescent="0.3">
      <c r="A3059" s="2" t="s">
        <v>27189</v>
      </c>
      <c r="B3059" s="2" t="s">
        <v>37</v>
      </c>
      <c r="C3059" s="2">
        <v>6.9</v>
      </c>
    </row>
    <row r="3060" spans="1:3" x14ac:dyDescent="0.3">
      <c r="A3060" s="2" t="s">
        <v>27190</v>
      </c>
      <c r="B3060" s="2" t="s">
        <v>37</v>
      </c>
      <c r="C3060" s="2">
        <v>6.8</v>
      </c>
    </row>
    <row r="3061" spans="1:3" x14ac:dyDescent="0.3">
      <c r="A3061" s="2" t="s">
        <v>27191</v>
      </c>
      <c r="B3061" s="2" t="s">
        <v>37</v>
      </c>
      <c r="C3061" s="2">
        <v>7.2</v>
      </c>
    </row>
    <row r="3062" spans="1:3" x14ac:dyDescent="0.3">
      <c r="A3062" s="2" t="s">
        <v>27192</v>
      </c>
      <c r="B3062" s="2" t="s">
        <v>37</v>
      </c>
      <c r="C3062" s="2">
        <v>7.7</v>
      </c>
    </row>
    <row r="3063" spans="1:3" x14ac:dyDescent="0.3">
      <c r="A3063" s="2" t="s">
        <v>27193</v>
      </c>
      <c r="B3063" s="2" t="s">
        <v>37</v>
      </c>
      <c r="C3063" s="2">
        <v>8.1</v>
      </c>
    </row>
    <row r="3064" spans="1:3" x14ac:dyDescent="0.3">
      <c r="A3064" s="2" t="s">
        <v>27194</v>
      </c>
      <c r="B3064" s="2" t="s">
        <v>8731</v>
      </c>
      <c r="C3064" s="2">
        <v>7.7</v>
      </c>
    </row>
    <row r="3065" spans="1:3" x14ac:dyDescent="0.3">
      <c r="A3065" s="2" t="s">
        <v>27195</v>
      </c>
      <c r="B3065" s="2" t="s">
        <v>37</v>
      </c>
      <c r="C3065" s="2">
        <v>7.6</v>
      </c>
    </row>
    <row r="3066" spans="1:3" x14ac:dyDescent="0.3">
      <c r="A3066" s="2" t="s">
        <v>27196</v>
      </c>
      <c r="B3066" s="2" t="s">
        <v>37</v>
      </c>
      <c r="C3066" s="2">
        <v>7.2</v>
      </c>
    </row>
    <row r="3067" spans="1:3" x14ac:dyDescent="0.3">
      <c r="A3067" s="2" t="s">
        <v>27197</v>
      </c>
      <c r="B3067" s="2" t="s">
        <v>37</v>
      </c>
      <c r="C3067" s="2">
        <v>7.2</v>
      </c>
    </row>
    <row r="3068" spans="1:3" x14ac:dyDescent="0.3">
      <c r="A3068" s="2" t="s">
        <v>27198</v>
      </c>
      <c r="B3068" s="2" t="s">
        <v>37</v>
      </c>
      <c r="C3068" s="2">
        <v>8.1</v>
      </c>
    </row>
    <row r="3069" spans="1:3" x14ac:dyDescent="0.3">
      <c r="A3069" s="2" t="s">
        <v>27199</v>
      </c>
      <c r="B3069" s="2" t="s">
        <v>37</v>
      </c>
      <c r="C3069" s="2">
        <v>7.5</v>
      </c>
    </row>
    <row r="3070" spans="1:3" x14ac:dyDescent="0.3">
      <c r="A3070" s="2" t="s">
        <v>27200</v>
      </c>
      <c r="B3070" s="2" t="s">
        <v>37</v>
      </c>
      <c r="C3070" s="2">
        <v>8.1</v>
      </c>
    </row>
    <row r="3071" spans="1:3" x14ac:dyDescent="0.3">
      <c r="A3071" s="2" t="s">
        <v>27201</v>
      </c>
      <c r="B3071" s="2" t="s">
        <v>37</v>
      </c>
      <c r="C3071" s="2">
        <v>7.8</v>
      </c>
    </row>
    <row r="3072" spans="1:3" x14ac:dyDescent="0.3">
      <c r="A3072" s="2" t="s">
        <v>27202</v>
      </c>
      <c r="B3072" s="2" t="s">
        <v>37</v>
      </c>
      <c r="C3072" s="2">
        <v>7.8</v>
      </c>
    </row>
    <row r="3073" spans="1:3" x14ac:dyDescent="0.3">
      <c r="A3073" s="2" t="s">
        <v>24421</v>
      </c>
      <c r="B3073" s="2" t="s">
        <v>37</v>
      </c>
      <c r="C3073" s="2">
        <v>5.8</v>
      </c>
    </row>
    <row r="3074" spans="1:3" x14ac:dyDescent="0.3">
      <c r="A3074" s="2" t="s">
        <v>27203</v>
      </c>
      <c r="B3074" s="2" t="s">
        <v>37</v>
      </c>
      <c r="C3074" s="2">
        <v>7.6</v>
      </c>
    </row>
    <row r="3075" spans="1:3" x14ac:dyDescent="0.3">
      <c r="A3075" s="2" t="s">
        <v>27204</v>
      </c>
      <c r="B3075" s="2" t="s">
        <v>37</v>
      </c>
      <c r="C3075" s="2">
        <v>7.4</v>
      </c>
    </row>
    <row r="3076" spans="1:3" x14ac:dyDescent="0.3">
      <c r="A3076" s="2" t="s">
        <v>27205</v>
      </c>
      <c r="B3076" s="2" t="s">
        <v>37</v>
      </c>
      <c r="C3076" s="2">
        <v>6.3</v>
      </c>
    </row>
    <row r="3077" spans="1:3" x14ac:dyDescent="0.3">
      <c r="A3077" s="2" t="s">
        <v>27206</v>
      </c>
      <c r="B3077" s="2" t="s">
        <v>37</v>
      </c>
      <c r="C3077" s="2">
        <v>6.9</v>
      </c>
    </row>
    <row r="3078" spans="1:3" x14ac:dyDescent="0.3">
      <c r="A3078" s="2" t="s">
        <v>27207</v>
      </c>
      <c r="B3078" s="2" t="s">
        <v>37</v>
      </c>
      <c r="C3078" s="2">
        <v>8.6</v>
      </c>
    </row>
    <row r="3079" spans="1:3" x14ac:dyDescent="0.3">
      <c r="A3079" s="2" t="s">
        <v>27208</v>
      </c>
      <c r="B3079" s="2" t="s">
        <v>37</v>
      </c>
      <c r="C3079" s="2">
        <v>5.0999999999999996</v>
      </c>
    </row>
    <row r="3080" spans="1:3" x14ac:dyDescent="0.3">
      <c r="A3080" s="2" t="s">
        <v>27209</v>
      </c>
      <c r="B3080" s="2" t="s">
        <v>37</v>
      </c>
      <c r="C3080" s="2">
        <v>6.4</v>
      </c>
    </row>
    <row r="3081" spans="1:3" x14ac:dyDescent="0.3">
      <c r="A3081" s="2" t="s">
        <v>27210</v>
      </c>
      <c r="B3081" s="2" t="s">
        <v>37</v>
      </c>
      <c r="C3081" s="2">
        <v>7.9</v>
      </c>
    </row>
    <row r="3082" spans="1:3" x14ac:dyDescent="0.3">
      <c r="A3082" s="2" t="s">
        <v>27211</v>
      </c>
      <c r="B3082" s="2" t="s">
        <v>37</v>
      </c>
      <c r="C3082" s="2">
        <v>6.9</v>
      </c>
    </row>
    <row r="3083" spans="1:3" x14ac:dyDescent="0.3">
      <c r="A3083" s="2" t="s">
        <v>27212</v>
      </c>
      <c r="B3083" s="2" t="s">
        <v>37</v>
      </c>
      <c r="C3083" s="2">
        <v>7.5</v>
      </c>
    </row>
    <row r="3084" spans="1:3" x14ac:dyDescent="0.3">
      <c r="A3084" s="2" t="s">
        <v>27213</v>
      </c>
      <c r="B3084" s="2" t="s">
        <v>37</v>
      </c>
      <c r="C3084" s="2">
        <v>7.2</v>
      </c>
    </row>
    <row r="3085" spans="1:3" x14ac:dyDescent="0.3">
      <c r="A3085" s="2" t="s">
        <v>27214</v>
      </c>
      <c r="B3085" s="2" t="s">
        <v>37</v>
      </c>
      <c r="C3085" s="2">
        <v>5.8</v>
      </c>
    </row>
    <row r="3086" spans="1:3" x14ac:dyDescent="0.3">
      <c r="A3086" s="2" t="s">
        <v>27215</v>
      </c>
      <c r="B3086" s="2" t="s">
        <v>37</v>
      </c>
      <c r="C3086" s="2">
        <v>2.9</v>
      </c>
    </row>
    <row r="3087" spans="1:3" x14ac:dyDescent="0.3">
      <c r="A3087" s="2" t="s">
        <v>27216</v>
      </c>
      <c r="B3087" s="2" t="s">
        <v>37</v>
      </c>
      <c r="C3087" s="2">
        <v>6.2</v>
      </c>
    </row>
    <row r="3088" spans="1:3" x14ac:dyDescent="0.3">
      <c r="A3088" s="2" t="s">
        <v>27217</v>
      </c>
      <c r="B3088" s="2" t="s">
        <v>37</v>
      </c>
      <c r="C3088" s="2">
        <v>6.8</v>
      </c>
    </row>
    <row r="3089" spans="1:3" x14ac:dyDescent="0.3">
      <c r="A3089" s="2" t="s">
        <v>27218</v>
      </c>
      <c r="B3089" s="2" t="s">
        <v>37</v>
      </c>
      <c r="C3089" s="2">
        <v>6.1</v>
      </c>
    </row>
    <row r="3090" spans="1:3" x14ac:dyDescent="0.3">
      <c r="A3090" s="2" t="s">
        <v>27219</v>
      </c>
      <c r="B3090" s="2" t="s">
        <v>37</v>
      </c>
      <c r="C3090" s="2">
        <v>7.7</v>
      </c>
    </row>
    <row r="3091" spans="1:3" x14ac:dyDescent="0.3">
      <c r="A3091" s="2" t="s">
        <v>27220</v>
      </c>
      <c r="B3091" s="2" t="s">
        <v>37</v>
      </c>
      <c r="C3091" s="2">
        <v>5.2</v>
      </c>
    </row>
    <row r="3092" spans="1:3" x14ac:dyDescent="0.3">
      <c r="A3092" s="2" t="s">
        <v>27221</v>
      </c>
      <c r="B3092" s="2" t="s">
        <v>37</v>
      </c>
      <c r="C3092" s="2">
        <v>6.8</v>
      </c>
    </row>
    <row r="3093" spans="1:3" x14ac:dyDescent="0.3">
      <c r="A3093" s="2" t="s">
        <v>27222</v>
      </c>
      <c r="B3093" s="2" t="s">
        <v>37</v>
      </c>
      <c r="C3093" s="2">
        <v>7</v>
      </c>
    </row>
    <row r="3094" spans="1:3" x14ac:dyDescent="0.3">
      <c r="A3094" s="2" t="s">
        <v>27223</v>
      </c>
      <c r="B3094" s="2" t="s">
        <v>37</v>
      </c>
      <c r="C3094" s="2">
        <v>5.9</v>
      </c>
    </row>
    <row r="3095" spans="1:3" x14ac:dyDescent="0.3">
      <c r="A3095" s="2" t="s">
        <v>27224</v>
      </c>
      <c r="B3095" s="2" t="s">
        <v>37</v>
      </c>
      <c r="C3095" s="2">
        <v>7.1</v>
      </c>
    </row>
    <row r="3096" spans="1:3" x14ac:dyDescent="0.3">
      <c r="A3096" s="2" t="s">
        <v>27225</v>
      </c>
      <c r="B3096" s="2" t="s">
        <v>2778</v>
      </c>
      <c r="C3096" s="2">
        <v>5.5</v>
      </c>
    </row>
    <row r="3097" spans="1:3" x14ac:dyDescent="0.3">
      <c r="A3097" s="2" t="s">
        <v>27226</v>
      </c>
      <c r="B3097" s="2" t="s">
        <v>37</v>
      </c>
      <c r="C3097" s="2">
        <v>7.4</v>
      </c>
    </row>
    <row r="3098" spans="1:3" x14ac:dyDescent="0.3">
      <c r="A3098" s="2" t="s">
        <v>27227</v>
      </c>
      <c r="B3098" s="2" t="s">
        <v>37</v>
      </c>
      <c r="C3098" s="2">
        <v>7.3</v>
      </c>
    </row>
    <row r="3099" spans="1:3" x14ac:dyDescent="0.3">
      <c r="A3099" s="2" t="s">
        <v>27228</v>
      </c>
      <c r="B3099" s="2" t="s">
        <v>37</v>
      </c>
      <c r="C3099" s="2">
        <v>4.5999999999999996</v>
      </c>
    </row>
    <row r="3100" spans="1:3" x14ac:dyDescent="0.3">
      <c r="A3100" s="2" t="s">
        <v>27229</v>
      </c>
      <c r="B3100" s="2" t="s">
        <v>37</v>
      </c>
      <c r="C3100" s="2">
        <v>7.2</v>
      </c>
    </row>
    <row r="3101" spans="1:3" x14ac:dyDescent="0.3">
      <c r="A3101" s="2" t="s">
        <v>27230</v>
      </c>
      <c r="B3101" s="2" t="s">
        <v>37</v>
      </c>
      <c r="C3101" s="2">
        <v>5.0999999999999996</v>
      </c>
    </row>
    <row r="3102" spans="1:3" x14ac:dyDescent="0.3">
      <c r="A3102" s="2" t="s">
        <v>27231</v>
      </c>
      <c r="B3102" s="2" t="s">
        <v>37</v>
      </c>
      <c r="C3102" s="2">
        <v>6.7</v>
      </c>
    </row>
    <row r="3103" spans="1:3" x14ac:dyDescent="0.3">
      <c r="A3103" s="2" t="s">
        <v>27232</v>
      </c>
      <c r="B3103" s="2" t="s">
        <v>37</v>
      </c>
      <c r="C3103" s="2">
        <v>5.3</v>
      </c>
    </row>
    <row r="3104" spans="1:3" x14ac:dyDescent="0.3">
      <c r="A3104" s="2" t="s">
        <v>27233</v>
      </c>
      <c r="B3104" s="2" t="s">
        <v>37</v>
      </c>
      <c r="C3104" s="2">
        <v>7.8</v>
      </c>
    </row>
    <row r="3105" spans="1:3" x14ac:dyDescent="0.3">
      <c r="A3105" s="2" t="s">
        <v>27234</v>
      </c>
      <c r="B3105" s="2" t="s">
        <v>37</v>
      </c>
      <c r="C3105" s="2">
        <v>6.7</v>
      </c>
    </row>
    <row r="3106" spans="1:3" x14ac:dyDescent="0.3">
      <c r="A3106" s="2" t="s">
        <v>27235</v>
      </c>
      <c r="B3106" s="2" t="s">
        <v>37</v>
      </c>
      <c r="C3106" s="2">
        <v>7.2</v>
      </c>
    </row>
    <row r="3107" spans="1:3" x14ac:dyDescent="0.3">
      <c r="A3107" s="2" t="s">
        <v>27236</v>
      </c>
      <c r="B3107" s="2" t="s">
        <v>37</v>
      </c>
      <c r="C3107" s="2">
        <v>5.8</v>
      </c>
    </row>
    <row r="3108" spans="1:3" x14ac:dyDescent="0.3">
      <c r="A3108" s="2" t="s">
        <v>27237</v>
      </c>
      <c r="B3108" s="2" t="s">
        <v>37</v>
      </c>
      <c r="C3108" s="2">
        <v>7</v>
      </c>
    </row>
    <row r="3109" spans="1:3" x14ac:dyDescent="0.3">
      <c r="A3109" s="2" t="s">
        <v>27238</v>
      </c>
      <c r="B3109" s="2" t="s">
        <v>37</v>
      </c>
      <c r="C3109" s="2">
        <v>3.8</v>
      </c>
    </row>
    <row r="3110" spans="1:3" x14ac:dyDescent="0.3">
      <c r="A3110" s="2" t="s">
        <v>27239</v>
      </c>
      <c r="B3110" s="2" t="s">
        <v>37</v>
      </c>
      <c r="C3110" s="2">
        <v>5.7</v>
      </c>
    </row>
    <row r="3111" spans="1:3" x14ac:dyDescent="0.3">
      <c r="A3111" s="2" t="s">
        <v>27240</v>
      </c>
      <c r="B3111" s="2" t="s">
        <v>37</v>
      </c>
      <c r="C3111" s="2">
        <v>6.7</v>
      </c>
    </row>
    <row r="3112" spans="1:3" x14ac:dyDescent="0.3">
      <c r="A3112" s="2" t="s">
        <v>27241</v>
      </c>
      <c r="B3112" s="2" t="s">
        <v>37</v>
      </c>
      <c r="C3112" s="2">
        <v>6.2</v>
      </c>
    </row>
    <row r="3113" spans="1:3" x14ac:dyDescent="0.3">
      <c r="A3113" s="2" t="s">
        <v>27242</v>
      </c>
      <c r="B3113" s="2" t="s">
        <v>37</v>
      </c>
      <c r="C3113" s="2">
        <v>6.2</v>
      </c>
    </row>
    <row r="3114" spans="1:3" x14ac:dyDescent="0.3">
      <c r="A3114" s="2" t="s">
        <v>27243</v>
      </c>
      <c r="B3114" s="2" t="s">
        <v>37</v>
      </c>
      <c r="C3114" s="2">
        <v>4.7</v>
      </c>
    </row>
    <row r="3115" spans="1:3" x14ac:dyDescent="0.3">
      <c r="A3115" s="2" t="s">
        <v>27244</v>
      </c>
      <c r="B3115" s="2" t="s">
        <v>37</v>
      </c>
      <c r="C3115" s="2">
        <v>6.3</v>
      </c>
    </row>
    <row r="3116" spans="1:3" x14ac:dyDescent="0.3">
      <c r="A3116" s="2" t="s">
        <v>27245</v>
      </c>
      <c r="B3116" s="2" t="s">
        <v>1464</v>
      </c>
      <c r="C3116" s="2">
        <v>7.3</v>
      </c>
    </row>
    <row r="3117" spans="1:3" x14ac:dyDescent="0.3">
      <c r="A3117" s="2" t="s">
        <v>25102</v>
      </c>
      <c r="B3117" s="2" t="s">
        <v>37</v>
      </c>
      <c r="C3117" s="2">
        <v>6.1</v>
      </c>
    </row>
    <row r="3118" spans="1:3" x14ac:dyDescent="0.3">
      <c r="A3118" s="2" t="s">
        <v>27246</v>
      </c>
      <c r="B3118" s="2" t="s">
        <v>10490</v>
      </c>
      <c r="C3118" s="2">
        <v>7.1</v>
      </c>
    </row>
    <row r="3119" spans="1:3" x14ac:dyDescent="0.3">
      <c r="A3119" s="2" t="s">
        <v>27247</v>
      </c>
      <c r="B3119" s="2" t="s">
        <v>13246</v>
      </c>
      <c r="C3119" s="2">
        <v>7.1</v>
      </c>
    </row>
    <row r="3120" spans="1:3" x14ac:dyDescent="0.3">
      <c r="A3120" s="2" t="s">
        <v>27248</v>
      </c>
      <c r="B3120" s="2" t="s">
        <v>37</v>
      </c>
      <c r="C3120" s="2">
        <v>6.7</v>
      </c>
    </row>
    <row r="3121" spans="1:3" x14ac:dyDescent="0.3">
      <c r="A3121" s="2" t="s">
        <v>27249</v>
      </c>
      <c r="B3121" s="2" t="s">
        <v>37</v>
      </c>
      <c r="C3121" s="2">
        <v>6.9</v>
      </c>
    </row>
    <row r="3122" spans="1:3" x14ac:dyDescent="0.3">
      <c r="A3122" s="2" t="s">
        <v>27250</v>
      </c>
      <c r="B3122" s="2" t="s">
        <v>37</v>
      </c>
      <c r="C3122" s="2">
        <v>2.1</v>
      </c>
    </row>
    <row r="3123" spans="1:3" x14ac:dyDescent="0.3">
      <c r="A3123" s="2" t="s">
        <v>27251</v>
      </c>
      <c r="B3123" s="2" t="s">
        <v>2778</v>
      </c>
      <c r="C3123" s="2">
        <v>6.6</v>
      </c>
    </row>
    <row r="3124" spans="1:3" x14ac:dyDescent="0.3">
      <c r="A3124" s="2" t="s">
        <v>27252</v>
      </c>
      <c r="B3124" s="2" t="s">
        <v>37</v>
      </c>
      <c r="C3124" s="2">
        <v>8.3000000000000007</v>
      </c>
    </row>
    <row r="3125" spans="1:3" x14ac:dyDescent="0.3">
      <c r="A3125" s="2" t="s">
        <v>27253</v>
      </c>
      <c r="B3125" s="2" t="s">
        <v>37</v>
      </c>
      <c r="C3125" s="2">
        <v>7.2</v>
      </c>
    </row>
    <row r="3126" spans="1:3" x14ac:dyDescent="0.3">
      <c r="A3126" s="2" t="s">
        <v>27254</v>
      </c>
      <c r="B3126" s="2" t="s">
        <v>37</v>
      </c>
      <c r="C3126" s="2">
        <v>5.6</v>
      </c>
    </row>
    <row r="3127" spans="1:3" x14ac:dyDescent="0.3">
      <c r="A3127" s="2" t="s">
        <v>27255</v>
      </c>
      <c r="B3127" s="2" t="s">
        <v>37</v>
      </c>
      <c r="C3127" s="2">
        <v>7.7</v>
      </c>
    </row>
    <row r="3128" spans="1:3" x14ac:dyDescent="0.3">
      <c r="A3128" s="2" t="s">
        <v>27256</v>
      </c>
      <c r="B3128" s="2" t="s">
        <v>37</v>
      </c>
      <c r="C3128" s="2">
        <v>6.6</v>
      </c>
    </row>
    <row r="3129" spans="1:3" x14ac:dyDescent="0.3">
      <c r="A3129" s="2" t="s">
        <v>27257</v>
      </c>
      <c r="B3129" s="2" t="s">
        <v>37</v>
      </c>
      <c r="C3129" s="2">
        <v>7.4</v>
      </c>
    </row>
    <row r="3130" spans="1:3" x14ac:dyDescent="0.3">
      <c r="A3130" s="2" t="s">
        <v>27258</v>
      </c>
      <c r="B3130" s="2" t="s">
        <v>37</v>
      </c>
      <c r="C3130" s="2">
        <v>7.1</v>
      </c>
    </row>
    <row r="3131" spans="1:3" x14ac:dyDescent="0.3">
      <c r="A3131" s="2" t="s">
        <v>27259</v>
      </c>
      <c r="B3131" s="2" t="s">
        <v>1464</v>
      </c>
      <c r="C3131" s="2">
        <v>7.9</v>
      </c>
    </row>
    <row r="3132" spans="1:3" x14ac:dyDescent="0.3">
      <c r="A3132" s="2" t="s">
        <v>27260</v>
      </c>
      <c r="B3132" s="2" t="s">
        <v>37</v>
      </c>
      <c r="C3132" s="2">
        <v>6.7</v>
      </c>
    </row>
    <row r="3133" spans="1:3" x14ac:dyDescent="0.3">
      <c r="A3133" s="2" t="s">
        <v>27261</v>
      </c>
      <c r="B3133" s="2" t="s">
        <v>37</v>
      </c>
      <c r="C3133" s="2">
        <v>6.6</v>
      </c>
    </row>
    <row r="3134" spans="1:3" x14ac:dyDescent="0.3">
      <c r="A3134" s="2" t="s">
        <v>27262</v>
      </c>
      <c r="B3134" s="2" t="s">
        <v>37</v>
      </c>
      <c r="C3134" s="2">
        <v>7.9</v>
      </c>
    </row>
    <row r="3135" spans="1:3" x14ac:dyDescent="0.3">
      <c r="A3135" s="2" t="s">
        <v>27263</v>
      </c>
      <c r="B3135" s="2" t="s">
        <v>37</v>
      </c>
      <c r="C3135" s="2">
        <v>4.9000000000000004</v>
      </c>
    </row>
    <row r="3136" spans="1:3" x14ac:dyDescent="0.3">
      <c r="A3136" s="2" t="s">
        <v>27264</v>
      </c>
      <c r="B3136" s="2" t="s">
        <v>1464</v>
      </c>
      <c r="C3136" s="2">
        <v>7.2</v>
      </c>
    </row>
    <row r="3137" spans="1:3" x14ac:dyDescent="0.3">
      <c r="A3137" s="2" t="s">
        <v>27265</v>
      </c>
      <c r="B3137" s="2" t="s">
        <v>676</v>
      </c>
      <c r="C3137" s="2">
        <v>6.1</v>
      </c>
    </row>
    <row r="3138" spans="1:3" x14ac:dyDescent="0.3">
      <c r="A3138" s="2" t="s">
        <v>27266</v>
      </c>
      <c r="B3138" s="2" t="s">
        <v>37</v>
      </c>
      <c r="C3138" s="2">
        <v>5.3</v>
      </c>
    </row>
    <row r="3139" spans="1:3" x14ac:dyDescent="0.3">
      <c r="A3139" s="2" t="s">
        <v>27267</v>
      </c>
      <c r="B3139" s="2" t="s">
        <v>37</v>
      </c>
      <c r="C3139" s="2">
        <v>5</v>
      </c>
    </row>
    <row r="3140" spans="1:3" x14ac:dyDescent="0.3">
      <c r="A3140" s="2" t="s">
        <v>27268</v>
      </c>
      <c r="B3140" s="2" t="s">
        <v>17494</v>
      </c>
      <c r="C3140" s="2">
        <v>7.6</v>
      </c>
    </row>
    <row r="3141" spans="1:3" x14ac:dyDescent="0.3">
      <c r="A3141" s="2" t="s">
        <v>27269</v>
      </c>
      <c r="B3141" s="2" t="s">
        <v>37</v>
      </c>
      <c r="C3141" s="2">
        <v>7.6</v>
      </c>
    </row>
    <row r="3142" spans="1:3" x14ac:dyDescent="0.3">
      <c r="A3142" s="2" t="s">
        <v>27270</v>
      </c>
      <c r="B3142" s="2" t="s">
        <v>37</v>
      </c>
      <c r="C3142" s="2">
        <v>6.6</v>
      </c>
    </row>
    <row r="3143" spans="1:3" x14ac:dyDescent="0.3">
      <c r="A3143" s="2" t="s">
        <v>27271</v>
      </c>
      <c r="B3143" s="2" t="s">
        <v>37</v>
      </c>
      <c r="C3143" s="2">
        <v>6.6</v>
      </c>
    </row>
    <row r="3144" spans="1:3" x14ac:dyDescent="0.3">
      <c r="A3144" s="2" t="s">
        <v>27272</v>
      </c>
      <c r="B3144" s="2" t="s">
        <v>37</v>
      </c>
      <c r="C3144" s="2">
        <v>7.3</v>
      </c>
    </row>
    <row r="3145" spans="1:3" x14ac:dyDescent="0.3">
      <c r="A3145" s="2" t="s">
        <v>27273</v>
      </c>
      <c r="B3145" s="2" t="s">
        <v>37</v>
      </c>
      <c r="C3145" s="2">
        <v>6.6</v>
      </c>
    </row>
    <row r="3146" spans="1:3" x14ac:dyDescent="0.3">
      <c r="A3146" s="2" t="s">
        <v>27274</v>
      </c>
      <c r="B3146" s="2" t="s">
        <v>37</v>
      </c>
      <c r="C3146" s="2">
        <v>6.9</v>
      </c>
    </row>
    <row r="3147" spans="1:3" x14ac:dyDescent="0.3">
      <c r="A3147" s="2" t="s">
        <v>27275</v>
      </c>
      <c r="B3147" s="2" t="s">
        <v>37</v>
      </c>
      <c r="C3147" s="2">
        <v>5.8</v>
      </c>
    </row>
    <row r="3148" spans="1:3" x14ac:dyDescent="0.3">
      <c r="A3148" s="2" t="s">
        <v>27276</v>
      </c>
      <c r="B3148" s="2" t="s">
        <v>37</v>
      </c>
      <c r="C3148" s="2">
        <v>4.4000000000000004</v>
      </c>
    </row>
    <row r="3149" spans="1:3" x14ac:dyDescent="0.3">
      <c r="A3149" s="2" t="s">
        <v>27277</v>
      </c>
      <c r="B3149" s="2" t="s">
        <v>37</v>
      </c>
      <c r="C3149" s="2">
        <v>6.6</v>
      </c>
    </row>
    <row r="3150" spans="1:3" x14ac:dyDescent="0.3">
      <c r="A3150" s="2" t="s">
        <v>26927</v>
      </c>
      <c r="B3150" s="2" t="s">
        <v>37</v>
      </c>
      <c r="C3150" s="2">
        <v>7.1</v>
      </c>
    </row>
    <row r="3151" spans="1:3" x14ac:dyDescent="0.3">
      <c r="A3151" s="2" t="s">
        <v>27278</v>
      </c>
      <c r="B3151" s="2" t="s">
        <v>2778</v>
      </c>
      <c r="C3151" s="2">
        <v>7.6</v>
      </c>
    </row>
    <row r="3152" spans="1:3" x14ac:dyDescent="0.3">
      <c r="A3152" s="2" t="s">
        <v>27279</v>
      </c>
      <c r="B3152" s="2" t="s">
        <v>37</v>
      </c>
      <c r="C3152" s="2">
        <v>4.5999999999999996</v>
      </c>
    </row>
    <row r="3153" spans="1:3" x14ac:dyDescent="0.3">
      <c r="A3153" s="2" t="s">
        <v>27280</v>
      </c>
      <c r="B3153" s="2" t="s">
        <v>37</v>
      </c>
      <c r="C3153" s="2">
        <v>6.8</v>
      </c>
    </row>
    <row r="3154" spans="1:3" x14ac:dyDescent="0.3">
      <c r="A3154" s="2" t="s">
        <v>27281</v>
      </c>
      <c r="B3154" s="2" t="s">
        <v>37</v>
      </c>
      <c r="C3154" s="2">
        <v>4.9000000000000004</v>
      </c>
    </row>
    <row r="3155" spans="1:3" x14ac:dyDescent="0.3">
      <c r="A3155" s="2" t="s">
        <v>27282</v>
      </c>
      <c r="B3155" s="2" t="s">
        <v>37</v>
      </c>
      <c r="C3155" s="2">
        <v>7.3</v>
      </c>
    </row>
    <row r="3156" spans="1:3" x14ac:dyDescent="0.3">
      <c r="A3156" s="2" t="s">
        <v>27283</v>
      </c>
      <c r="B3156" s="2" t="s">
        <v>37</v>
      </c>
      <c r="C3156" s="2">
        <v>5</v>
      </c>
    </row>
    <row r="3157" spans="1:3" x14ac:dyDescent="0.3">
      <c r="A3157" s="2" t="s">
        <v>27284</v>
      </c>
      <c r="B3157" s="2" t="s">
        <v>37</v>
      </c>
      <c r="C3157" s="2">
        <v>8</v>
      </c>
    </row>
    <row r="3158" spans="1:3" x14ac:dyDescent="0.3">
      <c r="A3158" s="2" t="s">
        <v>27285</v>
      </c>
      <c r="B3158" s="2" t="s">
        <v>37</v>
      </c>
      <c r="C3158" s="2">
        <v>5.2</v>
      </c>
    </row>
    <row r="3159" spans="1:3" x14ac:dyDescent="0.3">
      <c r="A3159" s="2" t="s">
        <v>27286</v>
      </c>
      <c r="B3159" s="2" t="s">
        <v>37</v>
      </c>
      <c r="C3159" s="2">
        <v>8.5</v>
      </c>
    </row>
    <row r="3160" spans="1:3" x14ac:dyDescent="0.3">
      <c r="A3160" s="2" t="s">
        <v>27287</v>
      </c>
      <c r="B3160" s="2" t="s">
        <v>37</v>
      </c>
      <c r="C3160" s="2">
        <v>6.5</v>
      </c>
    </row>
    <row r="3161" spans="1:3" x14ac:dyDescent="0.3">
      <c r="A3161" s="2" t="s">
        <v>27288</v>
      </c>
      <c r="B3161" s="2" t="s">
        <v>37</v>
      </c>
      <c r="C3161" s="2">
        <v>7.4</v>
      </c>
    </row>
    <row r="3162" spans="1:3" x14ac:dyDescent="0.3">
      <c r="A3162" s="2" t="s">
        <v>27289</v>
      </c>
      <c r="B3162" s="2" t="s">
        <v>37</v>
      </c>
      <c r="C3162" s="2">
        <v>7.7</v>
      </c>
    </row>
    <row r="3163" spans="1:3" x14ac:dyDescent="0.3">
      <c r="A3163" s="2" t="s">
        <v>27290</v>
      </c>
      <c r="B3163" s="2" t="s">
        <v>37</v>
      </c>
      <c r="C3163" s="2">
        <v>7.4</v>
      </c>
    </row>
    <row r="3164" spans="1:3" x14ac:dyDescent="0.3">
      <c r="A3164" s="2" t="s">
        <v>27291</v>
      </c>
      <c r="B3164" s="2" t="s">
        <v>37</v>
      </c>
      <c r="C3164" s="2">
        <v>5.0999999999999996</v>
      </c>
    </row>
    <row r="3165" spans="1:3" x14ac:dyDescent="0.3">
      <c r="A3165" s="2" t="s">
        <v>27292</v>
      </c>
      <c r="B3165" s="2" t="s">
        <v>37</v>
      </c>
      <c r="C3165" s="2">
        <v>5</v>
      </c>
    </row>
    <row r="3166" spans="1:3" x14ac:dyDescent="0.3">
      <c r="A3166" s="2" t="s">
        <v>27293</v>
      </c>
      <c r="B3166" s="2" t="s">
        <v>37</v>
      </c>
      <c r="C3166" s="2">
        <v>7.2</v>
      </c>
    </row>
    <row r="3167" spans="1:3" x14ac:dyDescent="0.3">
      <c r="A3167" s="2" t="s">
        <v>27294</v>
      </c>
      <c r="B3167" s="2" t="s">
        <v>37</v>
      </c>
      <c r="C3167" s="2">
        <v>6.4</v>
      </c>
    </row>
    <row r="3168" spans="1:3" x14ac:dyDescent="0.3">
      <c r="A3168" s="2" t="s">
        <v>27295</v>
      </c>
      <c r="B3168" s="2" t="s">
        <v>37</v>
      </c>
      <c r="C3168" s="2">
        <v>5.6</v>
      </c>
    </row>
    <row r="3169" spans="1:3" x14ac:dyDescent="0.3">
      <c r="A3169" s="2" t="s">
        <v>27296</v>
      </c>
      <c r="B3169" s="2" t="s">
        <v>37</v>
      </c>
      <c r="C3169" s="2">
        <v>6.1</v>
      </c>
    </row>
    <row r="3170" spans="1:3" x14ac:dyDescent="0.3">
      <c r="A3170" s="2" t="s">
        <v>27297</v>
      </c>
      <c r="B3170" s="2" t="s">
        <v>2778</v>
      </c>
      <c r="C3170" s="2">
        <v>5.2</v>
      </c>
    </row>
    <row r="3171" spans="1:3" x14ac:dyDescent="0.3">
      <c r="A3171" s="2" t="s">
        <v>27298</v>
      </c>
      <c r="B3171" s="2" t="s">
        <v>37</v>
      </c>
      <c r="C3171" s="2">
        <v>7.3</v>
      </c>
    </row>
    <row r="3172" spans="1:3" x14ac:dyDescent="0.3">
      <c r="A3172" s="2" t="s">
        <v>27299</v>
      </c>
      <c r="B3172" s="2" t="s">
        <v>37</v>
      </c>
      <c r="C3172" s="2">
        <v>7.5</v>
      </c>
    </row>
    <row r="3173" spans="1:3" x14ac:dyDescent="0.3">
      <c r="A3173" s="2" t="s">
        <v>27300</v>
      </c>
      <c r="B3173" s="2" t="s">
        <v>37</v>
      </c>
      <c r="C3173" s="2">
        <v>4.5</v>
      </c>
    </row>
    <row r="3174" spans="1:3" x14ac:dyDescent="0.3">
      <c r="A3174" s="2" t="s">
        <v>27301</v>
      </c>
      <c r="B3174" s="2" t="s">
        <v>37</v>
      </c>
      <c r="C3174" s="2">
        <v>6.6</v>
      </c>
    </row>
    <row r="3175" spans="1:3" x14ac:dyDescent="0.3">
      <c r="A3175" s="2" t="s">
        <v>27302</v>
      </c>
      <c r="B3175" s="2" t="s">
        <v>37</v>
      </c>
      <c r="C3175" s="2">
        <v>5.3</v>
      </c>
    </row>
    <row r="3176" spans="1:3" x14ac:dyDescent="0.3">
      <c r="A3176" s="2" t="s">
        <v>27303</v>
      </c>
      <c r="B3176" s="2" t="s">
        <v>37</v>
      </c>
      <c r="C3176" s="2">
        <v>4.9000000000000004</v>
      </c>
    </row>
    <row r="3177" spans="1:3" x14ac:dyDescent="0.3">
      <c r="A3177" s="2" t="s">
        <v>27304</v>
      </c>
      <c r="B3177" s="2" t="s">
        <v>2778</v>
      </c>
      <c r="C3177" s="2">
        <v>7.7</v>
      </c>
    </row>
    <row r="3178" spans="1:3" x14ac:dyDescent="0.3">
      <c r="A3178" s="2" t="s">
        <v>27305</v>
      </c>
      <c r="B3178" s="2" t="s">
        <v>37</v>
      </c>
      <c r="C3178" s="2">
        <v>8</v>
      </c>
    </row>
    <row r="3179" spans="1:3" x14ac:dyDescent="0.3">
      <c r="A3179" s="2" t="s">
        <v>27306</v>
      </c>
      <c r="B3179" s="2" t="s">
        <v>37</v>
      </c>
      <c r="C3179" s="2">
        <v>3.8</v>
      </c>
    </row>
    <row r="3180" spans="1:3" x14ac:dyDescent="0.3">
      <c r="A3180" s="2" t="s">
        <v>27307</v>
      </c>
      <c r="B3180" s="2" t="s">
        <v>37</v>
      </c>
      <c r="C3180" s="2">
        <v>7.6</v>
      </c>
    </row>
    <row r="3181" spans="1:3" x14ac:dyDescent="0.3">
      <c r="A3181" s="2" t="s">
        <v>27308</v>
      </c>
      <c r="B3181" s="2" t="s">
        <v>37</v>
      </c>
      <c r="C3181" s="2">
        <v>5.9</v>
      </c>
    </row>
    <row r="3182" spans="1:3" x14ac:dyDescent="0.3">
      <c r="A3182" s="2" t="s">
        <v>27309</v>
      </c>
      <c r="B3182" s="2" t="s">
        <v>37</v>
      </c>
      <c r="C3182" s="2">
        <v>6.2</v>
      </c>
    </row>
    <row r="3183" spans="1:3" x14ac:dyDescent="0.3">
      <c r="A3183" s="2" t="s">
        <v>27310</v>
      </c>
      <c r="B3183" s="2" t="s">
        <v>37</v>
      </c>
      <c r="C3183" s="2">
        <v>7.2</v>
      </c>
    </row>
    <row r="3184" spans="1:3" x14ac:dyDescent="0.3">
      <c r="A3184" s="2" t="s">
        <v>27311</v>
      </c>
      <c r="B3184" s="2" t="s">
        <v>37</v>
      </c>
      <c r="C3184" s="2">
        <v>6.3</v>
      </c>
    </row>
    <row r="3185" spans="1:3" x14ac:dyDescent="0.3">
      <c r="A3185" s="2" t="s">
        <v>27312</v>
      </c>
      <c r="B3185" s="2" t="s">
        <v>37</v>
      </c>
      <c r="C3185" s="2">
        <v>5.2</v>
      </c>
    </row>
    <row r="3186" spans="1:3" x14ac:dyDescent="0.3">
      <c r="A3186" s="2" t="s">
        <v>27313</v>
      </c>
      <c r="B3186" s="2" t="s">
        <v>37</v>
      </c>
      <c r="C3186" s="2">
        <v>6.9</v>
      </c>
    </row>
    <row r="3187" spans="1:3" x14ac:dyDescent="0.3">
      <c r="A3187" s="2" t="s">
        <v>27314</v>
      </c>
      <c r="B3187" s="2" t="s">
        <v>37</v>
      </c>
      <c r="C3187" s="2">
        <v>6.8</v>
      </c>
    </row>
    <row r="3188" spans="1:3" x14ac:dyDescent="0.3">
      <c r="A3188" s="2" t="s">
        <v>27315</v>
      </c>
      <c r="B3188" s="2" t="s">
        <v>37</v>
      </c>
      <c r="C3188" s="2">
        <v>6.1</v>
      </c>
    </row>
    <row r="3189" spans="1:3" x14ac:dyDescent="0.3">
      <c r="A3189" s="2" t="s">
        <v>27316</v>
      </c>
      <c r="B3189" s="2" t="s">
        <v>37</v>
      </c>
      <c r="C3189" s="2">
        <v>5.9</v>
      </c>
    </row>
    <row r="3190" spans="1:3" x14ac:dyDescent="0.3">
      <c r="A3190" s="2" t="s">
        <v>27317</v>
      </c>
      <c r="B3190" s="2" t="s">
        <v>37</v>
      </c>
      <c r="C3190" s="2">
        <v>6.9</v>
      </c>
    </row>
    <row r="3191" spans="1:3" x14ac:dyDescent="0.3">
      <c r="A3191" s="2" t="s">
        <v>27318</v>
      </c>
      <c r="B3191" s="2" t="s">
        <v>1464</v>
      </c>
      <c r="C3191" s="2">
        <v>7.7</v>
      </c>
    </row>
    <row r="3192" spans="1:3" x14ac:dyDescent="0.3">
      <c r="A3192" s="2" t="s">
        <v>27319</v>
      </c>
      <c r="B3192" s="2" t="s">
        <v>37</v>
      </c>
      <c r="C3192" s="2">
        <v>5.3</v>
      </c>
    </row>
    <row r="3193" spans="1:3" x14ac:dyDescent="0.3">
      <c r="A3193" s="2" t="s">
        <v>27320</v>
      </c>
      <c r="B3193" s="2" t="s">
        <v>37</v>
      </c>
      <c r="C3193" s="2">
        <v>7</v>
      </c>
    </row>
    <row r="3194" spans="1:3" x14ac:dyDescent="0.3">
      <c r="A3194" s="2" t="s">
        <v>27321</v>
      </c>
      <c r="B3194" s="2" t="s">
        <v>37</v>
      </c>
      <c r="C3194" s="2">
        <v>6.6</v>
      </c>
    </row>
    <row r="3195" spans="1:3" x14ac:dyDescent="0.3">
      <c r="A3195" s="2" t="s">
        <v>27322</v>
      </c>
      <c r="B3195" s="2" t="s">
        <v>37</v>
      </c>
      <c r="C3195" s="2">
        <v>6.4</v>
      </c>
    </row>
    <row r="3196" spans="1:3" x14ac:dyDescent="0.3">
      <c r="A3196" s="2" t="s">
        <v>27323</v>
      </c>
      <c r="B3196" s="2" t="s">
        <v>37</v>
      </c>
      <c r="C3196" s="2">
        <v>7.9</v>
      </c>
    </row>
    <row r="3197" spans="1:3" x14ac:dyDescent="0.3">
      <c r="A3197" s="2" t="s">
        <v>27324</v>
      </c>
      <c r="B3197" s="2" t="s">
        <v>37</v>
      </c>
      <c r="C3197" s="2">
        <v>7.7</v>
      </c>
    </row>
    <row r="3198" spans="1:3" x14ac:dyDescent="0.3">
      <c r="A3198" s="2" t="s">
        <v>27325</v>
      </c>
      <c r="B3198" s="2" t="s">
        <v>1464</v>
      </c>
      <c r="C3198" s="2">
        <v>7.2</v>
      </c>
    </row>
    <row r="3199" spans="1:3" x14ac:dyDescent="0.3">
      <c r="A3199" s="2" t="s">
        <v>27326</v>
      </c>
      <c r="B3199" s="2" t="s">
        <v>37</v>
      </c>
      <c r="C3199" s="2">
        <v>6.8</v>
      </c>
    </row>
    <row r="3200" spans="1:3" x14ac:dyDescent="0.3">
      <c r="A3200" s="2" t="s">
        <v>27327</v>
      </c>
      <c r="B3200" s="2" t="s">
        <v>37</v>
      </c>
      <c r="C3200" s="2">
        <v>7.4</v>
      </c>
    </row>
    <row r="3201" spans="1:3" x14ac:dyDescent="0.3">
      <c r="A3201" s="2" t="s">
        <v>27328</v>
      </c>
      <c r="B3201" s="2" t="s">
        <v>37</v>
      </c>
      <c r="C3201" s="2">
        <v>4.5999999999999996</v>
      </c>
    </row>
    <row r="3202" spans="1:3" x14ac:dyDescent="0.3">
      <c r="A3202" s="2" t="s">
        <v>27329</v>
      </c>
      <c r="B3202" s="2" t="s">
        <v>37</v>
      </c>
      <c r="C3202" s="2">
        <v>6.4</v>
      </c>
    </row>
    <row r="3203" spans="1:3" x14ac:dyDescent="0.3">
      <c r="A3203" s="2" t="s">
        <v>27330</v>
      </c>
      <c r="B3203" s="2" t="s">
        <v>37</v>
      </c>
      <c r="C3203" s="2">
        <v>7</v>
      </c>
    </row>
    <row r="3204" spans="1:3" x14ac:dyDescent="0.3">
      <c r="A3204" s="2" t="s">
        <v>27331</v>
      </c>
      <c r="B3204" s="2" t="s">
        <v>37</v>
      </c>
      <c r="C3204" s="2">
        <v>7.7</v>
      </c>
    </row>
    <row r="3205" spans="1:3" x14ac:dyDescent="0.3">
      <c r="A3205" s="2" t="s">
        <v>27332</v>
      </c>
      <c r="B3205" s="2" t="s">
        <v>37</v>
      </c>
      <c r="C3205" s="2">
        <v>6.8</v>
      </c>
    </row>
    <row r="3206" spans="1:3" x14ac:dyDescent="0.3">
      <c r="A3206" s="2" t="s">
        <v>27333</v>
      </c>
      <c r="B3206" s="2" t="s">
        <v>37</v>
      </c>
      <c r="C3206" s="2">
        <v>7</v>
      </c>
    </row>
    <row r="3207" spans="1:3" x14ac:dyDescent="0.3">
      <c r="A3207" s="2" t="s">
        <v>27334</v>
      </c>
      <c r="B3207" s="2" t="s">
        <v>37</v>
      </c>
      <c r="C3207" s="2">
        <v>7</v>
      </c>
    </row>
    <row r="3208" spans="1:3" x14ac:dyDescent="0.3">
      <c r="A3208" s="2" t="s">
        <v>27335</v>
      </c>
      <c r="B3208" s="2" t="s">
        <v>37</v>
      </c>
      <c r="C3208" s="2">
        <v>6.3</v>
      </c>
    </row>
    <row r="3209" spans="1:3" x14ac:dyDescent="0.3">
      <c r="A3209" s="2" t="s">
        <v>27336</v>
      </c>
      <c r="B3209" s="2" t="s">
        <v>37</v>
      </c>
      <c r="C3209" s="2">
        <v>7.1</v>
      </c>
    </row>
    <row r="3210" spans="1:3" x14ac:dyDescent="0.3">
      <c r="A3210" s="2" t="s">
        <v>27337</v>
      </c>
      <c r="B3210" s="2" t="s">
        <v>37</v>
      </c>
      <c r="C3210" s="2">
        <v>7.1</v>
      </c>
    </row>
    <row r="3211" spans="1:3" x14ac:dyDescent="0.3">
      <c r="A3211" s="2" t="s">
        <v>27338</v>
      </c>
      <c r="B3211" s="2" t="s">
        <v>37</v>
      </c>
      <c r="C3211" s="2">
        <v>6.1</v>
      </c>
    </row>
    <row r="3212" spans="1:3" x14ac:dyDescent="0.3">
      <c r="A3212" s="2" t="s">
        <v>27339</v>
      </c>
      <c r="B3212" s="2" t="s">
        <v>37</v>
      </c>
      <c r="C3212" s="2">
        <v>7.3</v>
      </c>
    </row>
    <row r="3213" spans="1:3" x14ac:dyDescent="0.3">
      <c r="A3213" s="2" t="s">
        <v>27340</v>
      </c>
      <c r="B3213" s="2" t="s">
        <v>37</v>
      </c>
      <c r="C3213" s="2">
        <v>6.2</v>
      </c>
    </row>
    <row r="3214" spans="1:3" x14ac:dyDescent="0.3">
      <c r="A3214" s="2" t="s">
        <v>27341</v>
      </c>
      <c r="B3214" s="2" t="s">
        <v>37</v>
      </c>
      <c r="C3214" s="2">
        <v>6.2</v>
      </c>
    </row>
    <row r="3215" spans="1:3" x14ac:dyDescent="0.3">
      <c r="A3215" s="2" t="s">
        <v>27342</v>
      </c>
      <c r="B3215" s="2" t="s">
        <v>37</v>
      </c>
      <c r="C3215" s="2">
        <v>3.3</v>
      </c>
    </row>
    <row r="3216" spans="1:3" x14ac:dyDescent="0.3">
      <c r="A3216" s="2" t="s">
        <v>27343</v>
      </c>
      <c r="B3216" s="2" t="s">
        <v>18111</v>
      </c>
      <c r="C3216" s="2">
        <v>7.4</v>
      </c>
    </row>
    <row r="3217" spans="1:3" x14ac:dyDescent="0.3">
      <c r="A3217" s="2" t="s">
        <v>27344</v>
      </c>
      <c r="B3217" s="2" t="s">
        <v>37</v>
      </c>
      <c r="C3217" s="2">
        <v>8</v>
      </c>
    </row>
    <row r="3218" spans="1:3" x14ac:dyDescent="0.3">
      <c r="A3218" s="2" t="s">
        <v>27345</v>
      </c>
      <c r="B3218" s="2" t="s">
        <v>37</v>
      </c>
      <c r="C3218" s="2">
        <v>5.9</v>
      </c>
    </row>
    <row r="3219" spans="1:3" x14ac:dyDescent="0.3">
      <c r="A3219" s="2" t="s">
        <v>27346</v>
      </c>
      <c r="B3219" s="2" t="s">
        <v>37</v>
      </c>
      <c r="C3219" s="2">
        <v>6.8</v>
      </c>
    </row>
    <row r="3220" spans="1:3" x14ac:dyDescent="0.3">
      <c r="A3220" s="2" t="s">
        <v>27347</v>
      </c>
      <c r="B3220" s="2" t="s">
        <v>37</v>
      </c>
      <c r="C3220" s="2">
        <v>7.4</v>
      </c>
    </row>
    <row r="3221" spans="1:3" x14ac:dyDescent="0.3">
      <c r="A3221" s="2" t="s">
        <v>27348</v>
      </c>
      <c r="B3221" s="2" t="s">
        <v>37</v>
      </c>
      <c r="C3221" s="2">
        <v>6.7</v>
      </c>
    </row>
    <row r="3222" spans="1:3" x14ac:dyDescent="0.3">
      <c r="A3222" s="2" t="s">
        <v>27349</v>
      </c>
      <c r="B3222" s="2" t="s">
        <v>37</v>
      </c>
      <c r="C3222" s="2">
        <v>5.5</v>
      </c>
    </row>
    <row r="3223" spans="1:3" x14ac:dyDescent="0.3">
      <c r="A3223" s="2" t="s">
        <v>27350</v>
      </c>
      <c r="B3223" s="2" t="s">
        <v>37</v>
      </c>
      <c r="C3223" s="2">
        <v>5.7</v>
      </c>
    </row>
    <row r="3224" spans="1:3" x14ac:dyDescent="0.3">
      <c r="A3224" s="2" t="s">
        <v>27351</v>
      </c>
      <c r="B3224" s="2" t="s">
        <v>1464</v>
      </c>
      <c r="C3224" s="2">
        <v>7.2</v>
      </c>
    </row>
    <row r="3225" spans="1:3" x14ac:dyDescent="0.3">
      <c r="A3225" s="2" t="s">
        <v>27352</v>
      </c>
      <c r="B3225" s="2" t="s">
        <v>37</v>
      </c>
      <c r="C3225" s="2">
        <v>5.9</v>
      </c>
    </row>
    <row r="3226" spans="1:3" x14ac:dyDescent="0.3">
      <c r="A3226" s="2" t="s">
        <v>27353</v>
      </c>
      <c r="B3226" s="2" t="s">
        <v>37</v>
      </c>
      <c r="C3226" s="2">
        <v>6.7</v>
      </c>
    </row>
    <row r="3227" spans="1:3" x14ac:dyDescent="0.3">
      <c r="A3227" s="2" t="s">
        <v>27354</v>
      </c>
      <c r="B3227" s="2" t="s">
        <v>37</v>
      </c>
      <c r="C3227" s="2">
        <v>7.1</v>
      </c>
    </row>
    <row r="3228" spans="1:3" x14ac:dyDescent="0.3">
      <c r="A3228" s="2" t="s">
        <v>27355</v>
      </c>
      <c r="B3228" s="2" t="s">
        <v>37</v>
      </c>
      <c r="C3228" s="2">
        <v>7.7</v>
      </c>
    </row>
    <row r="3229" spans="1:3" x14ac:dyDescent="0.3">
      <c r="A3229" s="2" t="s">
        <v>27356</v>
      </c>
      <c r="B3229" s="2" t="s">
        <v>37</v>
      </c>
      <c r="C3229" s="2">
        <v>7.4</v>
      </c>
    </row>
    <row r="3230" spans="1:3" x14ac:dyDescent="0.3">
      <c r="A3230" s="2" t="s">
        <v>27357</v>
      </c>
      <c r="B3230" s="2" t="s">
        <v>37</v>
      </c>
      <c r="C3230" s="2">
        <v>8.4</v>
      </c>
    </row>
    <row r="3231" spans="1:3" x14ac:dyDescent="0.3">
      <c r="A3231" s="2" t="s">
        <v>27358</v>
      </c>
      <c r="B3231" s="2" t="s">
        <v>2778</v>
      </c>
      <c r="C3231" s="2">
        <v>7.2</v>
      </c>
    </row>
    <row r="3232" spans="1:3" x14ac:dyDescent="0.3">
      <c r="A3232" s="2" t="s">
        <v>27359</v>
      </c>
      <c r="B3232" s="2" t="s">
        <v>37</v>
      </c>
      <c r="C3232" s="2">
        <v>8.1</v>
      </c>
    </row>
    <row r="3233" spans="1:3" x14ac:dyDescent="0.3">
      <c r="A3233" s="2" t="s">
        <v>27360</v>
      </c>
      <c r="B3233" s="2" t="s">
        <v>10490</v>
      </c>
      <c r="C3233" s="2">
        <v>7.8</v>
      </c>
    </row>
    <row r="3234" spans="1:3" x14ac:dyDescent="0.3">
      <c r="A3234" s="2" t="s">
        <v>27361</v>
      </c>
      <c r="B3234" s="2" t="s">
        <v>37</v>
      </c>
      <c r="C3234" s="2">
        <v>6.8</v>
      </c>
    </row>
    <row r="3235" spans="1:3" x14ac:dyDescent="0.3">
      <c r="A3235" s="2" t="s">
        <v>27362</v>
      </c>
      <c r="B3235" s="2" t="s">
        <v>12700</v>
      </c>
      <c r="C3235" s="2">
        <v>7.7</v>
      </c>
    </row>
    <row r="3236" spans="1:3" x14ac:dyDescent="0.3">
      <c r="A3236" s="2" t="s">
        <v>27363</v>
      </c>
      <c r="B3236" s="2" t="s">
        <v>37</v>
      </c>
      <c r="C3236" s="2">
        <v>6.5</v>
      </c>
    </row>
    <row r="3237" spans="1:3" x14ac:dyDescent="0.3">
      <c r="A3237" s="2" t="s">
        <v>27364</v>
      </c>
      <c r="B3237" s="2" t="s">
        <v>7241</v>
      </c>
      <c r="C3237" s="2">
        <v>7.3</v>
      </c>
    </row>
    <row r="3238" spans="1:3" x14ac:dyDescent="0.3">
      <c r="A3238" s="2" t="s">
        <v>27365</v>
      </c>
      <c r="B3238" s="2" t="s">
        <v>37</v>
      </c>
      <c r="C3238" s="2">
        <v>5.9</v>
      </c>
    </row>
    <row r="3239" spans="1:3" x14ac:dyDescent="0.3">
      <c r="A3239" s="2" t="s">
        <v>27366</v>
      </c>
      <c r="B3239" s="2" t="s">
        <v>37</v>
      </c>
      <c r="C3239" s="2">
        <v>8.6999999999999993</v>
      </c>
    </row>
    <row r="3240" spans="1:3" x14ac:dyDescent="0.3">
      <c r="A3240" s="2" t="s">
        <v>27367</v>
      </c>
      <c r="B3240" s="2" t="s">
        <v>37</v>
      </c>
      <c r="C3240" s="2">
        <v>6.1</v>
      </c>
    </row>
    <row r="3241" spans="1:3" x14ac:dyDescent="0.3">
      <c r="A3241" s="2" t="s">
        <v>27368</v>
      </c>
      <c r="B3241" s="2" t="s">
        <v>37</v>
      </c>
      <c r="C3241" s="2">
        <v>7.6</v>
      </c>
    </row>
    <row r="3242" spans="1:3" x14ac:dyDescent="0.3">
      <c r="A3242" s="2" t="s">
        <v>24303</v>
      </c>
      <c r="B3242" s="2" t="s">
        <v>37</v>
      </c>
      <c r="C3242" s="2">
        <v>5.8</v>
      </c>
    </row>
    <row r="3243" spans="1:3" x14ac:dyDescent="0.3">
      <c r="A3243" s="2" t="s">
        <v>27369</v>
      </c>
      <c r="B3243" s="2" t="s">
        <v>5641</v>
      </c>
      <c r="C3243" s="2">
        <v>6.5</v>
      </c>
    </row>
    <row r="3244" spans="1:3" x14ac:dyDescent="0.3">
      <c r="A3244" s="2" t="s">
        <v>27370</v>
      </c>
      <c r="B3244" s="2" t="s">
        <v>37</v>
      </c>
      <c r="C3244" s="2">
        <v>7.3</v>
      </c>
    </row>
    <row r="3245" spans="1:3" x14ac:dyDescent="0.3">
      <c r="A3245" s="2" t="s">
        <v>27371</v>
      </c>
      <c r="B3245" s="2" t="s">
        <v>37</v>
      </c>
      <c r="C3245" s="2">
        <v>6.2</v>
      </c>
    </row>
    <row r="3246" spans="1:3" x14ac:dyDescent="0.3">
      <c r="A3246" s="2" t="s">
        <v>27372</v>
      </c>
      <c r="B3246" s="2" t="s">
        <v>37</v>
      </c>
      <c r="C3246" s="2">
        <v>5</v>
      </c>
    </row>
    <row r="3247" spans="1:3" x14ac:dyDescent="0.3">
      <c r="A3247" s="2" t="s">
        <v>27373</v>
      </c>
      <c r="B3247" s="2" t="s">
        <v>37</v>
      </c>
      <c r="C3247" s="2">
        <v>7.8</v>
      </c>
    </row>
    <row r="3248" spans="1:3" x14ac:dyDescent="0.3">
      <c r="A3248" s="2" t="s">
        <v>27374</v>
      </c>
      <c r="B3248" s="2" t="s">
        <v>37</v>
      </c>
      <c r="C3248" s="2">
        <v>8.1</v>
      </c>
    </row>
    <row r="3249" spans="1:3" x14ac:dyDescent="0.3">
      <c r="A3249" s="2" t="s">
        <v>27375</v>
      </c>
      <c r="B3249" s="2" t="s">
        <v>37</v>
      </c>
      <c r="C3249" s="2">
        <v>6.7</v>
      </c>
    </row>
    <row r="3250" spans="1:3" x14ac:dyDescent="0.3">
      <c r="A3250" s="2" t="s">
        <v>24317</v>
      </c>
      <c r="B3250" s="2" t="s">
        <v>37</v>
      </c>
      <c r="C3250" s="2">
        <v>6.1</v>
      </c>
    </row>
    <row r="3251" spans="1:3" x14ac:dyDescent="0.3">
      <c r="A3251" s="2" t="s">
        <v>27376</v>
      </c>
      <c r="B3251" s="2" t="s">
        <v>37</v>
      </c>
      <c r="C3251" s="2">
        <v>7.1</v>
      </c>
    </row>
    <row r="3252" spans="1:3" x14ac:dyDescent="0.3">
      <c r="A3252" s="2" t="s">
        <v>27377</v>
      </c>
      <c r="B3252" s="2" t="s">
        <v>37</v>
      </c>
      <c r="C3252" s="2">
        <v>5.6</v>
      </c>
    </row>
    <row r="3253" spans="1:3" x14ac:dyDescent="0.3">
      <c r="A3253" s="2" t="s">
        <v>27378</v>
      </c>
      <c r="B3253" s="2" t="s">
        <v>37</v>
      </c>
      <c r="C3253" s="2">
        <v>7.6</v>
      </c>
    </row>
    <row r="3254" spans="1:3" x14ac:dyDescent="0.3">
      <c r="A3254" s="2" t="s">
        <v>27379</v>
      </c>
      <c r="B3254" s="2" t="s">
        <v>37</v>
      </c>
      <c r="C3254" s="2">
        <v>4.5999999999999996</v>
      </c>
    </row>
    <row r="3255" spans="1:3" x14ac:dyDescent="0.3">
      <c r="A3255" s="2" t="s">
        <v>27380</v>
      </c>
      <c r="B3255" s="2" t="s">
        <v>37</v>
      </c>
      <c r="C3255" s="2">
        <v>7.1</v>
      </c>
    </row>
    <row r="3256" spans="1:3" x14ac:dyDescent="0.3">
      <c r="A3256" s="2" t="s">
        <v>27381</v>
      </c>
      <c r="B3256" s="2" t="s">
        <v>37</v>
      </c>
      <c r="C3256" s="2">
        <v>7.3</v>
      </c>
    </row>
    <row r="3257" spans="1:3" x14ac:dyDescent="0.3">
      <c r="A3257" s="2" t="s">
        <v>27382</v>
      </c>
      <c r="B3257" s="2" t="s">
        <v>37</v>
      </c>
      <c r="C3257" s="2">
        <v>4</v>
      </c>
    </row>
    <row r="3258" spans="1:3" x14ac:dyDescent="0.3">
      <c r="A3258" s="2" t="s">
        <v>27383</v>
      </c>
      <c r="B3258" s="2" t="s">
        <v>37</v>
      </c>
      <c r="C3258" s="2">
        <v>8</v>
      </c>
    </row>
    <row r="3259" spans="1:3" x14ac:dyDescent="0.3">
      <c r="A3259" s="2" t="s">
        <v>27384</v>
      </c>
      <c r="B3259" s="2" t="s">
        <v>37</v>
      </c>
      <c r="C3259" s="2">
        <v>6.7</v>
      </c>
    </row>
    <row r="3260" spans="1:3" x14ac:dyDescent="0.3">
      <c r="A3260" s="2" t="s">
        <v>24436</v>
      </c>
      <c r="B3260" s="2" t="s">
        <v>37</v>
      </c>
      <c r="C3260" s="2">
        <v>5.7</v>
      </c>
    </row>
    <row r="3261" spans="1:3" x14ac:dyDescent="0.3">
      <c r="A3261" s="2" t="s">
        <v>27385</v>
      </c>
      <c r="B3261" s="2" t="s">
        <v>37</v>
      </c>
      <c r="C3261" s="2">
        <v>4.5999999999999996</v>
      </c>
    </row>
    <row r="3262" spans="1:3" x14ac:dyDescent="0.3">
      <c r="A3262" s="2" t="s">
        <v>27386</v>
      </c>
      <c r="B3262" s="2" t="s">
        <v>37</v>
      </c>
      <c r="C3262" s="2">
        <v>4</v>
      </c>
    </row>
    <row r="3263" spans="1:3" x14ac:dyDescent="0.3">
      <c r="A3263" s="2" t="s">
        <v>27387</v>
      </c>
      <c r="B3263" s="2" t="s">
        <v>37</v>
      </c>
      <c r="C3263" s="2">
        <v>7</v>
      </c>
    </row>
    <row r="3264" spans="1:3" x14ac:dyDescent="0.3">
      <c r="A3264" s="2" t="s">
        <v>27388</v>
      </c>
      <c r="B3264" s="2" t="s">
        <v>37</v>
      </c>
      <c r="C3264" s="2">
        <v>5.9</v>
      </c>
    </row>
    <row r="3265" spans="1:3" x14ac:dyDescent="0.3">
      <c r="A3265" s="2" t="s">
        <v>27389</v>
      </c>
      <c r="B3265" s="2" t="s">
        <v>2778</v>
      </c>
      <c r="C3265" s="2">
        <v>7.5</v>
      </c>
    </row>
    <row r="3266" spans="1:3" x14ac:dyDescent="0.3">
      <c r="A3266" s="2" t="s">
        <v>27390</v>
      </c>
      <c r="B3266" s="2" t="s">
        <v>37</v>
      </c>
      <c r="C3266" s="2">
        <v>4.7</v>
      </c>
    </row>
    <row r="3267" spans="1:3" x14ac:dyDescent="0.3">
      <c r="A3267" s="2" t="s">
        <v>27391</v>
      </c>
      <c r="B3267" s="2" t="s">
        <v>37</v>
      </c>
      <c r="C3267" s="2">
        <v>6.7</v>
      </c>
    </row>
    <row r="3268" spans="1:3" x14ac:dyDescent="0.3">
      <c r="A3268" s="2" t="s">
        <v>27392</v>
      </c>
      <c r="B3268" s="2" t="s">
        <v>37</v>
      </c>
      <c r="C3268" s="2">
        <v>6.7</v>
      </c>
    </row>
    <row r="3269" spans="1:3" x14ac:dyDescent="0.3">
      <c r="A3269" s="2" t="s">
        <v>27393</v>
      </c>
      <c r="B3269" s="2" t="s">
        <v>37</v>
      </c>
      <c r="C3269" s="2">
        <v>7.1</v>
      </c>
    </row>
    <row r="3270" spans="1:3" x14ac:dyDescent="0.3">
      <c r="A3270" s="2" t="s">
        <v>27394</v>
      </c>
      <c r="B3270" s="2" t="s">
        <v>37</v>
      </c>
      <c r="C3270" s="2">
        <v>2.7</v>
      </c>
    </row>
    <row r="3271" spans="1:3" x14ac:dyDescent="0.3">
      <c r="A3271" s="2" t="s">
        <v>27395</v>
      </c>
      <c r="B3271" s="2" t="s">
        <v>37</v>
      </c>
      <c r="C3271" s="2">
        <v>7.3</v>
      </c>
    </row>
    <row r="3272" spans="1:3" x14ac:dyDescent="0.3">
      <c r="A3272" s="2" t="s">
        <v>27396</v>
      </c>
      <c r="B3272" s="2" t="s">
        <v>37</v>
      </c>
      <c r="C3272" s="2">
        <v>7.6</v>
      </c>
    </row>
    <row r="3273" spans="1:3" x14ac:dyDescent="0.3">
      <c r="A3273" s="2" t="s">
        <v>27397</v>
      </c>
      <c r="B3273" s="2" t="s">
        <v>37</v>
      </c>
      <c r="C3273" s="2">
        <v>5.8</v>
      </c>
    </row>
    <row r="3274" spans="1:3" x14ac:dyDescent="0.3">
      <c r="A3274" s="2" t="s">
        <v>27398</v>
      </c>
      <c r="B3274" s="2" t="s">
        <v>37</v>
      </c>
      <c r="C3274" s="2">
        <v>6.5</v>
      </c>
    </row>
    <row r="3275" spans="1:3" x14ac:dyDescent="0.3">
      <c r="A3275" s="2" t="s">
        <v>27399</v>
      </c>
      <c r="B3275" s="2" t="s">
        <v>37</v>
      </c>
      <c r="C3275" s="2">
        <v>6.6</v>
      </c>
    </row>
    <row r="3276" spans="1:3" x14ac:dyDescent="0.3">
      <c r="A3276" s="2" t="s">
        <v>27400</v>
      </c>
      <c r="B3276" s="2" t="s">
        <v>37</v>
      </c>
      <c r="C3276" s="2">
        <v>6.9</v>
      </c>
    </row>
    <row r="3277" spans="1:3" x14ac:dyDescent="0.3">
      <c r="A3277" s="2" t="s">
        <v>27401</v>
      </c>
      <c r="B3277" s="2" t="s">
        <v>13916</v>
      </c>
      <c r="C3277" s="2">
        <v>8.5</v>
      </c>
    </row>
    <row r="3278" spans="1:3" x14ac:dyDescent="0.3">
      <c r="A3278" s="2" t="s">
        <v>27402</v>
      </c>
      <c r="B3278" s="2" t="s">
        <v>37</v>
      </c>
      <c r="C3278" s="2">
        <v>4.8</v>
      </c>
    </row>
    <row r="3279" spans="1:3" x14ac:dyDescent="0.3">
      <c r="A3279" s="2" t="s">
        <v>27403</v>
      </c>
      <c r="B3279" s="2" t="s">
        <v>37</v>
      </c>
      <c r="C3279" s="2">
        <v>7</v>
      </c>
    </row>
    <row r="3280" spans="1:3" x14ac:dyDescent="0.3">
      <c r="A3280" s="2" t="s">
        <v>27404</v>
      </c>
      <c r="B3280" s="2" t="s">
        <v>37</v>
      </c>
      <c r="C3280" s="2">
        <v>5.4</v>
      </c>
    </row>
    <row r="3281" spans="1:3" x14ac:dyDescent="0.3">
      <c r="A3281" s="2" t="s">
        <v>27405</v>
      </c>
      <c r="B3281" s="2" t="s">
        <v>37</v>
      </c>
      <c r="C3281" s="2">
        <v>6.9</v>
      </c>
    </row>
    <row r="3282" spans="1:3" x14ac:dyDescent="0.3">
      <c r="A3282" s="2" t="s">
        <v>27406</v>
      </c>
      <c r="B3282" s="2" t="s">
        <v>37</v>
      </c>
      <c r="C3282" s="2">
        <v>6.6</v>
      </c>
    </row>
    <row r="3283" spans="1:3" x14ac:dyDescent="0.3">
      <c r="A3283" s="2" t="s">
        <v>27407</v>
      </c>
      <c r="B3283" s="2" t="s">
        <v>37</v>
      </c>
      <c r="C3283" s="2">
        <v>5.9</v>
      </c>
    </row>
    <row r="3284" spans="1:3" x14ac:dyDescent="0.3">
      <c r="A3284" s="2" t="s">
        <v>27408</v>
      </c>
      <c r="B3284" s="2" t="s">
        <v>37</v>
      </c>
      <c r="C3284" s="2">
        <v>6.3</v>
      </c>
    </row>
    <row r="3285" spans="1:3" x14ac:dyDescent="0.3">
      <c r="A3285" s="2" t="s">
        <v>27409</v>
      </c>
      <c r="B3285" s="2" t="s">
        <v>37</v>
      </c>
      <c r="C3285" s="2">
        <v>6.3</v>
      </c>
    </row>
    <row r="3286" spans="1:3" x14ac:dyDescent="0.3">
      <c r="A3286" s="2" t="s">
        <v>27410</v>
      </c>
      <c r="B3286" s="2" t="s">
        <v>37</v>
      </c>
      <c r="C3286" s="2">
        <v>7</v>
      </c>
    </row>
    <row r="3287" spans="1:3" x14ac:dyDescent="0.3">
      <c r="A3287" s="2" t="s">
        <v>27411</v>
      </c>
      <c r="B3287" s="2" t="s">
        <v>37</v>
      </c>
      <c r="C3287" s="2">
        <v>6.3</v>
      </c>
    </row>
    <row r="3288" spans="1:3" x14ac:dyDescent="0.3">
      <c r="A3288" s="2" t="s">
        <v>27412</v>
      </c>
      <c r="B3288" s="2" t="s">
        <v>37</v>
      </c>
      <c r="C3288" s="2">
        <v>6.2</v>
      </c>
    </row>
    <row r="3289" spans="1:3" x14ac:dyDescent="0.3">
      <c r="A3289" s="2" t="s">
        <v>27413</v>
      </c>
      <c r="B3289" s="2" t="s">
        <v>2778</v>
      </c>
      <c r="C3289" s="2">
        <v>7.7</v>
      </c>
    </row>
    <row r="3290" spans="1:3" x14ac:dyDescent="0.3">
      <c r="A3290" s="2" t="s">
        <v>27414</v>
      </c>
      <c r="B3290" s="2" t="s">
        <v>37</v>
      </c>
      <c r="C3290" s="2">
        <v>6.5</v>
      </c>
    </row>
    <row r="3291" spans="1:3" x14ac:dyDescent="0.3">
      <c r="A3291" s="2" t="s">
        <v>27415</v>
      </c>
      <c r="B3291" s="2" t="s">
        <v>37</v>
      </c>
      <c r="C3291" s="2">
        <v>5.8</v>
      </c>
    </row>
    <row r="3292" spans="1:3" x14ac:dyDescent="0.3">
      <c r="A3292" s="2" t="s">
        <v>27416</v>
      </c>
      <c r="B3292" s="2" t="s">
        <v>14503</v>
      </c>
      <c r="C3292" s="2">
        <v>6.1</v>
      </c>
    </row>
    <row r="3293" spans="1:3" x14ac:dyDescent="0.3">
      <c r="A3293" s="2" t="s">
        <v>27417</v>
      </c>
      <c r="B3293" s="2" t="s">
        <v>37</v>
      </c>
      <c r="C3293" s="2">
        <v>8.1999999999999993</v>
      </c>
    </row>
    <row r="3294" spans="1:3" x14ac:dyDescent="0.3">
      <c r="A3294" s="2" t="s">
        <v>27418</v>
      </c>
      <c r="B3294" s="2" t="s">
        <v>37</v>
      </c>
      <c r="C3294" s="2">
        <v>6</v>
      </c>
    </row>
    <row r="3295" spans="1:3" x14ac:dyDescent="0.3">
      <c r="A3295" s="2" t="s">
        <v>27419</v>
      </c>
      <c r="B3295" s="2" t="s">
        <v>37</v>
      </c>
      <c r="C3295" s="2">
        <v>6.8</v>
      </c>
    </row>
    <row r="3296" spans="1:3" x14ac:dyDescent="0.3">
      <c r="A3296" s="2" t="s">
        <v>27420</v>
      </c>
      <c r="B3296" s="2" t="s">
        <v>37</v>
      </c>
      <c r="C3296" s="2">
        <v>7</v>
      </c>
    </row>
    <row r="3297" spans="1:3" x14ac:dyDescent="0.3">
      <c r="A3297" s="2" t="s">
        <v>27421</v>
      </c>
      <c r="B3297" s="2" t="s">
        <v>37</v>
      </c>
      <c r="C3297" s="2">
        <v>6.8</v>
      </c>
    </row>
    <row r="3298" spans="1:3" x14ac:dyDescent="0.3">
      <c r="A3298" s="2" t="s">
        <v>27422</v>
      </c>
      <c r="B3298" s="2" t="s">
        <v>37</v>
      </c>
      <c r="C3298" s="2">
        <v>7.1</v>
      </c>
    </row>
    <row r="3299" spans="1:3" x14ac:dyDescent="0.3">
      <c r="A3299" s="2" t="s">
        <v>27423</v>
      </c>
      <c r="B3299" s="2" t="s">
        <v>37</v>
      </c>
      <c r="C3299" s="2">
        <v>6.9</v>
      </c>
    </row>
    <row r="3300" spans="1:3" x14ac:dyDescent="0.3">
      <c r="A3300" s="2" t="s">
        <v>27424</v>
      </c>
      <c r="B3300" s="2" t="s">
        <v>37</v>
      </c>
      <c r="C3300" s="2">
        <v>6.9</v>
      </c>
    </row>
    <row r="3301" spans="1:3" x14ac:dyDescent="0.3">
      <c r="A3301" s="2" t="s">
        <v>25317</v>
      </c>
      <c r="B3301" s="2" t="s">
        <v>37</v>
      </c>
      <c r="C3301" s="2">
        <v>6.9</v>
      </c>
    </row>
    <row r="3302" spans="1:3" x14ac:dyDescent="0.3">
      <c r="A3302" s="2" t="s">
        <v>27425</v>
      </c>
      <c r="B3302" s="2" t="s">
        <v>37</v>
      </c>
      <c r="C3302" s="2">
        <v>7.2</v>
      </c>
    </row>
    <row r="3303" spans="1:3" x14ac:dyDescent="0.3">
      <c r="A3303" s="2" t="s">
        <v>27426</v>
      </c>
      <c r="B3303" s="2" t="s">
        <v>37</v>
      </c>
      <c r="C3303" s="2">
        <v>7.8</v>
      </c>
    </row>
    <row r="3304" spans="1:3" x14ac:dyDescent="0.3">
      <c r="A3304" s="2" t="s">
        <v>27427</v>
      </c>
      <c r="B3304" s="2" t="s">
        <v>37</v>
      </c>
      <c r="C3304" s="2">
        <v>7.3</v>
      </c>
    </row>
    <row r="3305" spans="1:3" x14ac:dyDescent="0.3">
      <c r="A3305" s="2" t="s">
        <v>27428</v>
      </c>
      <c r="B3305" s="2" t="s">
        <v>37</v>
      </c>
      <c r="C3305" s="2">
        <v>7.5</v>
      </c>
    </row>
    <row r="3306" spans="1:3" x14ac:dyDescent="0.3">
      <c r="A3306" s="2" t="s">
        <v>27429</v>
      </c>
      <c r="B3306" s="2" t="s">
        <v>37</v>
      </c>
      <c r="C3306" s="2">
        <v>6</v>
      </c>
    </row>
    <row r="3307" spans="1:3" x14ac:dyDescent="0.3">
      <c r="A3307" s="2" t="s">
        <v>27430</v>
      </c>
      <c r="B3307" s="2" t="s">
        <v>37</v>
      </c>
      <c r="C3307" s="2">
        <v>6.8</v>
      </c>
    </row>
    <row r="3308" spans="1:3" x14ac:dyDescent="0.3">
      <c r="A3308" s="2" t="s">
        <v>27431</v>
      </c>
      <c r="B3308" s="2" t="s">
        <v>37</v>
      </c>
      <c r="C3308" s="2">
        <v>3.9</v>
      </c>
    </row>
    <row r="3309" spans="1:3" x14ac:dyDescent="0.3">
      <c r="A3309" s="2" t="s">
        <v>27432</v>
      </c>
      <c r="B3309" s="2" t="s">
        <v>37</v>
      </c>
      <c r="C3309" s="2">
        <v>6.1</v>
      </c>
    </row>
    <row r="3310" spans="1:3" x14ac:dyDescent="0.3">
      <c r="A3310" s="2" t="s">
        <v>27433</v>
      </c>
      <c r="B3310" s="2" t="s">
        <v>37</v>
      </c>
      <c r="C3310" s="2">
        <v>7.5</v>
      </c>
    </row>
    <row r="3311" spans="1:3" x14ac:dyDescent="0.3">
      <c r="A3311" s="2" t="s">
        <v>27434</v>
      </c>
      <c r="B3311" s="2" t="s">
        <v>2778</v>
      </c>
      <c r="C3311" s="2">
        <v>8.1999999999999993</v>
      </c>
    </row>
    <row r="3312" spans="1:3" x14ac:dyDescent="0.3">
      <c r="A3312" s="2" t="s">
        <v>27435</v>
      </c>
      <c r="B3312" s="2" t="s">
        <v>37</v>
      </c>
      <c r="C3312" s="2">
        <v>7.8</v>
      </c>
    </row>
    <row r="3313" spans="1:3" x14ac:dyDescent="0.3">
      <c r="A3313" s="2" t="s">
        <v>27436</v>
      </c>
      <c r="B3313" s="2" t="s">
        <v>37</v>
      </c>
      <c r="C3313" s="2">
        <v>5.2</v>
      </c>
    </row>
    <row r="3314" spans="1:3" x14ac:dyDescent="0.3">
      <c r="A3314" s="2" t="s">
        <v>27437</v>
      </c>
      <c r="B3314" s="2" t="s">
        <v>2778</v>
      </c>
      <c r="C3314" s="2">
        <v>6.8</v>
      </c>
    </row>
    <row r="3315" spans="1:3" x14ac:dyDescent="0.3">
      <c r="A3315" s="2" t="s">
        <v>27438</v>
      </c>
      <c r="B3315" s="2" t="s">
        <v>17494</v>
      </c>
      <c r="C3315" s="2">
        <v>7</v>
      </c>
    </row>
    <row r="3316" spans="1:3" x14ac:dyDescent="0.3">
      <c r="A3316" s="2" t="s">
        <v>27439</v>
      </c>
      <c r="B3316" s="2" t="s">
        <v>37</v>
      </c>
      <c r="C3316" s="2">
        <v>6.5</v>
      </c>
    </row>
    <row r="3317" spans="1:3" x14ac:dyDescent="0.3">
      <c r="A3317" s="2" t="s">
        <v>24982</v>
      </c>
      <c r="B3317" s="2" t="s">
        <v>37</v>
      </c>
      <c r="C3317" s="2">
        <v>5.7</v>
      </c>
    </row>
    <row r="3318" spans="1:3" x14ac:dyDescent="0.3">
      <c r="A3318" s="2" t="s">
        <v>27440</v>
      </c>
      <c r="B3318" s="2" t="s">
        <v>37</v>
      </c>
      <c r="C3318" s="2">
        <v>6.4</v>
      </c>
    </row>
    <row r="3319" spans="1:3" x14ac:dyDescent="0.3">
      <c r="A3319" s="2" t="s">
        <v>27441</v>
      </c>
      <c r="B3319" s="2" t="s">
        <v>37</v>
      </c>
      <c r="C3319" s="2">
        <v>5.3</v>
      </c>
    </row>
    <row r="3320" spans="1:3" x14ac:dyDescent="0.3">
      <c r="A3320" s="2" t="s">
        <v>27442</v>
      </c>
      <c r="B3320" s="2" t="s">
        <v>1464</v>
      </c>
      <c r="C3320" s="2">
        <v>7.6</v>
      </c>
    </row>
    <row r="3321" spans="1:3" x14ac:dyDescent="0.3">
      <c r="A3321" s="2" t="s">
        <v>27443</v>
      </c>
      <c r="B3321" s="2" t="s">
        <v>37</v>
      </c>
      <c r="C3321" s="2">
        <v>7.1</v>
      </c>
    </row>
    <row r="3322" spans="1:3" x14ac:dyDescent="0.3">
      <c r="A3322" s="2" t="s">
        <v>27444</v>
      </c>
      <c r="B3322" s="2" t="s">
        <v>37</v>
      </c>
      <c r="C3322" s="2">
        <v>6.5</v>
      </c>
    </row>
    <row r="3323" spans="1:3" x14ac:dyDescent="0.3">
      <c r="A3323" s="2" t="s">
        <v>27445</v>
      </c>
      <c r="B3323" s="2" t="s">
        <v>37</v>
      </c>
      <c r="C3323" s="2">
        <v>8.5</v>
      </c>
    </row>
    <row r="3324" spans="1:3" x14ac:dyDescent="0.3">
      <c r="A3324" s="2" t="s">
        <v>27446</v>
      </c>
      <c r="B3324" s="2" t="s">
        <v>14503</v>
      </c>
      <c r="C3324" s="2">
        <v>8.6999999999999993</v>
      </c>
    </row>
    <row r="3325" spans="1:3" x14ac:dyDescent="0.3">
      <c r="A3325" s="2" t="s">
        <v>27447</v>
      </c>
      <c r="B3325" s="2" t="s">
        <v>37</v>
      </c>
      <c r="C3325" s="2">
        <v>7.1</v>
      </c>
    </row>
    <row r="3326" spans="1:3" x14ac:dyDescent="0.3">
      <c r="A3326" s="2" t="s">
        <v>27448</v>
      </c>
      <c r="B3326" s="2" t="s">
        <v>15778</v>
      </c>
      <c r="C3326" s="2">
        <v>8.3000000000000007</v>
      </c>
    </row>
    <row r="3327" spans="1:3" x14ac:dyDescent="0.3">
      <c r="A3327" s="2" t="s">
        <v>27449</v>
      </c>
      <c r="B3327" s="2" t="s">
        <v>37</v>
      </c>
      <c r="C3327" s="2">
        <v>7.4</v>
      </c>
    </row>
    <row r="3328" spans="1:3" x14ac:dyDescent="0.3">
      <c r="A3328" s="2" t="s">
        <v>27450</v>
      </c>
      <c r="B3328" s="2" t="s">
        <v>2778</v>
      </c>
      <c r="C3328" s="2">
        <v>7.5</v>
      </c>
    </row>
    <row r="3329" spans="1:3" x14ac:dyDescent="0.3">
      <c r="A3329" s="2" t="s">
        <v>27451</v>
      </c>
      <c r="B3329" s="2" t="s">
        <v>37</v>
      </c>
      <c r="C3329" s="2">
        <v>7.2</v>
      </c>
    </row>
    <row r="3330" spans="1:3" x14ac:dyDescent="0.3">
      <c r="A3330" s="2" t="s">
        <v>27452</v>
      </c>
      <c r="B3330" s="2" t="s">
        <v>37</v>
      </c>
      <c r="C3330" s="2">
        <v>7.6</v>
      </c>
    </row>
    <row r="3331" spans="1:3" x14ac:dyDescent="0.3">
      <c r="A3331" s="2" t="s">
        <v>27453</v>
      </c>
      <c r="B3331" s="2" t="s">
        <v>37</v>
      </c>
      <c r="C3331" s="2">
        <v>7.8</v>
      </c>
    </row>
    <row r="3332" spans="1:3" x14ac:dyDescent="0.3">
      <c r="A3332" s="2" t="s">
        <v>27454</v>
      </c>
      <c r="B3332" s="2" t="s">
        <v>37</v>
      </c>
      <c r="C3332" s="2">
        <v>8.1999999999999993</v>
      </c>
    </row>
    <row r="3333" spans="1:3" x14ac:dyDescent="0.3">
      <c r="A3333" s="2" t="s">
        <v>27455</v>
      </c>
      <c r="B3333" s="2" t="s">
        <v>37</v>
      </c>
      <c r="C3333" s="2">
        <v>6.6</v>
      </c>
    </row>
    <row r="3334" spans="1:3" x14ac:dyDescent="0.3">
      <c r="A3334" s="2" t="s">
        <v>27456</v>
      </c>
      <c r="B3334" s="2" t="s">
        <v>37</v>
      </c>
      <c r="C3334" s="2">
        <v>5.7</v>
      </c>
    </row>
    <row r="3335" spans="1:3" x14ac:dyDescent="0.3">
      <c r="A3335" s="2" t="s">
        <v>27457</v>
      </c>
      <c r="B3335" s="2" t="s">
        <v>37</v>
      </c>
      <c r="C3335" s="2">
        <v>7.4</v>
      </c>
    </row>
    <row r="3336" spans="1:3" x14ac:dyDescent="0.3">
      <c r="A3336" s="2" t="s">
        <v>27458</v>
      </c>
      <c r="B3336" s="2" t="s">
        <v>37</v>
      </c>
      <c r="C3336" s="2">
        <v>8</v>
      </c>
    </row>
    <row r="3337" spans="1:3" x14ac:dyDescent="0.3">
      <c r="A3337" s="2" t="s">
        <v>27459</v>
      </c>
      <c r="B3337" s="2" t="s">
        <v>37</v>
      </c>
      <c r="C3337" s="2">
        <v>5.4</v>
      </c>
    </row>
    <row r="3338" spans="1:3" x14ac:dyDescent="0.3">
      <c r="A3338" s="2" t="s">
        <v>27460</v>
      </c>
      <c r="B3338" s="2" t="s">
        <v>37</v>
      </c>
      <c r="C3338" s="2">
        <v>7.4</v>
      </c>
    </row>
    <row r="3339" spans="1:3" x14ac:dyDescent="0.3">
      <c r="A3339" s="2" t="s">
        <v>27461</v>
      </c>
      <c r="B3339" s="2" t="s">
        <v>37</v>
      </c>
      <c r="C3339" s="2">
        <v>5.7</v>
      </c>
    </row>
    <row r="3340" spans="1:3" x14ac:dyDescent="0.3">
      <c r="A3340" s="2" t="s">
        <v>27462</v>
      </c>
      <c r="B3340" s="2" t="s">
        <v>37</v>
      </c>
      <c r="C3340" s="2">
        <v>6.8</v>
      </c>
    </row>
    <row r="3341" spans="1:3" x14ac:dyDescent="0.3">
      <c r="A3341" s="2" t="s">
        <v>27463</v>
      </c>
      <c r="B3341" s="2" t="s">
        <v>37</v>
      </c>
      <c r="C3341" s="2">
        <v>5.4</v>
      </c>
    </row>
    <row r="3342" spans="1:3" x14ac:dyDescent="0.3">
      <c r="A3342" s="2" t="s">
        <v>27464</v>
      </c>
      <c r="B3342" s="2" t="s">
        <v>37</v>
      </c>
      <c r="C3342" s="2">
        <v>5.0999999999999996</v>
      </c>
    </row>
    <row r="3343" spans="1:3" x14ac:dyDescent="0.3">
      <c r="A3343" s="2" t="s">
        <v>27465</v>
      </c>
      <c r="B3343" s="2" t="s">
        <v>37</v>
      </c>
      <c r="C3343" s="2">
        <v>5.9</v>
      </c>
    </row>
    <row r="3344" spans="1:3" x14ac:dyDescent="0.3">
      <c r="A3344" s="2" t="s">
        <v>27466</v>
      </c>
      <c r="B3344" s="2" t="s">
        <v>37</v>
      </c>
      <c r="C3344" s="2">
        <v>8.1999999999999993</v>
      </c>
    </row>
    <row r="3345" spans="1:3" x14ac:dyDescent="0.3">
      <c r="A3345" s="2" t="s">
        <v>27467</v>
      </c>
      <c r="B3345" s="2" t="s">
        <v>37</v>
      </c>
      <c r="C3345" s="2">
        <v>5.3</v>
      </c>
    </row>
    <row r="3346" spans="1:3" x14ac:dyDescent="0.3">
      <c r="A3346" s="2" t="s">
        <v>27468</v>
      </c>
      <c r="B3346" s="2" t="s">
        <v>37</v>
      </c>
      <c r="C3346" s="2">
        <v>4.3</v>
      </c>
    </row>
    <row r="3347" spans="1:3" x14ac:dyDescent="0.3">
      <c r="A3347" s="2" t="s">
        <v>27469</v>
      </c>
      <c r="B3347" s="2" t="s">
        <v>37</v>
      </c>
      <c r="C3347" s="2">
        <v>7.2</v>
      </c>
    </row>
    <row r="3348" spans="1:3" x14ac:dyDescent="0.3">
      <c r="A3348" s="2" t="s">
        <v>27470</v>
      </c>
      <c r="B3348" s="2" t="s">
        <v>37</v>
      </c>
      <c r="C3348" s="2">
        <v>5.9</v>
      </c>
    </row>
    <row r="3349" spans="1:3" x14ac:dyDescent="0.3">
      <c r="A3349" s="2" t="s">
        <v>27471</v>
      </c>
      <c r="B3349" s="2" t="s">
        <v>37</v>
      </c>
      <c r="C3349" s="2">
        <v>3</v>
      </c>
    </row>
    <row r="3350" spans="1:3" x14ac:dyDescent="0.3">
      <c r="A3350" s="2" t="s">
        <v>27472</v>
      </c>
      <c r="B3350" s="2" t="s">
        <v>37</v>
      </c>
      <c r="C3350" s="2">
        <v>7.9</v>
      </c>
    </row>
    <row r="3351" spans="1:3" x14ac:dyDescent="0.3">
      <c r="A3351" s="2" t="s">
        <v>27473</v>
      </c>
      <c r="B3351" s="2" t="s">
        <v>37</v>
      </c>
      <c r="C3351" s="2">
        <v>3.2</v>
      </c>
    </row>
    <row r="3352" spans="1:3" x14ac:dyDescent="0.3">
      <c r="A3352" s="2" t="s">
        <v>27474</v>
      </c>
      <c r="B3352" s="2" t="s">
        <v>37</v>
      </c>
      <c r="C3352" s="2">
        <v>6.5</v>
      </c>
    </row>
    <row r="3353" spans="1:3" x14ac:dyDescent="0.3">
      <c r="A3353" s="2" t="s">
        <v>27475</v>
      </c>
      <c r="B3353" s="2" t="s">
        <v>37</v>
      </c>
      <c r="C3353" s="2">
        <v>7</v>
      </c>
    </row>
    <row r="3354" spans="1:3" x14ac:dyDescent="0.3">
      <c r="A3354" s="2" t="s">
        <v>27476</v>
      </c>
      <c r="B3354" s="2" t="s">
        <v>37</v>
      </c>
      <c r="C3354" s="2">
        <v>6.9</v>
      </c>
    </row>
    <row r="3355" spans="1:3" x14ac:dyDescent="0.3">
      <c r="A3355" s="2" t="s">
        <v>27477</v>
      </c>
      <c r="B3355" s="2" t="s">
        <v>37</v>
      </c>
      <c r="C3355" s="2">
        <v>4.4000000000000004</v>
      </c>
    </row>
    <row r="3356" spans="1:3" x14ac:dyDescent="0.3">
      <c r="A3356" s="2" t="s">
        <v>27478</v>
      </c>
      <c r="B3356" s="2" t="s">
        <v>37</v>
      </c>
      <c r="C3356" s="2">
        <v>6</v>
      </c>
    </row>
    <row r="3357" spans="1:3" x14ac:dyDescent="0.3">
      <c r="A3357" s="2" t="s">
        <v>27479</v>
      </c>
      <c r="B3357" s="2" t="s">
        <v>37</v>
      </c>
      <c r="C3357" s="2">
        <v>5.3</v>
      </c>
    </row>
    <row r="3358" spans="1:3" x14ac:dyDescent="0.3">
      <c r="A3358" s="2" t="s">
        <v>27480</v>
      </c>
      <c r="B3358" s="2" t="s">
        <v>37</v>
      </c>
      <c r="C3358" s="2">
        <v>5.3</v>
      </c>
    </row>
    <row r="3359" spans="1:3" x14ac:dyDescent="0.3">
      <c r="A3359" s="2" t="s">
        <v>27481</v>
      </c>
      <c r="B3359" s="2" t="s">
        <v>37</v>
      </c>
      <c r="C3359" s="2">
        <v>7.1</v>
      </c>
    </row>
    <row r="3360" spans="1:3" x14ac:dyDescent="0.3">
      <c r="A3360" s="2" t="s">
        <v>27482</v>
      </c>
      <c r="B3360" s="2" t="s">
        <v>37</v>
      </c>
      <c r="C3360" s="2">
        <v>5.4</v>
      </c>
    </row>
    <row r="3361" spans="1:3" x14ac:dyDescent="0.3">
      <c r="A3361" s="2" t="s">
        <v>27483</v>
      </c>
      <c r="B3361" s="2" t="s">
        <v>37</v>
      </c>
      <c r="C3361" s="2">
        <v>6.9</v>
      </c>
    </row>
    <row r="3362" spans="1:3" x14ac:dyDescent="0.3">
      <c r="A3362" s="2" t="s">
        <v>27484</v>
      </c>
      <c r="B3362" s="2" t="s">
        <v>19421</v>
      </c>
      <c r="C3362" s="2">
        <v>7.3</v>
      </c>
    </row>
    <row r="3363" spans="1:3" x14ac:dyDescent="0.3">
      <c r="A3363" s="2" t="s">
        <v>27485</v>
      </c>
      <c r="B3363" s="2" t="s">
        <v>37</v>
      </c>
      <c r="C3363" s="2">
        <v>6.6</v>
      </c>
    </row>
    <row r="3364" spans="1:3" x14ac:dyDescent="0.3">
      <c r="A3364" s="2" t="s">
        <v>27486</v>
      </c>
      <c r="B3364" s="2" t="s">
        <v>37</v>
      </c>
      <c r="C3364" s="2">
        <v>5.4</v>
      </c>
    </row>
    <row r="3365" spans="1:3" x14ac:dyDescent="0.3">
      <c r="A3365" s="2" t="s">
        <v>27487</v>
      </c>
      <c r="B3365" s="2" t="s">
        <v>12700</v>
      </c>
      <c r="C3365" s="2">
        <v>8.4</v>
      </c>
    </row>
    <row r="3366" spans="1:3" x14ac:dyDescent="0.3">
      <c r="A3366" s="2" t="s">
        <v>27488</v>
      </c>
      <c r="B3366" s="2" t="s">
        <v>37</v>
      </c>
      <c r="C3366" s="2">
        <v>6.3</v>
      </c>
    </row>
    <row r="3367" spans="1:3" x14ac:dyDescent="0.3">
      <c r="A3367" s="2" t="s">
        <v>27489</v>
      </c>
      <c r="B3367" s="2" t="s">
        <v>37</v>
      </c>
      <c r="C3367" s="2">
        <v>6.1</v>
      </c>
    </row>
    <row r="3368" spans="1:3" x14ac:dyDescent="0.3">
      <c r="A3368" s="2" t="s">
        <v>27490</v>
      </c>
      <c r="B3368" s="2" t="s">
        <v>37</v>
      </c>
      <c r="C3368" s="2">
        <v>5.3</v>
      </c>
    </row>
    <row r="3369" spans="1:3" x14ac:dyDescent="0.3">
      <c r="A3369" s="2" t="s">
        <v>27491</v>
      </c>
      <c r="B3369" s="2" t="s">
        <v>37</v>
      </c>
      <c r="C3369" s="2">
        <v>5.3</v>
      </c>
    </row>
    <row r="3370" spans="1:3" x14ac:dyDescent="0.3">
      <c r="A3370" s="2" t="s">
        <v>25951</v>
      </c>
      <c r="B3370" s="2" t="s">
        <v>37</v>
      </c>
      <c r="C3370" s="2">
        <v>6</v>
      </c>
    </row>
    <row r="3371" spans="1:3" x14ac:dyDescent="0.3">
      <c r="A3371" s="2" t="s">
        <v>27492</v>
      </c>
      <c r="B3371" s="2" t="s">
        <v>8731</v>
      </c>
      <c r="C3371" s="2">
        <v>7.4</v>
      </c>
    </row>
    <row r="3372" spans="1:3" x14ac:dyDescent="0.3">
      <c r="A3372" s="2" t="s">
        <v>27493</v>
      </c>
      <c r="B3372" s="2" t="s">
        <v>37</v>
      </c>
      <c r="C3372" s="2">
        <v>4.0999999999999996</v>
      </c>
    </row>
    <row r="3373" spans="1:3" x14ac:dyDescent="0.3">
      <c r="A3373" s="2" t="s">
        <v>27494</v>
      </c>
      <c r="B3373" s="2" t="s">
        <v>37</v>
      </c>
      <c r="C3373" s="2">
        <v>6.7</v>
      </c>
    </row>
    <row r="3374" spans="1:3" x14ac:dyDescent="0.3">
      <c r="A3374" s="2" t="s">
        <v>27495</v>
      </c>
      <c r="B3374" s="2" t="s">
        <v>37</v>
      </c>
      <c r="C3374" s="2">
        <v>5.8</v>
      </c>
    </row>
    <row r="3375" spans="1:3" x14ac:dyDescent="0.3">
      <c r="A3375" s="2" t="s">
        <v>24196</v>
      </c>
      <c r="B3375" s="2" t="s">
        <v>37</v>
      </c>
      <c r="C3375" s="2">
        <v>6.5</v>
      </c>
    </row>
    <row r="3376" spans="1:3" x14ac:dyDescent="0.3">
      <c r="A3376" s="2" t="s">
        <v>24484</v>
      </c>
      <c r="B3376" s="2" t="s">
        <v>37</v>
      </c>
      <c r="C3376" s="2">
        <v>7</v>
      </c>
    </row>
    <row r="3377" spans="1:3" x14ac:dyDescent="0.3">
      <c r="A3377" s="2" t="s">
        <v>27496</v>
      </c>
      <c r="B3377" s="2" t="s">
        <v>14503</v>
      </c>
      <c r="C3377" s="2">
        <v>8</v>
      </c>
    </row>
    <row r="3378" spans="1:3" x14ac:dyDescent="0.3">
      <c r="A3378" s="2" t="s">
        <v>27497</v>
      </c>
      <c r="B3378" s="2" t="s">
        <v>37</v>
      </c>
      <c r="C3378" s="2">
        <v>6.5</v>
      </c>
    </row>
    <row r="3379" spans="1:3" x14ac:dyDescent="0.3">
      <c r="A3379" s="2" t="s">
        <v>27498</v>
      </c>
      <c r="B3379" s="2" t="s">
        <v>1464</v>
      </c>
      <c r="C3379" s="2">
        <v>6.8</v>
      </c>
    </row>
    <row r="3380" spans="1:3" x14ac:dyDescent="0.3">
      <c r="A3380" s="2" t="s">
        <v>27499</v>
      </c>
      <c r="B3380" s="2" t="s">
        <v>37</v>
      </c>
      <c r="C3380" s="2">
        <v>7.4</v>
      </c>
    </row>
    <row r="3381" spans="1:3" x14ac:dyDescent="0.3">
      <c r="A3381" s="2" t="s">
        <v>27500</v>
      </c>
      <c r="B3381" s="2" t="s">
        <v>37</v>
      </c>
      <c r="C3381" s="2">
        <v>8.3000000000000007</v>
      </c>
    </row>
    <row r="3382" spans="1:3" x14ac:dyDescent="0.3">
      <c r="A3382" s="2" t="s">
        <v>27501</v>
      </c>
      <c r="B3382" s="2" t="s">
        <v>37</v>
      </c>
      <c r="C3382" s="2">
        <v>5.3</v>
      </c>
    </row>
    <row r="3383" spans="1:3" x14ac:dyDescent="0.3">
      <c r="A3383" s="2" t="s">
        <v>27502</v>
      </c>
      <c r="B3383" s="2" t="s">
        <v>37</v>
      </c>
      <c r="C3383" s="2">
        <v>8.1</v>
      </c>
    </row>
    <row r="3384" spans="1:3" x14ac:dyDescent="0.3">
      <c r="A3384" s="2" t="s">
        <v>27503</v>
      </c>
      <c r="B3384" s="2" t="s">
        <v>37</v>
      </c>
      <c r="C3384" s="2">
        <v>8</v>
      </c>
    </row>
    <row r="3385" spans="1:3" x14ac:dyDescent="0.3">
      <c r="A3385" s="2" t="s">
        <v>27504</v>
      </c>
      <c r="B3385" s="2" t="s">
        <v>37</v>
      </c>
      <c r="C3385" s="2">
        <v>5.7</v>
      </c>
    </row>
    <row r="3386" spans="1:3" x14ac:dyDescent="0.3">
      <c r="A3386" s="2" t="s">
        <v>27505</v>
      </c>
      <c r="B3386" s="2" t="s">
        <v>37</v>
      </c>
      <c r="C3386" s="2">
        <v>7.1</v>
      </c>
    </row>
    <row r="3387" spans="1:3" x14ac:dyDescent="0.3">
      <c r="A3387" s="2" t="s">
        <v>27506</v>
      </c>
      <c r="B3387" s="2" t="s">
        <v>37</v>
      </c>
      <c r="C3387" s="2">
        <v>7.8</v>
      </c>
    </row>
    <row r="3388" spans="1:3" x14ac:dyDescent="0.3">
      <c r="A3388" s="2" t="s">
        <v>27507</v>
      </c>
      <c r="B3388" s="2" t="s">
        <v>37</v>
      </c>
      <c r="C3388" s="2">
        <v>5.9</v>
      </c>
    </row>
    <row r="3389" spans="1:3" x14ac:dyDescent="0.3">
      <c r="A3389" s="2" t="s">
        <v>27508</v>
      </c>
      <c r="B3389" s="2" t="s">
        <v>37</v>
      </c>
      <c r="C3389" s="2">
        <v>7.8</v>
      </c>
    </row>
    <row r="3390" spans="1:3" x14ac:dyDescent="0.3">
      <c r="A3390" s="2" t="s">
        <v>25576</v>
      </c>
      <c r="B3390" s="2" t="s">
        <v>37</v>
      </c>
      <c r="C3390" s="2">
        <v>5.3</v>
      </c>
    </row>
    <row r="3391" spans="1:3" x14ac:dyDescent="0.3">
      <c r="A3391" s="2" t="s">
        <v>27509</v>
      </c>
      <c r="B3391" s="2" t="s">
        <v>2778</v>
      </c>
      <c r="C3391" s="2">
        <v>7.2</v>
      </c>
    </row>
    <row r="3392" spans="1:3" x14ac:dyDescent="0.3">
      <c r="A3392" s="2" t="s">
        <v>27510</v>
      </c>
      <c r="B3392" s="2" t="s">
        <v>37</v>
      </c>
      <c r="C3392" s="2">
        <v>5.0999999999999996</v>
      </c>
    </row>
    <row r="3393" spans="1:3" x14ac:dyDescent="0.3">
      <c r="A3393" s="2" t="s">
        <v>27511</v>
      </c>
      <c r="B3393" s="2" t="s">
        <v>37</v>
      </c>
      <c r="C3393" s="2">
        <v>5.0999999999999996</v>
      </c>
    </row>
    <row r="3394" spans="1:3" x14ac:dyDescent="0.3">
      <c r="A3394" s="2" t="s">
        <v>27512</v>
      </c>
      <c r="B3394" s="2" t="s">
        <v>37</v>
      </c>
      <c r="C3394" s="2">
        <v>6.9</v>
      </c>
    </row>
    <row r="3395" spans="1:3" x14ac:dyDescent="0.3">
      <c r="A3395" s="2" t="s">
        <v>27513</v>
      </c>
      <c r="B3395" s="2" t="s">
        <v>37</v>
      </c>
      <c r="C3395" s="2">
        <v>4.5999999999999996</v>
      </c>
    </row>
    <row r="3396" spans="1:3" x14ac:dyDescent="0.3">
      <c r="A3396" s="2" t="s">
        <v>27514</v>
      </c>
      <c r="B3396" s="2" t="s">
        <v>37</v>
      </c>
      <c r="C3396" s="2">
        <v>6.7</v>
      </c>
    </row>
    <row r="3397" spans="1:3" x14ac:dyDescent="0.3">
      <c r="A3397" s="2" t="s">
        <v>27515</v>
      </c>
      <c r="B3397" s="2" t="s">
        <v>37</v>
      </c>
      <c r="C3397" s="2">
        <v>7.1</v>
      </c>
    </row>
    <row r="3398" spans="1:3" x14ac:dyDescent="0.3">
      <c r="A3398" s="2" t="s">
        <v>27516</v>
      </c>
      <c r="B3398" s="2" t="s">
        <v>37</v>
      </c>
      <c r="C3398" s="2">
        <v>7.6</v>
      </c>
    </row>
    <row r="3399" spans="1:3" x14ac:dyDescent="0.3">
      <c r="A3399" s="2" t="s">
        <v>27517</v>
      </c>
      <c r="B3399" s="2" t="s">
        <v>37</v>
      </c>
      <c r="C3399" s="2">
        <v>8.1</v>
      </c>
    </row>
    <row r="3400" spans="1:3" x14ac:dyDescent="0.3">
      <c r="A3400" s="2" t="s">
        <v>27518</v>
      </c>
      <c r="B3400" s="2" t="s">
        <v>37</v>
      </c>
      <c r="C3400" s="2">
        <v>7</v>
      </c>
    </row>
    <row r="3401" spans="1:3" x14ac:dyDescent="0.3">
      <c r="A3401" s="2" t="s">
        <v>27519</v>
      </c>
      <c r="B3401" s="2" t="s">
        <v>37</v>
      </c>
      <c r="C3401" s="2">
        <v>7.1</v>
      </c>
    </row>
    <row r="3402" spans="1:3" x14ac:dyDescent="0.3">
      <c r="A3402" s="2" t="s">
        <v>27520</v>
      </c>
      <c r="B3402" s="2" t="s">
        <v>37</v>
      </c>
      <c r="C3402" s="2">
        <v>7.6</v>
      </c>
    </row>
    <row r="3403" spans="1:3" x14ac:dyDescent="0.3">
      <c r="A3403" s="2" t="s">
        <v>27521</v>
      </c>
      <c r="B3403" s="2" t="s">
        <v>37</v>
      </c>
      <c r="C3403" s="2">
        <v>7.1</v>
      </c>
    </row>
    <row r="3404" spans="1:3" x14ac:dyDescent="0.3">
      <c r="A3404" s="2" t="s">
        <v>27522</v>
      </c>
      <c r="B3404" s="2" t="s">
        <v>37</v>
      </c>
      <c r="C3404" s="2">
        <v>7.7</v>
      </c>
    </row>
    <row r="3405" spans="1:3" x14ac:dyDescent="0.3">
      <c r="A3405" s="2" t="s">
        <v>27523</v>
      </c>
      <c r="B3405" s="2" t="s">
        <v>37</v>
      </c>
      <c r="C3405" s="2">
        <v>7.6</v>
      </c>
    </row>
    <row r="3406" spans="1:3" x14ac:dyDescent="0.3">
      <c r="A3406" s="2" t="s">
        <v>25646</v>
      </c>
      <c r="B3406" s="2" t="s">
        <v>37</v>
      </c>
      <c r="C3406" s="2">
        <v>6.7</v>
      </c>
    </row>
    <row r="3407" spans="1:3" x14ac:dyDescent="0.3">
      <c r="A3407" s="2" t="s">
        <v>27524</v>
      </c>
      <c r="B3407" s="2" t="s">
        <v>37</v>
      </c>
      <c r="C3407" s="2">
        <v>5.7</v>
      </c>
    </row>
    <row r="3408" spans="1:3" x14ac:dyDescent="0.3">
      <c r="A3408" s="2" t="s">
        <v>27525</v>
      </c>
      <c r="B3408" s="2" t="s">
        <v>37</v>
      </c>
      <c r="C3408" s="2">
        <v>7.1</v>
      </c>
    </row>
    <row r="3409" spans="1:3" x14ac:dyDescent="0.3">
      <c r="A3409" s="2" t="s">
        <v>27526</v>
      </c>
      <c r="B3409" s="2" t="s">
        <v>37</v>
      </c>
      <c r="C3409" s="2">
        <v>6.2</v>
      </c>
    </row>
    <row r="3410" spans="1:3" x14ac:dyDescent="0.3">
      <c r="A3410" s="2" t="s">
        <v>27527</v>
      </c>
      <c r="B3410" s="2" t="s">
        <v>8731</v>
      </c>
      <c r="C3410" s="2">
        <v>6.1</v>
      </c>
    </row>
    <row r="3411" spans="1:3" x14ac:dyDescent="0.3">
      <c r="A3411" s="2" t="s">
        <v>27528</v>
      </c>
      <c r="B3411" s="2" t="s">
        <v>2778</v>
      </c>
      <c r="C3411" s="2">
        <v>5.9</v>
      </c>
    </row>
    <row r="3412" spans="1:3" x14ac:dyDescent="0.3">
      <c r="A3412" s="2" t="s">
        <v>27529</v>
      </c>
      <c r="B3412" s="2" t="s">
        <v>37</v>
      </c>
      <c r="C3412" s="2">
        <v>6.8</v>
      </c>
    </row>
    <row r="3413" spans="1:3" x14ac:dyDescent="0.3">
      <c r="A3413" s="2" t="s">
        <v>27530</v>
      </c>
      <c r="B3413" s="2" t="s">
        <v>37</v>
      </c>
      <c r="C3413" s="2">
        <v>6.8</v>
      </c>
    </row>
    <row r="3414" spans="1:3" x14ac:dyDescent="0.3">
      <c r="A3414" s="2" t="s">
        <v>27531</v>
      </c>
      <c r="B3414" s="2" t="s">
        <v>37</v>
      </c>
      <c r="C3414" s="2">
        <v>5.0999999999999996</v>
      </c>
    </row>
    <row r="3415" spans="1:3" x14ac:dyDescent="0.3">
      <c r="A3415" s="2" t="s">
        <v>27532</v>
      </c>
      <c r="B3415" s="2" t="s">
        <v>37</v>
      </c>
      <c r="C3415" s="2">
        <v>7.7</v>
      </c>
    </row>
    <row r="3416" spans="1:3" x14ac:dyDescent="0.3">
      <c r="A3416" s="2" t="s">
        <v>27533</v>
      </c>
      <c r="B3416" s="2" t="s">
        <v>37</v>
      </c>
      <c r="C3416" s="2">
        <v>3.9</v>
      </c>
    </row>
    <row r="3417" spans="1:3" x14ac:dyDescent="0.3">
      <c r="A3417" s="2" t="s">
        <v>27534</v>
      </c>
      <c r="B3417" s="2" t="s">
        <v>37</v>
      </c>
      <c r="C3417" s="2">
        <v>5.7</v>
      </c>
    </row>
    <row r="3418" spans="1:3" x14ac:dyDescent="0.3">
      <c r="A3418" s="2" t="s">
        <v>27535</v>
      </c>
      <c r="B3418" s="2" t="s">
        <v>37</v>
      </c>
      <c r="C3418" s="2">
        <v>4.7</v>
      </c>
    </row>
    <row r="3419" spans="1:3" x14ac:dyDescent="0.3">
      <c r="A3419" s="2" t="s">
        <v>27536</v>
      </c>
      <c r="B3419" s="2" t="s">
        <v>37</v>
      </c>
      <c r="C3419" s="2">
        <v>5.9</v>
      </c>
    </row>
    <row r="3420" spans="1:3" x14ac:dyDescent="0.3">
      <c r="A3420" s="2" t="s">
        <v>27537</v>
      </c>
      <c r="B3420" s="2" t="s">
        <v>37</v>
      </c>
      <c r="C3420" s="2">
        <v>8.1</v>
      </c>
    </row>
    <row r="3421" spans="1:3" x14ac:dyDescent="0.3">
      <c r="A3421" s="2" t="s">
        <v>27538</v>
      </c>
      <c r="B3421" s="2" t="s">
        <v>17494</v>
      </c>
      <c r="C3421" s="2">
        <v>7.6</v>
      </c>
    </row>
    <row r="3422" spans="1:3" x14ac:dyDescent="0.3">
      <c r="A3422" s="2" t="s">
        <v>27539</v>
      </c>
      <c r="B3422" s="2" t="s">
        <v>37</v>
      </c>
      <c r="C3422" s="2">
        <v>7.5</v>
      </c>
    </row>
    <row r="3423" spans="1:3" x14ac:dyDescent="0.3">
      <c r="A3423" s="2" t="s">
        <v>27540</v>
      </c>
      <c r="B3423" s="2" t="s">
        <v>37</v>
      </c>
      <c r="C3423" s="2">
        <v>5.0999999999999996</v>
      </c>
    </row>
    <row r="3424" spans="1:3" x14ac:dyDescent="0.3">
      <c r="A3424" s="2" t="s">
        <v>27541</v>
      </c>
      <c r="B3424" s="2" t="s">
        <v>37</v>
      </c>
      <c r="C3424" s="2">
        <v>6.9</v>
      </c>
    </row>
    <row r="3425" spans="1:3" x14ac:dyDescent="0.3">
      <c r="A3425" s="2" t="s">
        <v>27542</v>
      </c>
      <c r="B3425" s="2" t="s">
        <v>37</v>
      </c>
      <c r="C3425" s="2">
        <v>7.6</v>
      </c>
    </row>
    <row r="3426" spans="1:3" x14ac:dyDescent="0.3">
      <c r="A3426" s="2" t="s">
        <v>27543</v>
      </c>
      <c r="B3426" s="2" t="s">
        <v>7241</v>
      </c>
      <c r="C3426" s="2">
        <v>7.6</v>
      </c>
    </row>
    <row r="3427" spans="1:3" x14ac:dyDescent="0.3">
      <c r="A3427" s="2" t="s">
        <v>27544</v>
      </c>
      <c r="B3427" s="2" t="s">
        <v>37</v>
      </c>
      <c r="C3427" s="2">
        <v>7.6</v>
      </c>
    </row>
    <row r="3428" spans="1:3" x14ac:dyDescent="0.3">
      <c r="A3428" s="2" t="s">
        <v>27545</v>
      </c>
      <c r="B3428" s="2" t="s">
        <v>37</v>
      </c>
      <c r="C3428" s="2">
        <v>5.3</v>
      </c>
    </row>
    <row r="3429" spans="1:3" x14ac:dyDescent="0.3">
      <c r="A3429" s="2" t="s">
        <v>27546</v>
      </c>
      <c r="B3429" s="2" t="s">
        <v>8731</v>
      </c>
      <c r="C3429" s="2">
        <v>8.5</v>
      </c>
    </row>
    <row r="3430" spans="1:3" x14ac:dyDescent="0.3">
      <c r="A3430" s="2" t="s">
        <v>27547</v>
      </c>
      <c r="B3430" s="2" t="s">
        <v>37</v>
      </c>
      <c r="C3430" s="2">
        <v>7</v>
      </c>
    </row>
    <row r="3431" spans="1:3" x14ac:dyDescent="0.3">
      <c r="A3431" s="2" t="s">
        <v>27548</v>
      </c>
      <c r="B3431" s="2" t="s">
        <v>1464</v>
      </c>
      <c r="C3431" s="2">
        <v>7.8</v>
      </c>
    </row>
    <row r="3432" spans="1:3" x14ac:dyDescent="0.3">
      <c r="A3432" s="2" t="s">
        <v>27549</v>
      </c>
      <c r="B3432" s="2" t="s">
        <v>37</v>
      </c>
      <c r="C3432" s="2">
        <v>7.2</v>
      </c>
    </row>
    <row r="3433" spans="1:3" x14ac:dyDescent="0.3">
      <c r="A3433" s="2" t="s">
        <v>27550</v>
      </c>
      <c r="B3433" s="2" t="s">
        <v>37</v>
      </c>
      <c r="C3433" s="2">
        <v>8</v>
      </c>
    </row>
    <row r="3434" spans="1:3" x14ac:dyDescent="0.3">
      <c r="A3434" s="2" t="s">
        <v>27551</v>
      </c>
      <c r="B3434" s="2" t="s">
        <v>2778</v>
      </c>
      <c r="C3434" s="2">
        <v>8.1</v>
      </c>
    </row>
    <row r="3435" spans="1:3" x14ac:dyDescent="0.3">
      <c r="A3435" s="2" t="s">
        <v>27552</v>
      </c>
      <c r="B3435" s="2" t="s">
        <v>37</v>
      </c>
      <c r="C3435" s="2">
        <v>6.8</v>
      </c>
    </row>
    <row r="3436" spans="1:3" x14ac:dyDescent="0.3">
      <c r="A3436" s="2" t="s">
        <v>27553</v>
      </c>
      <c r="B3436" s="2" t="s">
        <v>37</v>
      </c>
      <c r="C3436" s="2">
        <v>7.2</v>
      </c>
    </row>
    <row r="3437" spans="1:3" x14ac:dyDescent="0.3">
      <c r="A3437" s="2" t="s">
        <v>27554</v>
      </c>
      <c r="B3437" s="2" t="s">
        <v>37</v>
      </c>
      <c r="C3437" s="2">
        <v>7.4</v>
      </c>
    </row>
    <row r="3438" spans="1:3" x14ac:dyDescent="0.3">
      <c r="A3438" s="2" t="s">
        <v>27555</v>
      </c>
      <c r="B3438" s="2" t="s">
        <v>37</v>
      </c>
      <c r="C3438" s="2">
        <v>6.1</v>
      </c>
    </row>
    <row r="3439" spans="1:3" x14ac:dyDescent="0.3">
      <c r="A3439" s="2" t="s">
        <v>27556</v>
      </c>
      <c r="B3439" s="2" t="s">
        <v>37</v>
      </c>
      <c r="C3439" s="2">
        <v>7</v>
      </c>
    </row>
    <row r="3440" spans="1:3" x14ac:dyDescent="0.3">
      <c r="A3440" s="2" t="s">
        <v>27557</v>
      </c>
      <c r="B3440" s="2" t="s">
        <v>37</v>
      </c>
      <c r="C3440" s="2">
        <v>5.3</v>
      </c>
    </row>
    <row r="3441" spans="1:3" x14ac:dyDescent="0.3">
      <c r="A3441" s="2" t="s">
        <v>27558</v>
      </c>
      <c r="B3441" s="2" t="s">
        <v>37</v>
      </c>
      <c r="C3441" s="2">
        <v>4.7</v>
      </c>
    </row>
    <row r="3442" spans="1:3" x14ac:dyDescent="0.3">
      <c r="A3442" s="2" t="s">
        <v>27559</v>
      </c>
      <c r="B3442" s="2" t="s">
        <v>37</v>
      </c>
      <c r="C3442" s="2">
        <v>5.7</v>
      </c>
    </row>
    <row r="3443" spans="1:3" x14ac:dyDescent="0.3">
      <c r="A3443" s="2" t="s">
        <v>27560</v>
      </c>
      <c r="B3443" s="2" t="s">
        <v>37</v>
      </c>
      <c r="C3443" s="2">
        <v>6.5</v>
      </c>
    </row>
    <row r="3444" spans="1:3" x14ac:dyDescent="0.3">
      <c r="A3444" s="2" t="s">
        <v>27561</v>
      </c>
      <c r="B3444" s="2" t="s">
        <v>11690</v>
      </c>
      <c r="C3444" s="2">
        <v>8</v>
      </c>
    </row>
    <row r="3445" spans="1:3" x14ac:dyDescent="0.3">
      <c r="A3445" s="2" t="s">
        <v>27562</v>
      </c>
      <c r="B3445" s="2" t="s">
        <v>37</v>
      </c>
      <c r="C3445" s="2">
        <v>3.3</v>
      </c>
    </row>
    <row r="3446" spans="1:3" x14ac:dyDescent="0.3">
      <c r="A3446" s="2" t="s">
        <v>27563</v>
      </c>
      <c r="B3446" s="2" t="s">
        <v>37</v>
      </c>
      <c r="C3446" s="2">
        <v>6.9</v>
      </c>
    </row>
    <row r="3447" spans="1:3" x14ac:dyDescent="0.3">
      <c r="A3447" s="2" t="s">
        <v>27564</v>
      </c>
      <c r="B3447" s="2" t="s">
        <v>37</v>
      </c>
      <c r="C3447" s="2">
        <v>8.1</v>
      </c>
    </row>
    <row r="3448" spans="1:3" x14ac:dyDescent="0.3">
      <c r="A3448" s="2" t="s">
        <v>27565</v>
      </c>
      <c r="B3448" s="2" t="s">
        <v>37</v>
      </c>
      <c r="C3448" s="2">
        <v>6.8</v>
      </c>
    </row>
    <row r="3449" spans="1:3" x14ac:dyDescent="0.3">
      <c r="A3449" s="2" t="s">
        <v>27566</v>
      </c>
      <c r="B3449" s="2" t="s">
        <v>37</v>
      </c>
      <c r="C3449" s="2">
        <v>4.5999999999999996</v>
      </c>
    </row>
    <row r="3450" spans="1:3" x14ac:dyDescent="0.3">
      <c r="A3450" s="2" t="s">
        <v>27567</v>
      </c>
      <c r="B3450" s="2" t="s">
        <v>37</v>
      </c>
      <c r="C3450" s="2">
        <v>7</v>
      </c>
    </row>
    <row r="3451" spans="1:3" x14ac:dyDescent="0.3">
      <c r="A3451" s="2" t="s">
        <v>27568</v>
      </c>
      <c r="B3451" s="2" t="s">
        <v>37</v>
      </c>
      <c r="C3451" s="2">
        <v>6.7</v>
      </c>
    </row>
    <row r="3452" spans="1:3" x14ac:dyDescent="0.3">
      <c r="A3452" s="2" t="s">
        <v>27569</v>
      </c>
      <c r="B3452" s="2" t="s">
        <v>37</v>
      </c>
      <c r="C3452" s="2">
        <v>5.8</v>
      </c>
    </row>
    <row r="3453" spans="1:3" x14ac:dyDescent="0.3">
      <c r="A3453" s="2" t="s">
        <v>27570</v>
      </c>
      <c r="B3453" s="2" t="s">
        <v>37</v>
      </c>
      <c r="C3453" s="2">
        <v>4.5</v>
      </c>
    </row>
    <row r="3454" spans="1:3" x14ac:dyDescent="0.3">
      <c r="A3454" s="2" t="s">
        <v>27571</v>
      </c>
      <c r="B3454" s="2" t="s">
        <v>37</v>
      </c>
      <c r="C3454" s="2">
        <v>6.6</v>
      </c>
    </row>
    <row r="3455" spans="1:3" x14ac:dyDescent="0.3">
      <c r="A3455" s="2" t="s">
        <v>27572</v>
      </c>
      <c r="B3455" s="2" t="s">
        <v>37</v>
      </c>
      <c r="C3455" s="2">
        <v>6.6</v>
      </c>
    </row>
    <row r="3456" spans="1:3" x14ac:dyDescent="0.3">
      <c r="A3456" s="2" t="s">
        <v>27573</v>
      </c>
      <c r="B3456" s="2" t="s">
        <v>37</v>
      </c>
      <c r="C3456" s="2">
        <v>7.8</v>
      </c>
    </row>
    <row r="3457" spans="1:3" x14ac:dyDescent="0.3">
      <c r="A3457" s="2" t="s">
        <v>27574</v>
      </c>
      <c r="B3457" s="2" t="s">
        <v>37</v>
      </c>
      <c r="C3457" s="2">
        <v>7.7</v>
      </c>
    </row>
    <row r="3458" spans="1:3" x14ac:dyDescent="0.3">
      <c r="A3458" s="2" t="s">
        <v>27575</v>
      </c>
      <c r="B3458" s="2" t="s">
        <v>37</v>
      </c>
      <c r="C3458" s="2">
        <v>5.7</v>
      </c>
    </row>
    <row r="3459" spans="1:3" x14ac:dyDescent="0.3">
      <c r="A3459" s="2" t="s">
        <v>27576</v>
      </c>
      <c r="B3459" s="2" t="s">
        <v>37</v>
      </c>
      <c r="C3459" s="2">
        <v>7.1</v>
      </c>
    </row>
    <row r="3460" spans="1:3" x14ac:dyDescent="0.3">
      <c r="A3460" s="2" t="s">
        <v>27577</v>
      </c>
      <c r="B3460" s="2" t="s">
        <v>37</v>
      </c>
      <c r="C3460" s="2">
        <v>6.4</v>
      </c>
    </row>
    <row r="3461" spans="1:3" x14ac:dyDescent="0.3">
      <c r="A3461" s="2" t="s">
        <v>27578</v>
      </c>
      <c r="B3461" s="2" t="s">
        <v>37</v>
      </c>
      <c r="C3461" s="2">
        <v>7</v>
      </c>
    </row>
    <row r="3462" spans="1:3" x14ac:dyDescent="0.3">
      <c r="A3462" s="2" t="s">
        <v>27579</v>
      </c>
      <c r="B3462" s="2" t="s">
        <v>1464</v>
      </c>
      <c r="C3462" s="2">
        <v>5.8</v>
      </c>
    </row>
    <row r="3463" spans="1:3" x14ac:dyDescent="0.3">
      <c r="A3463" s="2" t="s">
        <v>25708</v>
      </c>
      <c r="B3463" s="2" t="s">
        <v>37</v>
      </c>
      <c r="C3463" s="2">
        <v>5.9</v>
      </c>
    </row>
    <row r="3464" spans="1:3" x14ac:dyDescent="0.3">
      <c r="A3464" s="2" t="s">
        <v>25491</v>
      </c>
      <c r="B3464" s="2" t="s">
        <v>37</v>
      </c>
      <c r="C3464" s="2">
        <v>7.5</v>
      </c>
    </row>
    <row r="3465" spans="1:3" x14ac:dyDescent="0.3">
      <c r="A3465" s="2" t="s">
        <v>27580</v>
      </c>
      <c r="B3465" s="2" t="s">
        <v>37</v>
      </c>
      <c r="C3465" s="2">
        <v>7.8</v>
      </c>
    </row>
    <row r="3466" spans="1:3" x14ac:dyDescent="0.3">
      <c r="A3466" s="2" t="s">
        <v>27581</v>
      </c>
      <c r="B3466" s="2" t="s">
        <v>37</v>
      </c>
      <c r="C3466" s="2">
        <v>7.2</v>
      </c>
    </row>
    <row r="3467" spans="1:3" x14ac:dyDescent="0.3">
      <c r="A3467" s="2" t="s">
        <v>27582</v>
      </c>
      <c r="B3467" s="2" t="s">
        <v>37</v>
      </c>
      <c r="C3467" s="2">
        <v>5.6</v>
      </c>
    </row>
    <row r="3468" spans="1:3" x14ac:dyDescent="0.3">
      <c r="A3468" s="2" t="s">
        <v>27583</v>
      </c>
      <c r="B3468" s="2" t="s">
        <v>2778</v>
      </c>
      <c r="C3468" s="2">
        <v>6.8</v>
      </c>
    </row>
    <row r="3469" spans="1:3" x14ac:dyDescent="0.3">
      <c r="A3469" s="2" t="s">
        <v>27584</v>
      </c>
      <c r="B3469" s="2" t="s">
        <v>37</v>
      </c>
      <c r="C3469" s="2">
        <v>7.3</v>
      </c>
    </row>
    <row r="3470" spans="1:3" x14ac:dyDescent="0.3">
      <c r="A3470" s="2" t="s">
        <v>27585</v>
      </c>
      <c r="B3470" s="2" t="s">
        <v>37</v>
      </c>
      <c r="C3470" s="2">
        <v>7.3</v>
      </c>
    </row>
    <row r="3471" spans="1:3" x14ac:dyDescent="0.3">
      <c r="A3471" s="2" t="s">
        <v>27586</v>
      </c>
      <c r="B3471" s="2" t="s">
        <v>8731</v>
      </c>
      <c r="C3471" s="2">
        <v>7.8</v>
      </c>
    </row>
    <row r="3472" spans="1:3" x14ac:dyDescent="0.3">
      <c r="A3472" s="2" t="s">
        <v>27587</v>
      </c>
      <c r="B3472" s="2" t="s">
        <v>37</v>
      </c>
      <c r="C3472" s="2">
        <v>6.7</v>
      </c>
    </row>
    <row r="3473" spans="1:3" x14ac:dyDescent="0.3">
      <c r="A3473" s="2" t="s">
        <v>27588</v>
      </c>
      <c r="B3473" s="2" t="s">
        <v>37</v>
      </c>
      <c r="C3473" s="2">
        <v>7.5</v>
      </c>
    </row>
    <row r="3474" spans="1:3" x14ac:dyDescent="0.3">
      <c r="A3474" s="2" t="s">
        <v>27589</v>
      </c>
      <c r="B3474" s="2" t="s">
        <v>37</v>
      </c>
      <c r="C3474" s="2">
        <v>6.3</v>
      </c>
    </row>
    <row r="3475" spans="1:3" x14ac:dyDescent="0.3">
      <c r="A3475" s="2" t="s">
        <v>27590</v>
      </c>
      <c r="B3475" s="2" t="s">
        <v>37</v>
      </c>
      <c r="C3475" s="2">
        <v>6.3</v>
      </c>
    </row>
    <row r="3476" spans="1:3" x14ac:dyDescent="0.3">
      <c r="A3476" s="2" t="s">
        <v>27591</v>
      </c>
      <c r="B3476" s="2" t="s">
        <v>37</v>
      </c>
      <c r="C3476" s="2">
        <v>6.8</v>
      </c>
    </row>
    <row r="3477" spans="1:3" x14ac:dyDescent="0.3">
      <c r="A3477" s="2" t="s">
        <v>27592</v>
      </c>
      <c r="B3477" s="2" t="s">
        <v>5611</v>
      </c>
      <c r="C3477" s="2">
        <v>7.8</v>
      </c>
    </row>
    <row r="3478" spans="1:3" x14ac:dyDescent="0.3">
      <c r="A3478" s="2" t="s">
        <v>27593</v>
      </c>
      <c r="B3478" s="2" t="s">
        <v>37</v>
      </c>
      <c r="C3478" s="2">
        <v>6.9</v>
      </c>
    </row>
    <row r="3479" spans="1:3" x14ac:dyDescent="0.3">
      <c r="A3479" s="2" t="s">
        <v>27594</v>
      </c>
      <c r="B3479" s="2" t="s">
        <v>15950</v>
      </c>
      <c r="C3479" s="2">
        <v>7.2</v>
      </c>
    </row>
    <row r="3480" spans="1:3" x14ac:dyDescent="0.3">
      <c r="A3480" s="2" t="s">
        <v>27595</v>
      </c>
      <c r="B3480" s="2" t="s">
        <v>1464</v>
      </c>
      <c r="C3480" s="2">
        <v>7.2</v>
      </c>
    </row>
    <row r="3481" spans="1:3" x14ac:dyDescent="0.3">
      <c r="A3481" s="2" t="s">
        <v>27596</v>
      </c>
      <c r="B3481" s="2" t="s">
        <v>37</v>
      </c>
      <c r="C3481" s="2">
        <v>5.4</v>
      </c>
    </row>
    <row r="3482" spans="1:3" x14ac:dyDescent="0.3">
      <c r="A3482" s="2" t="s">
        <v>25788</v>
      </c>
      <c r="B3482" s="2" t="s">
        <v>37</v>
      </c>
      <c r="C3482" s="2">
        <v>7.4</v>
      </c>
    </row>
    <row r="3483" spans="1:3" x14ac:dyDescent="0.3">
      <c r="A3483" s="2" t="s">
        <v>27597</v>
      </c>
      <c r="B3483" s="2" t="s">
        <v>37</v>
      </c>
      <c r="C3483" s="2">
        <v>7.1</v>
      </c>
    </row>
    <row r="3484" spans="1:3" x14ac:dyDescent="0.3">
      <c r="A3484" s="2" t="s">
        <v>27598</v>
      </c>
      <c r="B3484" s="2" t="s">
        <v>37</v>
      </c>
      <c r="C3484" s="2">
        <v>6.8</v>
      </c>
    </row>
    <row r="3485" spans="1:3" x14ac:dyDescent="0.3">
      <c r="A3485" s="2" t="s">
        <v>27599</v>
      </c>
      <c r="B3485" s="2" t="s">
        <v>37</v>
      </c>
      <c r="C3485" s="2">
        <v>7.4</v>
      </c>
    </row>
    <row r="3486" spans="1:3" x14ac:dyDescent="0.3">
      <c r="A3486" s="2" t="s">
        <v>27600</v>
      </c>
      <c r="B3486" s="2" t="s">
        <v>37</v>
      </c>
      <c r="C3486" s="2">
        <v>6.7</v>
      </c>
    </row>
    <row r="3487" spans="1:3" x14ac:dyDescent="0.3">
      <c r="A3487" s="2" t="s">
        <v>27601</v>
      </c>
      <c r="B3487" s="2" t="s">
        <v>37</v>
      </c>
      <c r="C3487" s="2">
        <v>7.2</v>
      </c>
    </row>
    <row r="3488" spans="1:3" x14ac:dyDescent="0.3">
      <c r="A3488" s="2" t="s">
        <v>27602</v>
      </c>
      <c r="B3488" s="2" t="s">
        <v>37</v>
      </c>
      <c r="C3488" s="2">
        <v>7.5</v>
      </c>
    </row>
    <row r="3489" spans="1:3" x14ac:dyDescent="0.3">
      <c r="A3489" s="2" t="s">
        <v>27603</v>
      </c>
      <c r="B3489" s="2" t="s">
        <v>37</v>
      </c>
      <c r="C3489" s="2">
        <v>6.8</v>
      </c>
    </row>
    <row r="3490" spans="1:3" x14ac:dyDescent="0.3">
      <c r="A3490" s="2" t="s">
        <v>27604</v>
      </c>
      <c r="B3490" s="2" t="s">
        <v>2778</v>
      </c>
      <c r="C3490" s="2">
        <v>7.9</v>
      </c>
    </row>
    <row r="3491" spans="1:3" x14ac:dyDescent="0.3">
      <c r="A3491" s="2" t="s">
        <v>27605</v>
      </c>
      <c r="B3491" s="2" t="s">
        <v>37</v>
      </c>
      <c r="C3491" s="2">
        <v>6.7</v>
      </c>
    </row>
    <row r="3492" spans="1:3" x14ac:dyDescent="0.3">
      <c r="A3492" s="2" t="s">
        <v>27606</v>
      </c>
      <c r="B3492" s="2" t="s">
        <v>37</v>
      </c>
      <c r="C3492" s="2">
        <v>5.8</v>
      </c>
    </row>
    <row r="3493" spans="1:3" x14ac:dyDescent="0.3">
      <c r="A3493" s="2" t="s">
        <v>27607</v>
      </c>
      <c r="B3493" s="2" t="s">
        <v>37</v>
      </c>
      <c r="C3493" s="2">
        <v>6.5</v>
      </c>
    </row>
    <row r="3494" spans="1:3" x14ac:dyDescent="0.3">
      <c r="A3494" s="2" t="s">
        <v>27608</v>
      </c>
      <c r="B3494" s="2" t="s">
        <v>37</v>
      </c>
      <c r="C3494" s="2">
        <v>7.2</v>
      </c>
    </row>
    <row r="3495" spans="1:3" x14ac:dyDescent="0.3">
      <c r="A3495" s="2" t="s">
        <v>27609</v>
      </c>
      <c r="B3495" s="2" t="s">
        <v>37</v>
      </c>
      <c r="C3495" s="2">
        <v>6.5</v>
      </c>
    </row>
    <row r="3496" spans="1:3" x14ac:dyDescent="0.3">
      <c r="A3496" s="2" t="s">
        <v>27610</v>
      </c>
      <c r="B3496" s="2" t="s">
        <v>37</v>
      </c>
      <c r="C3496" s="2">
        <v>6.2</v>
      </c>
    </row>
    <row r="3497" spans="1:3" x14ac:dyDescent="0.3">
      <c r="A3497" s="2" t="s">
        <v>27611</v>
      </c>
      <c r="B3497" s="2" t="s">
        <v>37</v>
      </c>
      <c r="C3497" s="2">
        <v>8.6</v>
      </c>
    </row>
    <row r="3498" spans="1:3" x14ac:dyDescent="0.3">
      <c r="A3498" s="2" t="s">
        <v>27612</v>
      </c>
      <c r="B3498" s="2" t="s">
        <v>37</v>
      </c>
      <c r="C3498" s="2">
        <v>6.5</v>
      </c>
    </row>
    <row r="3499" spans="1:3" x14ac:dyDescent="0.3">
      <c r="A3499" s="2" t="s">
        <v>27613</v>
      </c>
      <c r="B3499" s="2" t="s">
        <v>37</v>
      </c>
      <c r="C3499" s="2">
        <v>6.3</v>
      </c>
    </row>
    <row r="3500" spans="1:3" x14ac:dyDescent="0.3">
      <c r="A3500" s="2" t="s">
        <v>27614</v>
      </c>
      <c r="B3500" s="2" t="s">
        <v>37</v>
      </c>
      <c r="C3500" s="2">
        <v>6.7</v>
      </c>
    </row>
    <row r="3501" spans="1:3" x14ac:dyDescent="0.3">
      <c r="A3501" s="2" t="s">
        <v>27615</v>
      </c>
      <c r="B3501" s="2" t="s">
        <v>37</v>
      </c>
      <c r="C3501" s="2">
        <v>6.7</v>
      </c>
    </row>
    <row r="3502" spans="1:3" x14ac:dyDescent="0.3">
      <c r="A3502" s="2" t="s">
        <v>27616</v>
      </c>
      <c r="B3502" s="2" t="s">
        <v>37</v>
      </c>
      <c r="C3502" s="2">
        <v>5.0999999999999996</v>
      </c>
    </row>
    <row r="3503" spans="1:3" x14ac:dyDescent="0.3">
      <c r="A3503" s="2" t="s">
        <v>24861</v>
      </c>
      <c r="B3503" s="2" t="s">
        <v>37</v>
      </c>
      <c r="C3503" s="2">
        <v>7</v>
      </c>
    </row>
    <row r="3504" spans="1:3" x14ac:dyDescent="0.3">
      <c r="A3504" s="2" t="s">
        <v>27617</v>
      </c>
      <c r="B3504" s="2" t="s">
        <v>37</v>
      </c>
      <c r="C3504" s="2">
        <v>7.7</v>
      </c>
    </row>
    <row r="3505" spans="1:3" x14ac:dyDescent="0.3">
      <c r="A3505" s="2" t="s">
        <v>27618</v>
      </c>
      <c r="B3505" s="2" t="s">
        <v>2778</v>
      </c>
      <c r="C3505" s="2">
        <v>6.7</v>
      </c>
    </row>
    <row r="3506" spans="1:3" x14ac:dyDescent="0.3">
      <c r="A3506" s="2" t="s">
        <v>27619</v>
      </c>
      <c r="B3506" s="2" t="s">
        <v>37</v>
      </c>
      <c r="C3506" s="2">
        <v>6.6</v>
      </c>
    </row>
    <row r="3507" spans="1:3" x14ac:dyDescent="0.3">
      <c r="A3507" s="2" t="s">
        <v>27620</v>
      </c>
      <c r="B3507" s="2" t="s">
        <v>37</v>
      </c>
      <c r="C3507" s="2">
        <v>8.1999999999999993</v>
      </c>
    </row>
    <row r="3508" spans="1:3" x14ac:dyDescent="0.3">
      <c r="A3508" s="2" t="s">
        <v>27621</v>
      </c>
      <c r="B3508" s="2" t="s">
        <v>15778</v>
      </c>
      <c r="C3508" s="2">
        <v>8.1</v>
      </c>
    </row>
    <row r="3509" spans="1:3" x14ac:dyDescent="0.3">
      <c r="A3509" s="2" t="s">
        <v>27622</v>
      </c>
      <c r="B3509" s="2" t="s">
        <v>37</v>
      </c>
      <c r="C3509" s="2">
        <v>7.2</v>
      </c>
    </row>
    <row r="3510" spans="1:3" x14ac:dyDescent="0.3">
      <c r="A3510" s="2" t="s">
        <v>27623</v>
      </c>
      <c r="B3510" s="2" t="s">
        <v>21178</v>
      </c>
      <c r="C3510" s="2">
        <v>7.4</v>
      </c>
    </row>
    <row r="3511" spans="1:3" x14ac:dyDescent="0.3">
      <c r="A3511" s="2" t="s">
        <v>27624</v>
      </c>
      <c r="B3511" s="2" t="s">
        <v>37</v>
      </c>
      <c r="C3511" s="2">
        <v>6.5</v>
      </c>
    </row>
    <row r="3512" spans="1:3" x14ac:dyDescent="0.3">
      <c r="A3512" s="2" t="s">
        <v>24904</v>
      </c>
      <c r="B3512" s="2" t="s">
        <v>37</v>
      </c>
      <c r="C3512" s="2">
        <v>6.1</v>
      </c>
    </row>
    <row r="3513" spans="1:3" x14ac:dyDescent="0.3">
      <c r="A3513" s="2" t="s">
        <v>27625</v>
      </c>
      <c r="B3513" s="2" t="s">
        <v>37</v>
      </c>
      <c r="C3513" s="2">
        <v>6.2</v>
      </c>
    </row>
    <row r="3514" spans="1:3" x14ac:dyDescent="0.3">
      <c r="A3514" s="2" t="s">
        <v>27626</v>
      </c>
      <c r="B3514" s="2" t="s">
        <v>37</v>
      </c>
      <c r="C3514" s="2">
        <v>6.1</v>
      </c>
    </row>
    <row r="3515" spans="1:3" x14ac:dyDescent="0.3">
      <c r="A3515" s="2" t="s">
        <v>27627</v>
      </c>
      <c r="B3515" s="2" t="s">
        <v>37</v>
      </c>
      <c r="C3515" s="2">
        <v>7.2</v>
      </c>
    </row>
    <row r="3516" spans="1:3" x14ac:dyDescent="0.3">
      <c r="A3516" s="2" t="s">
        <v>27628</v>
      </c>
      <c r="B3516" s="2" t="s">
        <v>37</v>
      </c>
      <c r="C3516" s="2">
        <v>7.7</v>
      </c>
    </row>
    <row r="3517" spans="1:3" x14ac:dyDescent="0.3">
      <c r="A3517" s="2" t="s">
        <v>27629</v>
      </c>
      <c r="B3517" s="2" t="s">
        <v>37</v>
      </c>
      <c r="C3517" s="2">
        <v>7.1</v>
      </c>
    </row>
    <row r="3518" spans="1:3" x14ac:dyDescent="0.3">
      <c r="A3518" s="2" t="s">
        <v>24608</v>
      </c>
      <c r="B3518" s="2" t="s">
        <v>37</v>
      </c>
      <c r="C3518" s="2">
        <v>5.5</v>
      </c>
    </row>
    <row r="3519" spans="1:3" x14ac:dyDescent="0.3">
      <c r="A3519" s="2" t="s">
        <v>27630</v>
      </c>
      <c r="B3519" s="2" t="s">
        <v>5611</v>
      </c>
      <c r="C3519" s="2">
        <v>7.4</v>
      </c>
    </row>
    <row r="3520" spans="1:3" x14ac:dyDescent="0.3">
      <c r="A3520" s="2" t="s">
        <v>27631</v>
      </c>
      <c r="B3520" s="2" t="s">
        <v>37</v>
      </c>
      <c r="C3520" s="2">
        <v>7.7</v>
      </c>
    </row>
    <row r="3521" spans="1:3" x14ac:dyDescent="0.3">
      <c r="A3521" s="2" t="s">
        <v>25835</v>
      </c>
      <c r="B3521" s="2" t="s">
        <v>37</v>
      </c>
      <c r="C3521" s="2">
        <v>7.8</v>
      </c>
    </row>
    <row r="3522" spans="1:3" x14ac:dyDescent="0.3">
      <c r="A3522" s="2" t="s">
        <v>27632</v>
      </c>
      <c r="B3522" s="2" t="s">
        <v>37</v>
      </c>
      <c r="C3522" s="2">
        <v>6.6</v>
      </c>
    </row>
    <row r="3523" spans="1:3" x14ac:dyDescent="0.3">
      <c r="A3523" s="2" t="s">
        <v>27633</v>
      </c>
      <c r="B3523" s="2" t="s">
        <v>37</v>
      </c>
      <c r="C3523" s="2">
        <v>6</v>
      </c>
    </row>
    <row r="3524" spans="1:3" x14ac:dyDescent="0.3">
      <c r="A3524" s="2" t="s">
        <v>27634</v>
      </c>
      <c r="B3524" s="2" t="s">
        <v>37</v>
      </c>
      <c r="C3524" s="2">
        <v>8.4</v>
      </c>
    </row>
    <row r="3525" spans="1:3" x14ac:dyDescent="0.3">
      <c r="A3525" s="2" t="s">
        <v>27635</v>
      </c>
      <c r="B3525" s="2" t="s">
        <v>9795</v>
      </c>
      <c r="C3525" s="2">
        <v>8.9</v>
      </c>
    </row>
    <row r="3526" spans="1:3" x14ac:dyDescent="0.3">
      <c r="A3526" s="2" t="s">
        <v>27636</v>
      </c>
      <c r="B3526" s="2" t="s">
        <v>14503</v>
      </c>
      <c r="C3526" s="2">
        <v>7.9</v>
      </c>
    </row>
    <row r="3527" spans="1:3" x14ac:dyDescent="0.3">
      <c r="A3527" s="2" t="s">
        <v>27637</v>
      </c>
      <c r="B3527" s="2" t="s">
        <v>37</v>
      </c>
      <c r="C3527" s="2">
        <v>6</v>
      </c>
    </row>
    <row r="3528" spans="1:3" x14ac:dyDescent="0.3">
      <c r="A3528" s="2" t="s">
        <v>27638</v>
      </c>
      <c r="B3528" s="2" t="s">
        <v>37</v>
      </c>
      <c r="C3528" s="2">
        <v>6.1</v>
      </c>
    </row>
    <row r="3529" spans="1:3" x14ac:dyDescent="0.3">
      <c r="A3529" s="2" t="s">
        <v>27639</v>
      </c>
      <c r="B3529" s="2" t="s">
        <v>37</v>
      </c>
      <c r="C3529" s="2">
        <v>6.2</v>
      </c>
    </row>
    <row r="3530" spans="1:3" x14ac:dyDescent="0.3">
      <c r="A3530" s="2" t="s">
        <v>27640</v>
      </c>
      <c r="B3530" s="2" t="s">
        <v>37</v>
      </c>
      <c r="C3530" s="2">
        <v>6.8</v>
      </c>
    </row>
    <row r="3531" spans="1:3" x14ac:dyDescent="0.3">
      <c r="A3531" s="2" t="s">
        <v>27641</v>
      </c>
      <c r="B3531" s="2" t="s">
        <v>37</v>
      </c>
      <c r="C3531" s="2">
        <v>5.9</v>
      </c>
    </row>
    <row r="3532" spans="1:3" x14ac:dyDescent="0.3">
      <c r="A3532" s="2" t="s">
        <v>27642</v>
      </c>
      <c r="B3532" s="2" t="s">
        <v>37</v>
      </c>
      <c r="C3532" s="2">
        <v>6.1</v>
      </c>
    </row>
    <row r="3533" spans="1:3" x14ac:dyDescent="0.3">
      <c r="A3533" s="2" t="s">
        <v>27643</v>
      </c>
      <c r="B3533" s="2" t="s">
        <v>21473</v>
      </c>
      <c r="C3533" s="2">
        <v>7.6</v>
      </c>
    </row>
    <row r="3534" spans="1:3" x14ac:dyDescent="0.3">
      <c r="A3534" s="2" t="s">
        <v>27644</v>
      </c>
      <c r="B3534" s="2" t="s">
        <v>37</v>
      </c>
      <c r="C3534" s="2">
        <v>8.1</v>
      </c>
    </row>
    <row r="3535" spans="1:3" x14ac:dyDescent="0.3">
      <c r="A3535" s="2" t="s">
        <v>26345</v>
      </c>
      <c r="B3535" s="2" t="s">
        <v>37</v>
      </c>
      <c r="C3535" s="2">
        <v>6.8</v>
      </c>
    </row>
    <row r="3536" spans="1:3" x14ac:dyDescent="0.3">
      <c r="A3536" s="2" t="s">
        <v>27645</v>
      </c>
      <c r="B3536" s="2" t="s">
        <v>37</v>
      </c>
      <c r="C3536" s="2">
        <v>5.7</v>
      </c>
    </row>
    <row r="3537" spans="1:3" x14ac:dyDescent="0.3">
      <c r="A3537" s="2" t="s">
        <v>27646</v>
      </c>
      <c r="B3537" s="2" t="s">
        <v>37</v>
      </c>
      <c r="C3537" s="2">
        <v>6.6</v>
      </c>
    </row>
    <row r="3538" spans="1:3" x14ac:dyDescent="0.3">
      <c r="A3538" s="2" t="s">
        <v>27647</v>
      </c>
      <c r="B3538" s="2" t="s">
        <v>37</v>
      </c>
      <c r="C3538" s="2">
        <v>7.3</v>
      </c>
    </row>
    <row r="3539" spans="1:3" x14ac:dyDescent="0.3">
      <c r="A3539" s="2" t="s">
        <v>27648</v>
      </c>
      <c r="B3539" s="2" t="s">
        <v>37</v>
      </c>
      <c r="C3539" s="2">
        <v>5</v>
      </c>
    </row>
    <row r="3540" spans="1:3" x14ac:dyDescent="0.3">
      <c r="A3540" s="2" t="s">
        <v>27649</v>
      </c>
      <c r="B3540" s="2" t="s">
        <v>37</v>
      </c>
      <c r="C3540" s="2">
        <v>7</v>
      </c>
    </row>
    <row r="3541" spans="1:3" x14ac:dyDescent="0.3">
      <c r="A3541" s="2" t="s">
        <v>27650</v>
      </c>
      <c r="B3541" s="2" t="s">
        <v>37</v>
      </c>
      <c r="C3541" s="2">
        <v>3.4</v>
      </c>
    </row>
    <row r="3542" spans="1:3" x14ac:dyDescent="0.3">
      <c r="A3542" s="2" t="s">
        <v>27651</v>
      </c>
      <c r="B3542" s="2" t="s">
        <v>37</v>
      </c>
      <c r="C3542" s="2">
        <v>5.9</v>
      </c>
    </row>
    <row r="3543" spans="1:3" x14ac:dyDescent="0.3">
      <c r="A3543" s="2" t="s">
        <v>27652</v>
      </c>
      <c r="B3543" s="2" t="s">
        <v>676</v>
      </c>
      <c r="C3543" s="2">
        <v>6</v>
      </c>
    </row>
    <row r="3544" spans="1:3" x14ac:dyDescent="0.3">
      <c r="A3544" s="2" t="s">
        <v>27653</v>
      </c>
      <c r="B3544" s="2" t="s">
        <v>37</v>
      </c>
      <c r="C3544" s="2">
        <v>7.4</v>
      </c>
    </row>
    <row r="3545" spans="1:3" x14ac:dyDescent="0.3">
      <c r="A3545" s="2" t="s">
        <v>27654</v>
      </c>
      <c r="B3545" s="2" t="s">
        <v>37</v>
      </c>
      <c r="C3545" s="2">
        <v>7.4</v>
      </c>
    </row>
    <row r="3546" spans="1:3" x14ac:dyDescent="0.3">
      <c r="A3546" s="2" t="s">
        <v>27655</v>
      </c>
      <c r="B3546" s="2" t="s">
        <v>37</v>
      </c>
      <c r="C3546" s="2">
        <v>4.2</v>
      </c>
    </row>
    <row r="3547" spans="1:3" x14ac:dyDescent="0.3">
      <c r="A3547" s="2" t="s">
        <v>27656</v>
      </c>
      <c r="B3547" s="2" t="s">
        <v>37</v>
      </c>
      <c r="C3547" s="2">
        <v>6.2</v>
      </c>
    </row>
    <row r="3548" spans="1:3" x14ac:dyDescent="0.3">
      <c r="A3548" s="2" t="s">
        <v>27657</v>
      </c>
      <c r="B3548" s="2" t="s">
        <v>37</v>
      </c>
      <c r="C3548" s="2">
        <v>5.4</v>
      </c>
    </row>
    <row r="3549" spans="1:3" x14ac:dyDescent="0.3">
      <c r="A3549" s="2" t="s">
        <v>27658</v>
      </c>
      <c r="B3549" s="2" t="s">
        <v>37</v>
      </c>
      <c r="C3549" s="2">
        <v>7.2</v>
      </c>
    </row>
    <row r="3550" spans="1:3" x14ac:dyDescent="0.3">
      <c r="A3550" s="2" t="s">
        <v>27659</v>
      </c>
      <c r="B3550" s="2" t="s">
        <v>37</v>
      </c>
      <c r="C3550" s="2">
        <v>6.7</v>
      </c>
    </row>
    <row r="3551" spans="1:3" x14ac:dyDescent="0.3">
      <c r="A3551" s="2" t="s">
        <v>27115</v>
      </c>
      <c r="B3551" s="2" t="s">
        <v>37</v>
      </c>
      <c r="C3551" s="2">
        <v>7.5</v>
      </c>
    </row>
    <row r="3552" spans="1:3" x14ac:dyDescent="0.3">
      <c r="A3552" s="2" t="s">
        <v>27660</v>
      </c>
      <c r="B3552" s="2" t="s">
        <v>37</v>
      </c>
      <c r="C3552" s="2">
        <v>7.2</v>
      </c>
    </row>
    <row r="3553" spans="1:3" x14ac:dyDescent="0.3">
      <c r="A3553" s="2" t="s">
        <v>27661</v>
      </c>
      <c r="B3553" s="2" t="s">
        <v>37</v>
      </c>
      <c r="C3553" s="2">
        <v>7.4</v>
      </c>
    </row>
    <row r="3554" spans="1:3" x14ac:dyDescent="0.3">
      <c r="A3554" s="2" t="s">
        <v>27662</v>
      </c>
      <c r="B3554" s="2" t="s">
        <v>37</v>
      </c>
      <c r="C3554" s="2">
        <v>5.6</v>
      </c>
    </row>
    <row r="3555" spans="1:3" x14ac:dyDescent="0.3">
      <c r="A3555" s="2" t="s">
        <v>27663</v>
      </c>
      <c r="B3555" s="2" t="s">
        <v>37</v>
      </c>
      <c r="C3555" s="2">
        <v>6.8</v>
      </c>
    </row>
    <row r="3556" spans="1:3" x14ac:dyDescent="0.3">
      <c r="A3556" s="2" t="s">
        <v>27664</v>
      </c>
      <c r="B3556" s="2" t="s">
        <v>37</v>
      </c>
      <c r="C3556" s="2">
        <v>7.7</v>
      </c>
    </row>
    <row r="3557" spans="1:3" x14ac:dyDescent="0.3">
      <c r="A3557" s="2" t="s">
        <v>27665</v>
      </c>
      <c r="B3557" s="2" t="s">
        <v>37</v>
      </c>
      <c r="C3557" s="2">
        <v>7</v>
      </c>
    </row>
    <row r="3558" spans="1:3" x14ac:dyDescent="0.3">
      <c r="A3558" s="2" t="s">
        <v>24931</v>
      </c>
      <c r="B3558" s="2" t="s">
        <v>37</v>
      </c>
      <c r="C3558" s="2">
        <v>6.4</v>
      </c>
    </row>
    <row r="3559" spans="1:3" x14ac:dyDescent="0.3">
      <c r="A3559" s="2" t="s">
        <v>27666</v>
      </c>
      <c r="B3559" s="2" t="s">
        <v>37</v>
      </c>
      <c r="C3559" s="2">
        <v>7.2</v>
      </c>
    </row>
    <row r="3560" spans="1:3" x14ac:dyDescent="0.3">
      <c r="A3560" s="2" t="s">
        <v>27667</v>
      </c>
      <c r="B3560" s="2" t="s">
        <v>37</v>
      </c>
      <c r="C3560" s="2">
        <v>7.2</v>
      </c>
    </row>
    <row r="3561" spans="1:3" x14ac:dyDescent="0.3">
      <c r="A3561" s="2" t="s">
        <v>27668</v>
      </c>
      <c r="B3561" s="2" t="s">
        <v>37</v>
      </c>
      <c r="C3561" s="2">
        <v>6.2</v>
      </c>
    </row>
    <row r="3562" spans="1:3" x14ac:dyDescent="0.3">
      <c r="A3562" s="2" t="s">
        <v>27669</v>
      </c>
      <c r="B3562" s="2" t="s">
        <v>37</v>
      </c>
      <c r="C3562" s="2">
        <v>6.9</v>
      </c>
    </row>
    <row r="3563" spans="1:3" x14ac:dyDescent="0.3">
      <c r="A3563" s="2" t="s">
        <v>27670</v>
      </c>
      <c r="B3563" s="2" t="s">
        <v>37</v>
      </c>
      <c r="C3563" s="2">
        <v>7</v>
      </c>
    </row>
    <row r="3564" spans="1:3" x14ac:dyDescent="0.3">
      <c r="A3564" s="2" t="s">
        <v>27671</v>
      </c>
      <c r="B3564" s="2" t="s">
        <v>37</v>
      </c>
      <c r="C3564" s="2">
        <v>6.7</v>
      </c>
    </row>
    <row r="3565" spans="1:3" x14ac:dyDescent="0.3">
      <c r="A3565" s="2" t="s">
        <v>27672</v>
      </c>
      <c r="B3565" s="2" t="s">
        <v>37</v>
      </c>
      <c r="C3565" s="2">
        <v>7.4</v>
      </c>
    </row>
    <row r="3566" spans="1:3" x14ac:dyDescent="0.3">
      <c r="A3566" s="2" t="s">
        <v>27673</v>
      </c>
      <c r="B3566" s="2" t="s">
        <v>37</v>
      </c>
      <c r="C3566" s="2">
        <v>6.1</v>
      </c>
    </row>
    <row r="3567" spans="1:3" x14ac:dyDescent="0.3">
      <c r="A3567" s="2" t="s">
        <v>24485</v>
      </c>
      <c r="B3567" s="2" t="s">
        <v>37</v>
      </c>
      <c r="C3567" s="2">
        <v>6.7</v>
      </c>
    </row>
    <row r="3568" spans="1:3" x14ac:dyDescent="0.3">
      <c r="A3568" s="2" t="s">
        <v>27674</v>
      </c>
      <c r="B3568" s="2" t="s">
        <v>21473</v>
      </c>
      <c r="C3568" s="2">
        <v>8.1999999999999993</v>
      </c>
    </row>
    <row r="3569" spans="1:3" x14ac:dyDescent="0.3">
      <c r="A3569" s="2" t="s">
        <v>27675</v>
      </c>
      <c r="B3569" s="2" t="s">
        <v>37</v>
      </c>
      <c r="C3569" s="2">
        <v>7.7</v>
      </c>
    </row>
    <row r="3570" spans="1:3" x14ac:dyDescent="0.3">
      <c r="A3570" s="2" t="s">
        <v>27676</v>
      </c>
      <c r="B3570" s="2" t="s">
        <v>37</v>
      </c>
      <c r="C3570" s="2">
        <v>7.3</v>
      </c>
    </row>
    <row r="3571" spans="1:3" x14ac:dyDescent="0.3">
      <c r="A3571" s="2" t="s">
        <v>27677</v>
      </c>
      <c r="B3571" s="2" t="s">
        <v>37</v>
      </c>
      <c r="C3571" s="2">
        <v>7.6</v>
      </c>
    </row>
    <row r="3572" spans="1:3" x14ac:dyDescent="0.3">
      <c r="A3572" s="2" t="s">
        <v>27678</v>
      </c>
      <c r="B3572" s="2" t="s">
        <v>37</v>
      </c>
      <c r="C3572" s="2">
        <v>5.6</v>
      </c>
    </row>
    <row r="3573" spans="1:3" x14ac:dyDescent="0.3">
      <c r="A3573" s="2" t="s">
        <v>27679</v>
      </c>
      <c r="B3573" s="2" t="s">
        <v>37</v>
      </c>
      <c r="C3573" s="2">
        <v>6.4</v>
      </c>
    </row>
    <row r="3574" spans="1:3" x14ac:dyDescent="0.3">
      <c r="A3574" s="2" t="s">
        <v>27680</v>
      </c>
      <c r="B3574" s="2" t="s">
        <v>37</v>
      </c>
      <c r="C3574" s="2">
        <v>6.8</v>
      </c>
    </row>
    <row r="3575" spans="1:3" x14ac:dyDescent="0.3">
      <c r="A3575" s="2" t="s">
        <v>27681</v>
      </c>
      <c r="B3575" s="2" t="s">
        <v>37</v>
      </c>
      <c r="C3575" s="2">
        <v>6.1</v>
      </c>
    </row>
    <row r="3576" spans="1:3" x14ac:dyDescent="0.3">
      <c r="A3576" s="2" t="s">
        <v>27682</v>
      </c>
      <c r="B3576" s="2" t="s">
        <v>37</v>
      </c>
      <c r="C3576" s="2">
        <v>6</v>
      </c>
    </row>
    <row r="3577" spans="1:3" x14ac:dyDescent="0.3">
      <c r="A3577" s="2" t="s">
        <v>27683</v>
      </c>
      <c r="B3577" s="2" t="s">
        <v>37</v>
      </c>
      <c r="C3577" s="2">
        <v>6.1</v>
      </c>
    </row>
    <row r="3578" spans="1:3" x14ac:dyDescent="0.3">
      <c r="A3578" s="2" t="s">
        <v>27684</v>
      </c>
      <c r="B3578" s="2" t="s">
        <v>37</v>
      </c>
      <c r="C3578" s="2">
        <v>5.5</v>
      </c>
    </row>
    <row r="3579" spans="1:3" x14ac:dyDescent="0.3">
      <c r="A3579" s="2" t="s">
        <v>27685</v>
      </c>
      <c r="B3579" s="2" t="s">
        <v>37</v>
      </c>
      <c r="C3579" s="2">
        <v>6.9</v>
      </c>
    </row>
    <row r="3580" spans="1:3" x14ac:dyDescent="0.3">
      <c r="A3580" s="2" t="s">
        <v>27686</v>
      </c>
      <c r="B3580" s="2" t="s">
        <v>37</v>
      </c>
      <c r="C3580" s="2">
        <v>4.0999999999999996</v>
      </c>
    </row>
    <row r="3581" spans="1:3" x14ac:dyDescent="0.3">
      <c r="A3581" s="2" t="s">
        <v>27687</v>
      </c>
      <c r="B3581" s="2" t="s">
        <v>37</v>
      </c>
      <c r="C3581" s="2">
        <v>5.4</v>
      </c>
    </row>
    <row r="3582" spans="1:3" x14ac:dyDescent="0.3">
      <c r="A3582" s="2" t="s">
        <v>27688</v>
      </c>
      <c r="B3582" s="2" t="s">
        <v>37</v>
      </c>
      <c r="C3582" s="2">
        <v>8.1999999999999993</v>
      </c>
    </row>
    <row r="3583" spans="1:3" x14ac:dyDescent="0.3">
      <c r="A3583" s="2" t="s">
        <v>27689</v>
      </c>
      <c r="B3583" s="2" t="s">
        <v>37</v>
      </c>
      <c r="C3583" s="2">
        <v>5.7</v>
      </c>
    </row>
    <row r="3584" spans="1:3" x14ac:dyDescent="0.3">
      <c r="A3584" s="2" t="s">
        <v>27690</v>
      </c>
      <c r="B3584" s="2" t="s">
        <v>22056</v>
      </c>
      <c r="C3584" s="2">
        <v>7.9</v>
      </c>
    </row>
    <row r="3585" spans="1:3" x14ac:dyDescent="0.3">
      <c r="A3585" s="2" t="s">
        <v>27691</v>
      </c>
      <c r="B3585" s="2" t="s">
        <v>37</v>
      </c>
      <c r="C3585" s="2">
        <v>7.1</v>
      </c>
    </row>
    <row r="3586" spans="1:3" x14ac:dyDescent="0.3">
      <c r="A3586" s="2" t="s">
        <v>27692</v>
      </c>
      <c r="B3586" s="2" t="s">
        <v>37</v>
      </c>
      <c r="C3586" s="2">
        <v>6.4</v>
      </c>
    </row>
    <row r="3587" spans="1:3" x14ac:dyDescent="0.3">
      <c r="A3587" s="2" t="s">
        <v>27693</v>
      </c>
      <c r="B3587" s="2" t="s">
        <v>37</v>
      </c>
      <c r="C3587" s="2">
        <v>7.5</v>
      </c>
    </row>
    <row r="3588" spans="1:3" x14ac:dyDescent="0.3">
      <c r="A3588" s="2" t="s">
        <v>27694</v>
      </c>
      <c r="B3588" s="2" t="s">
        <v>37</v>
      </c>
      <c r="C3588" s="2">
        <v>6.4</v>
      </c>
    </row>
    <row r="3589" spans="1:3" x14ac:dyDescent="0.3">
      <c r="A3589" s="2" t="s">
        <v>26511</v>
      </c>
      <c r="B3589" s="2" t="s">
        <v>37</v>
      </c>
      <c r="C3589" s="2">
        <v>6.5</v>
      </c>
    </row>
    <row r="3590" spans="1:3" x14ac:dyDescent="0.3">
      <c r="A3590" s="2" t="s">
        <v>27695</v>
      </c>
      <c r="B3590" s="2" t="s">
        <v>37</v>
      </c>
      <c r="C3590" s="2">
        <v>7.2</v>
      </c>
    </row>
    <row r="3591" spans="1:3" x14ac:dyDescent="0.3">
      <c r="A3591" s="2" t="s">
        <v>27696</v>
      </c>
      <c r="B3591" s="2" t="s">
        <v>37</v>
      </c>
      <c r="C3591" s="2">
        <v>6</v>
      </c>
    </row>
    <row r="3592" spans="1:3" x14ac:dyDescent="0.3">
      <c r="A3592" s="2" t="s">
        <v>27697</v>
      </c>
      <c r="B3592" s="2" t="s">
        <v>37</v>
      </c>
      <c r="C3592" s="2">
        <v>5.6</v>
      </c>
    </row>
    <row r="3593" spans="1:3" x14ac:dyDescent="0.3">
      <c r="A3593" s="2" t="s">
        <v>27698</v>
      </c>
      <c r="B3593" s="2" t="s">
        <v>22077</v>
      </c>
      <c r="C3593" s="2">
        <v>8.4</v>
      </c>
    </row>
    <row r="3594" spans="1:3" x14ac:dyDescent="0.3">
      <c r="A3594" s="2" t="s">
        <v>27699</v>
      </c>
      <c r="B3594" s="2" t="s">
        <v>37</v>
      </c>
      <c r="C3594" s="2">
        <v>7.5</v>
      </c>
    </row>
    <row r="3595" spans="1:3" x14ac:dyDescent="0.3">
      <c r="A3595" s="2" t="s">
        <v>27700</v>
      </c>
      <c r="B3595" s="2" t="s">
        <v>37</v>
      </c>
      <c r="C3595" s="2">
        <v>7.2</v>
      </c>
    </row>
    <row r="3596" spans="1:3" x14ac:dyDescent="0.3">
      <c r="A3596" s="2" t="s">
        <v>27701</v>
      </c>
      <c r="B3596" s="2" t="s">
        <v>37</v>
      </c>
      <c r="C3596" s="2">
        <v>7.2</v>
      </c>
    </row>
    <row r="3597" spans="1:3" x14ac:dyDescent="0.3">
      <c r="A3597" s="2" t="s">
        <v>27702</v>
      </c>
      <c r="B3597" s="2" t="s">
        <v>37</v>
      </c>
      <c r="C3597" s="2">
        <v>6.5</v>
      </c>
    </row>
    <row r="3598" spans="1:3" x14ac:dyDescent="0.3">
      <c r="A3598" s="2" t="s">
        <v>27703</v>
      </c>
      <c r="B3598" s="2" t="s">
        <v>17494</v>
      </c>
      <c r="C3598" s="2">
        <v>6.4</v>
      </c>
    </row>
    <row r="3599" spans="1:3" x14ac:dyDescent="0.3">
      <c r="A3599" s="2" t="s">
        <v>27704</v>
      </c>
      <c r="B3599" s="2" t="s">
        <v>37</v>
      </c>
      <c r="C3599" s="2">
        <v>7.5</v>
      </c>
    </row>
    <row r="3600" spans="1:3" x14ac:dyDescent="0.3">
      <c r="A3600" s="2" t="s">
        <v>27705</v>
      </c>
      <c r="B3600" s="2" t="s">
        <v>37</v>
      </c>
      <c r="C3600" s="2">
        <v>6.9</v>
      </c>
    </row>
    <row r="3601" spans="1:3" x14ac:dyDescent="0.3">
      <c r="A3601" s="2" t="s">
        <v>27706</v>
      </c>
      <c r="B3601" s="2" t="s">
        <v>37</v>
      </c>
      <c r="C3601" s="2">
        <v>7</v>
      </c>
    </row>
    <row r="3602" spans="1:3" x14ac:dyDescent="0.3">
      <c r="A3602" s="2" t="s">
        <v>27707</v>
      </c>
      <c r="B3602" s="2" t="s">
        <v>37</v>
      </c>
      <c r="C3602" s="2">
        <v>6.3</v>
      </c>
    </row>
    <row r="3603" spans="1:3" x14ac:dyDescent="0.3">
      <c r="A3603" s="2" t="s">
        <v>27708</v>
      </c>
      <c r="B3603" s="2" t="s">
        <v>37</v>
      </c>
      <c r="C3603" s="2">
        <v>5.5</v>
      </c>
    </row>
    <row r="3604" spans="1:3" x14ac:dyDescent="0.3">
      <c r="A3604" s="2" t="s">
        <v>26443</v>
      </c>
      <c r="B3604" s="2" t="s">
        <v>37</v>
      </c>
      <c r="C3604" s="2">
        <v>4.8</v>
      </c>
    </row>
    <row r="3605" spans="1:3" x14ac:dyDescent="0.3">
      <c r="A3605" s="2" t="s">
        <v>27709</v>
      </c>
      <c r="B3605" s="2" t="s">
        <v>37</v>
      </c>
      <c r="C3605" s="2">
        <v>6.6</v>
      </c>
    </row>
    <row r="3606" spans="1:3" x14ac:dyDescent="0.3">
      <c r="A3606" s="2" t="s">
        <v>27710</v>
      </c>
      <c r="B3606" s="2" t="s">
        <v>37</v>
      </c>
      <c r="C3606" s="2">
        <v>5.2</v>
      </c>
    </row>
    <row r="3607" spans="1:3" x14ac:dyDescent="0.3">
      <c r="A3607" s="2" t="s">
        <v>27711</v>
      </c>
      <c r="B3607" s="2" t="s">
        <v>37</v>
      </c>
      <c r="C3607" s="2">
        <v>8.3000000000000007</v>
      </c>
    </row>
    <row r="3608" spans="1:3" x14ac:dyDescent="0.3">
      <c r="A3608" s="2" t="s">
        <v>27712</v>
      </c>
      <c r="B3608" s="2" t="s">
        <v>37</v>
      </c>
      <c r="C3608" s="2">
        <v>7.2</v>
      </c>
    </row>
    <row r="3609" spans="1:3" x14ac:dyDescent="0.3">
      <c r="A3609" s="2" t="s">
        <v>24188</v>
      </c>
      <c r="B3609" s="2" t="s">
        <v>37</v>
      </c>
      <c r="C3609" s="2">
        <v>7.2</v>
      </c>
    </row>
    <row r="3610" spans="1:3" x14ac:dyDescent="0.3">
      <c r="A3610" s="2" t="s">
        <v>25519</v>
      </c>
      <c r="B3610" s="2" t="s">
        <v>37</v>
      </c>
      <c r="C3610" s="2">
        <v>5.3</v>
      </c>
    </row>
    <row r="3611" spans="1:3" x14ac:dyDescent="0.3">
      <c r="A3611" s="2" t="s">
        <v>27713</v>
      </c>
      <c r="B3611" s="2" t="s">
        <v>37</v>
      </c>
      <c r="C3611" s="2">
        <v>7.2</v>
      </c>
    </row>
    <row r="3612" spans="1:3" x14ac:dyDescent="0.3">
      <c r="A3612" s="2" t="s">
        <v>27714</v>
      </c>
      <c r="B3612" s="2" t="s">
        <v>37</v>
      </c>
      <c r="C3612" s="2">
        <v>7.8</v>
      </c>
    </row>
    <row r="3613" spans="1:3" x14ac:dyDescent="0.3">
      <c r="A3613" s="2" t="s">
        <v>27715</v>
      </c>
      <c r="B3613" s="2" t="s">
        <v>37</v>
      </c>
      <c r="C3613" s="2">
        <v>6.4</v>
      </c>
    </row>
    <row r="3614" spans="1:3" x14ac:dyDescent="0.3">
      <c r="A3614" s="2" t="s">
        <v>27716</v>
      </c>
      <c r="B3614" s="2" t="s">
        <v>37</v>
      </c>
      <c r="C3614" s="2">
        <v>8.1</v>
      </c>
    </row>
    <row r="3615" spans="1:3" x14ac:dyDescent="0.3">
      <c r="A3615" s="2" t="s">
        <v>27717</v>
      </c>
      <c r="B3615" s="2" t="s">
        <v>37</v>
      </c>
      <c r="C3615" s="2">
        <v>5.6</v>
      </c>
    </row>
    <row r="3616" spans="1:3" x14ac:dyDescent="0.3">
      <c r="A3616" s="2" t="s">
        <v>27718</v>
      </c>
      <c r="B3616" s="2" t="s">
        <v>37</v>
      </c>
      <c r="C3616" s="2">
        <v>6.6</v>
      </c>
    </row>
    <row r="3617" spans="1:3" x14ac:dyDescent="0.3">
      <c r="A3617" s="2" t="s">
        <v>27719</v>
      </c>
      <c r="B3617" s="2" t="s">
        <v>37</v>
      </c>
      <c r="C3617" s="2">
        <v>7.7</v>
      </c>
    </row>
    <row r="3618" spans="1:3" x14ac:dyDescent="0.3">
      <c r="A3618" s="2" t="s">
        <v>27720</v>
      </c>
      <c r="B3618" s="2" t="s">
        <v>37</v>
      </c>
      <c r="C3618" s="2">
        <v>6.5</v>
      </c>
    </row>
    <row r="3619" spans="1:3" x14ac:dyDescent="0.3">
      <c r="A3619" s="2" t="s">
        <v>27721</v>
      </c>
      <c r="B3619" s="2" t="s">
        <v>37</v>
      </c>
      <c r="C3619" s="2">
        <v>6.1</v>
      </c>
    </row>
    <row r="3620" spans="1:3" x14ac:dyDescent="0.3">
      <c r="A3620" s="2" t="s">
        <v>27722</v>
      </c>
      <c r="B3620" s="2" t="s">
        <v>37</v>
      </c>
      <c r="C3620" s="2">
        <v>5.7</v>
      </c>
    </row>
    <row r="3621" spans="1:3" x14ac:dyDescent="0.3">
      <c r="A3621" s="2" t="s">
        <v>27723</v>
      </c>
      <c r="B3621" s="2" t="s">
        <v>37</v>
      </c>
      <c r="C3621" s="2">
        <v>5.9</v>
      </c>
    </row>
    <row r="3622" spans="1:3" x14ac:dyDescent="0.3">
      <c r="A3622" s="2" t="s">
        <v>27724</v>
      </c>
      <c r="B3622" s="2" t="s">
        <v>37</v>
      </c>
      <c r="C3622" s="2">
        <v>7.7</v>
      </c>
    </row>
    <row r="3623" spans="1:3" x14ac:dyDescent="0.3">
      <c r="A3623" s="2" t="s">
        <v>27725</v>
      </c>
      <c r="B3623" s="2" t="s">
        <v>37</v>
      </c>
      <c r="C3623" s="2">
        <v>7.1</v>
      </c>
    </row>
    <row r="3624" spans="1:3" x14ac:dyDescent="0.3">
      <c r="A3624" s="2" t="s">
        <v>27726</v>
      </c>
      <c r="B3624" s="2" t="s">
        <v>37</v>
      </c>
      <c r="C3624" s="2">
        <v>7.6</v>
      </c>
    </row>
    <row r="3625" spans="1:3" x14ac:dyDescent="0.3">
      <c r="A3625" s="2" t="s">
        <v>27727</v>
      </c>
      <c r="B3625" s="2" t="s">
        <v>11117</v>
      </c>
      <c r="C3625" s="2">
        <v>7.4</v>
      </c>
    </row>
    <row r="3626" spans="1:3" x14ac:dyDescent="0.3">
      <c r="A3626" s="2" t="s">
        <v>27728</v>
      </c>
      <c r="B3626" s="2" t="s">
        <v>37</v>
      </c>
      <c r="C3626" s="2">
        <v>6.8</v>
      </c>
    </row>
    <row r="3627" spans="1:3" x14ac:dyDescent="0.3">
      <c r="A3627" s="2" t="s">
        <v>27729</v>
      </c>
      <c r="B3627" s="2" t="s">
        <v>37</v>
      </c>
      <c r="C3627" s="2">
        <v>6.5</v>
      </c>
    </row>
    <row r="3628" spans="1:3" x14ac:dyDescent="0.3">
      <c r="A3628" s="2" t="s">
        <v>27730</v>
      </c>
      <c r="B3628" s="2" t="s">
        <v>37</v>
      </c>
      <c r="C3628" s="2">
        <v>7.3</v>
      </c>
    </row>
    <row r="3629" spans="1:3" x14ac:dyDescent="0.3">
      <c r="A3629" s="2" t="s">
        <v>27731</v>
      </c>
      <c r="B3629" s="2" t="s">
        <v>37</v>
      </c>
      <c r="C3629" s="2">
        <v>7.3</v>
      </c>
    </row>
    <row r="3630" spans="1:3" x14ac:dyDescent="0.3">
      <c r="A3630" s="2" t="s">
        <v>27732</v>
      </c>
      <c r="B3630" s="2" t="s">
        <v>37</v>
      </c>
      <c r="C3630" s="2">
        <v>6.5</v>
      </c>
    </row>
    <row r="3631" spans="1:3" x14ac:dyDescent="0.3">
      <c r="A3631" s="2" t="s">
        <v>27733</v>
      </c>
      <c r="B3631" s="2" t="s">
        <v>37</v>
      </c>
      <c r="C3631" s="2">
        <v>6</v>
      </c>
    </row>
    <row r="3632" spans="1:3" x14ac:dyDescent="0.3">
      <c r="A3632" s="2" t="s">
        <v>27734</v>
      </c>
      <c r="B3632" s="2" t="s">
        <v>37</v>
      </c>
      <c r="C3632" s="2">
        <v>5.3</v>
      </c>
    </row>
    <row r="3633" spans="1:3" x14ac:dyDescent="0.3">
      <c r="A3633" s="2" t="s">
        <v>27735</v>
      </c>
      <c r="B3633" s="2" t="s">
        <v>37</v>
      </c>
      <c r="C3633" s="2">
        <v>6.6</v>
      </c>
    </row>
    <row r="3634" spans="1:3" x14ac:dyDescent="0.3">
      <c r="A3634" s="2" t="s">
        <v>27736</v>
      </c>
      <c r="B3634" s="2" t="s">
        <v>676</v>
      </c>
      <c r="C3634" s="2">
        <v>8.6999999999999993</v>
      </c>
    </row>
    <row r="3635" spans="1:3" x14ac:dyDescent="0.3">
      <c r="A3635" s="2" t="s">
        <v>27737</v>
      </c>
      <c r="B3635" s="2" t="s">
        <v>37</v>
      </c>
      <c r="C3635" s="2">
        <v>6.2</v>
      </c>
    </row>
    <row r="3636" spans="1:3" x14ac:dyDescent="0.3">
      <c r="A3636" s="2" t="s">
        <v>27738</v>
      </c>
      <c r="B3636" s="2" t="s">
        <v>37</v>
      </c>
      <c r="C3636" s="2">
        <v>5.8</v>
      </c>
    </row>
    <row r="3637" spans="1:3" x14ac:dyDescent="0.3">
      <c r="A3637" s="2" t="s">
        <v>24344</v>
      </c>
      <c r="B3637" s="2" t="s">
        <v>37</v>
      </c>
      <c r="C3637" s="2">
        <v>6.7</v>
      </c>
    </row>
    <row r="3638" spans="1:3" x14ac:dyDescent="0.3">
      <c r="A3638" s="2" t="s">
        <v>27739</v>
      </c>
      <c r="B3638" s="2" t="s">
        <v>37</v>
      </c>
      <c r="C3638" s="2">
        <v>5.7</v>
      </c>
    </row>
    <row r="3639" spans="1:3" x14ac:dyDescent="0.3">
      <c r="A3639" s="2" t="s">
        <v>27740</v>
      </c>
      <c r="B3639" s="2" t="s">
        <v>37</v>
      </c>
      <c r="C3639" s="2">
        <v>6.1</v>
      </c>
    </row>
    <row r="3640" spans="1:3" x14ac:dyDescent="0.3">
      <c r="A3640" s="2" t="s">
        <v>27741</v>
      </c>
      <c r="B3640" s="2" t="s">
        <v>37</v>
      </c>
      <c r="C3640" s="2">
        <v>6.4</v>
      </c>
    </row>
    <row r="3641" spans="1:3" x14ac:dyDescent="0.3">
      <c r="A3641" s="2" t="s">
        <v>27742</v>
      </c>
      <c r="B3641" s="2" t="s">
        <v>37</v>
      </c>
      <c r="C3641" s="2">
        <v>4.5999999999999996</v>
      </c>
    </row>
    <row r="3642" spans="1:3" x14ac:dyDescent="0.3">
      <c r="A3642" s="2" t="s">
        <v>24201</v>
      </c>
      <c r="B3642" s="2" t="s">
        <v>37</v>
      </c>
      <c r="C3642" s="2">
        <v>6.4</v>
      </c>
    </row>
    <row r="3643" spans="1:3" x14ac:dyDescent="0.3">
      <c r="A3643" s="2" t="s">
        <v>27743</v>
      </c>
      <c r="B3643" s="2" t="s">
        <v>37</v>
      </c>
      <c r="C3643" s="2">
        <v>5.9</v>
      </c>
    </row>
    <row r="3644" spans="1:3" x14ac:dyDescent="0.3">
      <c r="A3644" s="2" t="s">
        <v>27744</v>
      </c>
      <c r="B3644" s="2" t="s">
        <v>37</v>
      </c>
      <c r="C3644" s="2">
        <v>7.7</v>
      </c>
    </row>
    <row r="3645" spans="1:3" x14ac:dyDescent="0.3">
      <c r="A3645" s="2" t="s">
        <v>27745</v>
      </c>
      <c r="B3645" s="2" t="s">
        <v>37</v>
      </c>
      <c r="C3645" s="2">
        <v>7.1</v>
      </c>
    </row>
    <row r="3646" spans="1:3" x14ac:dyDescent="0.3">
      <c r="A3646" s="2" t="s">
        <v>27746</v>
      </c>
      <c r="B3646" s="2" t="s">
        <v>37</v>
      </c>
      <c r="C3646" s="2">
        <v>6.2</v>
      </c>
    </row>
    <row r="3647" spans="1:3" x14ac:dyDescent="0.3">
      <c r="A3647" s="2" t="s">
        <v>27747</v>
      </c>
      <c r="B3647" s="2" t="s">
        <v>37</v>
      </c>
      <c r="C3647" s="2">
        <v>7.7</v>
      </c>
    </row>
    <row r="3648" spans="1:3" x14ac:dyDescent="0.3">
      <c r="A3648" s="2" t="s">
        <v>27748</v>
      </c>
      <c r="B3648" s="2" t="s">
        <v>37</v>
      </c>
      <c r="C3648" s="2">
        <v>7.5</v>
      </c>
    </row>
    <row r="3649" spans="1:3" x14ac:dyDescent="0.3">
      <c r="A3649" s="2" t="s">
        <v>27749</v>
      </c>
      <c r="B3649" s="2" t="s">
        <v>37</v>
      </c>
      <c r="C3649" s="2">
        <v>6.9</v>
      </c>
    </row>
    <row r="3650" spans="1:3" x14ac:dyDescent="0.3">
      <c r="A3650" s="2" t="s">
        <v>27750</v>
      </c>
      <c r="B3650" s="2" t="s">
        <v>37</v>
      </c>
      <c r="C3650" s="2">
        <v>7.1</v>
      </c>
    </row>
    <row r="3651" spans="1:3" x14ac:dyDescent="0.3">
      <c r="A3651" s="2" t="s">
        <v>27751</v>
      </c>
      <c r="B3651" s="2" t="s">
        <v>37</v>
      </c>
      <c r="C3651" s="2">
        <v>6.3</v>
      </c>
    </row>
    <row r="3652" spans="1:3" x14ac:dyDescent="0.3">
      <c r="A3652" s="2" t="s">
        <v>27752</v>
      </c>
      <c r="B3652" s="2" t="s">
        <v>37</v>
      </c>
      <c r="C3652" s="2">
        <v>8.3000000000000007</v>
      </c>
    </row>
    <row r="3653" spans="1:3" x14ac:dyDescent="0.3">
      <c r="A3653" s="2" t="s">
        <v>27753</v>
      </c>
      <c r="B3653" s="2" t="s">
        <v>2778</v>
      </c>
      <c r="C3653" s="2">
        <v>7.1</v>
      </c>
    </row>
    <row r="3654" spans="1:3" x14ac:dyDescent="0.3">
      <c r="A3654" s="2" t="s">
        <v>27754</v>
      </c>
      <c r="B3654" s="2" t="s">
        <v>37</v>
      </c>
      <c r="C3654" s="2">
        <v>7.2</v>
      </c>
    </row>
    <row r="3655" spans="1:3" x14ac:dyDescent="0.3">
      <c r="A3655" s="2" t="s">
        <v>27755</v>
      </c>
      <c r="B3655" s="2" t="s">
        <v>9795</v>
      </c>
      <c r="C3655" s="2">
        <v>6.9</v>
      </c>
    </row>
    <row r="3656" spans="1:3" x14ac:dyDescent="0.3">
      <c r="A3656" s="2" t="s">
        <v>27756</v>
      </c>
      <c r="B3656" s="2" t="s">
        <v>37</v>
      </c>
      <c r="C3656" s="2">
        <v>6.1</v>
      </c>
    </row>
    <row r="3657" spans="1:3" x14ac:dyDescent="0.3">
      <c r="A3657" s="2" t="s">
        <v>27757</v>
      </c>
      <c r="B3657" s="2" t="s">
        <v>37</v>
      </c>
      <c r="C3657" s="2">
        <v>6.3</v>
      </c>
    </row>
    <row r="3658" spans="1:3" x14ac:dyDescent="0.3">
      <c r="A3658" s="2" t="s">
        <v>27758</v>
      </c>
      <c r="B3658" s="2" t="s">
        <v>37</v>
      </c>
      <c r="C3658" s="2">
        <v>6.1</v>
      </c>
    </row>
    <row r="3659" spans="1:3" x14ac:dyDescent="0.3">
      <c r="A3659" s="2" t="s">
        <v>27759</v>
      </c>
      <c r="B3659" s="2" t="s">
        <v>37</v>
      </c>
      <c r="C3659" s="2">
        <v>7.8</v>
      </c>
    </row>
    <row r="3660" spans="1:3" x14ac:dyDescent="0.3">
      <c r="A3660" s="2" t="s">
        <v>27760</v>
      </c>
      <c r="B3660" s="2" t="s">
        <v>37</v>
      </c>
      <c r="C3660" s="2">
        <v>4.7</v>
      </c>
    </row>
    <row r="3661" spans="1:3" x14ac:dyDescent="0.3">
      <c r="A3661" s="2" t="s">
        <v>26400</v>
      </c>
      <c r="B3661" s="2" t="s">
        <v>37</v>
      </c>
      <c r="C3661" s="2">
        <v>7.9</v>
      </c>
    </row>
    <row r="3662" spans="1:3" x14ac:dyDescent="0.3">
      <c r="A3662" s="2" t="s">
        <v>27761</v>
      </c>
      <c r="B3662" s="2" t="s">
        <v>37</v>
      </c>
      <c r="C3662" s="2">
        <v>6.7</v>
      </c>
    </row>
    <row r="3663" spans="1:3" x14ac:dyDescent="0.3">
      <c r="A3663" s="2" t="s">
        <v>27762</v>
      </c>
      <c r="B3663" s="2" t="s">
        <v>37</v>
      </c>
      <c r="C3663" s="2">
        <v>6.6</v>
      </c>
    </row>
    <row r="3664" spans="1:3" x14ac:dyDescent="0.3">
      <c r="A3664" s="2" t="s">
        <v>27763</v>
      </c>
      <c r="B3664" s="2" t="s">
        <v>1464</v>
      </c>
      <c r="C3664" s="2">
        <v>6.9</v>
      </c>
    </row>
    <row r="3665" spans="1:3" x14ac:dyDescent="0.3">
      <c r="A3665" s="2" t="s">
        <v>27764</v>
      </c>
      <c r="B3665" s="2" t="s">
        <v>37</v>
      </c>
      <c r="C3665" s="2">
        <v>7.1</v>
      </c>
    </row>
    <row r="3666" spans="1:3" x14ac:dyDescent="0.3">
      <c r="A3666" s="2" t="s">
        <v>27765</v>
      </c>
      <c r="B3666" s="2" t="s">
        <v>37</v>
      </c>
      <c r="C3666" s="2">
        <v>6.7</v>
      </c>
    </row>
    <row r="3667" spans="1:3" x14ac:dyDescent="0.3">
      <c r="A3667" s="2" t="s">
        <v>27766</v>
      </c>
      <c r="B3667" s="2" t="s">
        <v>37</v>
      </c>
      <c r="C3667" s="2">
        <v>7.1</v>
      </c>
    </row>
    <row r="3668" spans="1:3" x14ac:dyDescent="0.3">
      <c r="A3668" s="2" t="s">
        <v>27767</v>
      </c>
      <c r="B3668" s="2" t="s">
        <v>37</v>
      </c>
      <c r="C3668" s="2">
        <v>6.6</v>
      </c>
    </row>
    <row r="3669" spans="1:3" x14ac:dyDescent="0.3">
      <c r="A3669" s="2" t="s">
        <v>25205</v>
      </c>
      <c r="B3669" s="2" t="s">
        <v>37</v>
      </c>
      <c r="C3669" s="2">
        <v>7.4</v>
      </c>
    </row>
    <row r="3670" spans="1:3" x14ac:dyDescent="0.3">
      <c r="A3670" s="2" t="s">
        <v>27768</v>
      </c>
      <c r="B3670" s="2" t="s">
        <v>37</v>
      </c>
      <c r="C3670" s="2">
        <v>4.8</v>
      </c>
    </row>
    <row r="3671" spans="1:3" x14ac:dyDescent="0.3">
      <c r="A3671" s="2" t="s">
        <v>27769</v>
      </c>
      <c r="B3671" s="2" t="s">
        <v>37</v>
      </c>
      <c r="C3671" s="2">
        <v>6.4</v>
      </c>
    </row>
    <row r="3672" spans="1:3" x14ac:dyDescent="0.3">
      <c r="A3672" s="2" t="s">
        <v>27770</v>
      </c>
      <c r="B3672" s="2" t="s">
        <v>37</v>
      </c>
      <c r="C3672" s="2">
        <v>7.3</v>
      </c>
    </row>
    <row r="3673" spans="1:3" x14ac:dyDescent="0.3">
      <c r="A3673" s="2" t="s">
        <v>27771</v>
      </c>
      <c r="B3673" s="2" t="s">
        <v>37</v>
      </c>
      <c r="C3673" s="2">
        <v>6.9</v>
      </c>
    </row>
    <row r="3674" spans="1:3" x14ac:dyDescent="0.3">
      <c r="A3674" s="2" t="s">
        <v>27772</v>
      </c>
      <c r="B3674" s="2" t="s">
        <v>37</v>
      </c>
      <c r="C3674" s="2">
        <v>7.2</v>
      </c>
    </row>
    <row r="3675" spans="1:3" x14ac:dyDescent="0.3">
      <c r="A3675" s="2" t="s">
        <v>27773</v>
      </c>
      <c r="B3675" s="2" t="s">
        <v>37</v>
      </c>
      <c r="C3675" s="2">
        <v>6.5</v>
      </c>
    </row>
    <row r="3676" spans="1:3" x14ac:dyDescent="0.3">
      <c r="A3676" s="2" t="s">
        <v>27774</v>
      </c>
      <c r="B3676" s="2" t="s">
        <v>37</v>
      </c>
      <c r="C3676" s="2">
        <v>6.6</v>
      </c>
    </row>
    <row r="3677" spans="1:3" x14ac:dyDescent="0.3">
      <c r="A3677" s="2" t="s">
        <v>27775</v>
      </c>
      <c r="B3677" s="2" t="s">
        <v>37</v>
      </c>
      <c r="C3677" s="2">
        <v>6.7</v>
      </c>
    </row>
    <row r="3678" spans="1:3" x14ac:dyDescent="0.3">
      <c r="A3678" s="2" t="s">
        <v>27776</v>
      </c>
      <c r="B3678" s="2" t="s">
        <v>37</v>
      </c>
      <c r="C3678" s="2">
        <v>7.3</v>
      </c>
    </row>
    <row r="3679" spans="1:3" x14ac:dyDescent="0.3">
      <c r="A3679" s="2" t="s">
        <v>27777</v>
      </c>
      <c r="B3679" s="2" t="s">
        <v>37</v>
      </c>
      <c r="C3679" s="2">
        <v>7</v>
      </c>
    </row>
    <row r="3680" spans="1:3" x14ac:dyDescent="0.3">
      <c r="A3680" s="2" t="s">
        <v>27778</v>
      </c>
      <c r="B3680" s="2" t="s">
        <v>37</v>
      </c>
      <c r="C3680" s="2">
        <v>5.5</v>
      </c>
    </row>
    <row r="3681" spans="1:3" x14ac:dyDescent="0.3">
      <c r="A3681" s="2" t="s">
        <v>27779</v>
      </c>
      <c r="B3681" s="2" t="s">
        <v>37</v>
      </c>
      <c r="C3681" s="2">
        <v>6.7</v>
      </c>
    </row>
    <row r="3682" spans="1:3" x14ac:dyDescent="0.3">
      <c r="A3682" s="2" t="s">
        <v>27780</v>
      </c>
      <c r="B3682" s="2" t="s">
        <v>37</v>
      </c>
      <c r="C3682" s="2">
        <v>3.9</v>
      </c>
    </row>
    <row r="3683" spans="1:3" x14ac:dyDescent="0.3">
      <c r="A3683" s="2" t="s">
        <v>27781</v>
      </c>
      <c r="B3683" s="2" t="s">
        <v>37</v>
      </c>
      <c r="C3683" s="2">
        <v>7.5</v>
      </c>
    </row>
    <row r="3684" spans="1:3" x14ac:dyDescent="0.3">
      <c r="A3684" s="2" t="s">
        <v>27782</v>
      </c>
      <c r="B3684" s="2" t="s">
        <v>37</v>
      </c>
      <c r="C3684" s="2">
        <v>7</v>
      </c>
    </row>
    <row r="3685" spans="1:3" x14ac:dyDescent="0.3">
      <c r="A3685" s="2" t="s">
        <v>27783</v>
      </c>
      <c r="B3685" s="2" t="s">
        <v>37</v>
      </c>
      <c r="C3685" s="2">
        <v>6.7</v>
      </c>
    </row>
    <row r="3686" spans="1:3" x14ac:dyDescent="0.3">
      <c r="A3686" s="2" t="s">
        <v>27784</v>
      </c>
      <c r="B3686" s="2" t="s">
        <v>37</v>
      </c>
      <c r="C3686" s="2">
        <v>7.4</v>
      </c>
    </row>
    <row r="3687" spans="1:3" x14ac:dyDescent="0.3">
      <c r="A3687" s="2" t="s">
        <v>27785</v>
      </c>
      <c r="B3687" s="2" t="s">
        <v>9795</v>
      </c>
      <c r="C3687" s="2">
        <v>8</v>
      </c>
    </row>
    <row r="3688" spans="1:3" x14ac:dyDescent="0.3">
      <c r="A3688" s="2" t="s">
        <v>25713</v>
      </c>
      <c r="B3688" s="2" t="s">
        <v>37</v>
      </c>
      <c r="C3688" s="2">
        <v>7.1</v>
      </c>
    </row>
    <row r="3689" spans="1:3" x14ac:dyDescent="0.3">
      <c r="A3689" s="2" t="s">
        <v>27786</v>
      </c>
      <c r="B3689" s="2" t="s">
        <v>37</v>
      </c>
      <c r="C3689" s="2">
        <v>7.7</v>
      </c>
    </row>
    <row r="3690" spans="1:3" x14ac:dyDescent="0.3">
      <c r="A3690" s="2" t="s">
        <v>27787</v>
      </c>
      <c r="B3690" s="2" t="s">
        <v>22077</v>
      </c>
      <c r="C3690" s="2">
        <v>8.5</v>
      </c>
    </row>
    <row r="3691" spans="1:3" x14ac:dyDescent="0.3">
      <c r="A3691" s="2" t="s">
        <v>27788</v>
      </c>
      <c r="B3691" s="2" t="s">
        <v>37</v>
      </c>
      <c r="C3691" s="2">
        <v>7.7</v>
      </c>
    </row>
    <row r="3692" spans="1:3" x14ac:dyDescent="0.3">
      <c r="A3692" s="2" t="s">
        <v>27789</v>
      </c>
      <c r="B3692" s="2" t="s">
        <v>37</v>
      </c>
      <c r="C3692" s="2">
        <v>6.5</v>
      </c>
    </row>
    <row r="3693" spans="1:3" x14ac:dyDescent="0.3">
      <c r="A3693" s="2" t="s">
        <v>27790</v>
      </c>
      <c r="B3693" s="2" t="s">
        <v>37</v>
      </c>
      <c r="C3693" s="2">
        <v>7</v>
      </c>
    </row>
    <row r="3694" spans="1:3" x14ac:dyDescent="0.3">
      <c r="A3694" s="2" t="s">
        <v>27791</v>
      </c>
      <c r="B3694" s="2" t="s">
        <v>37</v>
      </c>
      <c r="C3694" s="2">
        <v>5.5</v>
      </c>
    </row>
    <row r="3695" spans="1:3" x14ac:dyDescent="0.3">
      <c r="A3695" s="2" t="s">
        <v>27792</v>
      </c>
      <c r="B3695" s="2" t="s">
        <v>37</v>
      </c>
      <c r="C3695" s="2">
        <v>6.3</v>
      </c>
    </row>
    <row r="3696" spans="1:3" x14ac:dyDescent="0.3">
      <c r="A3696" s="2" t="s">
        <v>27793</v>
      </c>
      <c r="B3696" s="2" t="s">
        <v>37</v>
      </c>
      <c r="C3696" s="2">
        <v>7.9</v>
      </c>
    </row>
    <row r="3697" spans="1:3" x14ac:dyDescent="0.3">
      <c r="A3697" s="2" t="s">
        <v>27794</v>
      </c>
      <c r="B3697" s="2" t="s">
        <v>37</v>
      </c>
      <c r="C3697" s="2">
        <v>7.4</v>
      </c>
    </row>
    <row r="3698" spans="1:3" x14ac:dyDescent="0.3">
      <c r="A3698" s="2" t="s">
        <v>27003</v>
      </c>
      <c r="B3698" s="2" t="s">
        <v>37</v>
      </c>
      <c r="C3698" s="2">
        <v>7.5</v>
      </c>
    </row>
    <row r="3699" spans="1:3" x14ac:dyDescent="0.3">
      <c r="A3699" s="2" t="s">
        <v>27795</v>
      </c>
      <c r="B3699" s="2" t="s">
        <v>37</v>
      </c>
      <c r="C3699" s="2">
        <v>7.5</v>
      </c>
    </row>
    <row r="3700" spans="1:3" x14ac:dyDescent="0.3">
      <c r="A3700" s="2" t="s">
        <v>27796</v>
      </c>
      <c r="B3700" s="2" t="s">
        <v>37</v>
      </c>
      <c r="C3700" s="2">
        <v>6.7</v>
      </c>
    </row>
    <row r="3701" spans="1:3" x14ac:dyDescent="0.3">
      <c r="A3701" s="2" t="s">
        <v>27797</v>
      </c>
      <c r="B3701" s="2" t="s">
        <v>37</v>
      </c>
      <c r="C3701" s="2">
        <v>4.2</v>
      </c>
    </row>
    <row r="3702" spans="1:3" x14ac:dyDescent="0.3">
      <c r="A3702" s="2" t="s">
        <v>27798</v>
      </c>
      <c r="B3702" s="2" t="s">
        <v>37</v>
      </c>
      <c r="C3702" s="2">
        <v>7</v>
      </c>
    </row>
    <row r="3703" spans="1:3" x14ac:dyDescent="0.3">
      <c r="A3703" s="2" t="s">
        <v>27799</v>
      </c>
      <c r="B3703" s="2" t="s">
        <v>37</v>
      </c>
      <c r="C3703" s="2">
        <v>7</v>
      </c>
    </row>
    <row r="3704" spans="1:3" x14ac:dyDescent="0.3">
      <c r="A3704" s="2" t="s">
        <v>27800</v>
      </c>
      <c r="B3704" s="2" t="s">
        <v>37</v>
      </c>
      <c r="C3704" s="2">
        <v>6.8</v>
      </c>
    </row>
    <row r="3705" spans="1:3" x14ac:dyDescent="0.3">
      <c r="A3705" s="2" t="s">
        <v>26524</v>
      </c>
      <c r="B3705" s="2" t="s">
        <v>37</v>
      </c>
      <c r="C3705" s="2">
        <v>6.6</v>
      </c>
    </row>
    <row r="3706" spans="1:3" x14ac:dyDescent="0.3">
      <c r="A3706" s="2" t="s">
        <v>27801</v>
      </c>
      <c r="B3706" s="2" t="s">
        <v>37</v>
      </c>
      <c r="C3706" s="2">
        <v>7.5</v>
      </c>
    </row>
    <row r="3707" spans="1:3" x14ac:dyDescent="0.3">
      <c r="A3707" s="2" t="s">
        <v>27802</v>
      </c>
      <c r="B3707" s="2" t="s">
        <v>37</v>
      </c>
      <c r="C3707" s="2">
        <v>5.3</v>
      </c>
    </row>
    <row r="3708" spans="1:3" x14ac:dyDescent="0.3">
      <c r="A3708" s="2" t="s">
        <v>27803</v>
      </c>
      <c r="B3708" s="2" t="s">
        <v>37</v>
      </c>
      <c r="C3708" s="2">
        <v>7.3</v>
      </c>
    </row>
    <row r="3709" spans="1:3" x14ac:dyDescent="0.3">
      <c r="A3709" s="2" t="s">
        <v>27804</v>
      </c>
      <c r="B3709" s="2" t="s">
        <v>37</v>
      </c>
      <c r="C3709" s="2">
        <v>5.6</v>
      </c>
    </row>
    <row r="3710" spans="1:3" x14ac:dyDescent="0.3">
      <c r="A3710" s="2" t="s">
        <v>27805</v>
      </c>
      <c r="B3710" s="2" t="s">
        <v>37</v>
      </c>
      <c r="C3710" s="2">
        <v>5.6</v>
      </c>
    </row>
    <row r="3711" spans="1:3" x14ac:dyDescent="0.3">
      <c r="A3711" s="2" t="s">
        <v>27806</v>
      </c>
      <c r="B3711" s="2" t="s">
        <v>37</v>
      </c>
      <c r="C3711" s="2">
        <v>6.6</v>
      </c>
    </row>
    <row r="3712" spans="1:3" x14ac:dyDescent="0.3">
      <c r="A3712" s="2" t="s">
        <v>27807</v>
      </c>
      <c r="B3712" s="2" t="s">
        <v>37</v>
      </c>
      <c r="C3712" s="2">
        <v>6.3</v>
      </c>
    </row>
    <row r="3713" spans="1:3" x14ac:dyDescent="0.3">
      <c r="A3713" s="2" t="s">
        <v>27808</v>
      </c>
      <c r="B3713" s="2" t="s">
        <v>37</v>
      </c>
      <c r="C3713" s="2">
        <v>7.5</v>
      </c>
    </row>
    <row r="3714" spans="1:3" x14ac:dyDescent="0.3">
      <c r="A3714" s="2" t="s">
        <v>27809</v>
      </c>
      <c r="B3714" s="2" t="s">
        <v>37</v>
      </c>
      <c r="C3714" s="2">
        <v>7.6</v>
      </c>
    </row>
    <row r="3715" spans="1:3" x14ac:dyDescent="0.3">
      <c r="A3715" s="2" t="s">
        <v>27810</v>
      </c>
      <c r="B3715" s="2" t="s">
        <v>37</v>
      </c>
      <c r="C3715" s="2">
        <v>7.8</v>
      </c>
    </row>
    <row r="3716" spans="1:3" x14ac:dyDescent="0.3">
      <c r="A3716" s="2" t="s">
        <v>27811</v>
      </c>
      <c r="B3716" s="2" t="s">
        <v>37</v>
      </c>
      <c r="C3716" s="2">
        <v>7.3</v>
      </c>
    </row>
    <row r="3717" spans="1:3" x14ac:dyDescent="0.3">
      <c r="A3717" s="2" t="s">
        <v>25556</v>
      </c>
      <c r="B3717" s="2" t="s">
        <v>37</v>
      </c>
      <c r="C3717" s="2">
        <v>5.7</v>
      </c>
    </row>
    <row r="3718" spans="1:3" x14ac:dyDescent="0.3">
      <c r="A3718" s="2" t="s">
        <v>27812</v>
      </c>
      <c r="B3718" s="2" t="s">
        <v>37</v>
      </c>
      <c r="C3718" s="2">
        <v>7.1</v>
      </c>
    </row>
    <row r="3719" spans="1:3" x14ac:dyDescent="0.3">
      <c r="A3719" s="2" t="s">
        <v>27813</v>
      </c>
      <c r="B3719" s="2" t="s">
        <v>37</v>
      </c>
      <c r="C3719" s="2">
        <v>6.1</v>
      </c>
    </row>
    <row r="3720" spans="1:3" x14ac:dyDescent="0.3">
      <c r="A3720" s="2" t="s">
        <v>27814</v>
      </c>
      <c r="B3720" s="2" t="s">
        <v>1464</v>
      </c>
      <c r="C3720" s="2">
        <v>6.9</v>
      </c>
    </row>
    <row r="3721" spans="1:3" x14ac:dyDescent="0.3">
      <c r="A3721" s="2" t="s">
        <v>27815</v>
      </c>
      <c r="B3721" s="2" t="s">
        <v>22077</v>
      </c>
      <c r="C3721" s="2">
        <v>7.5</v>
      </c>
    </row>
    <row r="3722" spans="1:3" x14ac:dyDescent="0.3">
      <c r="A3722" s="2" t="s">
        <v>27816</v>
      </c>
      <c r="B3722" s="2" t="s">
        <v>37</v>
      </c>
      <c r="C3722" s="2">
        <v>7</v>
      </c>
    </row>
    <row r="3723" spans="1:3" x14ac:dyDescent="0.3">
      <c r="A3723" s="2" t="s">
        <v>27817</v>
      </c>
      <c r="B3723" s="2" t="s">
        <v>2778</v>
      </c>
      <c r="C3723" s="2">
        <v>6.9</v>
      </c>
    </row>
    <row r="3724" spans="1:3" x14ac:dyDescent="0.3">
      <c r="A3724" s="2" t="s">
        <v>27818</v>
      </c>
      <c r="B3724" s="2" t="s">
        <v>37</v>
      </c>
      <c r="C3724" s="2">
        <v>6.6</v>
      </c>
    </row>
  </sheetData>
  <autoFilter ref="J1:N12">
    <sortState xmlns:xlrd2="http://schemas.microsoft.com/office/spreadsheetml/2017/richdata2" ref="J2:N12">
      <sortCondition descending="1" ref="K1:K1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24"/>
  <sheetViews>
    <sheetView topLeftCell="C1" workbookViewId="0">
      <selection activeCell="K5" sqref="K5"/>
    </sheetView>
  </sheetViews>
  <sheetFormatPr defaultRowHeight="14.4" x14ac:dyDescent="0.3"/>
  <cols>
    <col min="1" max="1" width="29.6640625" bestFit="1" customWidth="1"/>
    <col min="2" max="2" width="71.6640625" bestFit="1" customWidth="1"/>
    <col min="3" max="3" width="10.44140625" bestFit="1" customWidth="1"/>
    <col min="4" max="4" width="29.6640625" bestFit="1" customWidth="1"/>
    <col min="5" max="5" width="29.6640625" customWidth="1"/>
    <col min="6" max="6" width="9.88671875" bestFit="1" customWidth="1"/>
    <col min="8" max="8" width="16.21875" bestFit="1" customWidth="1"/>
    <col min="9" max="9" width="11.5546875" bestFit="1" customWidth="1"/>
    <col min="10" max="10" width="12" bestFit="1" customWidth="1"/>
  </cols>
  <sheetData>
    <row r="1" spans="1:11" x14ac:dyDescent="0.3">
      <c r="A1" s="1" t="s">
        <v>1</v>
      </c>
      <c r="B1" s="1" t="s">
        <v>11</v>
      </c>
      <c r="C1" s="1" t="s">
        <v>25</v>
      </c>
      <c r="D1" s="1" t="s">
        <v>27837</v>
      </c>
      <c r="E1" s="1" t="s">
        <v>27820</v>
      </c>
      <c r="F1" s="1" t="s">
        <v>27838</v>
      </c>
      <c r="H1" s="13" t="s">
        <v>27837</v>
      </c>
      <c r="I1" s="13" t="s">
        <v>27820</v>
      </c>
      <c r="J1" s="13" t="s">
        <v>27838</v>
      </c>
    </row>
    <row r="2" spans="1:11" x14ac:dyDescent="0.3">
      <c r="A2" s="2" t="s">
        <v>29</v>
      </c>
      <c r="B2" s="2" t="s">
        <v>24164</v>
      </c>
      <c r="C2" s="2">
        <v>7.9</v>
      </c>
      <c r="D2" s="2" t="s">
        <v>14462</v>
      </c>
      <c r="E2" s="2">
        <f>COUNTIF(A2:A3724,D2)</f>
        <v>1</v>
      </c>
      <c r="F2" s="7">
        <f>AVERAGEIF(A:A,D2,C:C)</f>
        <v>8.6999999999999993</v>
      </c>
      <c r="H2" s="13" t="s">
        <v>487</v>
      </c>
      <c r="I2" s="13">
        <v>15</v>
      </c>
      <c r="J2" s="14">
        <v>7.6749999999999998</v>
      </c>
      <c r="K2" s="12"/>
    </row>
    <row r="3" spans="1:11" x14ac:dyDescent="0.3">
      <c r="A3" s="2" t="s">
        <v>40</v>
      </c>
      <c r="B3" s="2" t="s">
        <v>24165</v>
      </c>
      <c r="C3" s="2">
        <v>7.1</v>
      </c>
      <c r="D3" s="2" t="s">
        <v>7744</v>
      </c>
      <c r="E3" s="2">
        <f>COUNTIF(A3:A3725,D3)</f>
        <v>1</v>
      </c>
      <c r="F3" s="7">
        <f>AVERAGEIF(A:A,D3,C:C)</f>
        <v>8.6</v>
      </c>
      <c r="H3" s="13" t="s">
        <v>389</v>
      </c>
      <c r="I3" s="13">
        <v>24</v>
      </c>
      <c r="J3" s="14">
        <v>7.5439999999999996</v>
      </c>
    </row>
    <row r="4" spans="1:11" x14ac:dyDescent="0.3">
      <c r="A4" s="2" t="s">
        <v>48</v>
      </c>
      <c r="B4" s="2" t="s">
        <v>24166</v>
      </c>
      <c r="C4" s="2">
        <v>6.8</v>
      </c>
      <c r="D4" s="2" t="s">
        <v>20994</v>
      </c>
      <c r="E4" s="2">
        <f>COUNTIF(A4:A3726,D4)</f>
        <v>1</v>
      </c>
      <c r="F4" s="7">
        <f>AVERAGEIF(A:A,D4,C:C)</f>
        <v>8.6</v>
      </c>
      <c r="H4" s="13" t="s">
        <v>9162</v>
      </c>
      <c r="I4" s="13">
        <v>11</v>
      </c>
      <c r="J4" s="14">
        <v>7.3272727272727272</v>
      </c>
    </row>
    <row r="5" spans="1:11" x14ac:dyDescent="0.3">
      <c r="A5" s="2" t="s">
        <v>57</v>
      </c>
      <c r="B5" s="2" t="s">
        <v>24167</v>
      </c>
      <c r="C5" s="2">
        <v>8.5</v>
      </c>
      <c r="D5" s="2" t="s">
        <v>11032</v>
      </c>
      <c r="E5" s="2">
        <f>COUNTIF(A5:A3727,D5)</f>
        <v>1</v>
      </c>
      <c r="F5" s="7">
        <f>AVERAGEIF(A:A,D5,C:C)</f>
        <v>8.5</v>
      </c>
      <c r="H5" s="13" t="s">
        <v>3694</v>
      </c>
      <c r="I5" s="13">
        <v>19</v>
      </c>
      <c r="J5" s="14">
        <v>7.2052631578947368</v>
      </c>
      <c r="K5">
        <f>PERCENTILE(F2:F1660,0.9)</f>
        <v>7.5</v>
      </c>
    </row>
    <row r="6" spans="1:11" x14ac:dyDescent="0.3">
      <c r="A6" s="2" t="s">
        <v>71</v>
      </c>
      <c r="B6" s="2" t="s">
        <v>24168</v>
      </c>
      <c r="C6" s="2">
        <v>6.6</v>
      </c>
      <c r="D6" s="2" t="s">
        <v>18606</v>
      </c>
      <c r="E6" s="2">
        <f>COUNTIF(A6:A3728,D6)</f>
        <v>1</v>
      </c>
      <c r="F6" s="7">
        <f>AVERAGEIF(A:A,D6,C:C)</f>
        <v>8.5</v>
      </c>
      <c r="H6" s="13" t="s">
        <v>3891</v>
      </c>
      <c r="I6" s="13">
        <v>11</v>
      </c>
      <c r="J6" s="14">
        <v>7.0181818181818185</v>
      </c>
    </row>
    <row r="7" spans="1:11" x14ac:dyDescent="0.3">
      <c r="A7" s="2" t="s">
        <v>79</v>
      </c>
      <c r="B7" s="2" t="s">
        <v>24169</v>
      </c>
      <c r="C7" s="2">
        <v>6.2</v>
      </c>
      <c r="D7" s="2" t="s">
        <v>19069</v>
      </c>
      <c r="E7" s="2">
        <f>COUNTIF(A7:A3729,D7)</f>
        <v>1</v>
      </c>
      <c r="F7" s="7">
        <f>AVERAGEIF(A:A,D7,C:C)</f>
        <v>8.5</v>
      </c>
      <c r="H7" s="13" t="s">
        <v>4003</v>
      </c>
      <c r="I7" s="13">
        <v>19</v>
      </c>
      <c r="J7" s="14">
        <v>6.9999999999999982</v>
      </c>
    </row>
    <row r="8" spans="1:11" x14ac:dyDescent="0.3">
      <c r="A8" s="2" t="s">
        <v>87</v>
      </c>
      <c r="B8" s="2" t="s">
        <v>24170</v>
      </c>
      <c r="C8" s="2">
        <v>7.8</v>
      </c>
      <c r="D8" s="2" t="s">
        <v>23520</v>
      </c>
      <c r="E8" s="2">
        <f>COUNTIF(A8:A3730,D8)</f>
        <v>1</v>
      </c>
      <c r="F8" s="7">
        <f>AVERAGEIF(A:A,D8,C:C)</f>
        <v>8.5</v>
      </c>
      <c r="H8" s="13" t="s">
        <v>760</v>
      </c>
      <c r="I8" s="13">
        <v>12</v>
      </c>
      <c r="J8" s="14">
        <v>6.9076923076923071</v>
      </c>
    </row>
    <row r="9" spans="1:11" x14ac:dyDescent="0.3">
      <c r="A9" s="2" t="s">
        <v>96</v>
      </c>
      <c r="B9" s="2" t="s">
        <v>24171</v>
      </c>
      <c r="C9" s="2">
        <v>7.5</v>
      </c>
      <c r="D9" s="2" t="s">
        <v>8662</v>
      </c>
      <c r="E9" s="2">
        <f>COUNTIF(A9:A3731,D9)</f>
        <v>3</v>
      </c>
      <c r="F9" s="7">
        <f>AVERAGEIF(A:A,D9,C:C)</f>
        <v>8.4333333333333336</v>
      </c>
      <c r="H9" s="13" t="s">
        <v>5367</v>
      </c>
      <c r="I9" s="13">
        <v>12</v>
      </c>
      <c r="J9" s="14">
        <v>6.833333333333333</v>
      </c>
    </row>
    <row r="10" spans="1:11" x14ac:dyDescent="0.3">
      <c r="A10" s="2" t="s">
        <v>103</v>
      </c>
      <c r="B10" s="2" t="s">
        <v>24172</v>
      </c>
      <c r="C10" s="2">
        <v>7.5</v>
      </c>
      <c r="D10" s="2" t="s">
        <v>57</v>
      </c>
      <c r="E10" s="2">
        <f>COUNTIF(A10:A3732,D10)</f>
        <v>7</v>
      </c>
      <c r="F10" s="7">
        <f>AVERAGEIF(A:A,D10,C:C)</f>
        <v>8.4250000000000007</v>
      </c>
      <c r="H10" s="13" t="s">
        <v>5076</v>
      </c>
      <c r="I10" s="13">
        <v>15</v>
      </c>
      <c r="J10" s="14">
        <v>6.7333333333333334</v>
      </c>
    </row>
    <row r="11" spans="1:11" x14ac:dyDescent="0.3">
      <c r="A11" s="2" t="s">
        <v>111</v>
      </c>
      <c r="B11" s="2" t="s">
        <v>24173</v>
      </c>
      <c r="C11" s="2">
        <v>6.9</v>
      </c>
      <c r="D11" s="2" t="s">
        <v>7870</v>
      </c>
      <c r="E11" s="2">
        <f>COUNTIF(A11:A3733,D11)</f>
        <v>1</v>
      </c>
      <c r="F11" s="7">
        <f>AVERAGEIF(A:A,D11,C:C)</f>
        <v>8.4</v>
      </c>
      <c r="H11" s="13" t="s">
        <v>1526</v>
      </c>
      <c r="I11" s="13">
        <v>13</v>
      </c>
      <c r="J11" s="14">
        <v>6.7062499999999998</v>
      </c>
    </row>
    <row r="12" spans="1:11" x14ac:dyDescent="0.3">
      <c r="A12" s="2" t="s">
        <v>118</v>
      </c>
      <c r="B12" s="2" t="s">
        <v>24174</v>
      </c>
      <c r="C12" s="2">
        <v>6.1</v>
      </c>
      <c r="D12" s="2" t="s">
        <v>22143</v>
      </c>
      <c r="E12" s="2">
        <f>COUNTIF(A12:A3734,D12)</f>
        <v>1</v>
      </c>
      <c r="F12" s="7">
        <f>AVERAGEIF(A:A,D12,C:C)</f>
        <v>8.4</v>
      </c>
      <c r="H12" s="13" t="s">
        <v>3122</v>
      </c>
      <c r="I12" s="13">
        <v>11</v>
      </c>
      <c r="J12" s="14">
        <v>6.5769230769230758</v>
      </c>
    </row>
    <row r="13" spans="1:11" x14ac:dyDescent="0.3">
      <c r="A13" s="2" t="s">
        <v>125</v>
      </c>
      <c r="B13" s="2" t="s">
        <v>24175</v>
      </c>
      <c r="C13" s="2">
        <v>6.7</v>
      </c>
      <c r="D13" s="2" t="s">
        <v>13209</v>
      </c>
      <c r="E13" s="2">
        <f>COUNTIF(A13:A3735,D13)</f>
        <v>1</v>
      </c>
      <c r="F13" s="7">
        <f>AVERAGEIF(A:A,D13,C:C)</f>
        <v>8.3000000000000007</v>
      </c>
      <c r="H13" s="13" t="s">
        <v>6308</v>
      </c>
      <c r="I13" s="13">
        <v>11</v>
      </c>
      <c r="J13" s="14">
        <v>6.1090909090909093</v>
      </c>
    </row>
    <row r="14" spans="1:11" x14ac:dyDescent="0.3">
      <c r="A14" s="2" t="s">
        <v>40</v>
      </c>
      <c r="B14" s="2" t="s">
        <v>24176</v>
      </c>
      <c r="C14" s="2">
        <v>7.3</v>
      </c>
      <c r="D14" s="2" t="s">
        <v>13785</v>
      </c>
      <c r="E14" s="2">
        <f>COUNTIF(A14:A3736,D14)</f>
        <v>1</v>
      </c>
      <c r="F14" s="7">
        <f>AVERAGEIF(A:A,D14,C:C)</f>
        <v>8.3000000000000007</v>
      </c>
    </row>
    <row r="15" spans="1:11" x14ac:dyDescent="0.3">
      <c r="A15" s="2" t="s">
        <v>40</v>
      </c>
      <c r="B15" s="2" t="s">
        <v>24177</v>
      </c>
      <c r="C15" s="2">
        <v>6.5</v>
      </c>
      <c r="D15" s="2" t="s">
        <v>18467</v>
      </c>
      <c r="E15" s="2">
        <f>COUNTIF(A15:A3737,D15)</f>
        <v>1</v>
      </c>
      <c r="F15" s="7">
        <f>AVERAGEIF(A:A,D15,C:C)</f>
        <v>8.3000000000000007</v>
      </c>
    </row>
    <row r="16" spans="1:11" x14ac:dyDescent="0.3">
      <c r="A16" s="2" t="s">
        <v>111</v>
      </c>
      <c r="B16" s="2" t="s">
        <v>24178</v>
      </c>
      <c r="C16" s="2">
        <v>7.2</v>
      </c>
      <c r="D16" s="2" t="s">
        <v>320</v>
      </c>
      <c r="E16" s="2">
        <f>COUNTIF(A16:A3738,D16)</f>
        <v>1</v>
      </c>
      <c r="F16" s="7">
        <f>AVERAGEIF(A:A,D16,C:C)</f>
        <v>8.3000000000000007</v>
      </c>
    </row>
    <row r="17" spans="1:6" x14ac:dyDescent="0.3">
      <c r="A17" s="2" t="s">
        <v>146</v>
      </c>
      <c r="B17" s="2" t="s">
        <v>24179</v>
      </c>
      <c r="C17" s="2">
        <v>6.6</v>
      </c>
      <c r="D17" s="2" t="s">
        <v>469</v>
      </c>
      <c r="E17" s="2">
        <f>COUNTIF(A17:A3739,D17)</f>
        <v>3</v>
      </c>
      <c r="F17" s="7">
        <f>AVERAGEIF(A:A,D17,C:C)</f>
        <v>8.2333333333333343</v>
      </c>
    </row>
    <row r="18" spans="1:6" x14ac:dyDescent="0.3">
      <c r="A18" s="2" t="s">
        <v>96</v>
      </c>
      <c r="B18" s="2" t="s">
        <v>24180</v>
      </c>
      <c r="C18" s="2">
        <v>8.1</v>
      </c>
      <c r="D18" s="2" t="s">
        <v>7778</v>
      </c>
      <c r="E18" s="2">
        <f>COUNTIF(A18:A3740,D18)</f>
        <v>4</v>
      </c>
      <c r="F18" s="7">
        <f>AVERAGEIF(A:A,D18,C:C)</f>
        <v>8.2249999999999996</v>
      </c>
    </row>
    <row r="19" spans="1:6" x14ac:dyDescent="0.3">
      <c r="A19" s="2" t="s">
        <v>157</v>
      </c>
      <c r="B19" s="2" t="s">
        <v>24181</v>
      </c>
      <c r="C19" s="2">
        <v>6.7</v>
      </c>
      <c r="D19" s="2" t="s">
        <v>1764</v>
      </c>
      <c r="E19" s="2">
        <f>COUNTIF(A19:A3741,D19)</f>
        <v>8</v>
      </c>
      <c r="F19" s="7">
        <f>AVERAGEIF(A:A,D19,C:C)</f>
        <v>8.2000000000000011</v>
      </c>
    </row>
    <row r="20" spans="1:6" x14ac:dyDescent="0.3">
      <c r="A20" s="2" t="s">
        <v>163</v>
      </c>
      <c r="B20" s="2" t="s">
        <v>24182</v>
      </c>
      <c r="C20" s="2">
        <v>6.8</v>
      </c>
      <c r="D20" s="2" t="s">
        <v>16986</v>
      </c>
      <c r="E20" s="2">
        <f>COUNTIF(A20:A3742,D20)</f>
        <v>2</v>
      </c>
      <c r="F20" s="7">
        <f>AVERAGEIF(A:A,D20,C:C)</f>
        <v>8.1999999999999993</v>
      </c>
    </row>
    <row r="21" spans="1:6" x14ac:dyDescent="0.3">
      <c r="A21" s="2" t="s">
        <v>171</v>
      </c>
      <c r="B21" s="2" t="s">
        <v>24183</v>
      </c>
      <c r="C21" s="2">
        <v>7.5</v>
      </c>
      <c r="D21" s="2" t="s">
        <v>27930</v>
      </c>
      <c r="E21" s="2">
        <f>COUNTIF(A21:A3743,D21)</f>
        <v>1</v>
      </c>
      <c r="F21" s="7">
        <f>AVERAGEIF(A:A,D21,C:C)</f>
        <v>8.1999999999999993</v>
      </c>
    </row>
    <row r="22" spans="1:6" x14ac:dyDescent="0.3">
      <c r="A22" s="2" t="s">
        <v>180</v>
      </c>
      <c r="B22" s="2" t="s">
        <v>24184</v>
      </c>
      <c r="C22" s="2">
        <v>7</v>
      </c>
      <c r="D22" s="2" t="s">
        <v>21753</v>
      </c>
      <c r="E22" s="2">
        <f>COUNTIF(A22:A3744,D22)</f>
        <v>1</v>
      </c>
      <c r="F22" s="7">
        <f>AVERAGEIF(A:A,D22,C:C)</f>
        <v>8.1999999999999993</v>
      </c>
    </row>
    <row r="23" spans="1:6" x14ac:dyDescent="0.3">
      <c r="A23" s="2" t="s">
        <v>187</v>
      </c>
      <c r="B23" s="2" t="s">
        <v>24185</v>
      </c>
      <c r="C23" s="2">
        <v>6.7</v>
      </c>
      <c r="D23" s="2" t="s">
        <v>20226</v>
      </c>
      <c r="E23" s="2">
        <f>COUNTIF(A23:A3745,D23)</f>
        <v>1</v>
      </c>
      <c r="F23" s="7">
        <f>AVERAGEIF(A:A,D23,C:C)</f>
        <v>8.1999999999999993</v>
      </c>
    </row>
    <row r="24" spans="1:6" x14ac:dyDescent="0.3">
      <c r="A24" s="2" t="s">
        <v>171</v>
      </c>
      <c r="B24" s="2" t="s">
        <v>24186</v>
      </c>
      <c r="C24" s="2">
        <v>7.9</v>
      </c>
      <c r="D24" s="2" t="s">
        <v>18791</v>
      </c>
      <c r="E24" s="2">
        <f>COUNTIF(A24:A3746,D24)</f>
        <v>2</v>
      </c>
      <c r="F24" s="7">
        <f>AVERAGEIF(A:A,D24,C:C)</f>
        <v>8.1499999999999986</v>
      </c>
    </row>
    <row r="25" spans="1:6" x14ac:dyDescent="0.3">
      <c r="A25" s="2" t="s">
        <v>198</v>
      </c>
      <c r="B25" s="2" t="s">
        <v>24187</v>
      </c>
      <c r="C25" s="2">
        <v>6.1</v>
      </c>
      <c r="D25" s="2" t="s">
        <v>4955</v>
      </c>
      <c r="E25" s="2">
        <f>COUNTIF(A25:A3747,D25)</f>
        <v>3</v>
      </c>
      <c r="F25" s="7">
        <f>AVERAGEIF(A:A,D25,C:C)</f>
        <v>8.1333333333333329</v>
      </c>
    </row>
    <row r="26" spans="1:6" x14ac:dyDescent="0.3">
      <c r="A26" s="2" t="s">
        <v>171</v>
      </c>
      <c r="B26" s="2" t="s">
        <v>24188</v>
      </c>
      <c r="C26" s="2">
        <v>7.2</v>
      </c>
      <c r="D26" s="2" t="s">
        <v>12110</v>
      </c>
      <c r="E26" s="2">
        <f>COUNTIF(A26:A3748,D26)</f>
        <v>1</v>
      </c>
      <c r="F26" s="7">
        <f>AVERAGEIF(A:A,D26,C:C)</f>
        <v>8.1</v>
      </c>
    </row>
    <row r="27" spans="1:6" x14ac:dyDescent="0.3">
      <c r="A27" s="2" t="s">
        <v>29</v>
      </c>
      <c r="B27" s="2" t="s">
        <v>24189</v>
      </c>
      <c r="C27" s="2">
        <v>7.7</v>
      </c>
      <c r="D27" s="2" t="s">
        <v>13996</v>
      </c>
      <c r="E27" s="2">
        <f>COUNTIF(A27:A3749,D27)</f>
        <v>1</v>
      </c>
      <c r="F27" s="7">
        <f>AVERAGEIF(A:A,D27,C:C)</f>
        <v>8.1</v>
      </c>
    </row>
    <row r="28" spans="1:6" x14ac:dyDescent="0.3">
      <c r="A28" s="2" t="s">
        <v>220</v>
      </c>
      <c r="B28" s="2" t="s">
        <v>24190</v>
      </c>
      <c r="C28" s="2">
        <v>8.1999999999999993</v>
      </c>
      <c r="D28" s="2" t="s">
        <v>20069</v>
      </c>
      <c r="E28" s="2">
        <f>COUNTIF(A28:A3750,D28)</f>
        <v>1</v>
      </c>
      <c r="F28" s="7">
        <f>AVERAGEIF(A:A,D28,C:C)</f>
        <v>8.1</v>
      </c>
    </row>
    <row r="29" spans="1:6" x14ac:dyDescent="0.3">
      <c r="A29" s="2" t="s">
        <v>225</v>
      </c>
      <c r="B29" s="2" t="s">
        <v>24191</v>
      </c>
      <c r="C29" s="2">
        <v>5.9</v>
      </c>
      <c r="D29" s="2" t="s">
        <v>20325</v>
      </c>
      <c r="E29" s="2">
        <f>COUNTIF(A29:A3751,D29)</f>
        <v>1</v>
      </c>
      <c r="F29" s="7">
        <f>AVERAGEIF(A:A,D29,C:C)</f>
        <v>8.1</v>
      </c>
    </row>
    <row r="30" spans="1:6" x14ac:dyDescent="0.3">
      <c r="A30" s="2" t="s">
        <v>233</v>
      </c>
      <c r="B30" s="2" t="s">
        <v>24192</v>
      </c>
      <c r="C30" s="2">
        <v>7</v>
      </c>
      <c r="D30" s="2" t="s">
        <v>22392</v>
      </c>
      <c r="E30" s="2">
        <f>COUNTIF(A30:A3752,D30)</f>
        <v>1</v>
      </c>
      <c r="F30" s="7">
        <f>AVERAGEIF(A:A,D30,C:C)</f>
        <v>8.1</v>
      </c>
    </row>
    <row r="31" spans="1:6" x14ac:dyDescent="0.3">
      <c r="A31" s="2" t="s">
        <v>48</v>
      </c>
      <c r="B31" s="2" t="s">
        <v>24193</v>
      </c>
      <c r="C31" s="2">
        <v>7.8</v>
      </c>
      <c r="D31" s="2" t="s">
        <v>4430</v>
      </c>
      <c r="E31" s="2">
        <f>COUNTIF(A31:A3753,D31)</f>
        <v>1</v>
      </c>
      <c r="F31" s="7">
        <f>AVERAGEIF(A:A,D31,C:C)</f>
        <v>8.1</v>
      </c>
    </row>
    <row r="32" spans="1:6" x14ac:dyDescent="0.3">
      <c r="A32" s="2" t="s">
        <v>79</v>
      </c>
      <c r="B32" s="2" t="s">
        <v>24194</v>
      </c>
      <c r="C32" s="2">
        <v>7.3</v>
      </c>
      <c r="D32" s="2" t="s">
        <v>9065</v>
      </c>
      <c r="E32" s="2">
        <f>COUNTIF(A32:A3754,D32)</f>
        <v>4</v>
      </c>
      <c r="F32" s="7">
        <f>AVERAGEIF(A:A,D32,C:C)</f>
        <v>8</v>
      </c>
    </row>
    <row r="33" spans="1:6" x14ac:dyDescent="0.3">
      <c r="A33" s="2" t="s">
        <v>249</v>
      </c>
      <c r="B33" s="2" t="s">
        <v>24195</v>
      </c>
      <c r="C33" s="2">
        <v>7.2</v>
      </c>
      <c r="D33" s="2" t="s">
        <v>12400</v>
      </c>
      <c r="E33" s="2">
        <f>COUNTIF(A33:A3755,D33)</f>
        <v>1</v>
      </c>
      <c r="F33" s="7">
        <f>AVERAGEIF(A:A,D33,C:C)</f>
        <v>8</v>
      </c>
    </row>
    <row r="34" spans="1:6" x14ac:dyDescent="0.3">
      <c r="A34" s="2" t="s">
        <v>255</v>
      </c>
      <c r="B34" s="2" t="s">
        <v>24196</v>
      </c>
      <c r="C34" s="2">
        <v>6.5</v>
      </c>
      <c r="D34" s="2" t="s">
        <v>13857</v>
      </c>
      <c r="E34" s="2">
        <f>COUNTIF(A34:A3756,D34)</f>
        <v>1</v>
      </c>
      <c r="F34" s="7">
        <f>AVERAGEIF(A:A,D34,C:C)</f>
        <v>8</v>
      </c>
    </row>
    <row r="35" spans="1:6" x14ac:dyDescent="0.3">
      <c r="A35" s="2" t="s">
        <v>260</v>
      </c>
      <c r="B35" s="2" t="s">
        <v>24197</v>
      </c>
      <c r="C35" s="2">
        <v>6.8</v>
      </c>
      <c r="D35" s="2" t="s">
        <v>16410</v>
      </c>
      <c r="E35" s="2">
        <f>COUNTIF(A35:A3757,D35)</f>
        <v>1</v>
      </c>
      <c r="F35" s="7">
        <f>AVERAGEIF(A:A,D35,C:C)</f>
        <v>8</v>
      </c>
    </row>
    <row r="36" spans="1:6" x14ac:dyDescent="0.3">
      <c r="A36" s="2" t="s">
        <v>269</v>
      </c>
      <c r="B36" s="2" t="s">
        <v>24198</v>
      </c>
      <c r="C36" s="2">
        <v>7.3</v>
      </c>
      <c r="D36" s="2" t="s">
        <v>20295</v>
      </c>
      <c r="E36" s="2">
        <f>COUNTIF(A36:A3758,D36)</f>
        <v>1</v>
      </c>
      <c r="F36" s="7">
        <f>AVERAGEIF(A:A,D36,C:C)</f>
        <v>8</v>
      </c>
    </row>
    <row r="37" spans="1:6" x14ac:dyDescent="0.3">
      <c r="A37" s="2" t="s">
        <v>278</v>
      </c>
      <c r="B37" s="2" t="s">
        <v>24199</v>
      </c>
      <c r="C37" s="2">
        <v>6</v>
      </c>
      <c r="D37" s="2" t="s">
        <v>3259</v>
      </c>
      <c r="E37" s="2">
        <f>COUNTIF(A37:A3759,D37)</f>
        <v>4</v>
      </c>
      <c r="F37" s="7">
        <f>AVERAGEIF(A:A,D37,C:C)</f>
        <v>7.9750000000000005</v>
      </c>
    </row>
    <row r="38" spans="1:6" x14ac:dyDescent="0.3">
      <c r="A38" s="2" t="s">
        <v>278</v>
      </c>
      <c r="B38" s="2" t="s">
        <v>24200</v>
      </c>
      <c r="C38" s="2">
        <v>5.7</v>
      </c>
      <c r="D38" s="2" t="s">
        <v>5743</v>
      </c>
      <c r="E38" s="2">
        <f>COUNTIF(A38:A3760,D38)</f>
        <v>3</v>
      </c>
      <c r="F38" s="7">
        <f>AVERAGEIF(A:A,D38,C:C)</f>
        <v>7.9666666666666659</v>
      </c>
    </row>
    <row r="39" spans="1:6" x14ac:dyDescent="0.3">
      <c r="A39" s="2" t="s">
        <v>79</v>
      </c>
      <c r="B39" s="2" t="s">
        <v>24201</v>
      </c>
      <c r="C39" s="2">
        <v>6.4</v>
      </c>
      <c r="D39" s="2" t="s">
        <v>29</v>
      </c>
      <c r="E39" s="2">
        <f>COUNTIF(A39:A3761,D39)</f>
        <v>5</v>
      </c>
      <c r="F39" s="7">
        <f>AVERAGEIF(A:A,D39,C:C)</f>
        <v>7.9142857142857137</v>
      </c>
    </row>
    <row r="40" spans="1:6" x14ac:dyDescent="0.3">
      <c r="A40" s="2" t="s">
        <v>180</v>
      </c>
      <c r="B40" s="2" t="s">
        <v>24202</v>
      </c>
      <c r="C40" s="2">
        <v>6.7</v>
      </c>
      <c r="D40" s="2" t="s">
        <v>432</v>
      </c>
      <c r="E40" s="2">
        <f>COUNTIF(A40:A3762,D40)</f>
        <v>2</v>
      </c>
      <c r="F40" s="7">
        <f>AVERAGEIF(A:A,D40,C:C)</f>
        <v>7.9</v>
      </c>
    </row>
    <row r="41" spans="1:6" x14ac:dyDescent="0.3">
      <c r="A41" s="2" t="s">
        <v>299</v>
      </c>
      <c r="B41" s="2" t="s">
        <v>24203</v>
      </c>
      <c r="C41" s="2">
        <v>6.8</v>
      </c>
      <c r="D41" s="2" t="s">
        <v>12147</v>
      </c>
      <c r="E41" s="2">
        <f>COUNTIF(A41:A3763,D41)</f>
        <v>1</v>
      </c>
      <c r="F41" s="7">
        <f>AVERAGEIF(A:A,D41,C:C)</f>
        <v>7.9</v>
      </c>
    </row>
    <row r="42" spans="1:6" x14ac:dyDescent="0.3">
      <c r="A42" s="2" t="s">
        <v>306</v>
      </c>
      <c r="B42" s="2" t="s">
        <v>24204</v>
      </c>
      <c r="C42" s="2">
        <v>6.3</v>
      </c>
      <c r="D42" s="2" t="s">
        <v>27911</v>
      </c>
      <c r="E42" s="2">
        <f>COUNTIF(A42:A3764,D42)</f>
        <v>1</v>
      </c>
      <c r="F42" s="7">
        <f>AVERAGEIF(A:A,D42,C:C)</f>
        <v>7.9</v>
      </c>
    </row>
    <row r="43" spans="1:6" x14ac:dyDescent="0.3">
      <c r="A43" s="2" t="s">
        <v>313</v>
      </c>
      <c r="B43" s="2" t="s">
        <v>24205</v>
      </c>
      <c r="C43" s="2">
        <v>5.6</v>
      </c>
      <c r="D43" s="2" t="s">
        <v>15960</v>
      </c>
      <c r="E43" s="2">
        <f>COUNTIF(A43:A3765,D43)</f>
        <v>1</v>
      </c>
      <c r="F43" s="7">
        <f>AVERAGEIF(A:A,D43,C:C)</f>
        <v>7.9</v>
      </c>
    </row>
    <row r="44" spans="1:6" x14ac:dyDescent="0.3">
      <c r="A44" s="2" t="s">
        <v>320</v>
      </c>
      <c r="B44" s="2" t="s">
        <v>24206</v>
      </c>
      <c r="C44" s="2">
        <v>8.3000000000000007</v>
      </c>
      <c r="D44" s="2" t="s">
        <v>15981</v>
      </c>
      <c r="E44" s="2">
        <f>COUNTIF(A44:A3766,D44)</f>
        <v>1</v>
      </c>
      <c r="F44" s="7">
        <f>AVERAGEIF(A:A,D44,C:C)</f>
        <v>7.9</v>
      </c>
    </row>
    <row r="45" spans="1:6" x14ac:dyDescent="0.3">
      <c r="A45" s="2" t="s">
        <v>327</v>
      </c>
      <c r="B45" s="2" t="s">
        <v>24207</v>
      </c>
      <c r="C45" s="2">
        <v>6.6</v>
      </c>
      <c r="D45" s="2" t="s">
        <v>17419</v>
      </c>
      <c r="E45" s="2">
        <f>COUNTIF(A45:A3767,D45)</f>
        <v>1</v>
      </c>
      <c r="F45" s="7">
        <f>AVERAGEIF(A:A,D45,C:C)</f>
        <v>7.9</v>
      </c>
    </row>
    <row r="46" spans="1:6" x14ac:dyDescent="0.3">
      <c r="A46" s="2" t="s">
        <v>332</v>
      </c>
      <c r="B46" s="2" t="s">
        <v>24208</v>
      </c>
      <c r="C46" s="2">
        <v>7.2</v>
      </c>
      <c r="D46" s="2" t="s">
        <v>27935</v>
      </c>
      <c r="E46" s="2">
        <f>COUNTIF(A46:A3768,D46)</f>
        <v>1</v>
      </c>
      <c r="F46" s="7">
        <f>AVERAGEIF(A:A,D46,C:C)</f>
        <v>7.9</v>
      </c>
    </row>
    <row r="47" spans="1:6" x14ac:dyDescent="0.3">
      <c r="A47" s="2" t="s">
        <v>125</v>
      </c>
      <c r="B47" s="2" t="s">
        <v>24209</v>
      </c>
      <c r="C47" s="2">
        <v>7</v>
      </c>
      <c r="D47" s="2" t="s">
        <v>21333</v>
      </c>
      <c r="E47" s="2">
        <f>COUNTIF(A47:A3769,D47)</f>
        <v>1</v>
      </c>
      <c r="F47" s="7">
        <f>AVERAGEIF(A:A,D47,C:C)</f>
        <v>7.9</v>
      </c>
    </row>
    <row r="48" spans="1:6" x14ac:dyDescent="0.3">
      <c r="A48" s="2" t="s">
        <v>118</v>
      </c>
      <c r="B48" s="2" t="s">
        <v>24210</v>
      </c>
      <c r="C48" s="2">
        <v>8</v>
      </c>
      <c r="D48" s="2" t="s">
        <v>22049</v>
      </c>
      <c r="E48" s="2">
        <f>COUNTIF(A48:A3770,D48)</f>
        <v>1</v>
      </c>
      <c r="F48" s="7">
        <f>AVERAGEIF(A:A,D48,C:C)</f>
        <v>7.9</v>
      </c>
    </row>
    <row r="49" spans="1:6" x14ac:dyDescent="0.3">
      <c r="A49" s="2" t="s">
        <v>351</v>
      </c>
      <c r="B49" s="2" t="s">
        <v>24211</v>
      </c>
      <c r="C49" s="2">
        <v>7.8</v>
      </c>
      <c r="D49" s="2" t="s">
        <v>611</v>
      </c>
      <c r="E49" s="2">
        <f>COUNTIF(A49:A3771,D49)</f>
        <v>1</v>
      </c>
      <c r="F49" s="7">
        <f>AVERAGEIF(A:A,D49,C:C)</f>
        <v>7.9</v>
      </c>
    </row>
    <row r="50" spans="1:6" x14ac:dyDescent="0.3">
      <c r="A50" s="2" t="s">
        <v>118</v>
      </c>
      <c r="B50" s="2" t="s">
        <v>24212</v>
      </c>
      <c r="C50" s="2">
        <v>6.3</v>
      </c>
      <c r="D50" s="2" t="s">
        <v>96</v>
      </c>
      <c r="E50" s="2">
        <f>COUNTIF(A50:A3772,D50)</f>
        <v>1</v>
      </c>
      <c r="F50" s="7">
        <f>AVERAGEIF(A:A,D50,C:C)</f>
        <v>7.8666666666666671</v>
      </c>
    </row>
    <row r="51" spans="1:6" x14ac:dyDescent="0.3">
      <c r="A51" s="2" t="s">
        <v>364</v>
      </c>
      <c r="B51" s="2" t="s">
        <v>24213</v>
      </c>
      <c r="C51" s="2">
        <v>7.3</v>
      </c>
      <c r="D51" s="2" t="s">
        <v>12702</v>
      </c>
      <c r="E51" s="2">
        <f>COUNTIF(A51:A3773,D51)</f>
        <v>2</v>
      </c>
      <c r="F51" s="7">
        <f>AVERAGEIF(A:A,D51,C:C)</f>
        <v>7.85</v>
      </c>
    </row>
    <row r="52" spans="1:6" x14ac:dyDescent="0.3">
      <c r="A52" s="2" t="s">
        <v>371</v>
      </c>
      <c r="B52" s="2" t="s">
        <v>24214</v>
      </c>
      <c r="C52" s="2">
        <v>6.6</v>
      </c>
      <c r="D52" s="2" t="s">
        <v>27887</v>
      </c>
      <c r="E52" s="2">
        <f>COUNTIF(A52:A3774,D52)</f>
        <v>5</v>
      </c>
      <c r="F52" s="7">
        <f>AVERAGEIF(A:A,D52,C:C)</f>
        <v>7.8400000000000007</v>
      </c>
    </row>
    <row r="53" spans="1:6" x14ac:dyDescent="0.3">
      <c r="A53" s="2" t="s">
        <v>378</v>
      </c>
      <c r="B53" s="2" t="s">
        <v>24215</v>
      </c>
      <c r="C53" s="2">
        <v>7</v>
      </c>
      <c r="D53" s="2" t="s">
        <v>3727</v>
      </c>
      <c r="E53" s="2">
        <f>COUNTIF(A53:A3775,D53)</f>
        <v>2</v>
      </c>
      <c r="F53" s="7">
        <f>AVERAGEIF(A:A,D53,C:C)</f>
        <v>7.8000000000000007</v>
      </c>
    </row>
    <row r="54" spans="1:6" x14ac:dyDescent="0.3">
      <c r="A54" s="2" t="s">
        <v>278</v>
      </c>
      <c r="B54" s="2" t="s">
        <v>24216</v>
      </c>
      <c r="C54" s="2">
        <v>6.3</v>
      </c>
      <c r="D54" s="2" t="s">
        <v>27888</v>
      </c>
      <c r="E54" s="2">
        <f>COUNTIF(A54:A3776,D54)</f>
        <v>4</v>
      </c>
      <c r="F54" s="7">
        <f>AVERAGEIF(A:A,D54,C:C)</f>
        <v>7.8</v>
      </c>
    </row>
    <row r="55" spans="1:6" x14ac:dyDescent="0.3">
      <c r="A55" s="2" t="s">
        <v>389</v>
      </c>
      <c r="B55" s="2" t="s">
        <v>24217</v>
      </c>
      <c r="C55" s="2">
        <v>6.2</v>
      </c>
      <c r="D55" s="2" t="s">
        <v>9551</v>
      </c>
      <c r="E55" s="2">
        <f>COUNTIF(A55:A3777,D55)</f>
        <v>1</v>
      </c>
      <c r="F55" s="7">
        <f>AVERAGEIF(A:A,D55,C:C)</f>
        <v>7.8</v>
      </c>
    </row>
    <row r="56" spans="1:6" x14ac:dyDescent="0.3">
      <c r="A56" s="2" t="s">
        <v>402</v>
      </c>
      <c r="B56" s="2" t="s">
        <v>24218</v>
      </c>
      <c r="C56" s="2">
        <v>7.2</v>
      </c>
      <c r="D56" s="2" t="s">
        <v>10011</v>
      </c>
      <c r="E56" s="2">
        <f>COUNTIF(A56:A3778,D56)</f>
        <v>1</v>
      </c>
      <c r="F56" s="7">
        <f>AVERAGEIF(A:A,D56,C:C)</f>
        <v>7.8</v>
      </c>
    </row>
    <row r="57" spans="1:6" x14ac:dyDescent="0.3">
      <c r="A57" s="2" t="s">
        <v>408</v>
      </c>
      <c r="B57" s="2" t="s">
        <v>24219</v>
      </c>
      <c r="C57" s="2">
        <v>7.5</v>
      </c>
      <c r="D57" s="2" t="s">
        <v>10492</v>
      </c>
      <c r="E57" s="2">
        <f>COUNTIF(A57:A3779,D57)</f>
        <v>1</v>
      </c>
      <c r="F57" s="7">
        <f>AVERAGEIF(A:A,D57,C:C)</f>
        <v>7.8</v>
      </c>
    </row>
    <row r="58" spans="1:6" x14ac:dyDescent="0.3">
      <c r="A58" s="2" t="s">
        <v>71</v>
      </c>
      <c r="B58" s="2" t="s">
        <v>24220</v>
      </c>
      <c r="C58" s="2">
        <v>8.4</v>
      </c>
      <c r="D58" s="2" t="s">
        <v>13959</v>
      </c>
      <c r="E58" s="2">
        <f>COUNTIF(A58:A3780,D58)</f>
        <v>1</v>
      </c>
      <c r="F58" s="7">
        <f>AVERAGEIF(A:A,D58,C:C)</f>
        <v>7.8</v>
      </c>
    </row>
    <row r="59" spans="1:6" x14ac:dyDescent="0.3">
      <c r="A59" s="2" t="s">
        <v>260</v>
      </c>
      <c r="B59" s="2" t="s">
        <v>24221</v>
      </c>
      <c r="C59" s="2">
        <v>6.2</v>
      </c>
      <c r="D59" s="2" t="s">
        <v>14139</v>
      </c>
      <c r="E59" s="2">
        <f>COUNTIF(A59:A3781,D59)</f>
        <v>1</v>
      </c>
      <c r="F59" s="7">
        <f>AVERAGEIF(A:A,D59,C:C)</f>
        <v>7.8</v>
      </c>
    </row>
    <row r="60" spans="1:6" x14ac:dyDescent="0.3">
      <c r="A60" s="2" t="s">
        <v>428</v>
      </c>
      <c r="B60" s="2" t="s">
        <v>24222</v>
      </c>
      <c r="C60" s="2">
        <v>5.8</v>
      </c>
      <c r="D60" s="2" t="s">
        <v>16994</v>
      </c>
      <c r="E60" s="2">
        <f>COUNTIF(A60:A3782,D60)</f>
        <v>1</v>
      </c>
      <c r="F60" s="7">
        <f>AVERAGEIF(A:A,D60,C:C)</f>
        <v>7.8</v>
      </c>
    </row>
    <row r="61" spans="1:6" x14ac:dyDescent="0.3">
      <c r="A61" s="2" t="s">
        <v>435</v>
      </c>
      <c r="B61" s="2" t="s">
        <v>24223</v>
      </c>
      <c r="C61" s="2">
        <v>6.8</v>
      </c>
      <c r="D61" s="2" t="s">
        <v>18285</v>
      </c>
      <c r="E61" s="2">
        <f>COUNTIF(A61:A3783,D61)</f>
        <v>1</v>
      </c>
      <c r="F61" s="7">
        <f>AVERAGEIF(A:A,D61,C:C)</f>
        <v>7.8</v>
      </c>
    </row>
    <row r="62" spans="1:6" x14ac:dyDescent="0.3">
      <c r="A62" s="2" t="s">
        <v>443</v>
      </c>
      <c r="B62" s="2" t="s">
        <v>24224</v>
      </c>
      <c r="C62" s="2">
        <v>5.4</v>
      </c>
      <c r="D62" s="2" t="s">
        <v>18867</v>
      </c>
      <c r="E62" s="2">
        <f>COUNTIF(A62:A3784,D62)</f>
        <v>1</v>
      </c>
      <c r="F62" s="7">
        <f>AVERAGEIF(A:A,D62,C:C)</f>
        <v>7.8</v>
      </c>
    </row>
    <row r="63" spans="1:6" x14ac:dyDescent="0.3">
      <c r="A63" s="2" t="s">
        <v>103</v>
      </c>
      <c r="B63" s="2" t="s">
        <v>24225</v>
      </c>
      <c r="C63" s="2">
        <v>6.6</v>
      </c>
      <c r="D63" s="2" t="s">
        <v>20195</v>
      </c>
      <c r="E63" s="2">
        <f>COUNTIF(A63:A3785,D63)</f>
        <v>1</v>
      </c>
      <c r="F63" s="7">
        <f>AVERAGEIF(A:A,D63,C:C)</f>
        <v>7.8</v>
      </c>
    </row>
    <row r="64" spans="1:6" x14ac:dyDescent="0.3">
      <c r="A64" s="2" t="s">
        <v>146</v>
      </c>
      <c r="B64" s="2" t="s">
        <v>24226</v>
      </c>
      <c r="C64" s="2">
        <v>6.9</v>
      </c>
      <c r="D64" s="2" t="s">
        <v>20469</v>
      </c>
      <c r="E64" s="2">
        <f>COUNTIF(A64:A3786,D64)</f>
        <v>1</v>
      </c>
      <c r="F64" s="7">
        <f>AVERAGEIF(A:A,D64,C:C)</f>
        <v>7.8</v>
      </c>
    </row>
    <row r="65" spans="1:6" x14ac:dyDescent="0.3">
      <c r="A65" s="2" t="s">
        <v>118</v>
      </c>
      <c r="B65" s="2" t="s">
        <v>24227</v>
      </c>
      <c r="C65" s="2">
        <v>7.3</v>
      </c>
      <c r="D65" s="2" t="s">
        <v>20800</v>
      </c>
      <c r="E65" s="2">
        <f>COUNTIF(A65:A3787,D65)</f>
        <v>1</v>
      </c>
      <c r="F65" s="7">
        <f>AVERAGEIF(A:A,D65,C:C)</f>
        <v>7.8</v>
      </c>
    </row>
    <row r="66" spans="1:6" x14ac:dyDescent="0.3">
      <c r="A66" s="2" t="s">
        <v>57</v>
      </c>
      <c r="B66" s="2" t="s">
        <v>24228</v>
      </c>
      <c r="C66" s="2">
        <v>9</v>
      </c>
      <c r="D66" s="2" t="s">
        <v>22378</v>
      </c>
      <c r="E66" s="2">
        <f>COUNTIF(A66:A3788,D66)</f>
        <v>1</v>
      </c>
      <c r="F66" s="7">
        <f>AVERAGEIF(A:A,D66,C:C)</f>
        <v>7.8</v>
      </c>
    </row>
    <row r="67" spans="1:6" x14ac:dyDescent="0.3">
      <c r="A67" s="2" t="s">
        <v>469</v>
      </c>
      <c r="B67" s="2" t="s">
        <v>24229</v>
      </c>
      <c r="C67" s="2">
        <v>8.3000000000000007</v>
      </c>
      <c r="D67" s="2" t="s">
        <v>22966</v>
      </c>
      <c r="E67" s="2">
        <f>COUNTIF(A67:A3789,D67)</f>
        <v>1</v>
      </c>
      <c r="F67" s="7">
        <f>AVERAGEIF(A:A,D67,C:C)</f>
        <v>7.8</v>
      </c>
    </row>
    <row r="68" spans="1:6" x14ac:dyDescent="0.3">
      <c r="A68" s="2" t="s">
        <v>476</v>
      </c>
      <c r="B68" s="2" t="s">
        <v>24230</v>
      </c>
      <c r="C68" s="2">
        <v>6.5</v>
      </c>
      <c r="D68" s="2" t="s">
        <v>87</v>
      </c>
      <c r="E68" s="2">
        <f>COUNTIF(A68:A3790,D68)</f>
        <v>0</v>
      </c>
      <c r="F68" s="7">
        <f>AVERAGEIF(A:A,D68,C:C)</f>
        <v>7.8</v>
      </c>
    </row>
    <row r="69" spans="1:6" x14ac:dyDescent="0.3">
      <c r="A69" s="2" t="s">
        <v>250</v>
      </c>
      <c r="B69" s="2" t="s">
        <v>24231</v>
      </c>
      <c r="C69" s="2">
        <v>7.9</v>
      </c>
      <c r="D69" s="2" t="s">
        <v>619</v>
      </c>
      <c r="E69" s="2">
        <f>COUNTIF(A69:A3791,D69)</f>
        <v>1</v>
      </c>
      <c r="F69" s="7">
        <f>AVERAGEIF(A:A,D69,C:C)</f>
        <v>7.8</v>
      </c>
    </row>
    <row r="70" spans="1:6" x14ac:dyDescent="0.3">
      <c r="A70" s="2" t="s">
        <v>487</v>
      </c>
      <c r="B70" s="2" t="s">
        <v>24232</v>
      </c>
      <c r="C70" s="2">
        <v>7.5</v>
      </c>
      <c r="D70" s="2" t="s">
        <v>2888</v>
      </c>
      <c r="E70" s="2">
        <f>COUNTIF(A70:A3792,D70)</f>
        <v>1</v>
      </c>
      <c r="F70" s="7">
        <f>AVERAGEIF(A:A,D70,C:C)</f>
        <v>7.8</v>
      </c>
    </row>
    <row r="71" spans="1:6" x14ac:dyDescent="0.3">
      <c r="A71" s="2" t="s">
        <v>163</v>
      </c>
      <c r="B71" s="2" t="s">
        <v>24233</v>
      </c>
      <c r="C71" s="2">
        <v>4.8</v>
      </c>
      <c r="D71" s="2" t="s">
        <v>639</v>
      </c>
      <c r="E71" s="2">
        <f>COUNTIF(A71:A3793,D71)</f>
        <v>3</v>
      </c>
      <c r="F71" s="7">
        <f>AVERAGEIF(A:A,D71,C:C)</f>
        <v>7.7666666666666666</v>
      </c>
    </row>
    <row r="72" spans="1:6" x14ac:dyDescent="0.3">
      <c r="A72" s="2" t="s">
        <v>499</v>
      </c>
      <c r="B72" s="2" t="s">
        <v>24234</v>
      </c>
      <c r="C72" s="2">
        <v>5.2</v>
      </c>
      <c r="D72" s="2" t="s">
        <v>3239</v>
      </c>
      <c r="E72" s="2">
        <f>COUNTIF(A72:A3794,D72)</f>
        <v>3</v>
      </c>
      <c r="F72" s="7">
        <f>AVERAGEIF(A:A,D72,C:C)</f>
        <v>7.7666666666666657</v>
      </c>
    </row>
    <row r="73" spans="1:6" x14ac:dyDescent="0.3">
      <c r="A73" s="2" t="s">
        <v>507</v>
      </c>
      <c r="B73" s="2" t="s">
        <v>24235</v>
      </c>
      <c r="C73" s="2">
        <v>6.9</v>
      </c>
      <c r="D73" s="2" t="s">
        <v>3806</v>
      </c>
      <c r="E73" s="2">
        <f>COUNTIF(A73:A3795,D73)</f>
        <v>4</v>
      </c>
      <c r="F73" s="7">
        <f>AVERAGEIF(A:A,D73,C:C)</f>
        <v>7.75</v>
      </c>
    </row>
    <row r="74" spans="1:6" x14ac:dyDescent="0.3">
      <c r="A74" s="2" t="s">
        <v>514</v>
      </c>
      <c r="B74" s="2" t="s">
        <v>24236</v>
      </c>
      <c r="C74" s="2">
        <v>5.4</v>
      </c>
      <c r="D74" s="2" t="s">
        <v>5509</v>
      </c>
      <c r="E74" s="2">
        <f>COUNTIF(A74:A3796,D74)</f>
        <v>2</v>
      </c>
      <c r="F74" s="7">
        <f>AVERAGEIF(A:A,D74,C:C)</f>
        <v>7.75</v>
      </c>
    </row>
    <row r="75" spans="1:6" x14ac:dyDescent="0.3">
      <c r="A75" s="2" t="s">
        <v>521</v>
      </c>
      <c r="B75" s="2" t="s">
        <v>24237</v>
      </c>
      <c r="C75" s="2">
        <v>7.9</v>
      </c>
      <c r="D75" s="2" t="s">
        <v>12807</v>
      </c>
      <c r="E75" s="2">
        <f>COUNTIF(A75:A3797,D75)</f>
        <v>2</v>
      </c>
      <c r="F75" s="7">
        <f>AVERAGEIF(A:A,D75,C:C)</f>
        <v>7.75</v>
      </c>
    </row>
    <row r="76" spans="1:6" x14ac:dyDescent="0.3">
      <c r="A76" s="2" t="s">
        <v>528</v>
      </c>
      <c r="B76" s="2" t="s">
        <v>24238</v>
      </c>
      <c r="C76" s="2">
        <v>6.1</v>
      </c>
      <c r="D76" s="2" t="s">
        <v>685</v>
      </c>
      <c r="E76" s="2">
        <f>COUNTIF(A76:A3798,D76)</f>
        <v>10</v>
      </c>
      <c r="F76" s="7">
        <f>AVERAGEIF(A:A,D76,C:C)</f>
        <v>7.7499999999999982</v>
      </c>
    </row>
    <row r="77" spans="1:6" x14ac:dyDescent="0.3">
      <c r="A77" s="2" t="s">
        <v>535</v>
      </c>
      <c r="B77" s="2" t="s">
        <v>24239</v>
      </c>
      <c r="C77" s="2">
        <v>5.8</v>
      </c>
      <c r="D77" s="2" t="s">
        <v>3664</v>
      </c>
      <c r="E77" s="2">
        <f>COUNTIF(A77:A3799,D77)</f>
        <v>3</v>
      </c>
      <c r="F77" s="7">
        <f>AVERAGEIF(A:A,D77,C:C)</f>
        <v>7.7333333333333334</v>
      </c>
    </row>
    <row r="78" spans="1:6" x14ac:dyDescent="0.3">
      <c r="A78" s="2" t="s">
        <v>469</v>
      </c>
      <c r="B78" s="2" t="s">
        <v>24240</v>
      </c>
      <c r="C78" s="2">
        <v>8.3000000000000007</v>
      </c>
      <c r="D78" s="2" t="s">
        <v>71</v>
      </c>
      <c r="E78" s="2">
        <f>COUNTIF(A78:A3800,D78)</f>
        <v>1</v>
      </c>
      <c r="F78" s="7">
        <f>AVERAGEIF(A:A,D78,C:C)</f>
        <v>7.7333333333333334</v>
      </c>
    </row>
    <row r="79" spans="1:6" x14ac:dyDescent="0.3">
      <c r="A79" s="2" t="s">
        <v>250</v>
      </c>
      <c r="B79" s="2" t="s">
        <v>24241</v>
      </c>
      <c r="C79" s="2">
        <v>7.8</v>
      </c>
      <c r="D79" s="2" t="s">
        <v>1096</v>
      </c>
      <c r="E79" s="2">
        <f>COUNTIF(A79:A3801,D79)</f>
        <v>4</v>
      </c>
      <c r="F79" s="7">
        <f>AVERAGEIF(A:A,D79,C:C)</f>
        <v>7.7249999999999996</v>
      </c>
    </row>
    <row r="80" spans="1:6" x14ac:dyDescent="0.3">
      <c r="A80" s="2" t="s">
        <v>250</v>
      </c>
      <c r="B80" s="2" t="s">
        <v>24242</v>
      </c>
      <c r="C80" s="2">
        <v>7</v>
      </c>
      <c r="D80" s="2" t="s">
        <v>13705</v>
      </c>
      <c r="E80" s="2">
        <f>COUNTIF(A80:A3802,D80)</f>
        <v>1</v>
      </c>
      <c r="F80" s="7">
        <f>AVERAGEIF(A:A,D80,C:C)</f>
        <v>7.7</v>
      </c>
    </row>
    <row r="81" spans="1:6" x14ac:dyDescent="0.3">
      <c r="A81" s="2" t="s">
        <v>556</v>
      </c>
      <c r="B81" s="2" t="s">
        <v>24243</v>
      </c>
      <c r="C81" s="2">
        <v>6.1</v>
      </c>
      <c r="D81" s="2" t="s">
        <v>13745</v>
      </c>
      <c r="E81" s="2">
        <f>COUNTIF(A81:A3803,D81)</f>
        <v>1</v>
      </c>
      <c r="F81" s="7">
        <f>AVERAGEIF(A:A,D81,C:C)</f>
        <v>7.7</v>
      </c>
    </row>
    <row r="82" spans="1:6" x14ac:dyDescent="0.3">
      <c r="A82" s="2" t="s">
        <v>562</v>
      </c>
      <c r="B82" s="2" t="s">
        <v>24244</v>
      </c>
      <c r="C82" s="2">
        <v>7</v>
      </c>
      <c r="D82" s="2" t="s">
        <v>14123</v>
      </c>
      <c r="E82" s="2">
        <f>COUNTIF(A82:A3804,D82)</f>
        <v>1</v>
      </c>
      <c r="F82" s="7">
        <f>AVERAGEIF(A:A,D82,C:C)</f>
        <v>7.7</v>
      </c>
    </row>
    <row r="83" spans="1:6" x14ac:dyDescent="0.3">
      <c r="A83" s="2" t="s">
        <v>570</v>
      </c>
      <c r="B83" s="2" t="s">
        <v>24245</v>
      </c>
      <c r="C83" s="2">
        <v>7.6</v>
      </c>
      <c r="D83" s="2" t="s">
        <v>14327</v>
      </c>
      <c r="E83" s="2">
        <f>COUNTIF(A83:A3805,D83)</f>
        <v>1</v>
      </c>
      <c r="F83" s="7">
        <f>AVERAGEIF(A:A,D83,C:C)</f>
        <v>7.7</v>
      </c>
    </row>
    <row r="84" spans="1:6" x14ac:dyDescent="0.3">
      <c r="A84" s="2" t="s">
        <v>586</v>
      </c>
      <c r="B84" s="2" t="s">
        <v>24246</v>
      </c>
      <c r="C84" s="2">
        <v>6.3</v>
      </c>
      <c r="D84" s="2" t="s">
        <v>14408</v>
      </c>
      <c r="E84" s="2">
        <f>COUNTIF(A84:A3806,D84)</f>
        <v>1</v>
      </c>
      <c r="F84" s="7">
        <f>AVERAGEIF(A:A,D84,C:C)</f>
        <v>7.7</v>
      </c>
    </row>
    <row r="85" spans="1:6" x14ac:dyDescent="0.3">
      <c r="A85" s="2" t="s">
        <v>220</v>
      </c>
      <c r="B85" s="2" t="s">
        <v>24247</v>
      </c>
      <c r="C85" s="2">
        <v>7.8</v>
      </c>
      <c r="D85" s="2" t="s">
        <v>14631</v>
      </c>
      <c r="E85" s="2">
        <f>COUNTIF(A85:A3807,D85)</f>
        <v>1</v>
      </c>
      <c r="F85" s="7">
        <f>AVERAGEIF(A:A,D85,C:C)</f>
        <v>7.7</v>
      </c>
    </row>
    <row r="86" spans="1:6" x14ac:dyDescent="0.3">
      <c r="A86" s="2" t="s">
        <v>597</v>
      </c>
      <c r="B86" s="2" t="s">
        <v>24248</v>
      </c>
      <c r="C86" s="2">
        <v>6.4</v>
      </c>
      <c r="D86" s="2" t="s">
        <v>27915</v>
      </c>
      <c r="E86" s="2">
        <f>COUNTIF(A86:A3808,D86)</f>
        <v>1</v>
      </c>
      <c r="F86" s="7">
        <f>AVERAGEIF(A:A,D86,C:C)</f>
        <v>7.7</v>
      </c>
    </row>
    <row r="87" spans="1:6" x14ac:dyDescent="0.3">
      <c r="A87" s="2" t="s">
        <v>604</v>
      </c>
      <c r="B87" s="2" t="s">
        <v>24249</v>
      </c>
      <c r="C87" s="2">
        <v>6.5</v>
      </c>
      <c r="D87" s="2" t="s">
        <v>16185</v>
      </c>
      <c r="E87" s="2">
        <f>COUNTIF(A87:A3809,D87)</f>
        <v>1</v>
      </c>
      <c r="F87" s="7">
        <f>AVERAGEIF(A:A,D87,C:C)</f>
        <v>7.7</v>
      </c>
    </row>
    <row r="88" spans="1:6" x14ac:dyDescent="0.3">
      <c r="A88" s="2" t="s">
        <v>611</v>
      </c>
      <c r="B88" s="2" t="s">
        <v>24250</v>
      </c>
      <c r="C88" s="2">
        <v>7.9</v>
      </c>
      <c r="D88" s="2" t="s">
        <v>16899</v>
      </c>
      <c r="E88" s="2">
        <f>COUNTIF(A88:A3810,D88)</f>
        <v>1</v>
      </c>
      <c r="F88" s="7">
        <f>AVERAGEIF(A:A,D88,C:C)</f>
        <v>7.7</v>
      </c>
    </row>
    <row r="89" spans="1:6" x14ac:dyDescent="0.3">
      <c r="A89" s="2" t="s">
        <v>619</v>
      </c>
      <c r="B89" s="2" t="s">
        <v>24251</v>
      </c>
      <c r="C89" s="2">
        <v>7.8</v>
      </c>
      <c r="D89" s="2" t="s">
        <v>16945</v>
      </c>
      <c r="E89" s="2">
        <f>COUNTIF(A89:A3811,D89)</f>
        <v>1</v>
      </c>
      <c r="F89" s="7">
        <f>AVERAGEIF(A:A,D89,C:C)</f>
        <v>7.7</v>
      </c>
    </row>
    <row r="90" spans="1:6" x14ac:dyDescent="0.3">
      <c r="A90" s="2" t="s">
        <v>435</v>
      </c>
      <c r="B90" s="2" t="s">
        <v>24252</v>
      </c>
      <c r="C90" s="2">
        <v>6.6</v>
      </c>
      <c r="D90" s="2" t="s">
        <v>4229</v>
      </c>
      <c r="E90" s="2">
        <f>COUNTIF(A90:A3812,D90)</f>
        <v>1</v>
      </c>
      <c r="F90" s="7">
        <f>AVERAGEIF(A:A,D90,C:C)</f>
        <v>7.7</v>
      </c>
    </row>
    <row r="91" spans="1:6" x14ac:dyDescent="0.3">
      <c r="A91" s="2" t="s">
        <v>428</v>
      </c>
      <c r="B91" s="2" t="s">
        <v>24253</v>
      </c>
      <c r="C91" s="2">
        <v>5.5</v>
      </c>
      <c r="D91" s="2" t="s">
        <v>17810</v>
      </c>
      <c r="E91" s="2">
        <f>COUNTIF(A91:A3813,D91)</f>
        <v>1</v>
      </c>
      <c r="F91" s="7">
        <f>AVERAGEIF(A:A,D91,C:C)</f>
        <v>7.7</v>
      </c>
    </row>
    <row r="92" spans="1:6" x14ac:dyDescent="0.3">
      <c r="A92" s="2" t="s">
        <v>639</v>
      </c>
      <c r="B92" s="2" t="s">
        <v>24254</v>
      </c>
      <c r="C92" s="2">
        <v>8.1999999999999993</v>
      </c>
      <c r="D92" s="2" t="s">
        <v>27927</v>
      </c>
      <c r="E92" s="2">
        <f>COUNTIF(A92:A3814,D92)</f>
        <v>1</v>
      </c>
      <c r="F92" s="7">
        <f>AVERAGEIF(A:A,D92,C:C)</f>
        <v>7.7</v>
      </c>
    </row>
    <row r="93" spans="1:6" x14ac:dyDescent="0.3">
      <c r="A93" s="2" t="s">
        <v>646</v>
      </c>
      <c r="B93" s="2" t="s">
        <v>24255</v>
      </c>
      <c r="C93" s="2">
        <v>6.4</v>
      </c>
      <c r="D93" s="2" t="s">
        <v>17484</v>
      </c>
      <c r="E93" s="2">
        <f>COUNTIF(A93:A3815,D93)</f>
        <v>1</v>
      </c>
      <c r="F93" s="7">
        <f>AVERAGEIF(A:A,D93,C:C)</f>
        <v>7.7</v>
      </c>
    </row>
    <row r="94" spans="1:6" x14ac:dyDescent="0.3">
      <c r="A94" s="2" t="s">
        <v>653</v>
      </c>
      <c r="B94" s="2" t="s">
        <v>24256</v>
      </c>
      <c r="C94" s="2">
        <v>8.1</v>
      </c>
      <c r="D94" s="2" t="s">
        <v>20521</v>
      </c>
      <c r="E94" s="2">
        <f>COUNTIF(A94:A3816,D94)</f>
        <v>1</v>
      </c>
      <c r="F94" s="7">
        <f>AVERAGEIF(A:A,D94,C:C)</f>
        <v>7.7</v>
      </c>
    </row>
    <row r="95" spans="1:6" x14ac:dyDescent="0.3">
      <c r="A95" s="2" t="s">
        <v>57</v>
      </c>
      <c r="B95" s="2" t="s">
        <v>24257</v>
      </c>
      <c r="C95" s="2">
        <v>8.6</v>
      </c>
      <c r="D95" s="2" t="s">
        <v>21099</v>
      </c>
      <c r="E95" s="2">
        <f>COUNTIF(A95:A3817,D95)</f>
        <v>1</v>
      </c>
      <c r="F95" s="7">
        <f>AVERAGEIF(A:A,D95,C:C)</f>
        <v>7.7</v>
      </c>
    </row>
    <row r="96" spans="1:6" x14ac:dyDescent="0.3">
      <c r="A96" s="2" t="s">
        <v>57</v>
      </c>
      <c r="B96" s="2" t="s">
        <v>24258</v>
      </c>
      <c r="C96" s="2">
        <v>8.8000000000000007</v>
      </c>
      <c r="D96" s="2" t="s">
        <v>21676</v>
      </c>
      <c r="E96" s="2">
        <f>COUNTIF(A96:A3818,D96)</f>
        <v>1</v>
      </c>
      <c r="F96" s="7">
        <f>AVERAGEIF(A:A,D96,C:C)</f>
        <v>7.7</v>
      </c>
    </row>
    <row r="97" spans="1:6" x14ac:dyDescent="0.3">
      <c r="A97" s="2" t="s">
        <v>499</v>
      </c>
      <c r="B97" s="2" t="s">
        <v>24259</v>
      </c>
      <c r="C97" s="2">
        <v>6.7</v>
      </c>
      <c r="D97" s="2" t="s">
        <v>21761</v>
      </c>
      <c r="E97" s="2">
        <f>COUNTIF(A97:A3819,D97)</f>
        <v>1</v>
      </c>
      <c r="F97" s="7">
        <f>AVERAGEIF(A:A,D97,C:C)</f>
        <v>7.7</v>
      </c>
    </row>
    <row r="98" spans="1:6" x14ac:dyDescent="0.3">
      <c r="A98" s="2" t="s">
        <v>685</v>
      </c>
      <c r="B98" s="2" t="s">
        <v>24260</v>
      </c>
      <c r="C98" s="2">
        <v>7.8</v>
      </c>
      <c r="D98" s="2" t="s">
        <v>22798</v>
      </c>
      <c r="E98" s="2">
        <f>COUNTIF(A98:A3820,D98)</f>
        <v>1</v>
      </c>
      <c r="F98" s="7">
        <f>AVERAGEIF(A:A,D98,C:C)</f>
        <v>7.7</v>
      </c>
    </row>
    <row r="99" spans="1:6" x14ac:dyDescent="0.3">
      <c r="A99" s="2" t="s">
        <v>692</v>
      </c>
      <c r="B99" s="2" t="s">
        <v>24261</v>
      </c>
      <c r="C99" s="2">
        <v>7.8</v>
      </c>
      <c r="D99" s="2" t="s">
        <v>23484</v>
      </c>
      <c r="E99" s="2">
        <f>COUNTIF(A99:A3821,D99)</f>
        <v>1</v>
      </c>
      <c r="F99" s="7">
        <f>AVERAGEIF(A:A,D99,C:C)</f>
        <v>7.7</v>
      </c>
    </row>
    <row r="100" spans="1:6" x14ac:dyDescent="0.3">
      <c r="A100" s="2" t="s">
        <v>696</v>
      </c>
      <c r="B100" s="2" t="s">
        <v>24262</v>
      </c>
      <c r="C100" s="2">
        <v>6.6</v>
      </c>
      <c r="D100" s="2" t="s">
        <v>23527</v>
      </c>
      <c r="E100" s="2">
        <f>COUNTIF(A100:A3822,D100)</f>
        <v>1</v>
      </c>
      <c r="F100" s="7">
        <f>AVERAGEIF(A:A,D100,C:C)</f>
        <v>7.7</v>
      </c>
    </row>
    <row r="101" spans="1:6" x14ac:dyDescent="0.3">
      <c r="A101" s="2" t="s">
        <v>703</v>
      </c>
      <c r="B101" s="2" t="s">
        <v>24263</v>
      </c>
      <c r="C101" s="2">
        <v>6.1</v>
      </c>
      <c r="D101" s="2" t="s">
        <v>10722</v>
      </c>
      <c r="E101" s="2">
        <f>COUNTIF(A101:A3823,D101)</f>
        <v>2</v>
      </c>
      <c r="F101" s="7">
        <f>AVERAGEIF(A:A,D101,C:C)</f>
        <v>7.6999999999999993</v>
      </c>
    </row>
    <row r="102" spans="1:6" x14ac:dyDescent="0.3">
      <c r="A102" s="2" t="s">
        <v>710</v>
      </c>
      <c r="B102" s="2" t="s">
        <v>24264</v>
      </c>
      <c r="C102" s="2">
        <v>5.6</v>
      </c>
      <c r="D102" s="2" t="s">
        <v>1161</v>
      </c>
      <c r="E102" s="2">
        <f>COUNTIF(A102:A3824,D102)</f>
        <v>2</v>
      </c>
      <c r="F102" s="7">
        <f>AVERAGEIF(A:A,D102,C:C)</f>
        <v>7.6999999999999993</v>
      </c>
    </row>
    <row r="103" spans="1:6" x14ac:dyDescent="0.3">
      <c r="A103" s="2" t="s">
        <v>717</v>
      </c>
      <c r="B103" s="2" t="s">
        <v>24265</v>
      </c>
      <c r="C103" s="2">
        <v>6.4</v>
      </c>
      <c r="D103" s="13" t="s">
        <v>487</v>
      </c>
      <c r="E103" s="13">
        <f>COUNTIF(A103:A3825,D103)</f>
        <v>15</v>
      </c>
      <c r="F103" s="14">
        <f>AVERAGEIF(A:A,D103,C:C)</f>
        <v>7.6749999999999998</v>
      </c>
    </row>
    <row r="104" spans="1:6" x14ac:dyDescent="0.3">
      <c r="A104" s="2" t="s">
        <v>721</v>
      </c>
      <c r="B104" s="2" t="s">
        <v>24266</v>
      </c>
      <c r="C104" s="2">
        <v>6.1</v>
      </c>
      <c r="D104" s="2" t="s">
        <v>16244</v>
      </c>
      <c r="E104" s="2">
        <f>COUNTIF(A104:A3826,D104)</f>
        <v>3</v>
      </c>
      <c r="F104" s="7">
        <f>AVERAGEIF(A:A,D104,C:C)</f>
        <v>7.666666666666667</v>
      </c>
    </row>
    <row r="105" spans="1:6" x14ac:dyDescent="0.3">
      <c r="A105" s="2" t="s">
        <v>728</v>
      </c>
      <c r="B105" s="2" t="s">
        <v>24267</v>
      </c>
      <c r="C105" s="2">
        <v>7.3</v>
      </c>
      <c r="D105" s="2" t="s">
        <v>4850</v>
      </c>
      <c r="E105" s="2">
        <f>COUNTIF(A105:A3827,D105)</f>
        <v>9</v>
      </c>
      <c r="F105" s="7">
        <f>AVERAGEIF(A:A,D105,C:C)</f>
        <v>7.6555555555555559</v>
      </c>
    </row>
    <row r="106" spans="1:6" x14ac:dyDescent="0.3">
      <c r="A106" s="2" t="s">
        <v>735</v>
      </c>
      <c r="B106" s="2" t="s">
        <v>24268</v>
      </c>
      <c r="C106" s="2">
        <v>6.6</v>
      </c>
      <c r="D106" s="2" t="s">
        <v>171</v>
      </c>
      <c r="E106" s="2">
        <f>COUNTIF(A106:A3828,D106)</f>
        <v>8</v>
      </c>
      <c r="F106" s="7">
        <f>AVERAGEIF(A:A,D106,C:C)</f>
        <v>7.6545454545454561</v>
      </c>
    </row>
    <row r="107" spans="1:6" x14ac:dyDescent="0.3">
      <c r="A107" s="2" t="s">
        <v>741</v>
      </c>
      <c r="B107" s="2" t="s">
        <v>24269</v>
      </c>
      <c r="C107" s="2">
        <v>6.3</v>
      </c>
      <c r="D107" s="2" t="s">
        <v>692</v>
      </c>
      <c r="E107" s="2">
        <f>COUNTIF(A107:A3829,D107)</f>
        <v>3</v>
      </c>
      <c r="F107" s="7">
        <f>AVERAGEIF(A:A,D107,C:C)</f>
        <v>7.65</v>
      </c>
    </row>
    <row r="108" spans="1:6" x14ac:dyDescent="0.3">
      <c r="A108" s="2" t="s">
        <v>278</v>
      </c>
      <c r="B108" s="2" t="s">
        <v>24270</v>
      </c>
      <c r="C108" s="2">
        <v>6.1</v>
      </c>
      <c r="D108" s="2" t="s">
        <v>6002</v>
      </c>
      <c r="E108" s="2">
        <f>COUNTIF(A108:A3830,D108)</f>
        <v>2</v>
      </c>
      <c r="F108" s="7">
        <f>AVERAGEIF(A:A,D108,C:C)</f>
        <v>7.65</v>
      </c>
    </row>
    <row r="109" spans="1:6" x14ac:dyDescent="0.3">
      <c r="A109" s="2" t="s">
        <v>278</v>
      </c>
      <c r="B109" s="2" t="s">
        <v>24271</v>
      </c>
      <c r="C109" s="2">
        <v>7.1</v>
      </c>
      <c r="D109" s="2" t="s">
        <v>8508</v>
      </c>
      <c r="E109" s="2">
        <f>COUNTIF(A109:A3831,D109)</f>
        <v>2</v>
      </c>
      <c r="F109" s="7">
        <f>AVERAGEIF(A:A,D109,C:C)</f>
        <v>7.65</v>
      </c>
    </row>
    <row r="110" spans="1:6" x14ac:dyDescent="0.3">
      <c r="A110" s="2" t="s">
        <v>760</v>
      </c>
      <c r="B110" s="2" t="s">
        <v>24272</v>
      </c>
      <c r="C110" s="2">
        <v>5.5</v>
      </c>
      <c r="D110" s="2" t="s">
        <v>9128</v>
      </c>
      <c r="E110" s="2">
        <f>COUNTIF(A110:A3832,D110)</f>
        <v>2</v>
      </c>
      <c r="F110" s="7">
        <f>AVERAGEIF(A:A,D110,C:C)</f>
        <v>7.65</v>
      </c>
    </row>
    <row r="111" spans="1:6" x14ac:dyDescent="0.3">
      <c r="A111" s="2" t="s">
        <v>103</v>
      </c>
      <c r="B111" s="2" t="s">
        <v>24273</v>
      </c>
      <c r="C111" s="2">
        <v>7.5</v>
      </c>
      <c r="D111" s="2" t="s">
        <v>16192</v>
      </c>
      <c r="E111" s="2">
        <f>COUNTIF(A111:A3833,D111)</f>
        <v>2</v>
      </c>
      <c r="F111" s="7">
        <f>AVERAGEIF(A:A,D111,C:C)</f>
        <v>7.65</v>
      </c>
    </row>
    <row r="112" spans="1:6" x14ac:dyDescent="0.3">
      <c r="A112" s="2" t="s">
        <v>371</v>
      </c>
      <c r="B112" s="2" t="s">
        <v>24274</v>
      </c>
      <c r="C112" s="2">
        <v>7.6</v>
      </c>
      <c r="D112" s="2" t="s">
        <v>27892</v>
      </c>
      <c r="E112" s="2">
        <f>COUNTIF(A112:A3834,D112)</f>
        <v>3</v>
      </c>
      <c r="F112" s="7">
        <f>AVERAGEIF(A:A,D112,C:C)</f>
        <v>7.6333333333333329</v>
      </c>
    </row>
    <row r="113" spans="1:6" x14ac:dyDescent="0.3">
      <c r="A113" s="2" t="s">
        <v>225</v>
      </c>
      <c r="B113" s="2" t="s">
        <v>24275</v>
      </c>
      <c r="C113" s="2">
        <v>6.4</v>
      </c>
      <c r="D113" s="2" t="s">
        <v>10325</v>
      </c>
      <c r="E113" s="2">
        <f>COUNTIF(A113:A3835,D113)</f>
        <v>3</v>
      </c>
      <c r="F113" s="7">
        <f>AVERAGEIF(A:A,D113,C:C)</f>
        <v>7.6333333333333329</v>
      </c>
    </row>
    <row r="114" spans="1:6" x14ac:dyDescent="0.3">
      <c r="A114" s="2" t="s">
        <v>696</v>
      </c>
      <c r="B114" s="2" t="s">
        <v>24276</v>
      </c>
      <c r="C114" s="2">
        <v>7.2</v>
      </c>
      <c r="D114" s="2" t="s">
        <v>14340</v>
      </c>
      <c r="E114" s="2">
        <f>COUNTIF(A114:A3836,D114)</f>
        <v>3</v>
      </c>
      <c r="F114" s="7">
        <f>AVERAGEIF(A:A,D114,C:C)</f>
        <v>7.6333333333333329</v>
      </c>
    </row>
    <row r="115" spans="1:6" x14ac:dyDescent="0.3">
      <c r="A115" s="2" t="s">
        <v>255</v>
      </c>
      <c r="B115" s="2" t="s">
        <v>24277</v>
      </c>
      <c r="C115" s="2">
        <v>6.7</v>
      </c>
      <c r="D115" s="2" t="s">
        <v>5382</v>
      </c>
      <c r="E115" s="2">
        <f>COUNTIF(A115:A3837,D115)</f>
        <v>7</v>
      </c>
      <c r="F115" s="7">
        <f>AVERAGEIF(A:A,D115,C:C)</f>
        <v>7.6285714285714281</v>
      </c>
    </row>
    <row r="116" spans="1:6" x14ac:dyDescent="0.3">
      <c r="A116" s="2" t="s">
        <v>604</v>
      </c>
      <c r="B116" s="2" t="s">
        <v>24278</v>
      </c>
      <c r="C116" s="2">
        <v>8</v>
      </c>
      <c r="D116" s="2" t="s">
        <v>2453</v>
      </c>
      <c r="E116" s="2">
        <f>COUNTIF(A116:A3838,D116)</f>
        <v>4</v>
      </c>
      <c r="F116" s="7">
        <f>AVERAGEIF(A:A,D116,C:C)</f>
        <v>7.6</v>
      </c>
    </row>
    <row r="117" spans="1:6" x14ac:dyDescent="0.3">
      <c r="A117" s="2" t="s">
        <v>57</v>
      </c>
      <c r="B117" s="2" t="s">
        <v>24279</v>
      </c>
      <c r="C117" s="2">
        <v>8.3000000000000007</v>
      </c>
      <c r="D117" s="2" t="s">
        <v>2976</v>
      </c>
      <c r="E117" s="2">
        <f>COUNTIF(A117:A3839,D117)</f>
        <v>2</v>
      </c>
      <c r="F117" s="7">
        <f>AVERAGEIF(A:A,D117,C:C)</f>
        <v>7.6</v>
      </c>
    </row>
    <row r="118" spans="1:6" x14ac:dyDescent="0.3">
      <c r="A118" s="2" t="s">
        <v>801</v>
      </c>
      <c r="B118" s="2" t="s">
        <v>24280</v>
      </c>
      <c r="C118" s="2">
        <v>6.7</v>
      </c>
      <c r="D118" s="2" t="s">
        <v>7100</v>
      </c>
      <c r="E118" s="2">
        <f>COUNTIF(A118:A3840,D118)</f>
        <v>2</v>
      </c>
      <c r="F118" s="7">
        <f>AVERAGEIF(A:A,D118,C:C)</f>
        <v>7.6</v>
      </c>
    </row>
    <row r="119" spans="1:6" x14ac:dyDescent="0.3">
      <c r="A119" s="2" t="s">
        <v>809</v>
      </c>
      <c r="B119" s="2" t="s">
        <v>24281</v>
      </c>
      <c r="C119" s="2">
        <v>5.9</v>
      </c>
      <c r="D119" s="2" t="s">
        <v>13113</v>
      </c>
      <c r="E119" s="2">
        <f>COUNTIF(A119:A3841,D119)</f>
        <v>2</v>
      </c>
      <c r="F119" s="7">
        <f>AVERAGEIF(A:A,D119,C:C)</f>
        <v>7.6</v>
      </c>
    </row>
    <row r="120" spans="1:6" x14ac:dyDescent="0.3">
      <c r="A120" s="2" t="s">
        <v>816</v>
      </c>
      <c r="B120" s="2" t="s">
        <v>24282</v>
      </c>
      <c r="C120" s="2">
        <v>6.7</v>
      </c>
      <c r="D120" s="2" t="s">
        <v>8265</v>
      </c>
      <c r="E120" s="2">
        <f>COUNTIF(A120:A3842,D120)</f>
        <v>1</v>
      </c>
      <c r="F120" s="7">
        <f>AVERAGEIF(A:A,D120,C:C)</f>
        <v>7.6</v>
      </c>
    </row>
    <row r="121" spans="1:6" x14ac:dyDescent="0.3">
      <c r="A121" s="2" t="s">
        <v>443</v>
      </c>
      <c r="B121" s="2" t="s">
        <v>24283</v>
      </c>
      <c r="C121" s="2">
        <v>6.7</v>
      </c>
      <c r="D121" s="2" t="s">
        <v>8355</v>
      </c>
      <c r="E121" s="2">
        <f>COUNTIF(A121:A3843,D121)</f>
        <v>1</v>
      </c>
      <c r="F121" s="7">
        <f>AVERAGEIF(A:A,D121,C:C)</f>
        <v>7.6</v>
      </c>
    </row>
    <row r="122" spans="1:6" x14ac:dyDescent="0.3">
      <c r="A122" s="2" t="s">
        <v>827</v>
      </c>
      <c r="B122" s="2" t="s">
        <v>24284</v>
      </c>
      <c r="C122" s="2">
        <v>7.6</v>
      </c>
      <c r="D122" s="2" t="s">
        <v>10738</v>
      </c>
      <c r="E122" s="2">
        <f>COUNTIF(A122:A3844,D122)</f>
        <v>1</v>
      </c>
      <c r="F122" s="7">
        <f>AVERAGEIF(A:A,D122,C:C)</f>
        <v>7.6</v>
      </c>
    </row>
    <row r="123" spans="1:6" x14ac:dyDescent="0.3">
      <c r="A123" s="2" t="s">
        <v>443</v>
      </c>
      <c r="B123" s="2" t="s">
        <v>24285</v>
      </c>
      <c r="C123" s="2">
        <v>7.2</v>
      </c>
      <c r="D123" s="2" t="s">
        <v>11642</v>
      </c>
      <c r="E123" s="2">
        <f>COUNTIF(A123:A3845,D123)</f>
        <v>1</v>
      </c>
      <c r="F123" s="7">
        <f>AVERAGEIF(A:A,D123,C:C)</f>
        <v>7.6</v>
      </c>
    </row>
    <row r="124" spans="1:6" x14ac:dyDescent="0.3">
      <c r="A124" s="2" t="s">
        <v>735</v>
      </c>
      <c r="B124" s="2" t="s">
        <v>24286</v>
      </c>
      <c r="C124" s="2">
        <v>7.1</v>
      </c>
      <c r="D124" s="2" t="s">
        <v>15538</v>
      </c>
      <c r="E124" s="2">
        <f>COUNTIF(A124:A3846,D124)</f>
        <v>1</v>
      </c>
      <c r="F124" s="7">
        <f>AVERAGEIF(A:A,D124,C:C)</f>
        <v>7.6</v>
      </c>
    </row>
    <row r="125" spans="1:6" x14ac:dyDescent="0.3">
      <c r="A125" s="2" t="s">
        <v>845</v>
      </c>
      <c r="B125" s="2" t="s">
        <v>24287</v>
      </c>
      <c r="C125" s="2">
        <v>8.1</v>
      </c>
      <c r="D125" s="2" t="s">
        <v>16004</v>
      </c>
      <c r="E125" s="2">
        <f>COUNTIF(A125:A3847,D125)</f>
        <v>1</v>
      </c>
      <c r="F125" s="7">
        <f>AVERAGEIF(A:A,D125,C:C)</f>
        <v>7.6</v>
      </c>
    </row>
    <row r="126" spans="1:6" x14ac:dyDescent="0.3">
      <c r="A126" s="2" t="s">
        <v>850</v>
      </c>
      <c r="B126" s="2" t="s">
        <v>24288</v>
      </c>
      <c r="C126" s="2">
        <v>6.7</v>
      </c>
      <c r="D126" s="2" t="s">
        <v>16079</v>
      </c>
      <c r="E126" s="2">
        <f>COUNTIF(A126:A3848,D126)</f>
        <v>1</v>
      </c>
      <c r="F126" s="7">
        <f>AVERAGEIF(A:A,D126,C:C)</f>
        <v>7.6</v>
      </c>
    </row>
    <row r="127" spans="1:6" x14ac:dyDescent="0.3">
      <c r="A127" s="2" t="s">
        <v>857</v>
      </c>
      <c r="B127" s="2" t="s">
        <v>24289</v>
      </c>
      <c r="C127" s="2">
        <v>7</v>
      </c>
      <c r="D127" s="2" t="s">
        <v>16586</v>
      </c>
      <c r="E127" s="2">
        <f>COUNTIF(A127:A3849,D127)</f>
        <v>1</v>
      </c>
      <c r="F127" s="7">
        <f>AVERAGEIF(A:A,D127,C:C)</f>
        <v>7.6</v>
      </c>
    </row>
    <row r="128" spans="1:6" x14ac:dyDescent="0.3">
      <c r="A128" s="2" t="s">
        <v>861</v>
      </c>
      <c r="B128" s="2" t="s">
        <v>24290</v>
      </c>
      <c r="C128" s="2">
        <v>6.9</v>
      </c>
      <c r="D128" s="2" t="s">
        <v>17005</v>
      </c>
      <c r="E128" s="2">
        <f>COUNTIF(A128:A3850,D128)</f>
        <v>1</v>
      </c>
      <c r="F128" s="7">
        <f>AVERAGEIF(A:A,D128,C:C)</f>
        <v>7.6</v>
      </c>
    </row>
    <row r="129" spans="1:6" x14ac:dyDescent="0.3">
      <c r="A129" s="2" t="s">
        <v>868</v>
      </c>
      <c r="B129" s="2" t="s">
        <v>24291</v>
      </c>
      <c r="C129" s="2">
        <v>5.0999999999999996</v>
      </c>
      <c r="D129" s="2" t="s">
        <v>17500</v>
      </c>
      <c r="E129" s="2">
        <f>COUNTIF(A129:A3851,D129)</f>
        <v>1</v>
      </c>
      <c r="F129" s="7">
        <f>AVERAGEIF(A:A,D129,C:C)</f>
        <v>7.6</v>
      </c>
    </row>
    <row r="130" spans="1:6" x14ac:dyDescent="0.3">
      <c r="A130" s="2" t="s">
        <v>876</v>
      </c>
      <c r="B130" s="2" t="s">
        <v>24292</v>
      </c>
      <c r="C130" s="2">
        <v>5.8</v>
      </c>
      <c r="D130" s="2" t="s">
        <v>17558</v>
      </c>
      <c r="E130" s="2">
        <f>COUNTIF(A130:A3852,D130)</f>
        <v>1</v>
      </c>
      <c r="F130" s="7">
        <f>AVERAGEIF(A:A,D130,C:C)</f>
        <v>7.6</v>
      </c>
    </row>
    <row r="131" spans="1:6" x14ac:dyDescent="0.3">
      <c r="A131" s="2" t="s">
        <v>255</v>
      </c>
      <c r="B131" s="2" t="s">
        <v>24293</v>
      </c>
      <c r="C131" s="2">
        <v>6.2</v>
      </c>
      <c r="D131" s="2" t="s">
        <v>19050</v>
      </c>
      <c r="E131" s="2">
        <f>COUNTIF(A131:A3853,D131)</f>
        <v>1</v>
      </c>
      <c r="F131" s="7">
        <f>AVERAGEIF(A:A,D131,C:C)</f>
        <v>7.6</v>
      </c>
    </row>
    <row r="132" spans="1:6" x14ac:dyDescent="0.3">
      <c r="A132" s="2" t="s">
        <v>886</v>
      </c>
      <c r="B132" s="2" t="s">
        <v>24294</v>
      </c>
      <c r="C132" s="2">
        <v>7.4</v>
      </c>
      <c r="D132" s="2" t="s">
        <v>19876</v>
      </c>
      <c r="E132" s="2">
        <f>COUNTIF(A132:A3854,D132)</f>
        <v>1</v>
      </c>
      <c r="F132" s="7">
        <f>AVERAGEIF(A:A,D132,C:C)</f>
        <v>7.6</v>
      </c>
    </row>
    <row r="133" spans="1:6" x14ac:dyDescent="0.3">
      <c r="A133" s="2" t="s">
        <v>893</v>
      </c>
      <c r="B133" s="2" t="s">
        <v>24295</v>
      </c>
      <c r="C133" s="2">
        <v>5.8</v>
      </c>
      <c r="D133" s="2" t="s">
        <v>19898</v>
      </c>
      <c r="E133" s="2">
        <f>COUNTIF(A133:A3855,D133)</f>
        <v>1</v>
      </c>
      <c r="F133" s="7">
        <f>AVERAGEIF(A:A,D133,C:C)</f>
        <v>7.6</v>
      </c>
    </row>
    <row r="134" spans="1:6" x14ac:dyDescent="0.3">
      <c r="A134" s="2" t="s">
        <v>900</v>
      </c>
      <c r="B134" s="2" t="s">
        <v>24296</v>
      </c>
      <c r="C134" s="2">
        <v>6.2</v>
      </c>
      <c r="D134" s="2" t="s">
        <v>27932</v>
      </c>
      <c r="E134" s="2">
        <f>COUNTIF(A134:A3856,D134)</f>
        <v>1</v>
      </c>
      <c r="F134" s="7">
        <f>AVERAGEIF(A:A,D134,C:C)</f>
        <v>7.6</v>
      </c>
    </row>
    <row r="135" spans="1:6" x14ac:dyDescent="0.3">
      <c r="A135" s="2" t="s">
        <v>907</v>
      </c>
      <c r="B135" s="2" t="s">
        <v>24297</v>
      </c>
      <c r="C135" s="2">
        <v>7.3</v>
      </c>
      <c r="D135" s="2" t="s">
        <v>20159</v>
      </c>
      <c r="E135" s="2">
        <f>COUNTIF(A135:A3857,D135)</f>
        <v>1</v>
      </c>
      <c r="F135" s="7">
        <f>AVERAGEIF(A:A,D135,C:C)</f>
        <v>7.6</v>
      </c>
    </row>
    <row r="136" spans="1:6" x14ac:dyDescent="0.3">
      <c r="A136" s="2" t="s">
        <v>912</v>
      </c>
      <c r="B136" s="2" t="s">
        <v>24298</v>
      </c>
      <c r="C136" s="2">
        <v>4.2</v>
      </c>
      <c r="D136" s="2" t="s">
        <v>21466</v>
      </c>
      <c r="E136" s="2">
        <f>COUNTIF(A136:A3858,D136)</f>
        <v>1</v>
      </c>
      <c r="F136" s="7">
        <f>AVERAGEIF(A:A,D136,C:C)</f>
        <v>7.6</v>
      </c>
    </row>
    <row r="137" spans="1:6" x14ac:dyDescent="0.3">
      <c r="A137" s="2" t="s">
        <v>351</v>
      </c>
      <c r="B137" s="2" t="s">
        <v>24299</v>
      </c>
      <c r="C137" s="2">
        <v>6.9</v>
      </c>
      <c r="D137" s="2" t="s">
        <v>21784</v>
      </c>
      <c r="E137" s="2">
        <f>COUNTIF(A137:A3859,D137)</f>
        <v>1</v>
      </c>
      <c r="F137" s="7">
        <f>AVERAGEIF(A:A,D137,C:C)</f>
        <v>7.6</v>
      </c>
    </row>
    <row r="138" spans="1:6" x14ac:dyDescent="0.3">
      <c r="A138" s="2" t="s">
        <v>428</v>
      </c>
      <c r="B138" s="2" t="s">
        <v>24300</v>
      </c>
      <c r="C138" s="2">
        <v>6.4</v>
      </c>
      <c r="D138" s="2" t="s">
        <v>22535</v>
      </c>
      <c r="E138" s="2">
        <f>COUNTIF(A138:A3860,D138)</f>
        <v>1</v>
      </c>
      <c r="F138" s="7">
        <f>AVERAGEIF(A:A,D138,C:C)</f>
        <v>7.6</v>
      </c>
    </row>
    <row r="139" spans="1:6" x14ac:dyDescent="0.3">
      <c r="A139" s="2" t="s">
        <v>928</v>
      </c>
      <c r="B139" s="2" t="s">
        <v>24301</v>
      </c>
      <c r="C139" s="2">
        <v>5.4</v>
      </c>
      <c r="D139" s="2" t="s">
        <v>23919</v>
      </c>
      <c r="E139" s="2">
        <f>COUNTIF(A139:A3861,D139)</f>
        <v>1</v>
      </c>
      <c r="F139" s="7">
        <f>AVERAGEIF(A:A,D139,C:C)</f>
        <v>7.6</v>
      </c>
    </row>
    <row r="140" spans="1:6" x14ac:dyDescent="0.3">
      <c r="A140" s="2" t="s">
        <v>935</v>
      </c>
      <c r="B140" s="2" t="s">
        <v>24302</v>
      </c>
      <c r="C140" s="2">
        <v>6.7</v>
      </c>
      <c r="D140" s="2" t="s">
        <v>827</v>
      </c>
      <c r="E140" s="2">
        <f>COUNTIF(A140:A3862,D140)</f>
        <v>0</v>
      </c>
      <c r="F140" s="7">
        <f>AVERAGEIF(A:A,D140,C:C)</f>
        <v>7.6</v>
      </c>
    </row>
    <row r="141" spans="1:6" x14ac:dyDescent="0.3">
      <c r="A141" s="2" t="s">
        <v>940</v>
      </c>
      <c r="B141" s="2" t="s">
        <v>24303</v>
      </c>
      <c r="C141" s="2">
        <v>5.8</v>
      </c>
      <c r="D141" s="2" t="s">
        <v>9362</v>
      </c>
      <c r="E141" s="2">
        <f>COUNTIF(A141:A3863,D141)</f>
        <v>3</v>
      </c>
      <c r="F141" s="7">
        <f>AVERAGEIF(A:A,D141,C:C)</f>
        <v>7.5999999999999988</v>
      </c>
    </row>
    <row r="142" spans="1:6" x14ac:dyDescent="0.3">
      <c r="A142" s="2" t="s">
        <v>946</v>
      </c>
      <c r="B142" s="2" t="s">
        <v>24304</v>
      </c>
      <c r="C142" s="2">
        <v>6.9</v>
      </c>
      <c r="D142" s="2" t="s">
        <v>1155</v>
      </c>
      <c r="E142" s="2">
        <f>COUNTIF(A142:A3864,D142)</f>
        <v>7</v>
      </c>
      <c r="F142" s="7">
        <f>AVERAGEIF(A:A,D142,C:C)</f>
        <v>7.5857142857142872</v>
      </c>
    </row>
    <row r="143" spans="1:6" x14ac:dyDescent="0.3">
      <c r="A143" s="2" t="s">
        <v>710</v>
      </c>
      <c r="B143" s="2" t="s">
        <v>24305</v>
      </c>
      <c r="C143" s="2">
        <v>7.2</v>
      </c>
      <c r="D143" s="2" t="s">
        <v>604</v>
      </c>
      <c r="E143" s="2">
        <f>COUNTIF(A143:A3865,D143)</f>
        <v>3</v>
      </c>
      <c r="F143" s="7">
        <f>AVERAGEIF(A:A,D143,C:C)</f>
        <v>7.58</v>
      </c>
    </row>
    <row r="144" spans="1:6" x14ac:dyDescent="0.3">
      <c r="A144" s="2" t="s">
        <v>801</v>
      </c>
      <c r="B144" s="2" t="s">
        <v>24306</v>
      </c>
      <c r="C144" s="2">
        <v>6.9</v>
      </c>
      <c r="D144" s="2" t="s">
        <v>1800</v>
      </c>
      <c r="E144" s="2">
        <f>COUNTIF(A144:A3866,D144)</f>
        <v>4</v>
      </c>
      <c r="F144" s="7">
        <f>AVERAGEIF(A:A,D144,C:C)</f>
        <v>7.5750000000000002</v>
      </c>
    </row>
    <row r="145" spans="1:6" x14ac:dyDescent="0.3">
      <c r="A145" s="2" t="s">
        <v>962</v>
      </c>
      <c r="B145" s="2" t="s">
        <v>24307</v>
      </c>
      <c r="C145" s="2">
        <v>6.1</v>
      </c>
      <c r="D145" s="2" t="s">
        <v>728</v>
      </c>
      <c r="E145" s="2">
        <f>COUNTIF(A145:A3867,D145)</f>
        <v>2</v>
      </c>
      <c r="F145" s="7">
        <f>AVERAGEIF(A:A,D145,C:C)</f>
        <v>7.5666666666666673</v>
      </c>
    </row>
    <row r="146" spans="1:6" x14ac:dyDescent="0.3">
      <c r="A146" s="2" t="s">
        <v>969</v>
      </c>
      <c r="B146" s="2" t="s">
        <v>24308</v>
      </c>
      <c r="C146" s="2">
        <v>5.5</v>
      </c>
      <c r="D146" s="2" t="s">
        <v>16174</v>
      </c>
      <c r="E146" s="2">
        <f>COUNTIF(A146:A3868,D146)</f>
        <v>2</v>
      </c>
      <c r="F146" s="7">
        <f>AVERAGEIF(A:A,D146,C:C)</f>
        <v>7.5500000000000007</v>
      </c>
    </row>
    <row r="147" spans="1:6" x14ac:dyDescent="0.3">
      <c r="A147" s="2" t="s">
        <v>278</v>
      </c>
      <c r="B147" s="2" t="s">
        <v>24309</v>
      </c>
      <c r="C147" s="2">
        <v>6.6</v>
      </c>
      <c r="D147" s="2" t="s">
        <v>6736</v>
      </c>
      <c r="E147" s="2">
        <f>COUNTIF(A147:A3869,D147)</f>
        <v>2</v>
      </c>
      <c r="F147" s="7">
        <f>AVERAGEIF(A:A,D147,C:C)</f>
        <v>7.55</v>
      </c>
    </row>
    <row r="148" spans="1:6" x14ac:dyDescent="0.3">
      <c r="A148" s="2" t="s">
        <v>163</v>
      </c>
      <c r="B148" s="2" t="s">
        <v>24310</v>
      </c>
      <c r="C148" s="2">
        <v>6.1</v>
      </c>
      <c r="D148" s="2" t="s">
        <v>11094</v>
      </c>
      <c r="E148" s="2">
        <f>COUNTIF(A148:A3870,D148)</f>
        <v>2</v>
      </c>
      <c r="F148" s="7">
        <f>AVERAGEIF(A:A,D148,C:C)</f>
        <v>7.55</v>
      </c>
    </row>
    <row r="149" spans="1:6" x14ac:dyDescent="0.3">
      <c r="A149" s="2" t="s">
        <v>435</v>
      </c>
      <c r="B149" s="2" t="s">
        <v>24311</v>
      </c>
      <c r="C149" s="2">
        <v>6.3</v>
      </c>
      <c r="D149" s="2" t="s">
        <v>13509</v>
      </c>
      <c r="E149" s="2">
        <f>COUNTIF(A149:A3871,D149)</f>
        <v>2</v>
      </c>
      <c r="F149" s="7">
        <f>AVERAGEIF(A:A,D149,C:C)</f>
        <v>7.55</v>
      </c>
    </row>
    <row r="150" spans="1:6" x14ac:dyDescent="0.3">
      <c r="A150" s="2" t="s">
        <v>992</v>
      </c>
      <c r="B150" s="2" t="s">
        <v>24312</v>
      </c>
      <c r="C150" s="2">
        <v>7.2</v>
      </c>
      <c r="D150" s="13" t="s">
        <v>389</v>
      </c>
      <c r="E150" s="13">
        <f>COUNTIF(A150:A3872,D150)</f>
        <v>24</v>
      </c>
      <c r="F150" s="14">
        <f>AVERAGEIF(A:A,D150,C:C)</f>
        <v>7.5439999999999996</v>
      </c>
    </row>
    <row r="151" spans="1:6" x14ac:dyDescent="0.3">
      <c r="A151" s="2" t="s">
        <v>604</v>
      </c>
      <c r="B151" s="2" t="s">
        <v>24313</v>
      </c>
      <c r="C151" s="2">
        <v>7.4</v>
      </c>
      <c r="D151" s="2" t="s">
        <v>5877</v>
      </c>
      <c r="E151" s="2">
        <f>COUNTIF(A151:A3873,D151)</f>
        <v>3</v>
      </c>
      <c r="F151" s="7">
        <f>AVERAGEIF(A:A,D151,C:C)</f>
        <v>7.5333333333333341</v>
      </c>
    </row>
    <row r="152" spans="1:6" x14ac:dyDescent="0.3">
      <c r="A152" s="2" t="s">
        <v>1001</v>
      </c>
      <c r="B152" s="2" t="s">
        <v>24314</v>
      </c>
      <c r="C152" s="2">
        <v>7.3</v>
      </c>
      <c r="D152" s="2" t="s">
        <v>1939</v>
      </c>
      <c r="E152" s="2">
        <f>COUNTIF(A152:A3874,D152)</f>
        <v>4</v>
      </c>
      <c r="F152" s="7">
        <f>AVERAGEIF(A:A,D152,C:C)</f>
        <v>7.5250000000000004</v>
      </c>
    </row>
    <row r="153" spans="1:6" x14ac:dyDescent="0.3">
      <c r="A153" s="2" t="s">
        <v>1007</v>
      </c>
      <c r="B153" s="2" t="s">
        <v>24315</v>
      </c>
      <c r="C153" s="2">
        <v>6.1</v>
      </c>
      <c r="D153" s="2" t="s">
        <v>7076</v>
      </c>
      <c r="E153" s="2">
        <f>COUNTIF(A153:A3875,D153)</f>
        <v>6</v>
      </c>
      <c r="F153" s="7">
        <f>AVERAGEIF(A:A,D153,C:C)</f>
        <v>7.5166666666666666</v>
      </c>
    </row>
    <row r="154" spans="1:6" x14ac:dyDescent="0.3">
      <c r="A154" s="2" t="s">
        <v>1015</v>
      </c>
      <c r="B154" s="2" t="s">
        <v>24316</v>
      </c>
      <c r="C154" s="2">
        <v>7.7</v>
      </c>
      <c r="D154" s="2" t="s">
        <v>6234</v>
      </c>
      <c r="E154" s="2">
        <f>COUNTIF(A154:A3876,D154)</f>
        <v>3</v>
      </c>
      <c r="F154" s="7">
        <f>AVERAGEIF(A:A,D154,C:C)</f>
        <v>7.5</v>
      </c>
    </row>
    <row r="155" spans="1:6" x14ac:dyDescent="0.3">
      <c r="A155" s="2" t="s">
        <v>187</v>
      </c>
      <c r="B155" s="2" t="s">
        <v>24317</v>
      </c>
      <c r="C155" s="2">
        <v>6.1</v>
      </c>
      <c r="D155" s="2" t="s">
        <v>13347</v>
      </c>
      <c r="E155" s="2">
        <f>COUNTIF(A155:A3877,D155)</f>
        <v>3</v>
      </c>
      <c r="F155" s="7">
        <f>AVERAGEIF(A:A,D155,C:C)</f>
        <v>7.5</v>
      </c>
    </row>
    <row r="156" spans="1:6" x14ac:dyDescent="0.3">
      <c r="A156" s="2" t="s">
        <v>351</v>
      </c>
      <c r="B156" s="2" t="s">
        <v>24318</v>
      </c>
      <c r="C156" s="2">
        <v>8</v>
      </c>
      <c r="D156" s="2" t="s">
        <v>5121</v>
      </c>
      <c r="E156" s="2">
        <f>COUNTIF(A156:A3878,D156)</f>
        <v>2</v>
      </c>
      <c r="F156" s="7">
        <f>AVERAGEIF(A:A,D156,C:C)</f>
        <v>7.5</v>
      </c>
    </row>
    <row r="157" spans="1:6" x14ac:dyDescent="0.3">
      <c r="A157" s="2" t="s">
        <v>79</v>
      </c>
      <c r="B157" s="2" t="s">
        <v>24319</v>
      </c>
      <c r="C157" s="2">
        <v>7.3</v>
      </c>
      <c r="D157" s="2" t="s">
        <v>5918</v>
      </c>
      <c r="E157" s="2">
        <f>COUNTIF(A157:A3879,D157)</f>
        <v>2</v>
      </c>
      <c r="F157" s="7">
        <f>AVERAGEIF(A:A,D157,C:C)</f>
        <v>7.5</v>
      </c>
    </row>
    <row r="158" spans="1:6" x14ac:dyDescent="0.3">
      <c r="A158" s="2" t="s">
        <v>639</v>
      </c>
      <c r="B158" s="2" t="s">
        <v>24320</v>
      </c>
      <c r="C158" s="2">
        <v>7.9</v>
      </c>
      <c r="D158" s="2" t="s">
        <v>7174</v>
      </c>
      <c r="E158" s="2">
        <f>COUNTIF(A158:A3880,D158)</f>
        <v>2</v>
      </c>
      <c r="F158" s="7">
        <f>AVERAGEIF(A:A,D158,C:C)</f>
        <v>7.5</v>
      </c>
    </row>
    <row r="159" spans="1:6" x14ac:dyDescent="0.3">
      <c r="A159" s="2" t="s">
        <v>1039</v>
      </c>
      <c r="B159" s="2" t="s">
        <v>24321</v>
      </c>
      <c r="C159" s="2">
        <v>5.5</v>
      </c>
      <c r="D159" s="2" t="s">
        <v>3453</v>
      </c>
      <c r="E159" s="2">
        <f>COUNTIF(A159:A3881,D159)</f>
        <v>2</v>
      </c>
      <c r="F159" s="7">
        <f>AVERAGEIF(A:A,D159,C:C)</f>
        <v>7.5</v>
      </c>
    </row>
    <row r="160" spans="1:6" x14ac:dyDescent="0.3">
      <c r="A160" s="2" t="s">
        <v>499</v>
      </c>
      <c r="B160" s="2" t="s">
        <v>24322</v>
      </c>
      <c r="C160" s="2">
        <v>5</v>
      </c>
      <c r="D160" s="2" t="s">
        <v>3448</v>
      </c>
      <c r="E160" s="2">
        <f>COUNTIF(A160:A3882,D160)</f>
        <v>2</v>
      </c>
      <c r="F160" s="7">
        <f>AVERAGEIF(A:A,D160,C:C)</f>
        <v>7.5</v>
      </c>
    </row>
    <row r="161" spans="1:6" x14ac:dyDescent="0.3">
      <c r="A161" s="2" t="s">
        <v>111</v>
      </c>
      <c r="B161" s="2" t="s">
        <v>24323</v>
      </c>
      <c r="C161" s="2">
        <v>7.7</v>
      </c>
      <c r="D161" s="2" t="s">
        <v>27904</v>
      </c>
      <c r="E161" s="2">
        <f>COUNTIF(A161:A3883,D161)</f>
        <v>2</v>
      </c>
      <c r="F161" s="7">
        <f>AVERAGEIF(A:A,D161,C:C)</f>
        <v>7.5</v>
      </c>
    </row>
    <row r="162" spans="1:6" x14ac:dyDescent="0.3">
      <c r="A162" s="2" t="s">
        <v>1058</v>
      </c>
      <c r="B162" s="2" t="s">
        <v>24324</v>
      </c>
      <c r="C162" s="2">
        <v>6.6</v>
      </c>
      <c r="D162" s="2" t="s">
        <v>6028</v>
      </c>
      <c r="E162" s="2">
        <f>COUNTIF(A162:A3884,D162)</f>
        <v>1</v>
      </c>
      <c r="F162" s="7">
        <f>AVERAGEIF(A:A,D162,C:C)</f>
        <v>7.5</v>
      </c>
    </row>
    <row r="163" spans="1:6" x14ac:dyDescent="0.3">
      <c r="A163" s="2" t="s">
        <v>1064</v>
      </c>
      <c r="B163" s="2" t="s">
        <v>24325</v>
      </c>
      <c r="C163" s="2">
        <v>5.7</v>
      </c>
      <c r="D163" s="2" t="s">
        <v>8293</v>
      </c>
      <c r="E163" s="2">
        <f>COUNTIF(A163:A3885,D163)</f>
        <v>1</v>
      </c>
      <c r="F163" s="7">
        <f>AVERAGEIF(A:A,D163,C:C)</f>
        <v>7.5</v>
      </c>
    </row>
    <row r="164" spans="1:6" x14ac:dyDescent="0.3">
      <c r="A164" s="2" t="s">
        <v>1071</v>
      </c>
      <c r="B164" s="2" t="s">
        <v>24326</v>
      </c>
      <c r="C164" s="2">
        <v>5.8</v>
      </c>
      <c r="D164" s="2" t="s">
        <v>9650</v>
      </c>
      <c r="E164" s="2">
        <f>COUNTIF(A164:A3886,D164)</f>
        <v>1</v>
      </c>
      <c r="F164" s="7">
        <f>AVERAGEIF(A:A,D164,C:C)</f>
        <v>7.5</v>
      </c>
    </row>
    <row r="165" spans="1:6" x14ac:dyDescent="0.3">
      <c r="A165" s="2" t="s">
        <v>1076</v>
      </c>
      <c r="B165" s="2" t="s">
        <v>24327</v>
      </c>
      <c r="C165" s="2">
        <v>6</v>
      </c>
      <c r="D165" s="2" t="s">
        <v>10764</v>
      </c>
      <c r="E165" s="2">
        <f>COUNTIF(A165:A3887,D165)</f>
        <v>1</v>
      </c>
      <c r="F165" s="7">
        <f>AVERAGEIF(A:A,D165,C:C)</f>
        <v>7.5</v>
      </c>
    </row>
    <row r="166" spans="1:6" x14ac:dyDescent="0.3">
      <c r="A166" s="2" t="s">
        <v>1081</v>
      </c>
      <c r="B166" s="2" t="s">
        <v>24328</v>
      </c>
      <c r="C166" s="2">
        <v>6.4</v>
      </c>
      <c r="D166" s="2" t="s">
        <v>10865</v>
      </c>
      <c r="E166" s="2">
        <f>COUNTIF(A166:A3888,D166)</f>
        <v>1</v>
      </c>
      <c r="F166" s="7">
        <f>AVERAGEIF(A:A,D166,C:C)</f>
        <v>7.5</v>
      </c>
    </row>
    <row r="167" spans="1:6" x14ac:dyDescent="0.3">
      <c r="A167" s="2" t="s">
        <v>893</v>
      </c>
      <c r="B167" s="2" t="s">
        <v>24329</v>
      </c>
      <c r="C167" s="2">
        <v>6.9</v>
      </c>
      <c r="D167" s="2" t="s">
        <v>11389</v>
      </c>
      <c r="E167" s="2">
        <f>COUNTIF(A167:A3889,D167)</f>
        <v>1</v>
      </c>
      <c r="F167" s="7">
        <f>AVERAGEIF(A:A,D167,C:C)</f>
        <v>7.5</v>
      </c>
    </row>
    <row r="168" spans="1:6" x14ac:dyDescent="0.3">
      <c r="A168" s="2" t="s">
        <v>741</v>
      </c>
      <c r="B168" s="2" t="s">
        <v>24330</v>
      </c>
      <c r="C168" s="2">
        <v>6.4</v>
      </c>
      <c r="D168" s="2" t="s">
        <v>13332</v>
      </c>
      <c r="E168" s="2">
        <f>COUNTIF(A168:A3890,D168)</f>
        <v>1</v>
      </c>
      <c r="F168" s="7">
        <f>AVERAGEIF(A:A,D168,C:C)</f>
        <v>7.5</v>
      </c>
    </row>
    <row r="169" spans="1:6" x14ac:dyDescent="0.3">
      <c r="A169" s="2" t="s">
        <v>1096</v>
      </c>
      <c r="B169" s="2" t="s">
        <v>24331</v>
      </c>
      <c r="C169" s="2">
        <v>7.4</v>
      </c>
      <c r="D169" s="2" t="s">
        <v>14580</v>
      </c>
      <c r="E169" s="2">
        <f>COUNTIF(A169:A3891,D169)</f>
        <v>1</v>
      </c>
      <c r="F169" s="7">
        <f>AVERAGEIF(A:A,D169,C:C)</f>
        <v>7.5</v>
      </c>
    </row>
    <row r="170" spans="1:6" x14ac:dyDescent="0.3">
      <c r="A170" s="2" t="s">
        <v>1104</v>
      </c>
      <c r="B170" s="2" t="s">
        <v>24332</v>
      </c>
      <c r="C170" s="2">
        <v>5.5</v>
      </c>
      <c r="D170" s="2" t="s">
        <v>14844</v>
      </c>
      <c r="E170" s="2">
        <f>COUNTIF(A170:A3892,D170)</f>
        <v>1</v>
      </c>
      <c r="F170" s="7">
        <f>AVERAGEIF(A:A,D170,C:C)</f>
        <v>7.5</v>
      </c>
    </row>
    <row r="171" spans="1:6" x14ac:dyDescent="0.3">
      <c r="A171" s="2" t="s">
        <v>845</v>
      </c>
      <c r="B171" s="2" t="s">
        <v>24333</v>
      </c>
      <c r="C171" s="2">
        <v>5.9</v>
      </c>
      <c r="D171" s="2" t="s">
        <v>16655</v>
      </c>
      <c r="E171" s="2">
        <f>COUNTIF(A171:A3893,D171)</f>
        <v>1</v>
      </c>
      <c r="F171" s="7">
        <f>AVERAGEIF(A:A,D171,C:C)</f>
        <v>7.5</v>
      </c>
    </row>
    <row r="172" spans="1:6" x14ac:dyDescent="0.3">
      <c r="A172" s="2" t="s">
        <v>1114</v>
      </c>
      <c r="B172" s="2" t="s">
        <v>24334</v>
      </c>
      <c r="C172" s="2">
        <v>6.8</v>
      </c>
      <c r="D172" s="2" t="s">
        <v>19139</v>
      </c>
      <c r="E172" s="2">
        <f>COUNTIF(A172:A3894,D172)</f>
        <v>1</v>
      </c>
      <c r="F172" s="7">
        <f>AVERAGEIF(A:A,D172,C:C)</f>
        <v>7.5</v>
      </c>
    </row>
    <row r="173" spans="1:6" x14ac:dyDescent="0.3">
      <c r="A173" s="2" t="s">
        <v>389</v>
      </c>
      <c r="B173" s="2" t="s">
        <v>24335</v>
      </c>
      <c r="C173" s="2">
        <v>6.8</v>
      </c>
      <c r="D173" s="2" t="s">
        <v>18296</v>
      </c>
      <c r="E173" s="2">
        <f>COUNTIF(A173:A3895,D173)</f>
        <v>1</v>
      </c>
      <c r="F173" s="7">
        <f>AVERAGEIF(A:A,D173,C:C)</f>
        <v>7.5</v>
      </c>
    </row>
    <row r="174" spans="1:6" x14ac:dyDescent="0.3">
      <c r="A174" s="2" t="s">
        <v>27887</v>
      </c>
      <c r="B174" s="2" t="s">
        <v>24336</v>
      </c>
      <c r="C174" s="2">
        <v>8.1</v>
      </c>
      <c r="D174" s="2" t="s">
        <v>19470</v>
      </c>
      <c r="E174" s="2">
        <f>COUNTIF(A174:A3896,D174)</f>
        <v>1</v>
      </c>
      <c r="F174" s="7">
        <f>AVERAGEIF(A:A,D174,C:C)</f>
        <v>7.5</v>
      </c>
    </row>
    <row r="175" spans="1:6" x14ac:dyDescent="0.3">
      <c r="A175" s="2" t="s">
        <v>1139</v>
      </c>
      <c r="B175" s="2" t="s">
        <v>24337</v>
      </c>
      <c r="C175" s="2">
        <v>6.5</v>
      </c>
      <c r="D175" s="2" t="s">
        <v>23350</v>
      </c>
      <c r="E175" s="2">
        <f>COUNTIF(A175:A3897,D175)</f>
        <v>1</v>
      </c>
      <c r="F175" s="7">
        <f>AVERAGEIF(A:A,D175,C:C)</f>
        <v>7.5</v>
      </c>
    </row>
    <row r="176" spans="1:6" x14ac:dyDescent="0.3">
      <c r="A176" s="2" t="s">
        <v>40</v>
      </c>
      <c r="B176" s="2" t="s">
        <v>24338</v>
      </c>
      <c r="C176" s="2">
        <v>7.2</v>
      </c>
      <c r="D176" s="2" t="s">
        <v>24065</v>
      </c>
      <c r="E176" s="2">
        <f>COUNTIF(A176:A3898,D176)</f>
        <v>1</v>
      </c>
      <c r="F176" s="7">
        <f>AVERAGEIF(A:A,D176,C:C)</f>
        <v>7.5</v>
      </c>
    </row>
    <row r="177" spans="1:6" x14ac:dyDescent="0.3">
      <c r="A177" s="2" t="s">
        <v>801</v>
      </c>
      <c r="B177" s="2" t="s">
        <v>24339</v>
      </c>
      <c r="C177" s="2">
        <v>6.7</v>
      </c>
      <c r="D177" s="2" t="s">
        <v>2129</v>
      </c>
      <c r="E177" s="2">
        <f>COUNTIF(A177:A3899,D177)</f>
        <v>1</v>
      </c>
      <c r="F177" s="7">
        <f>AVERAGEIF(A:A,D177,C:C)</f>
        <v>7.5</v>
      </c>
    </row>
    <row r="178" spans="1:6" x14ac:dyDescent="0.3">
      <c r="A178" s="2" t="s">
        <v>1155</v>
      </c>
      <c r="B178" s="2" t="s">
        <v>24340</v>
      </c>
      <c r="C178" s="2">
        <v>8.1</v>
      </c>
      <c r="D178" s="2" t="s">
        <v>48</v>
      </c>
      <c r="E178" s="2">
        <f>COUNTIF(A178:A3900,D178)</f>
        <v>6</v>
      </c>
      <c r="F178" s="7">
        <f>AVERAGEIF(A:A,D178,C:C)</f>
        <v>7.4999999999999991</v>
      </c>
    </row>
    <row r="179" spans="1:6" x14ac:dyDescent="0.3">
      <c r="A179" s="2" t="s">
        <v>1161</v>
      </c>
      <c r="B179" s="2" t="s">
        <v>24341</v>
      </c>
      <c r="C179" s="2">
        <v>7.6</v>
      </c>
      <c r="D179" s="2" t="s">
        <v>1204</v>
      </c>
      <c r="E179" s="2">
        <f>COUNTIF(A179:A3901,D179)</f>
        <v>6</v>
      </c>
      <c r="F179" s="7">
        <f>AVERAGEIF(A:A,D179,C:C)</f>
        <v>7.4833333333333334</v>
      </c>
    </row>
    <row r="180" spans="1:6" x14ac:dyDescent="0.3">
      <c r="A180" s="2" t="s">
        <v>1165</v>
      </c>
      <c r="B180" s="2" t="s">
        <v>24342</v>
      </c>
      <c r="C180" s="2">
        <v>7.4</v>
      </c>
      <c r="D180" s="2" t="s">
        <v>27900</v>
      </c>
      <c r="E180" s="2">
        <f>COUNTIF(A180:A3902,D180)</f>
        <v>3</v>
      </c>
      <c r="F180" s="7">
        <f>AVERAGEIF(A:A,D180,C:C)</f>
        <v>7.4666666666666659</v>
      </c>
    </row>
    <row r="181" spans="1:6" x14ac:dyDescent="0.3">
      <c r="A181" s="2" t="s">
        <v>696</v>
      </c>
      <c r="B181" s="2" t="s">
        <v>24343</v>
      </c>
      <c r="C181" s="2">
        <v>7.6</v>
      </c>
      <c r="D181" s="2" t="s">
        <v>6620</v>
      </c>
      <c r="E181" s="2">
        <f>COUNTIF(A181:A3903,D181)</f>
        <v>4</v>
      </c>
      <c r="F181" s="7">
        <f>AVERAGEIF(A:A,D181,C:C)</f>
        <v>7.45</v>
      </c>
    </row>
    <row r="182" spans="1:6" x14ac:dyDescent="0.3">
      <c r="A182" s="2" t="s">
        <v>1175</v>
      </c>
      <c r="B182" s="2" t="s">
        <v>24344</v>
      </c>
      <c r="C182" s="2">
        <v>6.7</v>
      </c>
      <c r="D182" s="2" t="s">
        <v>9085</v>
      </c>
      <c r="E182" s="2">
        <f>COUNTIF(A182:A3904,D182)</f>
        <v>2</v>
      </c>
      <c r="F182" s="7">
        <f>AVERAGEIF(A:A,D182,C:C)</f>
        <v>7.45</v>
      </c>
    </row>
    <row r="183" spans="1:6" x14ac:dyDescent="0.3">
      <c r="A183" s="2" t="s">
        <v>389</v>
      </c>
      <c r="B183" s="2" t="s">
        <v>24345</v>
      </c>
      <c r="C183" s="2">
        <v>6.5</v>
      </c>
      <c r="D183" s="2" t="s">
        <v>14383</v>
      </c>
      <c r="E183" s="2">
        <f>COUNTIF(A183:A3905,D183)</f>
        <v>2</v>
      </c>
      <c r="F183" s="7">
        <f>AVERAGEIF(A:A,D183,C:C)</f>
        <v>7.45</v>
      </c>
    </row>
    <row r="184" spans="1:6" x14ac:dyDescent="0.3">
      <c r="A184" s="2" t="s">
        <v>278</v>
      </c>
      <c r="B184" s="2" t="s">
        <v>24346</v>
      </c>
      <c r="C184" s="2">
        <v>6.6</v>
      </c>
      <c r="D184" s="2" t="s">
        <v>1727</v>
      </c>
      <c r="E184" s="2">
        <f>COUNTIF(A184:A3906,D184)</f>
        <v>2</v>
      </c>
      <c r="F184" s="7">
        <f>AVERAGEIF(A:A,D184,C:C)</f>
        <v>7.4499999999999993</v>
      </c>
    </row>
    <row r="185" spans="1:6" x14ac:dyDescent="0.3">
      <c r="A185" s="2" t="s">
        <v>721</v>
      </c>
      <c r="B185" s="2" t="s">
        <v>24347</v>
      </c>
      <c r="C185" s="2">
        <v>6.7</v>
      </c>
      <c r="D185" s="2" t="s">
        <v>351</v>
      </c>
      <c r="E185" s="2">
        <f>COUNTIF(A185:A3907,D185)</f>
        <v>1</v>
      </c>
      <c r="F185" s="7">
        <f>AVERAGEIF(A:A,D185,C:C)</f>
        <v>7.4499999999999993</v>
      </c>
    </row>
    <row r="186" spans="1:6" x14ac:dyDescent="0.3">
      <c r="A186" s="2" t="s">
        <v>1198</v>
      </c>
      <c r="B186" s="2" t="s">
        <v>24348</v>
      </c>
      <c r="C186" s="2">
        <v>6.4</v>
      </c>
      <c r="D186" s="2" t="s">
        <v>5289</v>
      </c>
      <c r="E186" s="2">
        <f>COUNTIF(A186:A3908,D186)</f>
        <v>8</v>
      </c>
      <c r="F186" s="7">
        <f>AVERAGEIF(A:A,D186,C:C)</f>
        <v>7.4375</v>
      </c>
    </row>
    <row r="187" spans="1:6" x14ac:dyDescent="0.3">
      <c r="A187" s="2" t="s">
        <v>1204</v>
      </c>
      <c r="B187" s="2" t="s">
        <v>24349</v>
      </c>
      <c r="C187" s="2">
        <v>5.8</v>
      </c>
      <c r="D187" s="2" t="s">
        <v>8807</v>
      </c>
      <c r="E187" s="2">
        <f>COUNTIF(A187:A3909,D187)</f>
        <v>3</v>
      </c>
      <c r="F187" s="7">
        <f>AVERAGEIF(A:A,D187,C:C)</f>
        <v>7.4333333333333336</v>
      </c>
    </row>
    <row r="188" spans="1:6" x14ac:dyDescent="0.3">
      <c r="A188" s="2" t="s">
        <v>389</v>
      </c>
      <c r="B188" s="2" t="s">
        <v>24350</v>
      </c>
      <c r="C188" s="2">
        <v>7.4</v>
      </c>
      <c r="D188" s="2" t="s">
        <v>8546</v>
      </c>
      <c r="E188" s="2">
        <f>COUNTIF(A188:A3910,D188)</f>
        <v>3</v>
      </c>
      <c r="F188" s="7">
        <f>AVERAGEIF(A:A,D188,C:C)</f>
        <v>7.4333333333333327</v>
      </c>
    </row>
    <row r="189" spans="1:6" x14ac:dyDescent="0.3">
      <c r="A189" s="2" t="s">
        <v>27888</v>
      </c>
      <c r="B189" s="2" t="s">
        <v>24351</v>
      </c>
      <c r="C189" s="2">
        <v>7.8</v>
      </c>
      <c r="D189" s="2" t="s">
        <v>8191</v>
      </c>
      <c r="E189" s="2">
        <f>COUNTIF(A189:A3911,D189)</f>
        <v>5</v>
      </c>
      <c r="F189" s="7">
        <f>AVERAGEIF(A:A,D189,C:C)</f>
        <v>7.42</v>
      </c>
    </row>
    <row r="190" spans="1:6" x14ac:dyDescent="0.3">
      <c r="A190" s="2" t="s">
        <v>364</v>
      </c>
      <c r="B190" s="2" t="s">
        <v>24352</v>
      </c>
      <c r="C190" s="2">
        <v>6.6</v>
      </c>
      <c r="D190" s="2" t="s">
        <v>12018</v>
      </c>
      <c r="E190" s="2">
        <f>COUNTIF(A190:A3912,D190)</f>
        <v>3</v>
      </c>
      <c r="F190" s="7">
        <f>AVERAGEIF(A:A,D190,C:C)</f>
        <v>7.4000000000000012</v>
      </c>
    </row>
    <row r="191" spans="1:6" x14ac:dyDescent="0.3">
      <c r="A191" s="2" t="s">
        <v>912</v>
      </c>
      <c r="B191" s="2" t="s">
        <v>24353</v>
      </c>
      <c r="C191" s="2">
        <v>4.9000000000000004</v>
      </c>
      <c r="D191" s="2" t="s">
        <v>1432</v>
      </c>
      <c r="E191" s="2">
        <f>COUNTIF(A191:A3913,D191)</f>
        <v>5</v>
      </c>
      <c r="F191" s="7">
        <f>AVERAGEIF(A:A,D191,C:C)</f>
        <v>7.4</v>
      </c>
    </row>
    <row r="192" spans="1:6" x14ac:dyDescent="0.3">
      <c r="A192" s="2" t="s">
        <v>1229</v>
      </c>
      <c r="B192" s="2" t="s">
        <v>24354</v>
      </c>
      <c r="C192" s="2">
        <v>6.5</v>
      </c>
      <c r="D192" s="2" t="s">
        <v>249</v>
      </c>
      <c r="E192" s="2">
        <f>COUNTIF(A192:A3914,D192)</f>
        <v>1</v>
      </c>
      <c r="F192" s="7">
        <f>AVERAGEIF(A:A,D192,C:C)</f>
        <v>7.4</v>
      </c>
    </row>
    <row r="193" spans="1:6" x14ac:dyDescent="0.3">
      <c r="A193" s="2" t="s">
        <v>809</v>
      </c>
      <c r="B193" s="2" t="s">
        <v>24355</v>
      </c>
      <c r="C193" s="2">
        <v>6.2</v>
      </c>
      <c r="D193" s="2" t="s">
        <v>15048</v>
      </c>
      <c r="E193" s="2">
        <f>COUNTIF(A193:A3915,D193)</f>
        <v>1</v>
      </c>
      <c r="F193" s="7">
        <f>AVERAGEIF(A:A,D193,C:C)</f>
        <v>7.4</v>
      </c>
    </row>
    <row r="194" spans="1:6" x14ac:dyDescent="0.3">
      <c r="A194" s="2" t="s">
        <v>1246</v>
      </c>
      <c r="B194" s="2" t="s">
        <v>24356</v>
      </c>
      <c r="C194" s="2">
        <v>7.3</v>
      </c>
      <c r="D194" s="2" t="s">
        <v>17122</v>
      </c>
      <c r="E194" s="2">
        <f>COUNTIF(A194:A3916,D194)</f>
        <v>1</v>
      </c>
      <c r="F194" s="7">
        <f>AVERAGEIF(A:A,D194,C:C)</f>
        <v>7.4</v>
      </c>
    </row>
    <row r="195" spans="1:6" x14ac:dyDescent="0.3">
      <c r="A195" s="2" t="s">
        <v>1252</v>
      </c>
      <c r="B195" s="2" t="s">
        <v>24357</v>
      </c>
      <c r="C195" s="2">
        <v>7.5</v>
      </c>
      <c r="D195" s="2" t="s">
        <v>6575</v>
      </c>
      <c r="E195" s="2">
        <f>COUNTIF(A195:A3917,D195)</f>
        <v>1</v>
      </c>
      <c r="F195" s="7">
        <f>AVERAGEIF(A:A,D195,C:C)</f>
        <v>7.4</v>
      </c>
    </row>
    <row r="196" spans="1:6" x14ac:dyDescent="0.3">
      <c r="A196" s="2" t="s">
        <v>1257</v>
      </c>
      <c r="B196" s="2" t="s">
        <v>24358</v>
      </c>
      <c r="C196" s="2">
        <v>5.6</v>
      </c>
      <c r="D196" s="2" t="s">
        <v>27925</v>
      </c>
      <c r="E196" s="2">
        <f>COUNTIF(A196:A3918,D196)</f>
        <v>1</v>
      </c>
      <c r="F196" s="7">
        <f>AVERAGEIF(A:A,D196,C:C)</f>
        <v>7.4</v>
      </c>
    </row>
    <row r="197" spans="1:6" x14ac:dyDescent="0.3">
      <c r="A197" s="2" t="s">
        <v>40</v>
      </c>
      <c r="B197" s="2" t="s">
        <v>24359</v>
      </c>
      <c r="C197" s="2">
        <v>8.1</v>
      </c>
      <c r="D197" s="2" t="s">
        <v>11333</v>
      </c>
      <c r="E197" s="2">
        <f>COUNTIF(A197:A3919,D197)</f>
        <v>1</v>
      </c>
      <c r="F197" s="7">
        <f>AVERAGEIF(A:A,D197,C:C)</f>
        <v>7.4</v>
      </c>
    </row>
    <row r="198" spans="1:6" x14ac:dyDescent="0.3">
      <c r="A198" s="2" t="s">
        <v>696</v>
      </c>
      <c r="B198" s="2" t="s">
        <v>24360</v>
      </c>
      <c r="C198" s="2">
        <v>6.7</v>
      </c>
      <c r="D198" s="2" t="s">
        <v>20250</v>
      </c>
      <c r="E198" s="2">
        <f>COUNTIF(A198:A3920,D198)</f>
        <v>1</v>
      </c>
      <c r="F198" s="7">
        <f>AVERAGEIF(A:A,D198,C:C)</f>
        <v>7.4</v>
      </c>
    </row>
    <row r="199" spans="1:6" x14ac:dyDescent="0.3">
      <c r="A199" s="2" t="s">
        <v>850</v>
      </c>
      <c r="B199" s="2" t="s">
        <v>24361</v>
      </c>
      <c r="C199" s="2">
        <v>6.6</v>
      </c>
      <c r="D199" s="2" t="s">
        <v>21171</v>
      </c>
      <c r="E199" s="2">
        <f>COUNTIF(A199:A3921,D199)</f>
        <v>1</v>
      </c>
      <c r="F199" s="7">
        <f>AVERAGEIF(A:A,D199,C:C)</f>
        <v>7.4</v>
      </c>
    </row>
    <row r="200" spans="1:6" x14ac:dyDescent="0.3">
      <c r="A200" s="2" t="s">
        <v>1278</v>
      </c>
      <c r="B200" s="2" t="s">
        <v>24362</v>
      </c>
      <c r="C200" s="2">
        <v>6.4</v>
      </c>
      <c r="D200" s="2" t="s">
        <v>21568</v>
      </c>
      <c r="E200" s="2">
        <f>COUNTIF(A200:A3922,D200)</f>
        <v>1</v>
      </c>
      <c r="F200" s="7">
        <f>AVERAGEIF(A:A,D200,C:C)</f>
        <v>7.4</v>
      </c>
    </row>
    <row r="201" spans="1:6" x14ac:dyDescent="0.3">
      <c r="A201" s="2" t="s">
        <v>118</v>
      </c>
      <c r="B201" s="2" t="s">
        <v>24363</v>
      </c>
      <c r="C201" s="2">
        <v>7.5</v>
      </c>
      <c r="D201" s="2" t="s">
        <v>21662</v>
      </c>
      <c r="E201" s="2">
        <f>COUNTIF(A201:A3923,D201)</f>
        <v>1</v>
      </c>
      <c r="F201" s="7">
        <f>AVERAGEIF(A:A,D201,C:C)</f>
        <v>7.4</v>
      </c>
    </row>
    <row r="202" spans="1:6" x14ac:dyDescent="0.3">
      <c r="A202" s="2" t="s">
        <v>408</v>
      </c>
      <c r="B202" s="2" t="s">
        <v>24364</v>
      </c>
      <c r="C202" s="2">
        <v>7.3</v>
      </c>
      <c r="D202" s="2" t="s">
        <v>21739</v>
      </c>
      <c r="E202" s="2">
        <f>COUNTIF(A202:A3924,D202)</f>
        <v>1</v>
      </c>
      <c r="F202" s="7">
        <f>AVERAGEIF(A:A,D202,C:C)</f>
        <v>7.4</v>
      </c>
    </row>
    <row r="203" spans="1:6" x14ac:dyDescent="0.3">
      <c r="A203" s="2" t="s">
        <v>1294</v>
      </c>
      <c r="B203" s="2" t="s">
        <v>24365</v>
      </c>
      <c r="C203" s="2">
        <v>7.5</v>
      </c>
      <c r="D203" s="2" t="s">
        <v>22549</v>
      </c>
      <c r="E203" s="2">
        <f>COUNTIF(A203:A3925,D203)</f>
        <v>1</v>
      </c>
      <c r="F203" s="7">
        <f>AVERAGEIF(A:A,D203,C:C)</f>
        <v>7.4</v>
      </c>
    </row>
    <row r="204" spans="1:6" x14ac:dyDescent="0.3">
      <c r="A204" s="2" t="s">
        <v>1114</v>
      </c>
      <c r="B204" s="2" t="s">
        <v>24366</v>
      </c>
      <c r="C204" s="2">
        <v>5.8</v>
      </c>
      <c r="D204" s="2" t="s">
        <v>23582</v>
      </c>
      <c r="E204" s="2">
        <f>COUNTIF(A204:A3926,D204)</f>
        <v>1</v>
      </c>
      <c r="F204" s="7">
        <f>AVERAGEIF(A:A,D204,C:C)</f>
        <v>7.4</v>
      </c>
    </row>
    <row r="205" spans="1:6" x14ac:dyDescent="0.3">
      <c r="A205" s="2" t="s">
        <v>1304</v>
      </c>
      <c r="B205" s="2" t="s">
        <v>24367</v>
      </c>
      <c r="C205" s="2">
        <v>7.5</v>
      </c>
      <c r="D205" s="2" t="s">
        <v>3252</v>
      </c>
      <c r="E205" s="2">
        <f>COUNTIF(A205:A3927,D205)</f>
        <v>1</v>
      </c>
      <c r="F205" s="7">
        <f>AVERAGEIF(A:A,D205,C:C)</f>
        <v>7.4</v>
      </c>
    </row>
    <row r="206" spans="1:6" x14ac:dyDescent="0.3">
      <c r="A206" s="2" t="s">
        <v>1311</v>
      </c>
      <c r="B206" s="2" t="s">
        <v>24368</v>
      </c>
      <c r="C206" s="2">
        <v>6.6</v>
      </c>
      <c r="D206" s="2" t="s">
        <v>4260</v>
      </c>
      <c r="E206" s="2">
        <f>COUNTIF(A206:A3928,D206)</f>
        <v>4</v>
      </c>
      <c r="F206" s="7">
        <f>AVERAGEIF(A:A,D206,C:C)</f>
        <v>7.3999999999999995</v>
      </c>
    </row>
    <row r="207" spans="1:6" x14ac:dyDescent="0.3">
      <c r="A207" s="2" t="s">
        <v>1318</v>
      </c>
      <c r="B207" s="2" t="s">
        <v>24369</v>
      </c>
      <c r="C207" s="2">
        <v>6.7</v>
      </c>
      <c r="D207" s="2" t="s">
        <v>1658</v>
      </c>
      <c r="E207" s="2">
        <f>COUNTIF(A207:A3929,D207)</f>
        <v>3</v>
      </c>
      <c r="F207" s="7">
        <f>AVERAGEIF(A:A,D207,C:C)</f>
        <v>7.3999999999999995</v>
      </c>
    </row>
    <row r="208" spans="1:6" x14ac:dyDescent="0.3">
      <c r="A208" s="2" t="s">
        <v>1324</v>
      </c>
      <c r="B208" s="2" t="s">
        <v>24370</v>
      </c>
      <c r="C208" s="2">
        <v>3.7</v>
      </c>
      <c r="D208" s="2" t="s">
        <v>306</v>
      </c>
      <c r="E208" s="2">
        <f>COUNTIF(A208:A3930,D208)</f>
        <v>4</v>
      </c>
      <c r="F208" s="7">
        <f>AVERAGEIF(A:A,D208,C:C)</f>
        <v>7.38</v>
      </c>
    </row>
    <row r="209" spans="1:6" x14ac:dyDescent="0.3">
      <c r="A209" s="2" t="s">
        <v>850</v>
      </c>
      <c r="B209" s="2" t="s">
        <v>24371</v>
      </c>
      <c r="C209" s="2">
        <v>6</v>
      </c>
      <c r="D209" s="2" t="s">
        <v>11327</v>
      </c>
      <c r="E209" s="2">
        <f>COUNTIF(A209:A3931,D209)</f>
        <v>5</v>
      </c>
      <c r="F209" s="7">
        <f>AVERAGEIF(A:A,D209,C:C)</f>
        <v>7.3599999999999994</v>
      </c>
    </row>
    <row r="210" spans="1:6" x14ac:dyDescent="0.3">
      <c r="A210" s="2" t="s">
        <v>428</v>
      </c>
      <c r="B210" s="2" t="s">
        <v>24372</v>
      </c>
      <c r="C210" s="2">
        <v>6.4</v>
      </c>
      <c r="D210" s="2" t="s">
        <v>12958</v>
      </c>
      <c r="E210" s="2">
        <f>COUNTIF(A210:A3932,D210)</f>
        <v>2</v>
      </c>
      <c r="F210" s="7">
        <f>AVERAGEIF(A:A,D210,C:C)</f>
        <v>7.35</v>
      </c>
    </row>
    <row r="211" spans="1:6" x14ac:dyDescent="0.3">
      <c r="A211" s="2" t="s">
        <v>1340</v>
      </c>
      <c r="B211" s="2" t="s">
        <v>24373</v>
      </c>
      <c r="C211" s="2">
        <v>6.1</v>
      </c>
      <c r="D211" s="2" t="s">
        <v>2386</v>
      </c>
      <c r="E211" s="2">
        <f>COUNTIF(A211:A3933,D211)</f>
        <v>2</v>
      </c>
      <c r="F211" s="7">
        <f>AVERAGEIF(A:A,D211,C:C)</f>
        <v>7.35</v>
      </c>
    </row>
    <row r="212" spans="1:6" x14ac:dyDescent="0.3">
      <c r="A212" s="2" t="s">
        <v>710</v>
      </c>
      <c r="B212" s="2" t="s">
        <v>24374</v>
      </c>
      <c r="C212" s="2">
        <v>6.4</v>
      </c>
      <c r="D212" s="2" t="s">
        <v>4176</v>
      </c>
      <c r="E212" s="2">
        <f>COUNTIF(A212:A3934,D212)</f>
        <v>5</v>
      </c>
      <c r="F212" s="7">
        <f>AVERAGEIF(A:A,D212,C:C)</f>
        <v>7.3400000000000007</v>
      </c>
    </row>
    <row r="213" spans="1:6" x14ac:dyDescent="0.3">
      <c r="A213" s="2" t="s">
        <v>1351</v>
      </c>
      <c r="B213" s="2" t="s">
        <v>24375</v>
      </c>
      <c r="C213" s="2">
        <v>5.6</v>
      </c>
      <c r="D213" s="2" t="s">
        <v>2791</v>
      </c>
      <c r="E213" s="2">
        <f>COUNTIF(A213:A3935,D213)</f>
        <v>7</v>
      </c>
      <c r="F213" s="7">
        <f>AVERAGEIF(A:A,D213,C:C)</f>
        <v>7.3285714285714283</v>
      </c>
    </row>
    <row r="214" spans="1:6" x14ac:dyDescent="0.3">
      <c r="A214" s="2" t="s">
        <v>1064</v>
      </c>
      <c r="B214" s="2" t="s">
        <v>24376</v>
      </c>
      <c r="C214" s="2">
        <v>8</v>
      </c>
      <c r="D214" s="13" t="s">
        <v>9162</v>
      </c>
      <c r="E214" s="13">
        <f>COUNTIF(A214:A3936,D214)</f>
        <v>11</v>
      </c>
      <c r="F214" s="14">
        <f>AVERAGEIF(A:A,D214,C:C)</f>
        <v>7.3272727272727272</v>
      </c>
    </row>
    <row r="215" spans="1:6" x14ac:dyDescent="0.3">
      <c r="A215" s="2" t="s">
        <v>1362</v>
      </c>
      <c r="B215" s="2" t="s">
        <v>24377</v>
      </c>
      <c r="C215" s="2">
        <v>5.2</v>
      </c>
      <c r="D215" s="2" t="s">
        <v>1015</v>
      </c>
      <c r="E215" s="2">
        <f>COUNTIF(A215:A3937,D215)</f>
        <v>7</v>
      </c>
      <c r="F215" s="7">
        <f>AVERAGEIF(A:A,D215,C:C)</f>
        <v>7.3250000000000002</v>
      </c>
    </row>
    <row r="216" spans="1:6" x14ac:dyDescent="0.3">
      <c r="A216" s="2" t="s">
        <v>1155</v>
      </c>
      <c r="B216" s="2" t="s">
        <v>24378</v>
      </c>
      <c r="C216" s="2">
        <v>7.1</v>
      </c>
      <c r="D216" s="2" t="s">
        <v>1847</v>
      </c>
      <c r="E216" s="2">
        <f>COUNTIF(A216:A3938,D216)</f>
        <v>4</v>
      </c>
      <c r="F216" s="7">
        <f>AVERAGEIF(A:A,D216,C:C)</f>
        <v>7.3250000000000002</v>
      </c>
    </row>
    <row r="217" spans="1:6" x14ac:dyDescent="0.3">
      <c r="A217" s="2" t="s">
        <v>327</v>
      </c>
      <c r="B217" s="2" t="s">
        <v>24379</v>
      </c>
      <c r="C217" s="2">
        <v>4.8</v>
      </c>
      <c r="D217" s="2" t="s">
        <v>3817</v>
      </c>
      <c r="E217" s="2">
        <f>COUNTIF(A217:A3939,D217)</f>
        <v>4</v>
      </c>
      <c r="F217" s="7">
        <f>AVERAGEIF(A:A,D217,C:C)</f>
        <v>7.3250000000000002</v>
      </c>
    </row>
    <row r="218" spans="1:6" x14ac:dyDescent="0.3">
      <c r="A218" s="2" t="s">
        <v>187</v>
      </c>
      <c r="B218" s="2" t="s">
        <v>24380</v>
      </c>
      <c r="C218" s="2">
        <v>7</v>
      </c>
      <c r="D218" s="13" t="s">
        <v>435</v>
      </c>
      <c r="E218" s="13">
        <f>COUNTIF(A218:A3940,D218)</f>
        <v>10</v>
      </c>
      <c r="F218" s="14">
        <f>AVERAGEIF(A:A,D218,C:C)</f>
        <v>7.3076923076923084</v>
      </c>
    </row>
    <row r="219" spans="1:6" x14ac:dyDescent="0.3">
      <c r="A219" s="2" t="s">
        <v>946</v>
      </c>
      <c r="B219" s="2" t="s">
        <v>24381</v>
      </c>
      <c r="C219" s="2">
        <v>5.4</v>
      </c>
      <c r="D219" s="2" t="s">
        <v>2647</v>
      </c>
      <c r="E219" s="2">
        <f>COUNTIF(A219:A3941,D219)</f>
        <v>3</v>
      </c>
      <c r="F219" s="7">
        <f>AVERAGEIF(A:A,D219,C:C)</f>
        <v>7.3</v>
      </c>
    </row>
    <row r="220" spans="1:6" x14ac:dyDescent="0.3">
      <c r="A220" s="2" t="s">
        <v>1389</v>
      </c>
      <c r="B220" s="2" t="s">
        <v>24382</v>
      </c>
      <c r="C220" s="2">
        <v>6.6</v>
      </c>
      <c r="D220" s="2" t="s">
        <v>6549</v>
      </c>
      <c r="E220" s="2">
        <f>COUNTIF(A220:A3942,D220)</f>
        <v>2</v>
      </c>
      <c r="F220" s="7">
        <f>AVERAGEIF(A:A,D220,C:C)</f>
        <v>7.3</v>
      </c>
    </row>
    <row r="221" spans="1:6" x14ac:dyDescent="0.3">
      <c r="A221" s="2" t="s">
        <v>1394</v>
      </c>
      <c r="B221" s="2" t="s">
        <v>24383</v>
      </c>
      <c r="C221" s="2">
        <v>6.7</v>
      </c>
      <c r="D221" s="2" t="s">
        <v>17683</v>
      </c>
      <c r="E221" s="2">
        <f>COUNTIF(A221:A3943,D221)</f>
        <v>2</v>
      </c>
      <c r="F221" s="7">
        <f>AVERAGEIF(A:A,D221,C:C)</f>
        <v>7.3</v>
      </c>
    </row>
    <row r="222" spans="1:6" x14ac:dyDescent="0.3">
      <c r="A222" s="2" t="s">
        <v>27889</v>
      </c>
      <c r="B222" s="2" t="s">
        <v>24384</v>
      </c>
      <c r="C222" s="2">
        <v>6.2</v>
      </c>
      <c r="D222" s="2" t="s">
        <v>27894</v>
      </c>
      <c r="E222" s="2">
        <f>COUNTIF(A222:A3944,D222)</f>
        <v>1</v>
      </c>
      <c r="F222" s="7">
        <f>AVERAGEIF(A:A,D222,C:C)</f>
        <v>7.3</v>
      </c>
    </row>
    <row r="223" spans="1:6" x14ac:dyDescent="0.3">
      <c r="A223" s="2" t="s">
        <v>443</v>
      </c>
      <c r="B223" s="2" t="s">
        <v>24385</v>
      </c>
      <c r="C223" s="2">
        <v>6.1</v>
      </c>
      <c r="D223" s="2" t="s">
        <v>8455</v>
      </c>
      <c r="E223" s="2">
        <f>COUNTIF(A223:A3945,D223)</f>
        <v>1</v>
      </c>
      <c r="F223" s="7">
        <f>AVERAGEIF(A:A,D223,C:C)</f>
        <v>7.3</v>
      </c>
    </row>
    <row r="224" spans="1:6" x14ac:dyDescent="0.3">
      <c r="A224" s="2" t="s">
        <v>1413</v>
      </c>
      <c r="B224" s="2" t="s">
        <v>24386</v>
      </c>
      <c r="C224" s="2">
        <v>5.3</v>
      </c>
      <c r="D224" s="2" t="s">
        <v>8712</v>
      </c>
      <c r="E224" s="2">
        <f>COUNTIF(A224:A3946,D224)</f>
        <v>1</v>
      </c>
      <c r="F224" s="7">
        <f>AVERAGEIF(A:A,D224,C:C)</f>
        <v>7.3</v>
      </c>
    </row>
    <row r="225" spans="1:6" x14ac:dyDescent="0.3">
      <c r="A225" s="2" t="s">
        <v>1421</v>
      </c>
      <c r="B225" s="2" t="s">
        <v>24387</v>
      </c>
      <c r="C225" s="2">
        <v>6.3</v>
      </c>
      <c r="D225" s="2" t="s">
        <v>12378</v>
      </c>
      <c r="E225" s="2">
        <f>COUNTIF(A225:A3947,D225)</f>
        <v>1</v>
      </c>
      <c r="F225" s="7">
        <f>AVERAGEIF(A:A,D225,C:C)</f>
        <v>7.3</v>
      </c>
    </row>
    <row r="226" spans="1:6" x14ac:dyDescent="0.3">
      <c r="A226" s="2" t="s">
        <v>299</v>
      </c>
      <c r="B226" s="2" t="s">
        <v>24388</v>
      </c>
      <c r="C226" s="2">
        <v>7</v>
      </c>
      <c r="D226" s="2" t="s">
        <v>27906</v>
      </c>
      <c r="E226" s="2">
        <f>COUNTIF(A226:A3948,D226)</f>
        <v>1</v>
      </c>
      <c r="F226" s="7">
        <f>AVERAGEIF(A:A,D226,C:C)</f>
        <v>7.3</v>
      </c>
    </row>
    <row r="227" spans="1:6" x14ac:dyDescent="0.3">
      <c r="A227" s="2" t="s">
        <v>1432</v>
      </c>
      <c r="B227" s="2" t="s">
        <v>24389</v>
      </c>
      <c r="C227" s="2">
        <v>7.6</v>
      </c>
      <c r="D227" s="2" t="s">
        <v>13681</v>
      </c>
      <c r="E227" s="2">
        <f>COUNTIF(A227:A3949,D227)</f>
        <v>1</v>
      </c>
      <c r="F227" s="7">
        <f>AVERAGEIF(A:A,D227,C:C)</f>
        <v>7.3</v>
      </c>
    </row>
    <row r="228" spans="1:6" x14ac:dyDescent="0.3">
      <c r="A228" s="2" t="s">
        <v>1432</v>
      </c>
      <c r="B228" s="2" t="s">
        <v>24390</v>
      </c>
      <c r="C228" s="2">
        <v>6.7</v>
      </c>
      <c r="D228" s="2" t="s">
        <v>13839</v>
      </c>
      <c r="E228" s="2">
        <f>COUNTIF(A228:A3950,D228)</f>
        <v>1</v>
      </c>
      <c r="F228" s="7">
        <f>AVERAGEIF(A:A,D228,C:C)</f>
        <v>7.3</v>
      </c>
    </row>
    <row r="229" spans="1:6" x14ac:dyDescent="0.3">
      <c r="A229" s="2" t="s">
        <v>469</v>
      </c>
      <c r="B229" s="2" t="s">
        <v>24391</v>
      </c>
      <c r="C229" s="2">
        <v>8.1</v>
      </c>
      <c r="D229" s="2" t="s">
        <v>14356</v>
      </c>
      <c r="E229" s="2">
        <f>COUNTIF(A229:A3951,D229)</f>
        <v>1</v>
      </c>
      <c r="F229" s="7">
        <f>AVERAGEIF(A:A,D229,C:C)</f>
        <v>7.3</v>
      </c>
    </row>
    <row r="230" spans="1:6" x14ac:dyDescent="0.3">
      <c r="A230" s="2" t="s">
        <v>1421</v>
      </c>
      <c r="B230" s="2" t="s">
        <v>24392</v>
      </c>
      <c r="C230" s="2">
        <v>6.7</v>
      </c>
      <c r="D230" s="2" t="s">
        <v>9796</v>
      </c>
      <c r="E230" s="2">
        <f>COUNTIF(A230:A3952,D230)</f>
        <v>1</v>
      </c>
      <c r="F230" s="7">
        <f>AVERAGEIF(A:A,D230,C:C)</f>
        <v>7.3</v>
      </c>
    </row>
    <row r="231" spans="1:6" x14ac:dyDescent="0.3">
      <c r="A231" s="2" t="s">
        <v>1432</v>
      </c>
      <c r="B231" s="2" t="s">
        <v>24393</v>
      </c>
      <c r="C231" s="2">
        <v>6.5</v>
      </c>
      <c r="D231" s="2" t="s">
        <v>15334</v>
      </c>
      <c r="E231" s="2">
        <f>COUNTIF(A231:A3953,D231)</f>
        <v>1</v>
      </c>
      <c r="F231" s="7">
        <f>AVERAGEIF(A:A,D231,C:C)</f>
        <v>7.3</v>
      </c>
    </row>
    <row r="232" spans="1:6" x14ac:dyDescent="0.3">
      <c r="A232" s="2" t="s">
        <v>1453</v>
      </c>
      <c r="B232" s="2" t="s">
        <v>24394</v>
      </c>
      <c r="C232" s="2">
        <v>7.3</v>
      </c>
      <c r="D232" s="2" t="s">
        <v>15772</v>
      </c>
      <c r="E232" s="2">
        <f>COUNTIF(A232:A3954,D232)</f>
        <v>1</v>
      </c>
      <c r="F232" s="7">
        <f>AVERAGEIF(A:A,D232,C:C)</f>
        <v>7.3</v>
      </c>
    </row>
    <row r="233" spans="1:6" x14ac:dyDescent="0.3">
      <c r="A233" s="2" t="s">
        <v>1340</v>
      </c>
      <c r="B233" s="2" t="s">
        <v>24395</v>
      </c>
      <c r="C233" s="2">
        <v>6</v>
      </c>
      <c r="D233" s="2" t="s">
        <v>16139</v>
      </c>
      <c r="E233" s="2">
        <f>COUNTIF(A233:A3955,D233)</f>
        <v>1</v>
      </c>
      <c r="F233" s="7">
        <f>AVERAGEIF(A:A,D233,C:C)</f>
        <v>7.3</v>
      </c>
    </row>
    <row r="234" spans="1:6" x14ac:dyDescent="0.3">
      <c r="A234" s="2" t="s">
        <v>1472</v>
      </c>
      <c r="B234" s="2" t="s">
        <v>24396</v>
      </c>
      <c r="C234" s="2">
        <v>6.1</v>
      </c>
      <c r="D234" s="2" t="s">
        <v>17127</v>
      </c>
      <c r="E234" s="2">
        <f>COUNTIF(A234:A3956,D234)</f>
        <v>1</v>
      </c>
      <c r="F234" s="7">
        <f>AVERAGEIF(A:A,D234,C:C)</f>
        <v>7.3</v>
      </c>
    </row>
    <row r="235" spans="1:6" x14ac:dyDescent="0.3">
      <c r="A235" s="2" t="s">
        <v>876</v>
      </c>
      <c r="B235" s="2" t="s">
        <v>24397</v>
      </c>
      <c r="C235" s="2">
        <v>5.9</v>
      </c>
      <c r="D235" s="2" t="s">
        <v>17528</v>
      </c>
      <c r="E235" s="2">
        <f>COUNTIF(A235:A3957,D235)</f>
        <v>1</v>
      </c>
      <c r="F235" s="7">
        <f>AVERAGEIF(A:A,D235,C:C)</f>
        <v>7.3</v>
      </c>
    </row>
    <row r="236" spans="1:6" x14ac:dyDescent="0.3">
      <c r="A236" s="2" t="s">
        <v>27888</v>
      </c>
      <c r="B236" s="2" t="s">
        <v>24398</v>
      </c>
      <c r="C236" s="2">
        <v>7.8</v>
      </c>
      <c r="D236" s="2" t="s">
        <v>17582</v>
      </c>
      <c r="E236" s="2">
        <f>COUNTIF(A236:A3958,D236)</f>
        <v>1</v>
      </c>
      <c r="F236" s="7">
        <f>AVERAGEIF(A:A,D236,C:C)</f>
        <v>7.3</v>
      </c>
    </row>
    <row r="237" spans="1:6" x14ac:dyDescent="0.3">
      <c r="A237" s="2" t="s">
        <v>1489</v>
      </c>
      <c r="B237" s="2" t="s">
        <v>24399</v>
      </c>
      <c r="C237" s="2">
        <v>5.8</v>
      </c>
      <c r="D237" s="2" t="s">
        <v>17973</v>
      </c>
      <c r="E237" s="2">
        <f>COUNTIF(A237:A3959,D237)</f>
        <v>1</v>
      </c>
      <c r="F237" s="7">
        <f>AVERAGEIF(A:A,D237,C:C)</f>
        <v>7.3</v>
      </c>
    </row>
    <row r="238" spans="1:6" x14ac:dyDescent="0.3">
      <c r="A238" s="2" t="s">
        <v>1500</v>
      </c>
      <c r="B238" s="2" t="s">
        <v>24400</v>
      </c>
      <c r="C238" s="2">
        <v>4.3</v>
      </c>
      <c r="D238" s="2" t="s">
        <v>18317</v>
      </c>
      <c r="E238" s="2">
        <f>COUNTIF(A238:A3960,D238)</f>
        <v>1</v>
      </c>
      <c r="F238" s="7">
        <f>AVERAGEIF(A:A,D238,C:C)</f>
        <v>7.3</v>
      </c>
    </row>
    <row r="239" spans="1:6" x14ac:dyDescent="0.3">
      <c r="A239" s="2" t="s">
        <v>809</v>
      </c>
      <c r="B239" s="2" t="s">
        <v>24401</v>
      </c>
      <c r="C239" s="2">
        <v>6.4</v>
      </c>
      <c r="D239" s="2" t="s">
        <v>20677</v>
      </c>
      <c r="E239" s="2">
        <f>COUNTIF(A239:A3961,D239)</f>
        <v>1</v>
      </c>
      <c r="F239" s="7">
        <f>AVERAGEIF(A:A,D239,C:C)</f>
        <v>7.3</v>
      </c>
    </row>
    <row r="240" spans="1:6" x14ac:dyDescent="0.3">
      <c r="A240" s="2" t="s">
        <v>1511</v>
      </c>
      <c r="B240" s="2" t="s">
        <v>24402</v>
      </c>
      <c r="C240" s="2">
        <v>6.1</v>
      </c>
      <c r="D240" s="2" t="s">
        <v>20688</v>
      </c>
      <c r="E240" s="2">
        <f>COUNTIF(A240:A3962,D240)</f>
        <v>1</v>
      </c>
      <c r="F240" s="7">
        <f>AVERAGEIF(A:A,D240,C:C)</f>
        <v>7.3</v>
      </c>
    </row>
    <row r="241" spans="1:6" x14ac:dyDescent="0.3">
      <c r="A241" s="2" t="s">
        <v>1516</v>
      </c>
      <c r="B241" s="2" t="s">
        <v>24403</v>
      </c>
      <c r="C241" s="2">
        <v>6.5</v>
      </c>
      <c r="D241" s="2" t="s">
        <v>21766</v>
      </c>
      <c r="E241" s="2">
        <f>COUNTIF(A241:A3963,D241)</f>
        <v>1</v>
      </c>
      <c r="F241" s="7">
        <f>AVERAGEIF(A:A,D241,C:C)</f>
        <v>7.3</v>
      </c>
    </row>
    <row r="242" spans="1:6" x14ac:dyDescent="0.3">
      <c r="A242" s="2" t="s">
        <v>428</v>
      </c>
      <c r="B242" s="2" t="s">
        <v>24404</v>
      </c>
      <c r="C242" s="2">
        <v>7.1</v>
      </c>
      <c r="D242" s="2" t="s">
        <v>22578</v>
      </c>
      <c r="E242" s="2">
        <f>COUNTIF(A242:A3964,D242)</f>
        <v>1</v>
      </c>
      <c r="F242" s="7">
        <f>AVERAGEIF(A:A,D242,C:C)</f>
        <v>7.3</v>
      </c>
    </row>
    <row r="243" spans="1:6" x14ac:dyDescent="0.3">
      <c r="A243" s="2" t="s">
        <v>1526</v>
      </c>
      <c r="B243" s="2" t="s">
        <v>24405</v>
      </c>
      <c r="C243" s="2">
        <v>6.4</v>
      </c>
      <c r="D243" s="2" t="s">
        <v>269</v>
      </c>
      <c r="E243" s="2">
        <f>COUNTIF(A243:A3965,D243)</f>
        <v>0</v>
      </c>
      <c r="F243" s="7">
        <f>AVERAGEIF(A:A,D243,C:C)</f>
        <v>7.3</v>
      </c>
    </row>
    <row r="244" spans="1:6" x14ac:dyDescent="0.3">
      <c r="A244" s="2" t="s">
        <v>521</v>
      </c>
      <c r="B244" s="2" t="s">
        <v>24406</v>
      </c>
      <c r="C244" s="2">
        <v>6.5</v>
      </c>
      <c r="D244" s="2" t="s">
        <v>907</v>
      </c>
      <c r="E244" s="2">
        <f>COUNTIF(A244:A3966,D244)</f>
        <v>0</v>
      </c>
      <c r="F244" s="7">
        <f>AVERAGEIF(A:A,D244,C:C)</f>
        <v>7.3</v>
      </c>
    </row>
    <row r="245" spans="1:6" x14ac:dyDescent="0.3">
      <c r="A245" s="2" t="s">
        <v>1257</v>
      </c>
      <c r="B245" s="2" t="s">
        <v>24407</v>
      </c>
      <c r="C245" s="2">
        <v>6.3</v>
      </c>
      <c r="D245" s="2" t="s">
        <v>1001</v>
      </c>
      <c r="E245" s="2">
        <f>COUNTIF(A245:A3967,D245)</f>
        <v>0</v>
      </c>
      <c r="F245" s="7">
        <f>AVERAGEIF(A:A,D245,C:C)</f>
        <v>7.3</v>
      </c>
    </row>
    <row r="246" spans="1:6" x14ac:dyDescent="0.3">
      <c r="A246" s="2" t="s">
        <v>487</v>
      </c>
      <c r="B246" s="2" t="s">
        <v>24408</v>
      </c>
      <c r="C246" s="2">
        <v>7.5</v>
      </c>
      <c r="D246" s="2" t="s">
        <v>1246</v>
      </c>
      <c r="E246" s="2">
        <f>COUNTIF(A246:A3968,D246)</f>
        <v>0</v>
      </c>
      <c r="F246" s="7">
        <f>AVERAGEIF(A:A,D246,C:C)</f>
        <v>7.3</v>
      </c>
    </row>
    <row r="247" spans="1:6" x14ac:dyDescent="0.3">
      <c r="A247" s="2" t="s">
        <v>476</v>
      </c>
      <c r="B247" s="2" t="s">
        <v>24409</v>
      </c>
      <c r="C247" s="2">
        <v>4.9000000000000004</v>
      </c>
      <c r="D247" s="2" t="s">
        <v>2750</v>
      </c>
      <c r="E247" s="2">
        <f>COUNTIF(A247:A3969,D247)</f>
        <v>1</v>
      </c>
      <c r="F247" s="7">
        <f>AVERAGEIF(A:A,D247,C:C)</f>
        <v>7.3</v>
      </c>
    </row>
    <row r="248" spans="1:6" x14ac:dyDescent="0.3">
      <c r="A248" s="2" t="s">
        <v>1555</v>
      </c>
      <c r="B248" s="2" t="s">
        <v>24410</v>
      </c>
      <c r="C248" s="2">
        <v>5.8</v>
      </c>
      <c r="D248" s="2" t="s">
        <v>118</v>
      </c>
      <c r="E248" s="2">
        <f>COUNTIF(A248:A3970,D248)</f>
        <v>3</v>
      </c>
      <c r="F248" s="7">
        <f>AVERAGEIF(A:A,D248,C:C)</f>
        <v>7.2875000000000005</v>
      </c>
    </row>
    <row r="249" spans="1:6" x14ac:dyDescent="0.3">
      <c r="A249" s="2" t="s">
        <v>1569</v>
      </c>
      <c r="B249" s="2" t="s">
        <v>24411</v>
      </c>
      <c r="C249" s="2">
        <v>6.2</v>
      </c>
      <c r="D249" s="2" t="s">
        <v>6051</v>
      </c>
      <c r="E249" s="2">
        <f>COUNTIF(A249:A3971,D249)</f>
        <v>6</v>
      </c>
      <c r="F249" s="7">
        <f>AVERAGEIF(A:A,D249,C:C)</f>
        <v>7.2833333333333323</v>
      </c>
    </row>
    <row r="250" spans="1:6" x14ac:dyDescent="0.3">
      <c r="A250" s="2" t="s">
        <v>1575</v>
      </c>
      <c r="B250" s="2" t="s">
        <v>24412</v>
      </c>
      <c r="C250" s="2">
        <v>5.5</v>
      </c>
      <c r="D250" s="2" t="s">
        <v>2099</v>
      </c>
      <c r="E250" s="2">
        <f>COUNTIF(A250:A3972,D250)</f>
        <v>4</v>
      </c>
      <c r="F250" s="7">
        <f>AVERAGEIF(A:A,D250,C:C)</f>
        <v>7.2749999999999995</v>
      </c>
    </row>
    <row r="251" spans="1:6" x14ac:dyDescent="0.3">
      <c r="A251" s="2" t="s">
        <v>1582</v>
      </c>
      <c r="B251" s="2" t="s">
        <v>24413</v>
      </c>
      <c r="C251" s="2">
        <v>5.4</v>
      </c>
      <c r="D251" s="2" t="s">
        <v>7037</v>
      </c>
      <c r="E251" s="2">
        <f>COUNTIF(A251:A3973,D251)</f>
        <v>3</v>
      </c>
      <c r="F251" s="7">
        <f>AVERAGEIF(A:A,D251,C:C)</f>
        <v>7.2666666666666666</v>
      </c>
    </row>
    <row r="252" spans="1:6" x14ac:dyDescent="0.3">
      <c r="A252" s="2" t="s">
        <v>1257</v>
      </c>
      <c r="B252" s="2" t="s">
        <v>24414</v>
      </c>
      <c r="C252" s="2">
        <v>5.8</v>
      </c>
      <c r="D252" s="2" t="s">
        <v>5689</v>
      </c>
      <c r="E252" s="2">
        <f>COUNTIF(A252:A3974,D252)</f>
        <v>3</v>
      </c>
      <c r="F252" s="7">
        <f>AVERAGEIF(A:A,D252,C:C)</f>
        <v>7.2666666666666666</v>
      </c>
    </row>
    <row r="253" spans="1:6" x14ac:dyDescent="0.3">
      <c r="A253" s="2" t="s">
        <v>809</v>
      </c>
      <c r="B253" s="2" t="s">
        <v>24415</v>
      </c>
      <c r="C253" s="2">
        <v>7.1</v>
      </c>
      <c r="D253" s="2" t="s">
        <v>570</v>
      </c>
      <c r="E253" s="2">
        <f>COUNTIF(A253:A3975,D253)</f>
        <v>2</v>
      </c>
      <c r="F253" s="7">
        <f>AVERAGEIF(A:A,D253,C:C)</f>
        <v>7.2666666666666666</v>
      </c>
    </row>
    <row r="254" spans="1:6" x14ac:dyDescent="0.3">
      <c r="A254" s="2" t="s">
        <v>1575</v>
      </c>
      <c r="B254" s="2" t="s">
        <v>24416</v>
      </c>
      <c r="C254" s="2">
        <v>5.4</v>
      </c>
      <c r="D254" s="2" t="s">
        <v>1064</v>
      </c>
      <c r="E254" s="2">
        <f>COUNTIF(A254:A3976,D254)</f>
        <v>6</v>
      </c>
      <c r="F254" s="7">
        <f>AVERAGEIF(A:A,D254,C:C)</f>
        <v>7.2500000000000009</v>
      </c>
    </row>
    <row r="255" spans="1:6" x14ac:dyDescent="0.3">
      <c r="A255" s="2" t="s">
        <v>1605</v>
      </c>
      <c r="B255" s="2" t="s">
        <v>24417</v>
      </c>
      <c r="C255" s="2">
        <v>3.7</v>
      </c>
      <c r="D255" s="2" t="s">
        <v>8015</v>
      </c>
      <c r="E255" s="2">
        <f>COUNTIF(A255:A3977,D255)</f>
        <v>2</v>
      </c>
      <c r="F255" s="7">
        <f>AVERAGEIF(A:A,D255,C:C)</f>
        <v>7.25</v>
      </c>
    </row>
    <row r="256" spans="1:6" x14ac:dyDescent="0.3">
      <c r="A256" s="2" t="s">
        <v>816</v>
      </c>
      <c r="B256" s="2" t="s">
        <v>24418</v>
      </c>
      <c r="C256" s="2">
        <v>6.7</v>
      </c>
      <c r="D256" s="2" t="s">
        <v>9070</v>
      </c>
      <c r="E256" s="2">
        <f>COUNTIF(A256:A3978,D256)</f>
        <v>2</v>
      </c>
      <c r="F256" s="7">
        <f>AVERAGEIF(A:A,D256,C:C)</f>
        <v>7.25</v>
      </c>
    </row>
    <row r="257" spans="1:6" x14ac:dyDescent="0.3">
      <c r="A257" s="2" t="s">
        <v>1617</v>
      </c>
      <c r="B257" s="2" t="s">
        <v>24419</v>
      </c>
      <c r="C257" s="2">
        <v>7.2</v>
      </c>
      <c r="D257" s="2" t="s">
        <v>11761</v>
      </c>
      <c r="E257" s="2">
        <f>COUNTIF(A257:A3979,D257)</f>
        <v>2</v>
      </c>
      <c r="F257" s="7">
        <f>AVERAGEIF(A:A,D257,C:C)</f>
        <v>7.25</v>
      </c>
    </row>
    <row r="258" spans="1:6" x14ac:dyDescent="0.3">
      <c r="A258" s="2" t="s">
        <v>171</v>
      </c>
      <c r="B258" s="2" t="s">
        <v>24420</v>
      </c>
      <c r="C258" s="2">
        <v>8.8000000000000007</v>
      </c>
      <c r="D258" s="2" t="s">
        <v>12876</v>
      </c>
      <c r="E258" s="2">
        <f>COUNTIF(A258:A3980,D258)</f>
        <v>2</v>
      </c>
      <c r="F258" s="7">
        <f>AVERAGEIF(A:A,D258,C:C)</f>
        <v>7.25</v>
      </c>
    </row>
    <row r="259" spans="1:6" x14ac:dyDescent="0.3">
      <c r="A259" s="2" t="s">
        <v>1627</v>
      </c>
      <c r="B259" s="2" t="s">
        <v>24421</v>
      </c>
      <c r="C259" s="2">
        <v>5.8</v>
      </c>
      <c r="D259" s="2" t="s">
        <v>2271</v>
      </c>
      <c r="E259" s="2">
        <f>COUNTIF(A259:A3981,D259)</f>
        <v>3</v>
      </c>
      <c r="F259" s="7">
        <f>AVERAGEIF(A:A,D259,C:C)</f>
        <v>7.2333333333333343</v>
      </c>
    </row>
    <row r="260" spans="1:6" x14ac:dyDescent="0.3">
      <c r="A260" s="2" t="s">
        <v>1633</v>
      </c>
      <c r="B260" s="2" t="s">
        <v>24422</v>
      </c>
      <c r="C260" s="2">
        <v>6.8</v>
      </c>
      <c r="D260" s="2" t="s">
        <v>2396</v>
      </c>
      <c r="E260" s="2">
        <f>COUNTIF(A260:A3982,D260)</f>
        <v>3</v>
      </c>
      <c r="F260" s="7">
        <f>AVERAGEIF(A:A,D260,C:C)</f>
        <v>7.2333333333333334</v>
      </c>
    </row>
    <row r="261" spans="1:6" x14ac:dyDescent="0.3">
      <c r="A261" s="2" t="s">
        <v>1638</v>
      </c>
      <c r="B261" s="2" t="s">
        <v>24423</v>
      </c>
      <c r="C261" s="2">
        <v>3.8</v>
      </c>
      <c r="D261" s="2" t="s">
        <v>125</v>
      </c>
      <c r="E261" s="2">
        <f>COUNTIF(A261:A3983,D261)</f>
        <v>5</v>
      </c>
      <c r="F261" s="7">
        <f>AVERAGEIF(A:A,D261,C:C)</f>
        <v>7.2285714285714286</v>
      </c>
    </row>
    <row r="262" spans="1:6" x14ac:dyDescent="0.3">
      <c r="A262" s="2" t="s">
        <v>1039</v>
      </c>
      <c r="B262" s="2" t="s">
        <v>24424</v>
      </c>
      <c r="C262" s="2">
        <v>7.1</v>
      </c>
      <c r="D262" s="13" t="s">
        <v>3694</v>
      </c>
      <c r="E262" s="13">
        <f>COUNTIF(A262:A3984,D262)</f>
        <v>19</v>
      </c>
      <c r="F262" s="14">
        <f>AVERAGEIF(A:A,D262,C:C)</f>
        <v>7.2052631578947368</v>
      </c>
    </row>
    <row r="263" spans="1:6" x14ac:dyDescent="0.3">
      <c r="A263" s="2" t="s">
        <v>187</v>
      </c>
      <c r="B263" s="2" t="s">
        <v>24425</v>
      </c>
      <c r="C263" s="2">
        <v>7.2</v>
      </c>
      <c r="D263" s="2" t="s">
        <v>332</v>
      </c>
      <c r="E263" s="2">
        <f>COUNTIF(A263:A3985,D263)</f>
        <v>6</v>
      </c>
      <c r="F263" s="7">
        <f>AVERAGEIF(A:A,D263,C:C)</f>
        <v>7.2</v>
      </c>
    </row>
    <row r="264" spans="1:6" x14ac:dyDescent="0.3">
      <c r="A264" s="2" t="s">
        <v>946</v>
      </c>
      <c r="B264" s="2" t="s">
        <v>24426</v>
      </c>
      <c r="C264" s="2">
        <v>5.9</v>
      </c>
      <c r="D264" s="2" t="s">
        <v>8186</v>
      </c>
      <c r="E264" s="2">
        <f>COUNTIF(A264:A3986,D264)</f>
        <v>6</v>
      </c>
      <c r="F264" s="7">
        <f>AVERAGEIF(A:A,D264,C:C)</f>
        <v>7.2</v>
      </c>
    </row>
    <row r="265" spans="1:6" x14ac:dyDescent="0.3">
      <c r="A265" s="2" t="s">
        <v>1658</v>
      </c>
      <c r="B265" s="2" t="s">
        <v>24427</v>
      </c>
      <c r="C265" s="2">
        <v>7.1</v>
      </c>
      <c r="D265" s="2" t="s">
        <v>2728</v>
      </c>
      <c r="E265" s="2">
        <f>COUNTIF(A265:A3987,D265)</f>
        <v>4</v>
      </c>
      <c r="F265" s="7">
        <f>AVERAGEIF(A:A,D265,C:C)</f>
        <v>7.2</v>
      </c>
    </row>
    <row r="266" spans="1:6" x14ac:dyDescent="0.3">
      <c r="A266" s="2" t="s">
        <v>187</v>
      </c>
      <c r="B266" s="2" t="s">
        <v>24428</v>
      </c>
      <c r="C266" s="2">
        <v>8.1</v>
      </c>
      <c r="D266" s="2" t="s">
        <v>8197</v>
      </c>
      <c r="E266" s="2">
        <f>COUNTIF(A266:A3988,D266)</f>
        <v>3</v>
      </c>
      <c r="F266" s="7">
        <f>AVERAGEIF(A:A,D266,C:C)</f>
        <v>7.2</v>
      </c>
    </row>
    <row r="267" spans="1:6" x14ac:dyDescent="0.3">
      <c r="A267" s="2" t="s">
        <v>278</v>
      </c>
      <c r="B267" s="2" t="s">
        <v>24429</v>
      </c>
      <c r="C267" s="2">
        <v>6.9</v>
      </c>
      <c r="D267" s="2" t="s">
        <v>15906</v>
      </c>
      <c r="E267" s="2">
        <f>COUNTIF(A267:A3989,D267)</f>
        <v>3</v>
      </c>
      <c r="F267" s="7">
        <f>AVERAGEIF(A:A,D267,C:C)</f>
        <v>7.2</v>
      </c>
    </row>
    <row r="268" spans="1:6" x14ac:dyDescent="0.3">
      <c r="A268" s="2" t="s">
        <v>1679</v>
      </c>
      <c r="B268" s="2" t="s">
        <v>24430</v>
      </c>
      <c r="C268" s="2">
        <v>4.4000000000000004</v>
      </c>
      <c r="D268" s="2" t="s">
        <v>7281</v>
      </c>
      <c r="E268" s="2">
        <f>COUNTIF(A268:A3990,D268)</f>
        <v>2</v>
      </c>
      <c r="F268" s="7">
        <f>AVERAGEIF(A:A,D268,C:C)</f>
        <v>7.2</v>
      </c>
    </row>
    <row r="269" spans="1:6" x14ac:dyDescent="0.3">
      <c r="A269" s="2" t="s">
        <v>1687</v>
      </c>
      <c r="B269" s="2" t="s">
        <v>24431</v>
      </c>
      <c r="C269" s="2">
        <v>6.5</v>
      </c>
      <c r="D269" s="2" t="s">
        <v>11375</v>
      </c>
      <c r="E269" s="2">
        <f>COUNTIF(A269:A3991,D269)</f>
        <v>2</v>
      </c>
      <c r="F269" s="7">
        <f>AVERAGEIF(A:A,D269,C:C)</f>
        <v>7.2</v>
      </c>
    </row>
    <row r="270" spans="1:6" x14ac:dyDescent="0.3">
      <c r="A270" s="2" t="s">
        <v>187</v>
      </c>
      <c r="B270" s="2" t="s">
        <v>24432</v>
      </c>
      <c r="C270" s="2">
        <v>8.5</v>
      </c>
      <c r="D270" s="2" t="s">
        <v>12287</v>
      </c>
      <c r="E270" s="2">
        <f>COUNTIF(A270:A3992,D270)</f>
        <v>2</v>
      </c>
      <c r="F270" s="7">
        <f>AVERAGEIF(A:A,D270,C:C)</f>
        <v>7.2</v>
      </c>
    </row>
    <row r="271" spans="1:6" x14ac:dyDescent="0.3">
      <c r="A271" s="2" t="s">
        <v>389</v>
      </c>
      <c r="B271" s="2" t="s">
        <v>24433</v>
      </c>
      <c r="C271" s="2">
        <v>7.7</v>
      </c>
      <c r="D271" s="2" t="s">
        <v>13078</v>
      </c>
      <c r="E271" s="2">
        <f>COUNTIF(A271:A3993,D271)</f>
        <v>2</v>
      </c>
      <c r="F271" s="7">
        <f>AVERAGEIF(A:A,D271,C:C)</f>
        <v>7.2</v>
      </c>
    </row>
    <row r="272" spans="1:6" x14ac:dyDescent="0.3">
      <c r="A272" s="2" t="s">
        <v>1252</v>
      </c>
      <c r="B272" s="2" t="s">
        <v>24434</v>
      </c>
      <c r="C272" s="2">
        <v>7.4</v>
      </c>
      <c r="D272" s="2" t="s">
        <v>4722</v>
      </c>
      <c r="E272" s="2">
        <f>COUNTIF(A272:A3994,D272)</f>
        <v>1</v>
      </c>
      <c r="F272" s="7">
        <f>AVERAGEIF(A:A,D272,C:C)</f>
        <v>7.2</v>
      </c>
    </row>
    <row r="273" spans="1:6" x14ac:dyDescent="0.3">
      <c r="A273" s="2" t="s">
        <v>313</v>
      </c>
      <c r="B273" s="2" t="s">
        <v>24435</v>
      </c>
      <c r="C273" s="2">
        <v>8</v>
      </c>
      <c r="D273" s="2" t="s">
        <v>7234</v>
      </c>
      <c r="E273" s="2">
        <f>COUNTIF(A273:A3995,D273)</f>
        <v>1</v>
      </c>
      <c r="F273" s="7">
        <f>AVERAGEIF(A:A,D273,C:C)</f>
        <v>7.2</v>
      </c>
    </row>
    <row r="274" spans="1:6" x14ac:dyDescent="0.3">
      <c r="A274" s="2" t="s">
        <v>255</v>
      </c>
      <c r="B274" s="2" t="s">
        <v>24436</v>
      </c>
      <c r="C274" s="2">
        <v>5.7</v>
      </c>
      <c r="D274" s="2" t="s">
        <v>8351</v>
      </c>
      <c r="E274" s="2">
        <f>COUNTIF(A274:A3996,D274)</f>
        <v>1</v>
      </c>
      <c r="F274" s="7">
        <f>AVERAGEIF(A:A,D274,C:C)</f>
        <v>7.2</v>
      </c>
    </row>
    <row r="275" spans="1:6" x14ac:dyDescent="0.3">
      <c r="A275" s="2" t="s">
        <v>29</v>
      </c>
      <c r="B275" s="2" t="s">
        <v>24437</v>
      </c>
      <c r="C275" s="2">
        <v>8.5</v>
      </c>
      <c r="D275" s="2" t="s">
        <v>9508</v>
      </c>
      <c r="E275" s="2">
        <f>COUNTIF(A275:A3997,D275)</f>
        <v>1</v>
      </c>
      <c r="F275" s="7">
        <f>AVERAGEIF(A:A,D275,C:C)</f>
        <v>7.2</v>
      </c>
    </row>
    <row r="276" spans="1:6" x14ac:dyDescent="0.3">
      <c r="A276" s="2" t="s">
        <v>1633</v>
      </c>
      <c r="B276" s="2" t="s">
        <v>24438</v>
      </c>
      <c r="C276" s="2">
        <v>7</v>
      </c>
      <c r="D276" s="2" t="s">
        <v>10002</v>
      </c>
      <c r="E276" s="2">
        <f>COUNTIF(A276:A3998,D276)</f>
        <v>1</v>
      </c>
      <c r="F276" s="7">
        <f>AVERAGEIF(A:A,D276,C:C)</f>
        <v>7.2</v>
      </c>
    </row>
    <row r="277" spans="1:6" x14ac:dyDescent="0.3">
      <c r="A277" s="2" t="s">
        <v>187</v>
      </c>
      <c r="B277" s="2" t="s">
        <v>24439</v>
      </c>
      <c r="C277" s="2">
        <v>7.8</v>
      </c>
      <c r="D277" s="2" t="s">
        <v>10176</v>
      </c>
      <c r="E277" s="2">
        <f>COUNTIF(A277:A3999,D277)</f>
        <v>1</v>
      </c>
      <c r="F277" s="7">
        <f>AVERAGEIF(A:A,D277,C:C)</f>
        <v>7.2</v>
      </c>
    </row>
    <row r="278" spans="1:6" x14ac:dyDescent="0.3">
      <c r="A278" s="2" t="s">
        <v>29</v>
      </c>
      <c r="B278" s="2" t="s">
        <v>24440</v>
      </c>
      <c r="C278" s="2">
        <v>7.2</v>
      </c>
      <c r="D278" s="2" t="s">
        <v>12225</v>
      </c>
      <c r="E278" s="2">
        <f>COUNTIF(A278:A4000,D278)</f>
        <v>1</v>
      </c>
      <c r="F278" s="7">
        <f>AVERAGEIF(A:A,D278,C:C)</f>
        <v>7.2</v>
      </c>
    </row>
    <row r="279" spans="1:6" x14ac:dyDescent="0.3">
      <c r="A279" s="2" t="s">
        <v>1739</v>
      </c>
      <c r="B279" s="2" t="s">
        <v>24441</v>
      </c>
      <c r="C279" s="2">
        <v>6.4</v>
      </c>
      <c r="D279" s="2" t="s">
        <v>12479</v>
      </c>
      <c r="E279" s="2">
        <f>COUNTIF(A279:A4001,D279)</f>
        <v>1</v>
      </c>
      <c r="F279" s="7">
        <f>AVERAGEIF(A:A,D279,C:C)</f>
        <v>7.2</v>
      </c>
    </row>
    <row r="280" spans="1:6" x14ac:dyDescent="0.3">
      <c r="A280" s="2" t="s">
        <v>1744</v>
      </c>
      <c r="B280" s="2" t="s">
        <v>24442</v>
      </c>
      <c r="C280" s="2">
        <v>5.5</v>
      </c>
      <c r="D280" s="2" t="s">
        <v>12497</v>
      </c>
      <c r="E280" s="2">
        <f>COUNTIF(A280:A4002,D280)</f>
        <v>1</v>
      </c>
      <c r="F280" s="7">
        <f>AVERAGEIF(A:A,D280,C:C)</f>
        <v>7.2</v>
      </c>
    </row>
    <row r="281" spans="1:6" x14ac:dyDescent="0.3">
      <c r="A281" s="2" t="s">
        <v>1751</v>
      </c>
      <c r="B281" s="2" t="s">
        <v>24443</v>
      </c>
      <c r="C281" s="2">
        <v>6.7</v>
      </c>
      <c r="D281" s="2" t="s">
        <v>12546</v>
      </c>
      <c r="E281" s="2">
        <f>COUNTIF(A281:A4003,D281)</f>
        <v>1</v>
      </c>
      <c r="F281" s="7">
        <f>AVERAGEIF(A:A,D281,C:C)</f>
        <v>7.2</v>
      </c>
    </row>
    <row r="282" spans="1:6" x14ac:dyDescent="0.3">
      <c r="A282" s="2" t="s">
        <v>1757</v>
      </c>
      <c r="B282" s="2" t="s">
        <v>24444</v>
      </c>
      <c r="C282" s="2">
        <v>6.1</v>
      </c>
      <c r="D282" s="2" t="s">
        <v>14365</v>
      </c>
      <c r="E282" s="2">
        <f>COUNTIF(A282:A4004,D282)</f>
        <v>1</v>
      </c>
      <c r="F282" s="7">
        <f>AVERAGEIF(A:A,D282,C:C)</f>
        <v>7.2</v>
      </c>
    </row>
    <row r="283" spans="1:6" x14ac:dyDescent="0.3">
      <c r="A283" s="2" t="s">
        <v>1764</v>
      </c>
      <c r="B283" s="2" t="s">
        <v>24445</v>
      </c>
      <c r="C283" s="2">
        <v>8.5</v>
      </c>
      <c r="D283" s="2" t="s">
        <v>14527</v>
      </c>
      <c r="E283" s="2">
        <f>COUNTIF(A283:A4005,D283)</f>
        <v>1</v>
      </c>
      <c r="F283" s="7">
        <f>AVERAGEIF(A:A,D283,C:C)</f>
        <v>7.2</v>
      </c>
    </row>
    <row r="284" spans="1:6" x14ac:dyDescent="0.3">
      <c r="A284" s="2" t="s">
        <v>1769</v>
      </c>
      <c r="B284" s="2" t="s">
        <v>24446</v>
      </c>
      <c r="C284" s="2">
        <v>6.9</v>
      </c>
      <c r="D284" s="2" t="s">
        <v>15278</v>
      </c>
      <c r="E284" s="2">
        <f>COUNTIF(A284:A4006,D284)</f>
        <v>1</v>
      </c>
      <c r="F284" s="7">
        <f>AVERAGEIF(A:A,D284,C:C)</f>
        <v>7.2</v>
      </c>
    </row>
    <row r="285" spans="1:6" x14ac:dyDescent="0.3">
      <c r="A285" s="2" t="s">
        <v>1776</v>
      </c>
      <c r="B285" s="2" t="s">
        <v>24447</v>
      </c>
      <c r="C285" s="2">
        <v>7.3</v>
      </c>
      <c r="D285" s="2" t="s">
        <v>16162</v>
      </c>
      <c r="E285" s="2">
        <f>COUNTIF(A285:A4007,D285)</f>
        <v>1</v>
      </c>
      <c r="F285" s="7">
        <f>AVERAGEIF(A:A,D285,C:C)</f>
        <v>7.2</v>
      </c>
    </row>
    <row r="286" spans="1:6" x14ac:dyDescent="0.3">
      <c r="A286" s="2" t="s">
        <v>1783</v>
      </c>
      <c r="B286" s="2" t="s">
        <v>24448</v>
      </c>
      <c r="C286" s="2">
        <v>6.7</v>
      </c>
      <c r="D286" s="2" t="s">
        <v>16431</v>
      </c>
      <c r="E286" s="2">
        <f>COUNTIF(A286:A4008,D286)</f>
        <v>1</v>
      </c>
      <c r="F286" s="7">
        <f>AVERAGEIF(A:A,D286,C:C)</f>
        <v>7.2</v>
      </c>
    </row>
    <row r="287" spans="1:6" x14ac:dyDescent="0.3">
      <c r="A287" s="2" t="s">
        <v>703</v>
      </c>
      <c r="B287" s="2" t="s">
        <v>24449</v>
      </c>
      <c r="C287" s="2">
        <v>6.9</v>
      </c>
      <c r="D287" s="2" t="s">
        <v>16930</v>
      </c>
      <c r="E287" s="2">
        <f>COUNTIF(A287:A4009,D287)</f>
        <v>1</v>
      </c>
      <c r="F287" s="7">
        <f>AVERAGEIF(A:A,D287,C:C)</f>
        <v>7.2</v>
      </c>
    </row>
    <row r="288" spans="1:6" x14ac:dyDescent="0.3">
      <c r="A288" s="2" t="s">
        <v>1794</v>
      </c>
      <c r="B288" s="2" t="s">
        <v>24450</v>
      </c>
      <c r="C288" s="2">
        <v>5.0999999999999996</v>
      </c>
      <c r="D288" s="2" t="s">
        <v>11148</v>
      </c>
      <c r="E288" s="2">
        <f>COUNTIF(A288:A4010,D288)</f>
        <v>1</v>
      </c>
      <c r="F288" s="7">
        <f>AVERAGEIF(A:A,D288,C:C)</f>
        <v>7.2</v>
      </c>
    </row>
    <row r="289" spans="1:6" x14ac:dyDescent="0.3">
      <c r="A289" s="2" t="s">
        <v>1800</v>
      </c>
      <c r="B289" s="2" t="s">
        <v>24451</v>
      </c>
      <c r="C289" s="2">
        <v>6.8</v>
      </c>
      <c r="D289" s="2" t="s">
        <v>27923</v>
      </c>
      <c r="E289" s="2">
        <f>COUNTIF(A289:A4011,D289)</f>
        <v>1</v>
      </c>
      <c r="F289" s="7">
        <f>AVERAGEIF(A:A,D289,C:C)</f>
        <v>7.2</v>
      </c>
    </row>
    <row r="290" spans="1:6" x14ac:dyDescent="0.3">
      <c r="A290" s="2" t="s">
        <v>1807</v>
      </c>
      <c r="B290" s="2" t="s">
        <v>24452</v>
      </c>
      <c r="C290" s="2">
        <v>6.7</v>
      </c>
      <c r="D290" s="2" t="s">
        <v>1689</v>
      </c>
      <c r="E290" s="2">
        <f>COUNTIF(A290:A4012,D290)</f>
        <v>1</v>
      </c>
      <c r="F290" s="7">
        <f>AVERAGEIF(A:A,D290,C:C)</f>
        <v>7.2</v>
      </c>
    </row>
    <row r="291" spans="1:6" x14ac:dyDescent="0.3">
      <c r="A291" s="2" t="s">
        <v>1813</v>
      </c>
      <c r="B291" s="2" t="s">
        <v>24453</v>
      </c>
      <c r="C291" s="2">
        <v>6</v>
      </c>
      <c r="D291" s="2" t="s">
        <v>17869</v>
      </c>
      <c r="E291" s="2">
        <f>COUNTIF(A291:A4013,D291)</f>
        <v>1</v>
      </c>
      <c r="F291" s="7">
        <f>AVERAGEIF(A:A,D291,C:C)</f>
        <v>7.2</v>
      </c>
    </row>
    <row r="292" spans="1:6" x14ac:dyDescent="0.3">
      <c r="A292" s="2" t="s">
        <v>1819</v>
      </c>
      <c r="B292" s="2" t="s">
        <v>24454</v>
      </c>
      <c r="C292" s="2">
        <v>5.7</v>
      </c>
      <c r="D292" s="2" t="s">
        <v>18191</v>
      </c>
      <c r="E292" s="2">
        <f>COUNTIF(A292:A4014,D292)</f>
        <v>1</v>
      </c>
      <c r="F292" s="7">
        <f>AVERAGEIF(A:A,D292,C:C)</f>
        <v>7.2</v>
      </c>
    </row>
    <row r="293" spans="1:6" x14ac:dyDescent="0.3">
      <c r="A293" s="2" t="s">
        <v>1015</v>
      </c>
      <c r="B293" s="2" t="s">
        <v>24455</v>
      </c>
      <c r="C293" s="2">
        <v>8</v>
      </c>
      <c r="D293" s="2" t="s">
        <v>18255</v>
      </c>
      <c r="E293" s="2">
        <f>COUNTIF(A293:A4015,D293)</f>
        <v>1</v>
      </c>
      <c r="F293" s="7">
        <f>AVERAGEIF(A:A,D293,C:C)</f>
        <v>7.2</v>
      </c>
    </row>
    <row r="294" spans="1:6" x14ac:dyDescent="0.3">
      <c r="A294" s="2" t="s">
        <v>487</v>
      </c>
      <c r="B294" s="2" t="s">
        <v>24456</v>
      </c>
      <c r="C294" s="2">
        <v>8.1999999999999993</v>
      </c>
      <c r="D294" s="2" t="s">
        <v>19773</v>
      </c>
      <c r="E294" s="2">
        <f>COUNTIF(A294:A4016,D294)</f>
        <v>1</v>
      </c>
      <c r="F294" s="7">
        <f>AVERAGEIF(A:A,D294,C:C)</f>
        <v>7.2</v>
      </c>
    </row>
    <row r="295" spans="1:6" x14ac:dyDescent="0.3">
      <c r="A295" s="2" t="s">
        <v>1324</v>
      </c>
      <c r="B295" s="2" t="s">
        <v>24457</v>
      </c>
      <c r="C295" s="2">
        <v>5.4</v>
      </c>
      <c r="D295" s="2" t="s">
        <v>20203</v>
      </c>
      <c r="E295" s="2">
        <f>COUNTIF(A295:A4017,D295)</f>
        <v>1</v>
      </c>
      <c r="F295" s="7">
        <f>AVERAGEIF(A:A,D295,C:C)</f>
        <v>7.2</v>
      </c>
    </row>
    <row r="296" spans="1:6" x14ac:dyDescent="0.3">
      <c r="A296" s="2" t="s">
        <v>1304</v>
      </c>
      <c r="B296" s="2" t="s">
        <v>24458</v>
      </c>
      <c r="C296" s="2">
        <v>7.2</v>
      </c>
      <c r="D296" s="2" t="s">
        <v>20232</v>
      </c>
      <c r="E296" s="2">
        <f>COUNTIF(A296:A4018,D296)</f>
        <v>1</v>
      </c>
      <c r="F296" s="7">
        <f>AVERAGEIF(A:A,D296,C:C)</f>
        <v>7.2</v>
      </c>
    </row>
    <row r="297" spans="1:6" x14ac:dyDescent="0.3">
      <c r="A297" s="2" t="s">
        <v>1847</v>
      </c>
      <c r="B297" s="2" t="s">
        <v>24459</v>
      </c>
      <c r="C297" s="2">
        <v>7.5</v>
      </c>
      <c r="D297" s="2" t="s">
        <v>20652</v>
      </c>
      <c r="E297" s="2">
        <f>COUNTIF(A297:A4019,D297)</f>
        <v>1</v>
      </c>
      <c r="F297" s="7">
        <f>AVERAGEIF(A:A,D297,C:C)</f>
        <v>7.2</v>
      </c>
    </row>
    <row r="298" spans="1:6" x14ac:dyDescent="0.3">
      <c r="A298" s="2" t="s">
        <v>111</v>
      </c>
      <c r="B298" s="2" t="s">
        <v>24460</v>
      </c>
      <c r="C298" s="2">
        <v>7</v>
      </c>
      <c r="D298" s="2" t="s">
        <v>20836</v>
      </c>
      <c r="E298" s="2">
        <f>COUNTIF(A298:A4020,D298)</f>
        <v>1</v>
      </c>
      <c r="F298" s="7">
        <f>AVERAGEIF(A:A,D298,C:C)</f>
        <v>7.2</v>
      </c>
    </row>
    <row r="299" spans="1:6" x14ac:dyDescent="0.3">
      <c r="A299" s="2" t="s">
        <v>1858</v>
      </c>
      <c r="B299" s="2" t="s">
        <v>24461</v>
      </c>
      <c r="C299" s="2">
        <v>3.3</v>
      </c>
      <c r="D299" s="2" t="s">
        <v>27934</v>
      </c>
      <c r="E299" s="2">
        <f>COUNTIF(A299:A4021,D299)</f>
        <v>1</v>
      </c>
      <c r="F299" s="7">
        <f>AVERAGEIF(A:A,D299,C:C)</f>
        <v>7.2</v>
      </c>
    </row>
    <row r="300" spans="1:6" x14ac:dyDescent="0.3">
      <c r="A300" s="2" t="s">
        <v>260</v>
      </c>
      <c r="B300" s="2" t="s">
        <v>24462</v>
      </c>
      <c r="C300" s="2">
        <v>6</v>
      </c>
      <c r="D300" s="2" t="s">
        <v>20964</v>
      </c>
      <c r="E300" s="2">
        <f>COUNTIF(A300:A4022,D300)</f>
        <v>1</v>
      </c>
      <c r="F300" s="7">
        <f>AVERAGEIF(A:A,D300,C:C)</f>
        <v>7.2</v>
      </c>
    </row>
    <row r="301" spans="1:6" x14ac:dyDescent="0.3">
      <c r="A301" s="2" t="s">
        <v>1658</v>
      </c>
      <c r="B301" s="2" t="s">
        <v>24463</v>
      </c>
      <c r="C301" s="2">
        <v>7.1</v>
      </c>
      <c r="D301" s="2" t="s">
        <v>21620</v>
      </c>
      <c r="E301" s="2">
        <f>COUNTIF(A301:A4023,D301)</f>
        <v>1</v>
      </c>
      <c r="F301" s="7">
        <f>AVERAGEIF(A:A,D301,C:C)</f>
        <v>7.2</v>
      </c>
    </row>
    <row r="302" spans="1:6" x14ac:dyDescent="0.3">
      <c r="A302" s="2" t="s">
        <v>1873</v>
      </c>
      <c r="B302" s="2" t="s">
        <v>24464</v>
      </c>
      <c r="C302" s="2">
        <v>5.4</v>
      </c>
      <c r="D302" s="2" t="s">
        <v>21656</v>
      </c>
      <c r="E302" s="2">
        <f>COUNTIF(A302:A4024,D302)</f>
        <v>1</v>
      </c>
      <c r="F302" s="7">
        <f>AVERAGEIF(A:A,D302,C:C)</f>
        <v>7.2</v>
      </c>
    </row>
    <row r="303" spans="1:6" x14ac:dyDescent="0.3">
      <c r="A303" s="2" t="s">
        <v>1880</v>
      </c>
      <c r="B303" s="2" t="s">
        <v>24465</v>
      </c>
      <c r="C303" s="2">
        <v>6.1</v>
      </c>
      <c r="D303" s="2" t="s">
        <v>21691</v>
      </c>
      <c r="E303" s="2">
        <f>COUNTIF(A303:A4025,D303)</f>
        <v>1</v>
      </c>
      <c r="F303" s="7">
        <f>AVERAGEIF(A:A,D303,C:C)</f>
        <v>7.2</v>
      </c>
    </row>
    <row r="304" spans="1:6" x14ac:dyDescent="0.3">
      <c r="A304" s="2" t="s">
        <v>1884</v>
      </c>
      <c r="B304" s="2" t="s">
        <v>24466</v>
      </c>
      <c r="C304" s="2">
        <v>5.3</v>
      </c>
      <c r="D304" s="2" t="s">
        <v>21697</v>
      </c>
      <c r="E304" s="2">
        <f>COUNTIF(A304:A4026,D304)</f>
        <v>1</v>
      </c>
      <c r="F304" s="7">
        <f>AVERAGEIF(A:A,D304,C:C)</f>
        <v>7.2</v>
      </c>
    </row>
    <row r="305" spans="1:6" x14ac:dyDescent="0.3">
      <c r="A305" s="2" t="s">
        <v>1889</v>
      </c>
      <c r="B305" s="2" t="s">
        <v>24467</v>
      </c>
      <c r="C305" s="2">
        <v>2.2000000000000002</v>
      </c>
      <c r="D305" s="2" t="s">
        <v>22324</v>
      </c>
      <c r="E305" s="2">
        <f>COUNTIF(A305:A4027,D305)</f>
        <v>1</v>
      </c>
      <c r="F305" s="7">
        <f>AVERAGEIF(A:A,D305,C:C)</f>
        <v>7.2</v>
      </c>
    </row>
    <row r="306" spans="1:6" x14ac:dyDescent="0.3">
      <c r="A306" s="2" t="s">
        <v>850</v>
      </c>
      <c r="B306" s="2" t="s">
        <v>24468</v>
      </c>
      <c r="C306" s="2">
        <v>7</v>
      </c>
      <c r="D306" s="2" t="s">
        <v>22868</v>
      </c>
      <c r="E306" s="2">
        <f>COUNTIF(A306:A4028,D306)</f>
        <v>1</v>
      </c>
      <c r="F306" s="7">
        <f>AVERAGEIF(A:A,D306,C:C)</f>
        <v>7.2</v>
      </c>
    </row>
    <row r="307" spans="1:6" x14ac:dyDescent="0.3">
      <c r="A307" s="2" t="s">
        <v>1902</v>
      </c>
      <c r="B307" s="2" t="s">
        <v>24469</v>
      </c>
      <c r="C307" s="2">
        <v>3.8</v>
      </c>
      <c r="D307" s="2" t="s">
        <v>103</v>
      </c>
      <c r="E307" s="2">
        <f>COUNTIF(A307:A4029,D307)</f>
        <v>0</v>
      </c>
      <c r="F307" s="7">
        <f>AVERAGEIF(A:A,D307,C:C)</f>
        <v>7.2</v>
      </c>
    </row>
    <row r="308" spans="1:6" x14ac:dyDescent="0.3">
      <c r="A308" s="2" t="s">
        <v>1155</v>
      </c>
      <c r="B308" s="2" t="s">
        <v>24470</v>
      </c>
      <c r="C308" s="2">
        <v>6.9</v>
      </c>
      <c r="D308" s="2" t="s">
        <v>402</v>
      </c>
      <c r="E308" s="2">
        <f>COUNTIF(A308:A4030,D308)</f>
        <v>0</v>
      </c>
      <c r="F308" s="7">
        <f>AVERAGEIF(A:A,D308,C:C)</f>
        <v>7.2</v>
      </c>
    </row>
    <row r="309" spans="1:6" x14ac:dyDescent="0.3">
      <c r="A309" s="2" t="s">
        <v>1915</v>
      </c>
      <c r="B309" s="2" t="s">
        <v>24471</v>
      </c>
      <c r="C309" s="2">
        <v>7.2</v>
      </c>
      <c r="D309" s="2" t="s">
        <v>992</v>
      </c>
      <c r="E309" s="2">
        <f>COUNTIF(A309:A4031,D309)</f>
        <v>0</v>
      </c>
      <c r="F309" s="7">
        <f>AVERAGEIF(A:A,D309,C:C)</f>
        <v>7.2</v>
      </c>
    </row>
    <row r="310" spans="1:6" x14ac:dyDescent="0.3">
      <c r="A310" s="2" t="s">
        <v>1922</v>
      </c>
      <c r="B310" s="2" t="s">
        <v>24472</v>
      </c>
      <c r="C310" s="2">
        <v>7.3</v>
      </c>
      <c r="D310" s="2" t="s">
        <v>111</v>
      </c>
      <c r="E310" s="2">
        <f>COUNTIF(A310:A4032,D310)</f>
        <v>4</v>
      </c>
      <c r="F310" s="7">
        <f>AVERAGEIF(A:A,D310,C:C)</f>
        <v>7.1749999999999998</v>
      </c>
    </row>
    <row r="311" spans="1:6" x14ac:dyDescent="0.3">
      <c r="A311" s="2" t="s">
        <v>535</v>
      </c>
      <c r="B311" s="2" t="s">
        <v>24473</v>
      </c>
      <c r="C311" s="2">
        <v>6.3</v>
      </c>
      <c r="D311" s="2" t="s">
        <v>4166</v>
      </c>
      <c r="E311" s="2">
        <f>COUNTIF(A311:A4033,D311)</f>
        <v>7</v>
      </c>
      <c r="F311" s="7">
        <f>AVERAGEIF(A:A,D311,C:C)</f>
        <v>7.1714285714285708</v>
      </c>
    </row>
    <row r="312" spans="1:6" x14ac:dyDescent="0.3">
      <c r="A312" s="2" t="s">
        <v>487</v>
      </c>
      <c r="B312" s="2" t="s">
        <v>24474</v>
      </c>
      <c r="C312" s="2">
        <v>7.5</v>
      </c>
      <c r="D312" s="2" t="s">
        <v>2859</v>
      </c>
      <c r="E312" s="2">
        <f>COUNTIF(A312:A4034,D312)</f>
        <v>3</v>
      </c>
      <c r="F312" s="7">
        <f>AVERAGEIF(A:A,D312,C:C)</f>
        <v>7.166666666666667</v>
      </c>
    </row>
    <row r="313" spans="1:6" x14ac:dyDescent="0.3">
      <c r="A313" s="2" t="s">
        <v>1939</v>
      </c>
      <c r="B313" s="2" t="s">
        <v>24475</v>
      </c>
      <c r="C313" s="2">
        <v>7.6</v>
      </c>
      <c r="D313" s="2" t="s">
        <v>11999</v>
      </c>
      <c r="E313" s="2">
        <f>COUNTIF(A313:A4035,D313)</f>
        <v>3</v>
      </c>
      <c r="F313" s="7">
        <f>AVERAGEIF(A:A,D313,C:C)</f>
        <v>7.166666666666667</v>
      </c>
    </row>
    <row r="314" spans="1:6" x14ac:dyDescent="0.3">
      <c r="A314" s="2" t="s">
        <v>1947</v>
      </c>
      <c r="B314" s="2" t="s">
        <v>24476</v>
      </c>
      <c r="C314" s="2">
        <v>6.8</v>
      </c>
      <c r="D314" s="2" t="s">
        <v>1389</v>
      </c>
      <c r="E314" s="2">
        <f>COUNTIF(A314:A4036,D314)</f>
        <v>2</v>
      </c>
      <c r="F314" s="7">
        <f>AVERAGEIF(A:A,D314,C:C)</f>
        <v>7.166666666666667</v>
      </c>
    </row>
    <row r="315" spans="1:6" x14ac:dyDescent="0.3">
      <c r="A315" s="2" t="s">
        <v>1954</v>
      </c>
      <c r="B315" s="2" t="s">
        <v>24477</v>
      </c>
      <c r="C315" s="2">
        <v>5.2</v>
      </c>
      <c r="D315" s="2" t="s">
        <v>857</v>
      </c>
      <c r="E315" s="2">
        <f>COUNTIF(A315:A4037,D315)</f>
        <v>6</v>
      </c>
      <c r="F315" s="7">
        <f>AVERAGEIF(A:A,D315,C:C)</f>
        <v>7.1571428571428575</v>
      </c>
    </row>
    <row r="316" spans="1:6" x14ac:dyDescent="0.3">
      <c r="A316" s="2" t="s">
        <v>187</v>
      </c>
      <c r="B316" s="2" t="s">
        <v>24478</v>
      </c>
      <c r="C316" s="2">
        <v>7.7</v>
      </c>
      <c r="D316" s="2" t="s">
        <v>146</v>
      </c>
      <c r="E316" s="2">
        <f>COUNTIF(A316:A4038,D316)</f>
        <v>2</v>
      </c>
      <c r="F316" s="7">
        <f>AVERAGEIF(A:A,D316,C:C)</f>
        <v>7.15</v>
      </c>
    </row>
    <row r="317" spans="1:6" x14ac:dyDescent="0.3">
      <c r="A317" s="2" t="s">
        <v>1965</v>
      </c>
      <c r="B317" s="2" t="s">
        <v>24479</v>
      </c>
      <c r="C317" s="2">
        <v>6.2</v>
      </c>
      <c r="D317" s="2" t="s">
        <v>8205</v>
      </c>
      <c r="E317" s="2">
        <f>COUNTIF(A317:A4039,D317)</f>
        <v>2</v>
      </c>
      <c r="F317" s="7">
        <f>AVERAGEIF(A:A,D317,C:C)</f>
        <v>7.15</v>
      </c>
    </row>
    <row r="318" spans="1:6" x14ac:dyDescent="0.3">
      <c r="A318" s="2" t="s">
        <v>1971</v>
      </c>
      <c r="B318" s="2" t="s">
        <v>24480</v>
      </c>
      <c r="C318" s="2">
        <v>7.7</v>
      </c>
      <c r="D318" s="2" t="s">
        <v>13017</v>
      </c>
      <c r="E318" s="2">
        <f>COUNTIF(A318:A4040,D318)</f>
        <v>2</v>
      </c>
      <c r="F318" s="7">
        <f>AVERAGEIF(A:A,D318,C:C)</f>
        <v>7.15</v>
      </c>
    </row>
    <row r="319" spans="1:6" x14ac:dyDescent="0.3">
      <c r="A319" s="2" t="s">
        <v>1976</v>
      </c>
      <c r="B319" s="2" t="s">
        <v>24481</v>
      </c>
      <c r="C319" s="2">
        <v>4.3</v>
      </c>
      <c r="D319" s="2" t="s">
        <v>14611</v>
      </c>
      <c r="E319" s="2">
        <f>COUNTIF(A319:A4041,D319)</f>
        <v>2</v>
      </c>
      <c r="F319" s="7">
        <f>AVERAGEIF(A:A,D319,C:C)</f>
        <v>7.15</v>
      </c>
    </row>
    <row r="320" spans="1:6" x14ac:dyDescent="0.3">
      <c r="A320" s="2" t="s">
        <v>1983</v>
      </c>
      <c r="B320" s="2" t="s">
        <v>24482</v>
      </c>
      <c r="C320" s="2">
        <v>6.9</v>
      </c>
      <c r="D320" s="2" t="s">
        <v>17150</v>
      </c>
      <c r="E320" s="2">
        <f>COUNTIF(A320:A4042,D320)</f>
        <v>2</v>
      </c>
      <c r="F320" s="7">
        <f>AVERAGEIF(A:A,D320,C:C)</f>
        <v>7.15</v>
      </c>
    </row>
    <row r="321" spans="1:6" x14ac:dyDescent="0.3">
      <c r="A321" s="2" t="s">
        <v>1915</v>
      </c>
      <c r="B321" s="2" t="s">
        <v>24483</v>
      </c>
      <c r="C321" s="2">
        <v>6.6</v>
      </c>
      <c r="D321" s="2" t="s">
        <v>19697</v>
      </c>
      <c r="E321" s="2">
        <f>COUNTIF(A321:A4043,D321)</f>
        <v>2</v>
      </c>
      <c r="F321" s="7">
        <f>AVERAGEIF(A:A,D321,C:C)</f>
        <v>7.15</v>
      </c>
    </row>
    <row r="322" spans="1:6" x14ac:dyDescent="0.3">
      <c r="A322" s="2" t="s">
        <v>857</v>
      </c>
      <c r="B322" s="2" t="s">
        <v>24484</v>
      </c>
      <c r="C322" s="2">
        <v>7</v>
      </c>
      <c r="D322" s="2" t="s">
        <v>378</v>
      </c>
      <c r="E322" s="2">
        <f>COUNTIF(A322:A4044,D322)</f>
        <v>4</v>
      </c>
      <c r="F322" s="7">
        <f>AVERAGEIF(A:A,D322,C:C)</f>
        <v>7.1400000000000006</v>
      </c>
    </row>
    <row r="323" spans="1:6" x14ac:dyDescent="0.3">
      <c r="A323" s="2" t="s">
        <v>171</v>
      </c>
      <c r="B323" s="2" t="s">
        <v>24485</v>
      </c>
      <c r="C323" s="2">
        <v>6.7</v>
      </c>
      <c r="D323" s="2" t="s">
        <v>11224</v>
      </c>
      <c r="E323" s="2">
        <f>COUNTIF(A323:A4045,D323)</f>
        <v>3</v>
      </c>
      <c r="F323" s="7">
        <f>AVERAGEIF(A:A,D323,C:C)</f>
        <v>7.1333333333333329</v>
      </c>
    </row>
    <row r="324" spans="1:6" x14ac:dyDescent="0.3">
      <c r="A324" s="2" t="s">
        <v>71</v>
      </c>
      <c r="B324" s="2" t="s">
        <v>24486</v>
      </c>
      <c r="C324" s="2">
        <v>8.1999999999999993</v>
      </c>
      <c r="D324" s="2" t="s">
        <v>653</v>
      </c>
      <c r="E324" s="2">
        <f>COUNTIF(A324:A4046,D324)</f>
        <v>2</v>
      </c>
      <c r="F324" s="7">
        <f>AVERAGEIF(A:A,D324,C:C)</f>
        <v>7.1333333333333329</v>
      </c>
    </row>
    <row r="325" spans="1:6" x14ac:dyDescent="0.3">
      <c r="A325" s="2" t="s">
        <v>171</v>
      </c>
      <c r="B325" s="2" t="s">
        <v>24487</v>
      </c>
      <c r="C325" s="2">
        <v>8.9</v>
      </c>
      <c r="D325" s="2" t="s">
        <v>180</v>
      </c>
      <c r="E325" s="2">
        <f>COUNTIF(A325:A4047,D325)</f>
        <v>1</v>
      </c>
      <c r="F325" s="7">
        <f>AVERAGEIF(A:A,D325,C:C)</f>
        <v>7.1333333333333329</v>
      </c>
    </row>
    <row r="326" spans="1:6" x14ac:dyDescent="0.3">
      <c r="A326" s="2" t="s">
        <v>171</v>
      </c>
      <c r="B326" s="2" t="s">
        <v>24488</v>
      </c>
      <c r="C326" s="2">
        <v>8.6999999999999993</v>
      </c>
      <c r="D326" s="2" t="s">
        <v>250</v>
      </c>
      <c r="E326" s="2">
        <f>COUNTIF(A326:A4048,D326)</f>
        <v>4</v>
      </c>
      <c r="F326" s="7">
        <f>AVERAGEIF(A:A,D326,C:C)</f>
        <v>7.1285714285714272</v>
      </c>
    </row>
    <row r="327" spans="1:6" x14ac:dyDescent="0.3">
      <c r="A327" s="2" t="s">
        <v>2017</v>
      </c>
      <c r="B327" s="2" t="s">
        <v>24489</v>
      </c>
      <c r="C327" s="2">
        <v>5.5</v>
      </c>
      <c r="D327" s="2" t="s">
        <v>521</v>
      </c>
      <c r="E327" s="2">
        <f>COUNTIF(A327:A4049,D327)</f>
        <v>5</v>
      </c>
      <c r="F327" s="7">
        <f>AVERAGEIF(A:A,D327,C:C)</f>
        <v>7.1285714285714272</v>
      </c>
    </row>
    <row r="328" spans="1:6" x14ac:dyDescent="0.3">
      <c r="A328" s="2" t="s">
        <v>1783</v>
      </c>
      <c r="B328" s="2" t="s">
        <v>24490</v>
      </c>
      <c r="C328" s="2">
        <v>5.7</v>
      </c>
      <c r="D328" s="2" t="s">
        <v>364</v>
      </c>
      <c r="E328" s="2">
        <f>COUNTIF(A328:A4050,D328)</f>
        <v>3</v>
      </c>
      <c r="F328" s="7">
        <f>AVERAGEIF(A:A,D328,C:C)</f>
        <v>7.12</v>
      </c>
    </row>
    <row r="329" spans="1:6" x14ac:dyDescent="0.3">
      <c r="A329" s="2" t="s">
        <v>2026</v>
      </c>
      <c r="B329" s="2" t="s">
        <v>24491</v>
      </c>
      <c r="C329" s="2">
        <v>6.3</v>
      </c>
      <c r="D329" s="2" t="s">
        <v>1294</v>
      </c>
      <c r="E329" s="2">
        <f>COUNTIF(A329:A4051,D329)</f>
        <v>6</v>
      </c>
      <c r="F329" s="7">
        <f>AVERAGEIF(A:A,D329,C:C)</f>
        <v>7.1142857142857139</v>
      </c>
    </row>
    <row r="330" spans="1:6" x14ac:dyDescent="0.3">
      <c r="A330" s="2" t="s">
        <v>893</v>
      </c>
      <c r="B330" s="2" t="s">
        <v>24492</v>
      </c>
      <c r="C330" s="2">
        <v>5.9</v>
      </c>
      <c r="D330" s="2" t="s">
        <v>7113</v>
      </c>
      <c r="E330" s="2">
        <f>COUNTIF(A330:A4052,D330)</f>
        <v>7</v>
      </c>
      <c r="F330" s="7">
        <f>AVERAGEIF(A:A,D330,C:C)</f>
        <v>7.1142857142857139</v>
      </c>
    </row>
    <row r="331" spans="1:6" x14ac:dyDescent="0.3">
      <c r="A331" s="2" t="s">
        <v>2037</v>
      </c>
      <c r="B331" s="2" t="s">
        <v>24493</v>
      </c>
      <c r="C331" s="2">
        <v>7.6</v>
      </c>
      <c r="D331" s="2" t="s">
        <v>2296</v>
      </c>
      <c r="E331" s="2">
        <f>COUNTIF(A331:A4053,D331)</f>
        <v>3</v>
      </c>
      <c r="F331" s="7">
        <f>AVERAGEIF(A:A,D331,C:C)</f>
        <v>7.1000000000000005</v>
      </c>
    </row>
    <row r="332" spans="1:6" x14ac:dyDescent="0.3">
      <c r="A332" s="2" t="s">
        <v>2042</v>
      </c>
      <c r="B332" s="2" t="s">
        <v>24494</v>
      </c>
      <c r="C332" s="2">
        <v>6.6</v>
      </c>
      <c r="D332" s="2" t="s">
        <v>17163</v>
      </c>
      <c r="E332" s="2">
        <f>COUNTIF(A332:A4054,D332)</f>
        <v>3</v>
      </c>
      <c r="F332" s="7">
        <f>AVERAGEIF(A:A,D332,C:C)</f>
        <v>7.1000000000000005</v>
      </c>
    </row>
    <row r="333" spans="1:6" x14ac:dyDescent="0.3">
      <c r="A333" s="2" t="s">
        <v>2048</v>
      </c>
      <c r="B333" s="2" t="s">
        <v>24495</v>
      </c>
      <c r="C333" s="2">
        <v>5.3</v>
      </c>
      <c r="D333" s="2" t="s">
        <v>2952</v>
      </c>
      <c r="E333" s="2">
        <f>COUNTIF(A333:A4055,D333)</f>
        <v>2</v>
      </c>
      <c r="F333" s="7">
        <f>AVERAGEIF(A:A,D333,C:C)</f>
        <v>7.1000000000000005</v>
      </c>
    </row>
    <row r="334" spans="1:6" x14ac:dyDescent="0.3">
      <c r="A334" s="2" t="s">
        <v>2054</v>
      </c>
      <c r="B334" s="2" t="s">
        <v>24496</v>
      </c>
      <c r="C334" s="2">
        <v>6</v>
      </c>
      <c r="D334" s="2" t="s">
        <v>12560</v>
      </c>
      <c r="E334" s="2">
        <f>COUNTIF(A334:A4056,D334)</f>
        <v>5</v>
      </c>
      <c r="F334" s="7">
        <f>AVERAGEIF(A:A,D334,C:C)</f>
        <v>7.1</v>
      </c>
    </row>
    <row r="335" spans="1:6" x14ac:dyDescent="0.3">
      <c r="A335" s="2" t="s">
        <v>604</v>
      </c>
      <c r="B335" s="2" t="s">
        <v>24497</v>
      </c>
      <c r="C335" s="2">
        <v>8</v>
      </c>
      <c r="D335" s="2" t="s">
        <v>13573</v>
      </c>
      <c r="E335" s="2">
        <f>COUNTIF(A335:A4057,D335)</f>
        <v>2</v>
      </c>
      <c r="F335" s="7">
        <f>AVERAGEIF(A:A,D335,C:C)</f>
        <v>7.1</v>
      </c>
    </row>
    <row r="336" spans="1:6" x14ac:dyDescent="0.3">
      <c r="A336" s="2" t="s">
        <v>2066</v>
      </c>
      <c r="B336" s="2" t="s">
        <v>24498</v>
      </c>
      <c r="C336" s="2">
        <v>5.6</v>
      </c>
      <c r="D336" s="2" t="s">
        <v>13826</v>
      </c>
      <c r="E336" s="2">
        <f>COUNTIF(A336:A4058,D336)</f>
        <v>2</v>
      </c>
      <c r="F336" s="7">
        <f>AVERAGEIF(A:A,D336,C:C)</f>
        <v>7.1</v>
      </c>
    </row>
    <row r="337" spans="1:6" x14ac:dyDescent="0.3">
      <c r="A337" s="2" t="s">
        <v>1252</v>
      </c>
      <c r="B337" s="2" t="s">
        <v>24499</v>
      </c>
      <c r="C337" s="2">
        <v>5.9</v>
      </c>
      <c r="D337" s="2" t="s">
        <v>15052</v>
      </c>
      <c r="E337" s="2">
        <f>COUNTIF(A337:A4059,D337)</f>
        <v>2</v>
      </c>
      <c r="F337" s="7">
        <f>AVERAGEIF(A:A,D337,C:C)</f>
        <v>7.1</v>
      </c>
    </row>
    <row r="338" spans="1:6" x14ac:dyDescent="0.3">
      <c r="A338" s="2" t="s">
        <v>163</v>
      </c>
      <c r="B338" s="2" t="s">
        <v>24500</v>
      </c>
      <c r="C338" s="2">
        <v>7.3</v>
      </c>
      <c r="D338" s="2" t="s">
        <v>27921</v>
      </c>
      <c r="E338" s="2">
        <f>COUNTIF(A338:A4060,D338)</f>
        <v>2</v>
      </c>
      <c r="F338" s="7">
        <f>AVERAGEIF(A:A,D338,C:C)</f>
        <v>7.1</v>
      </c>
    </row>
    <row r="339" spans="1:6" x14ac:dyDescent="0.3">
      <c r="A339" s="2" t="s">
        <v>306</v>
      </c>
      <c r="B339" s="2" t="s">
        <v>24501</v>
      </c>
      <c r="C339" s="2">
        <v>7.9</v>
      </c>
      <c r="D339" s="2" t="s">
        <v>17910</v>
      </c>
      <c r="E339" s="2">
        <f>COUNTIF(A339:A4061,D339)</f>
        <v>2</v>
      </c>
      <c r="F339" s="7">
        <f>AVERAGEIF(A:A,D339,C:C)</f>
        <v>7.1</v>
      </c>
    </row>
    <row r="340" spans="1:6" x14ac:dyDescent="0.3">
      <c r="A340" s="2" t="s">
        <v>1739</v>
      </c>
      <c r="B340" s="2" t="s">
        <v>24502</v>
      </c>
      <c r="C340" s="2">
        <v>6.8</v>
      </c>
      <c r="D340" s="2" t="s">
        <v>17923</v>
      </c>
      <c r="E340" s="2">
        <f>COUNTIF(A340:A4062,D340)</f>
        <v>2</v>
      </c>
      <c r="F340" s="7">
        <f>AVERAGEIF(A:A,D340,C:C)</f>
        <v>7.1</v>
      </c>
    </row>
    <row r="341" spans="1:6" x14ac:dyDescent="0.3">
      <c r="A341" s="2" t="s">
        <v>260</v>
      </c>
      <c r="B341" s="2" t="s">
        <v>24503</v>
      </c>
      <c r="C341" s="2">
        <v>6.6</v>
      </c>
      <c r="D341" s="2" t="s">
        <v>5001</v>
      </c>
      <c r="E341" s="2">
        <f>COUNTIF(A341:A4063,D341)</f>
        <v>1</v>
      </c>
      <c r="F341" s="7">
        <f>AVERAGEIF(A:A,D341,C:C)</f>
        <v>7.1</v>
      </c>
    </row>
    <row r="342" spans="1:6" x14ac:dyDescent="0.3">
      <c r="A342" s="2" t="s">
        <v>435</v>
      </c>
      <c r="B342" s="2" t="s">
        <v>24504</v>
      </c>
      <c r="C342" s="2">
        <v>6.6</v>
      </c>
      <c r="D342" s="2" t="s">
        <v>6880</v>
      </c>
      <c r="E342" s="2">
        <f>COUNTIF(A342:A4064,D342)</f>
        <v>1</v>
      </c>
      <c r="F342" s="7">
        <f>AVERAGEIF(A:A,D342,C:C)</f>
        <v>7.1</v>
      </c>
    </row>
    <row r="343" spans="1:6" x14ac:dyDescent="0.3">
      <c r="A343" s="2" t="s">
        <v>2099</v>
      </c>
      <c r="B343" s="2" t="s">
        <v>24505</v>
      </c>
      <c r="C343" s="2">
        <v>7</v>
      </c>
      <c r="D343" s="2" t="s">
        <v>7545</v>
      </c>
      <c r="E343" s="2">
        <f>COUNTIF(A343:A4065,D343)</f>
        <v>1</v>
      </c>
      <c r="F343" s="7">
        <f>AVERAGEIF(A:A,D343,C:C)</f>
        <v>7.1</v>
      </c>
    </row>
    <row r="344" spans="1:6" x14ac:dyDescent="0.3">
      <c r="A344" s="2" t="s">
        <v>1278</v>
      </c>
      <c r="B344" s="2" t="s">
        <v>24506</v>
      </c>
      <c r="C344" s="2">
        <v>7</v>
      </c>
      <c r="D344" s="2" t="s">
        <v>8439</v>
      </c>
      <c r="E344" s="2">
        <f>COUNTIF(A344:A4066,D344)</f>
        <v>1</v>
      </c>
      <c r="F344" s="7">
        <f>AVERAGEIF(A:A,D344,C:C)</f>
        <v>7.1</v>
      </c>
    </row>
    <row r="345" spans="1:6" x14ac:dyDescent="0.3">
      <c r="A345" s="2" t="s">
        <v>2112</v>
      </c>
      <c r="B345" s="2" t="s">
        <v>24507</v>
      </c>
      <c r="C345" s="2">
        <v>7.3</v>
      </c>
      <c r="D345" s="2" t="s">
        <v>8671</v>
      </c>
      <c r="E345" s="2">
        <f>COUNTIF(A345:A4067,D345)</f>
        <v>1</v>
      </c>
      <c r="F345" s="7">
        <f>AVERAGEIF(A:A,D345,C:C)</f>
        <v>7.1</v>
      </c>
    </row>
    <row r="346" spans="1:6" x14ac:dyDescent="0.3">
      <c r="A346" s="2" t="s">
        <v>327</v>
      </c>
      <c r="B346" s="2" t="s">
        <v>24508</v>
      </c>
      <c r="C346" s="2">
        <v>5.5</v>
      </c>
      <c r="D346" s="2" t="s">
        <v>8820</v>
      </c>
      <c r="E346" s="2">
        <f>COUNTIF(A346:A4068,D346)</f>
        <v>1</v>
      </c>
      <c r="F346" s="7">
        <f>AVERAGEIF(A:A,D346,C:C)</f>
        <v>7.1</v>
      </c>
    </row>
    <row r="347" spans="1:6" x14ac:dyDescent="0.3">
      <c r="A347" s="2" t="s">
        <v>487</v>
      </c>
      <c r="B347" s="2" t="s">
        <v>24509</v>
      </c>
      <c r="C347" s="2">
        <v>8.5</v>
      </c>
      <c r="D347" s="2" t="s">
        <v>10332</v>
      </c>
      <c r="E347" s="2">
        <f>COUNTIF(A347:A4069,D347)</f>
        <v>1</v>
      </c>
      <c r="F347" s="7">
        <f>AVERAGEIF(A:A,D347,C:C)</f>
        <v>7.1</v>
      </c>
    </row>
    <row r="348" spans="1:6" x14ac:dyDescent="0.3">
      <c r="A348" s="2" t="s">
        <v>2129</v>
      </c>
      <c r="B348" s="2" t="s">
        <v>24510</v>
      </c>
      <c r="C348" s="2">
        <v>7.5</v>
      </c>
      <c r="D348" s="2" t="s">
        <v>10614</v>
      </c>
      <c r="E348" s="2">
        <f>COUNTIF(A348:A4070,D348)</f>
        <v>1</v>
      </c>
      <c r="F348" s="7">
        <f>AVERAGEIF(A:A,D348,C:C)</f>
        <v>7.1</v>
      </c>
    </row>
    <row r="349" spans="1:6" x14ac:dyDescent="0.3">
      <c r="A349" s="2" t="s">
        <v>2112</v>
      </c>
      <c r="B349" s="2" t="s">
        <v>24511</v>
      </c>
      <c r="C349" s="2">
        <v>7</v>
      </c>
      <c r="D349" s="2" t="s">
        <v>27905</v>
      </c>
      <c r="E349" s="2">
        <f>COUNTIF(A349:A4071,D349)</f>
        <v>1</v>
      </c>
      <c r="F349" s="7">
        <f>AVERAGEIF(A:A,D349,C:C)</f>
        <v>7.1</v>
      </c>
    </row>
    <row r="350" spans="1:6" x14ac:dyDescent="0.3">
      <c r="A350" s="2" t="s">
        <v>685</v>
      </c>
      <c r="B350" s="2" t="s">
        <v>24512</v>
      </c>
      <c r="C350" s="2">
        <v>7.8</v>
      </c>
      <c r="D350" s="2" t="s">
        <v>12008</v>
      </c>
      <c r="E350" s="2">
        <f>COUNTIF(A350:A4072,D350)</f>
        <v>1</v>
      </c>
      <c r="F350" s="7">
        <f>AVERAGEIF(A:A,D350,C:C)</f>
        <v>7.1</v>
      </c>
    </row>
    <row r="351" spans="1:6" x14ac:dyDescent="0.3">
      <c r="A351" s="2" t="s">
        <v>1311</v>
      </c>
      <c r="B351" s="2" t="s">
        <v>24513</v>
      </c>
      <c r="C351" s="2">
        <v>7.6</v>
      </c>
      <c r="D351" s="2" t="s">
        <v>12360</v>
      </c>
      <c r="E351" s="2">
        <f>COUNTIF(A351:A4073,D351)</f>
        <v>1</v>
      </c>
      <c r="F351" s="7">
        <f>AVERAGEIF(A:A,D351,C:C)</f>
        <v>7.1</v>
      </c>
    </row>
    <row r="352" spans="1:6" x14ac:dyDescent="0.3">
      <c r="A352" s="2" t="s">
        <v>1294</v>
      </c>
      <c r="B352" s="2" t="s">
        <v>24514</v>
      </c>
      <c r="C352" s="2">
        <v>7.6</v>
      </c>
      <c r="D352" s="2" t="s">
        <v>14040</v>
      </c>
      <c r="E352" s="2">
        <f>COUNTIF(A352:A4074,D352)</f>
        <v>1</v>
      </c>
      <c r="F352" s="7">
        <f>AVERAGEIF(A:A,D352,C:C)</f>
        <v>7.1</v>
      </c>
    </row>
    <row r="353" spans="1:6" x14ac:dyDescent="0.3">
      <c r="A353" s="2" t="s">
        <v>1769</v>
      </c>
      <c r="B353" s="2" t="s">
        <v>24515</v>
      </c>
      <c r="C353" s="2">
        <v>6.8</v>
      </c>
      <c r="D353" s="2" t="s">
        <v>14319</v>
      </c>
      <c r="E353" s="2">
        <f>COUNTIF(A353:A4075,D353)</f>
        <v>1</v>
      </c>
      <c r="F353" s="7">
        <f>AVERAGEIF(A:A,D353,C:C)</f>
        <v>7.1</v>
      </c>
    </row>
    <row r="354" spans="1:6" x14ac:dyDescent="0.3">
      <c r="A354" s="2" t="s">
        <v>2166</v>
      </c>
      <c r="B354" s="2" t="s">
        <v>24516</v>
      </c>
      <c r="C354" s="2">
        <v>5</v>
      </c>
      <c r="D354" s="2" t="s">
        <v>14334</v>
      </c>
      <c r="E354" s="2">
        <f>COUNTIF(A354:A4076,D354)</f>
        <v>1</v>
      </c>
      <c r="F354" s="7">
        <f>AVERAGEIF(A:A,D354,C:C)</f>
        <v>7.1</v>
      </c>
    </row>
    <row r="355" spans="1:6" x14ac:dyDescent="0.3">
      <c r="A355" s="2" t="s">
        <v>118</v>
      </c>
      <c r="B355" s="2" t="s">
        <v>24517</v>
      </c>
      <c r="C355" s="2">
        <v>7.1</v>
      </c>
      <c r="D355" s="2" t="s">
        <v>14387</v>
      </c>
      <c r="E355" s="2">
        <f>COUNTIF(A355:A4077,D355)</f>
        <v>1</v>
      </c>
      <c r="F355" s="7">
        <f>AVERAGEIF(A:A,D355,C:C)</f>
        <v>7.1</v>
      </c>
    </row>
    <row r="356" spans="1:6" x14ac:dyDescent="0.3">
      <c r="A356" s="2" t="s">
        <v>2178</v>
      </c>
      <c r="B356" s="2" t="s">
        <v>24518</v>
      </c>
      <c r="C356" s="2">
        <v>5.5</v>
      </c>
      <c r="D356" s="2" t="s">
        <v>15203</v>
      </c>
      <c r="E356" s="2">
        <f>COUNTIF(A356:A4078,D356)</f>
        <v>1</v>
      </c>
      <c r="F356" s="7">
        <f>AVERAGEIF(A:A,D356,C:C)</f>
        <v>7.1</v>
      </c>
    </row>
    <row r="357" spans="1:6" x14ac:dyDescent="0.3">
      <c r="A357" s="2" t="s">
        <v>1252</v>
      </c>
      <c r="B357" s="2" t="s">
        <v>24519</v>
      </c>
      <c r="C357" s="2">
        <v>5.6</v>
      </c>
      <c r="D357" s="2" t="s">
        <v>27918</v>
      </c>
      <c r="E357" s="2">
        <f>COUNTIF(A357:A4079,D357)</f>
        <v>1</v>
      </c>
      <c r="F357" s="7">
        <f>AVERAGEIF(A:A,D357,C:C)</f>
        <v>7.1</v>
      </c>
    </row>
    <row r="358" spans="1:6" x14ac:dyDescent="0.3">
      <c r="A358" s="2" t="s">
        <v>389</v>
      </c>
      <c r="B358" s="2" t="s">
        <v>24520</v>
      </c>
      <c r="C358" s="2">
        <v>7.1</v>
      </c>
      <c r="D358" s="2" t="s">
        <v>16575</v>
      </c>
      <c r="E358" s="2">
        <f>COUNTIF(A358:A4080,D358)</f>
        <v>1</v>
      </c>
      <c r="F358" s="7">
        <f>AVERAGEIF(A:A,D358,C:C)</f>
        <v>7.1</v>
      </c>
    </row>
    <row r="359" spans="1:6" x14ac:dyDescent="0.3">
      <c r="A359" s="2" t="s">
        <v>946</v>
      </c>
      <c r="B359" s="2" t="s">
        <v>24521</v>
      </c>
      <c r="C359" s="2">
        <v>4.9000000000000004</v>
      </c>
      <c r="D359" s="2" t="s">
        <v>16702</v>
      </c>
      <c r="E359" s="2">
        <f>COUNTIF(A359:A4081,D359)</f>
        <v>1</v>
      </c>
      <c r="F359" s="7">
        <f>AVERAGEIF(A:A,D359,C:C)</f>
        <v>7.1</v>
      </c>
    </row>
    <row r="360" spans="1:6" x14ac:dyDescent="0.3">
      <c r="A360" s="2" t="s">
        <v>435</v>
      </c>
      <c r="B360" s="2" t="s">
        <v>24522</v>
      </c>
      <c r="C360" s="2">
        <v>7.4</v>
      </c>
      <c r="D360" s="2" t="s">
        <v>17113</v>
      </c>
      <c r="E360" s="2">
        <f>COUNTIF(A360:A4082,D360)</f>
        <v>1</v>
      </c>
      <c r="F360" s="7">
        <f>AVERAGEIF(A:A,D360,C:C)</f>
        <v>7.1</v>
      </c>
    </row>
    <row r="361" spans="1:6" x14ac:dyDescent="0.3">
      <c r="A361" s="2" t="s">
        <v>1304</v>
      </c>
      <c r="B361" s="2" t="s">
        <v>24523</v>
      </c>
      <c r="C361" s="2">
        <v>5.7</v>
      </c>
      <c r="D361" s="2" t="s">
        <v>17311</v>
      </c>
      <c r="E361" s="2">
        <f>COUNTIF(A361:A4083,D361)</f>
        <v>1</v>
      </c>
      <c r="F361" s="7">
        <f>AVERAGEIF(A:A,D361,C:C)</f>
        <v>7.1</v>
      </c>
    </row>
    <row r="362" spans="1:6" x14ac:dyDescent="0.3">
      <c r="A362" s="2" t="s">
        <v>2213</v>
      </c>
      <c r="B362" s="2" t="s">
        <v>24524</v>
      </c>
      <c r="C362" s="2">
        <v>6.4</v>
      </c>
      <c r="D362" s="2" t="s">
        <v>17333</v>
      </c>
      <c r="E362" s="2">
        <f>COUNTIF(A362:A4084,D362)</f>
        <v>1</v>
      </c>
      <c r="F362" s="7">
        <f>AVERAGEIF(A:A,D362,C:C)</f>
        <v>7.1</v>
      </c>
    </row>
    <row r="363" spans="1:6" x14ac:dyDescent="0.3">
      <c r="A363" s="2" t="s">
        <v>2222</v>
      </c>
      <c r="B363" s="2" t="s">
        <v>24525</v>
      </c>
      <c r="C363" s="2">
        <v>5.9</v>
      </c>
      <c r="D363" s="2" t="s">
        <v>18481</v>
      </c>
      <c r="E363" s="2">
        <f>COUNTIF(A363:A4085,D363)</f>
        <v>1</v>
      </c>
      <c r="F363" s="7">
        <f>AVERAGEIF(A:A,D363,C:C)</f>
        <v>7.1</v>
      </c>
    </row>
    <row r="364" spans="1:6" x14ac:dyDescent="0.3">
      <c r="A364" s="2" t="s">
        <v>1605</v>
      </c>
      <c r="B364" s="2" t="s">
        <v>24526</v>
      </c>
      <c r="C364" s="2">
        <v>5.5</v>
      </c>
      <c r="D364" s="2" t="s">
        <v>18836</v>
      </c>
      <c r="E364" s="2">
        <f>COUNTIF(A364:A4086,D364)</f>
        <v>1</v>
      </c>
      <c r="F364" s="7">
        <f>AVERAGEIF(A:A,D364,C:C)</f>
        <v>7.1</v>
      </c>
    </row>
    <row r="365" spans="1:6" x14ac:dyDescent="0.3">
      <c r="A365" s="2" t="s">
        <v>1071</v>
      </c>
      <c r="B365" s="2" t="s">
        <v>24527</v>
      </c>
      <c r="C365" s="2">
        <v>6.9</v>
      </c>
      <c r="D365" s="2" t="s">
        <v>19077</v>
      </c>
      <c r="E365" s="2">
        <f>COUNTIF(A365:A4087,D365)</f>
        <v>1</v>
      </c>
      <c r="F365" s="7">
        <f>AVERAGEIF(A:A,D365,C:C)</f>
        <v>7.1</v>
      </c>
    </row>
    <row r="366" spans="1:6" x14ac:dyDescent="0.3">
      <c r="A366" s="2" t="s">
        <v>1198</v>
      </c>
      <c r="B366" s="2" t="s">
        <v>24528</v>
      </c>
      <c r="C366" s="2">
        <v>6.2</v>
      </c>
      <c r="D366" s="2" t="s">
        <v>19399</v>
      </c>
      <c r="E366" s="2">
        <f>COUNTIF(A366:A4088,D366)</f>
        <v>1</v>
      </c>
      <c r="F366" s="7">
        <f>AVERAGEIF(A:A,D366,C:C)</f>
        <v>7.1</v>
      </c>
    </row>
    <row r="367" spans="1:6" x14ac:dyDescent="0.3">
      <c r="A367" s="2" t="s">
        <v>1739</v>
      </c>
      <c r="B367" s="2" t="s">
        <v>24529</v>
      </c>
      <c r="C367" s="2">
        <v>7</v>
      </c>
      <c r="D367" s="2" t="s">
        <v>19881</v>
      </c>
      <c r="E367" s="2">
        <f>COUNTIF(A367:A4089,D367)</f>
        <v>1</v>
      </c>
      <c r="F367" s="7">
        <f>AVERAGEIF(A:A,D367,C:C)</f>
        <v>7.1</v>
      </c>
    </row>
    <row r="368" spans="1:6" x14ac:dyDescent="0.3">
      <c r="A368" s="2" t="s">
        <v>2246</v>
      </c>
      <c r="B368" s="2" t="s">
        <v>24530</v>
      </c>
      <c r="C368" s="2">
        <v>5.6</v>
      </c>
      <c r="D368" s="2" t="s">
        <v>19911</v>
      </c>
      <c r="E368" s="2">
        <f>COUNTIF(A368:A4090,D368)</f>
        <v>1</v>
      </c>
      <c r="F368" s="7">
        <f>AVERAGEIF(A:A,D368,C:C)</f>
        <v>7.1</v>
      </c>
    </row>
    <row r="369" spans="1:6" x14ac:dyDescent="0.3">
      <c r="A369" s="2" t="s">
        <v>1278</v>
      </c>
      <c r="B369" s="2" t="s">
        <v>24531</v>
      </c>
      <c r="C369" s="2">
        <v>7</v>
      </c>
      <c r="D369" s="2" t="s">
        <v>20600</v>
      </c>
      <c r="E369" s="2">
        <f>COUNTIF(A369:A4091,D369)</f>
        <v>1</v>
      </c>
      <c r="F369" s="7">
        <f>AVERAGEIF(A:A,D369,C:C)</f>
        <v>7.1</v>
      </c>
    </row>
    <row r="370" spans="1:6" x14ac:dyDescent="0.3">
      <c r="A370" s="2" t="s">
        <v>1252</v>
      </c>
      <c r="B370" s="2" t="s">
        <v>24532</v>
      </c>
      <c r="C370" s="2">
        <v>6.8</v>
      </c>
      <c r="D370" s="2" t="s">
        <v>20880</v>
      </c>
      <c r="E370" s="2">
        <f>COUNTIF(A370:A4092,D370)</f>
        <v>1</v>
      </c>
      <c r="F370" s="7">
        <f>AVERAGEIF(A:A,D370,C:C)</f>
        <v>7.1</v>
      </c>
    </row>
    <row r="371" spans="1:6" x14ac:dyDescent="0.3">
      <c r="A371" s="2" t="s">
        <v>2260</v>
      </c>
      <c r="B371" s="2" t="s">
        <v>24533</v>
      </c>
      <c r="C371" s="2">
        <v>5.4</v>
      </c>
      <c r="D371" s="2" t="s">
        <v>22525</v>
      </c>
      <c r="E371" s="2">
        <f>COUNTIF(A371:A4093,D371)</f>
        <v>1</v>
      </c>
      <c r="F371" s="7">
        <f>AVERAGEIF(A:A,D371,C:C)</f>
        <v>7.1</v>
      </c>
    </row>
    <row r="372" spans="1:6" x14ac:dyDescent="0.3">
      <c r="A372" s="2" t="s">
        <v>2266</v>
      </c>
      <c r="B372" s="2" t="s">
        <v>24534</v>
      </c>
      <c r="C372" s="2">
        <v>6.1</v>
      </c>
      <c r="D372" s="2" t="s">
        <v>22781</v>
      </c>
      <c r="E372" s="2">
        <f>COUNTIF(A372:A4094,D372)</f>
        <v>1</v>
      </c>
      <c r="F372" s="7">
        <f>AVERAGEIF(A:A,D372,C:C)</f>
        <v>7.1</v>
      </c>
    </row>
    <row r="373" spans="1:6" x14ac:dyDescent="0.3">
      <c r="A373" s="2" t="s">
        <v>2271</v>
      </c>
      <c r="B373" s="2" t="s">
        <v>24535</v>
      </c>
      <c r="C373" s="2">
        <v>6.7</v>
      </c>
      <c r="D373" s="2" t="s">
        <v>2423</v>
      </c>
      <c r="E373" s="2">
        <f>COUNTIF(A373:A4095,D373)</f>
        <v>1</v>
      </c>
      <c r="F373" s="7">
        <f>AVERAGEIF(A:A,D373,C:C)</f>
        <v>7.1</v>
      </c>
    </row>
    <row r="374" spans="1:6" x14ac:dyDescent="0.3">
      <c r="A374" s="2" t="s">
        <v>2277</v>
      </c>
      <c r="B374" s="2" t="s">
        <v>24536</v>
      </c>
      <c r="C374" s="2">
        <v>6.9</v>
      </c>
      <c r="D374" s="2" t="s">
        <v>5647</v>
      </c>
      <c r="E374" s="2">
        <f>COUNTIF(A374:A4096,D374)</f>
        <v>8</v>
      </c>
      <c r="F374" s="7">
        <f>AVERAGEIF(A:A,D374,C:C)</f>
        <v>7.0874999999999995</v>
      </c>
    </row>
    <row r="375" spans="1:6" x14ac:dyDescent="0.3">
      <c r="A375" s="2" t="s">
        <v>850</v>
      </c>
      <c r="B375" s="2" t="s">
        <v>24537</v>
      </c>
      <c r="C375" s="2">
        <v>8</v>
      </c>
      <c r="D375" s="2" t="s">
        <v>27899</v>
      </c>
      <c r="E375" s="2">
        <f>COUNTIF(A375:A4097,D375)</f>
        <v>7</v>
      </c>
      <c r="F375" s="7">
        <f>AVERAGEIF(A:A,D375,C:C)</f>
        <v>7.0857142857142845</v>
      </c>
    </row>
    <row r="376" spans="1:6" x14ac:dyDescent="0.3">
      <c r="A376" s="2" t="s">
        <v>2289</v>
      </c>
      <c r="B376" s="2" t="s">
        <v>24538</v>
      </c>
      <c r="C376" s="2">
        <v>4.4000000000000004</v>
      </c>
      <c r="D376" s="2" t="s">
        <v>1633</v>
      </c>
      <c r="E376" s="2">
        <f>COUNTIF(A376:A4098,D376)</f>
        <v>4</v>
      </c>
      <c r="F376" s="7">
        <f>AVERAGEIF(A:A,D376,C:C)</f>
        <v>7.083333333333333</v>
      </c>
    </row>
    <row r="377" spans="1:6" x14ac:dyDescent="0.3">
      <c r="A377" s="2" t="s">
        <v>2296</v>
      </c>
      <c r="B377" s="2" t="s">
        <v>24539</v>
      </c>
      <c r="C377" s="2">
        <v>7.3</v>
      </c>
      <c r="D377" s="2" t="s">
        <v>1421</v>
      </c>
      <c r="E377" s="2">
        <f>COUNTIF(A377:A4099,D377)</f>
        <v>6</v>
      </c>
      <c r="F377" s="7">
        <f>AVERAGEIF(A:A,D377,C:C)</f>
        <v>7.0749999999999993</v>
      </c>
    </row>
    <row r="378" spans="1:6" x14ac:dyDescent="0.3">
      <c r="A378" s="2" t="s">
        <v>1605</v>
      </c>
      <c r="B378" s="2" t="s">
        <v>24540</v>
      </c>
      <c r="C378" s="2">
        <v>6.3</v>
      </c>
      <c r="D378" s="2" t="s">
        <v>6396</v>
      </c>
      <c r="E378" s="2">
        <f>COUNTIF(A378:A4100,D378)</f>
        <v>4</v>
      </c>
      <c r="F378" s="7">
        <f>AVERAGEIF(A:A,D378,C:C)</f>
        <v>7.0749999999999993</v>
      </c>
    </row>
    <row r="379" spans="1:6" x14ac:dyDescent="0.3">
      <c r="A379" s="2" t="s">
        <v>435</v>
      </c>
      <c r="B379" s="2" t="s">
        <v>24541</v>
      </c>
      <c r="C379" s="2">
        <v>7.7</v>
      </c>
      <c r="D379" s="13" t="s">
        <v>187</v>
      </c>
      <c r="E379" s="13">
        <f>COUNTIF(A379:A4101,D379)</f>
        <v>9</v>
      </c>
      <c r="F379" s="14">
        <f>AVERAGEIF(A:A,D379,C:C)</f>
        <v>7.0705882352941174</v>
      </c>
    </row>
    <row r="380" spans="1:6" x14ac:dyDescent="0.3">
      <c r="A380" s="2" t="s">
        <v>845</v>
      </c>
      <c r="B380" s="2" t="s">
        <v>24542</v>
      </c>
      <c r="C380" s="2">
        <v>6.5</v>
      </c>
      <c r="D380" s="2" t="s">
        <v>2652</v>
      </c>
      <c r="E380" s="2">
        <f>COUNTIF(A380:A4102,D380)</f>
        <v>3</v>
      </c>
      <c r="F380" s="7">
        <f>AVERAGEIF(A:A,D380,C:C)</f>
        <v>7.0666666666666664</v>
      </c>
    </row>
    <row r="381" spans="1:6" x14ac:dyDescent="0.3">
      <c r="A381" s="2" t="s">
        <v>1155</v>
      </c>
      <c r="B381" s="2" t="s">
        <v>24543</v>
      </c>
      <c r="C381" s="2">
        <v>7.8</v>
      </c>
      <c r="D381" s="2" t="s">
        <v>10558</v>
      </c>
      <c r="E381" s="2">
        <f>COUNTIF(A381:A4103,D381)</f>
        <v>3</v>
      </c>
      <c r="F381" s="7">
        <f>AVERAGEIF(A:A,D381,C:C)</f>
        <v>7.0666666666666664</v>
      </c>
    </row>
    <row r="382" spans="1:6" x14ac:dyDescent="0.3">
      <c r="A382" s="2" t="s">
        <v>710</v>
      </c>
      <c r="B382" s="2" t="s">
        <v>24544</v>
      </c>
      <c r="C382" s="2">
        <v>6.4</v>
      </c>
      <c r="D382" s="2" t="s">
        <v>5403</v>
      </c>
      <c r="E382" s="2">
        <f>COUNTIF(A382:A4104,D382)</f>
        <v>5</v>
      </c>
      <c r="F382" s="7">
        <f>AVERAGEIF(A:A,D382,C:C)</f>
        <v>7.06</v>
      </c>
    </row>
    <row r="383" spans="1:6" x14ac:dyDescent="0.3">
      <c r="A383" s="2" t="s">
        <v>1526</v>
      </c>
      <c r="B383" s="2" t="s">
        <v>24545</v>
      </c>
      <c r="C383" s="2">
        <v>7.8</v>
      </c>
      <c r="D383" s="2" t="s">
        <v>2054</v>
      </c>
      <c r="E383" s="2">
        <f>COUNTIF(A383:A4105,D383)</f>
        <v>3</v>
      </c>
      <c r="F383" s="7">
        <f>AVERAGEIF(A:A,D383,C:C)</f>
        <v>7.05</v>
      </c>
    </row>
    <row r="384" spans="1:6" x14ac:dyDescent="0.3">
      <c r="A384" s="2" t="s">
        <v>2331</v>
      </c>
      <c r="B384" s="2" t="s">
        <v>24546</v>
      </c>
      <c r="C384" s="2">
        <v>5.8</v>
      </c>
      <c r="D384" s="2" t="s">
        <v>11361</v>
      </c>
      <c r="E384" s="2">
        <f>COUNTIF(A384:A4106,D384)</f>
        <v>2</v>
      </c>
      <c r="F384" s="7">
        <f>AVERAGEIF(A:A,D384,C:C)</f>
        <v>7.05</v>
      </c>
    </row>
    <row r="385" spans="1:6" x14ac:dyDescent="0.3">
      <c r="A385" s="2" t="s">
        <v>2335</v>
      </c>
      <c r="B385" s="2" t="s">
        <v>24547</v>
      </c>
      <c r="C385" s="2">
        <v>7.1</v>
      </c>
      <c r="D385" s="2" t="s">
        <v>12602</v>
      </c>
      <c r="E385" s="2">
        <f>COUNTIF(A385:A4107,D385)</f>
        <v>2</v>
      </c>
      <c r="F385" s="7">
        <f>AVERAGEIF(A:A,D385,C:C)</f>
        <v>7.05</v>
      </c>
    </row>
    <row r="386" spans="1:6" x14ac:dyDescent="0.3">
      <c r="A386" s="2" t="s">
        <v>2339</v>
      </c>
      <c r="B386" s="2" t="s">
        <v>24548</v>
      </c>
      <c r="C386" s="2">
        <v>7.1</v>
      </c>
      <c r="D386" s="2" t="s">
        <v>1922</v>
      </c>
      <c r="E386" s="2">
        <f>COUNTIF(A386:A4108,D386)</f>
        <v>1</v>
      </c>
      <c r="F386" s="7">
        <f>AVERAGEIF(A:A,D386,C:C)</f>
        <v>7.05</v>
      </c>
    </row>
    <row r="387" spans="1:6" x14ac:dyDescent="0.3">
      <c r="A387" s="2" t="s">
        <v>2354</v>
      </c>
      <c r="B387" s="2" t="s">
        <v>24549</v>
      </c>
      <c r="C387" s="2">
        <v>6.8</v>
      </c>
      <c r="D387" s="2" t="s">
        <v>4704</v>
      </c>
      <c r="E387" s="2">
        <f>COUNTIF(A387:A4109,D387)</f>
        <v>3</v>
      </c>
      <c r="F387" s="7">
        <f>AVERAGEIF(A:A,D387,C:C)</f>
        <v>7.0333333333333341</v>
      </c>
    </row>
    <row r="388" spans="1:6" x14ac:dyDescent="0.3">
      <c r="A388" s="2" t="s">
        <v>2339</v>
      </c>
      <c r="B388" s="2" t="s">
        <v>24550</v>
      </c>
      <c r="C388" s="2">
        <v>4.8</v>
      </c>
      <c r="D388" s="2" t="s">
        <v>4893</v>
      </c>
      <c r="E388" s="2">
        <f>COUNTIF(A388:A4110,D388)</f>
        <v>3</v>
      </c>
      <c r="F388" s="7">
        <f>AVERAGEIF(A:A,D388,C:C)</f>
        <v>7.0333333333333341</v>
      </c>
    </row>
    <row r="389" spans="1:6" x14ac:dyDescent="0.3">
      <c r="A389" s="2" t="s">
        <v>260</v>
      </c>
      <c r="B389" s="2" t="s">
        <v>24551</v>
      </c>
      <c r="C389" s="2">
        <v>6.2</v>
      </c>
      <c r="D389" s="2" t="s">
        <v>7862</v>
      </c>
      <c r="E389" s="2">
        <f>COUNTIF(A389:A4111,D389)</f>
        <v>3</v>
      </c>
      <c r="F389" s="7">
        <f>AVERAGEIF(A:A,D389,C:C)</f>
        <v>7.0333333333333341</v>
      </c>
    </row>
    <row r="390" spans="1:6" x14ac:dyDescent="0.3">
      <c r="A390" s="2" t="s">
        <v>2367</v>
      </c>
      <c r="B390" s="2" t="s">
        <v>24552</v>
      </c>
      <c r="C390" s="2">
        <v>6.9</v>
      </c>
      <c r="D390" s="2" t="s">
        <v>16450</v>
      </c>
      <c r="E390" s="2">
        <f>COUNTIF(A390:A4112,D390)</f>
        <v>4</v>
      </c>
      <c r="F390" s="7">
        <f>AVERAGEIF(A:A,D390,C:C)</f>
        <v>7.0250000000000004</v>
      </c>
    </row>
    <row r="391" spans="1:6" x14ac:dyDescent="0.3">
      <c r="A391" s="2" t="s">
        <v>1739</v>
      </c>
      <c r="B391" s="2" t="s">
        <v>24553</v>
      </c>
      <c r="C391" s="2">
        <v>7.3</v>
      </c>
      <c r="D391" s="2" t="s">
        <v>886</v>
      </c>
      <c r="E391" s="2">
        <f>COUNTIF(A391:A4113,D391)</f>
        <v>3</v>
      </c>
      <c r="F391" s="7">
        <f>AVERAGEIF(A:A,D391,C:C)</f>
        <v>7.0250000000000004</v>
      </c>
    </row>
    <row r="392" spans="1:6" x14ac:dyDescent="0.3">
      <c r="A392" s="2" t="s">
        <v>2367</v>
      </c>
      <c r="B392" s="2" t="s">
        <v>24554</v>
      </c>
      <c r="C392" s="2">
        <v>6.6</v>
      </c>
      <c r="D392" s="13" t="s">
        <v>3891</v>
      </c>
      <c r="E392" s="13">
        <f>COUNTIF(A392:A4114,D392)</f>
        <v>11</v>
      </c>
      <c r="F392" s="14">
        <f>AVERAGEIF(A:A,D392,C:C)</f>
        <v>7.0181818181818185</v>
      </c>
    </row>
    <row r="393" spans="1:6" x14ac:dyDescent="0.3">
      <c r="A393" s="2" t="s">
        <v>1526</v>
      </c>
      <c r="B393" s="2" t="s">
        <v>24555</v>
      </c>
      <c r="C393" s="2">
        <v>6.9</v>
      </c>
      <c r="D393" s="2" t="s">
        <v>5349</v>
      </c>
      <c r="E393" s="2">
        <f>COUNTIF(A393:A4115,D393)</f>
        <v>4</v>
      </c>
      <c r="F393" s="7">
        <f>AVERAGEIF(A:A,D393,C:C)</f>
        <v>7</v>
      </c>
    </row>
    <row r="394" spans="1:6" x14ac:dyDescent="0.3">
      <c r="A394" s="2" t="s">
        <v>2386</v>
      </c>
      <c r="B394" s="2" t="s">
        <v>24556</v>
      </c>
      <c r="C394" s="2">
        <v>6.2</v>
      </c>
      <c r="D394" s="2" t="s">
        <v>696</v>
      </c>
      <c r="E394" s="2">
        <f>COUNTIF(A394:A4116,D394)</f>
        <v>1</v>
      </c>
      <c r="F394" s="7">
        <f>AVERAGEIF(A:A,D394,C:C)</f>
        <v>7</v>
      </c>
    </row>
    <row r="395" spans="1:6" x14ac:dyDescent="0.3">
      <c r="A395" s="2" t="s">
        <v>2392</v>
      </c>
      <c r="B395" s="2" t="s">
        <v>24557</v>
      </c>
      <c r="C395" s="2">
        <v>6.7</v>
      </c>
      <c r="D395" s="2" t="s">
        <v>3154</v>
      </c>
      <c r="E395" s="2">
        <f>COUNTIF(A395:A4117,D395)</f>
        <v>3</v>
      </c>
      <c r="F395" s="7">
        <f>AVERAGEIF(A:A,D395,C:C)</f>
        <v>7</v>
      </c>
    </row>
    <row r="396" spans="1:6" x14ac:dyDescent="0.3">
      <c r="A396" s="2" t="s">
        <v>2396</v>
      </c>
      <c r="B396" s="2" t="s">
        <v>24558</v>
      </c>
      <c r="C396" s="2">
        <v>7.6</v>
      </c>
      <c r="D396" s="2" t="s">
        <v>4945</v>
      </c>
      <c r="E396" s="2">
        <f>COUNTIF(A396:A4118,D396)</f>
        <v>3</v>
      </c>
      <c r="F396" s="7">
        <f>AVERAGEIF(A:A,D396,C:C)</f>
        <v>7</v>
      </c>
    </row>
    <row r="397" spans="1:6" x14ac:dyDescent="0.3">
      <c r="A397" s="2" t="s">
        <v>225</v>
      </c>
      <c r="B397" s="2" t="s">
        <v>24559</v>
      </c>
      <c r="C397" s="2">
        <v>6.7</v>
      </c>
      <c r="D397" s="2" t="s">
        <v>5139</v>
      </c>
      <c r="E397" s="2">
        <f>COUNTIF(A397:A4119,D397)</f>
        <v>3</v>
      </c>
      <c r="F397" s="7">
        <f>AVERAGEIF(A:A,D397,C:C)</f>
        <v>7</v>
      </c>
    </row>
    <row r="398" spans="1:6" x14ac:dyDescent="0.3">
      <c r="A398" s="2" t="s">
        <v>1311</v>
      </c>
      <c r="B398" s="2" t="s">
        <v>24560</v>
      </c>
      <c r="C398" s="2">
        <v>6.2</v>
      </c>
      <c r="D398" s="2" t="s">
        <v>5245</v>
      </c>
      <c r="E398" s="2">
        <f>COUNTIF(A398:A4120,D398)</f>
        <v>3</v>
      </c>
      <c r="F398" s="7">
        <f>AVERAGEIF(A:A,D398,C:C)</f>
        <v>7</v>
      </c>
    </row>
    <row r="399" spans="1:6" x14ac:dyDescent="0.3">
      <c r="A399" s="2" t="s">
        <v>157</v>
      </c>
      <c r="B399" s="2" t="s">
        <v>24561</v>
      </c>
      <c r="C399" s="2">
        <v>7.3</v>
      </c>
      <c r="D399" s="2" t="s">
        <v>9947</v>
      </c>
      <c r="E399" s="2">
        <f>COUNTIF(A399:A4121,D399)</f>
        <v>3</v>
      </c>
      <c r="F399" s="7">
        <f>AVERAGEIF(A:A,D399,C:C)</f>
        <v>7</v>
      </c>
    </row>
    <row r="400" spans="1:6" x14ac:dyDescent="0.3">
      <c r="A400" s="2" t="s">
        <v>408</v>
      </c>
      <c r="B400" s="2" t="s">
        <v>24562</v>
      </c>
      <c r="C400" s="2">
        <v>6</v>
      </c>
      <c r="D400" s="2" t="s">
        <v>11065</v>
      </c>
      <c r="E400" s="2">
        <f>COUNTIF(A400:A4122,D400)</f>
        <v>3</v>
      </c>
      <c r="F400" s="7">
        <f>AVERAGEIF(A:A,D400,C:C)</f>
        <v>7</v>
      </c>
    </row>
    <row r="401" spans="1:6" x14ac:dyDescent="0.3">
      <c r="A401" s="2" t="s">
        <v>2423</v>
      </c>
      <c r="B401" s="2" t="s">
        <v>24563</v>
      </c>
      <c r="C401" s="2">
        <v>7.1</v>
      </c>
      <c r="D401" s="2" t="s">
        <v>220</v>
      </c>
      <c r="E401" s="2">
        <f>COUNTIF(A401:A4123,D401)</f>
        <v>2</v>
      </c>
      <c r="F401" s="7">
        <f>AVERAGEIF(A:A,D401,C:C)</f>
        <v>7</v>
      </c>
    </row>
    <row r="402" spans="1:6" x14ac:dyDescent="0.3">
      <c r="A402" s="2" t="s">
        <v>2429</v>
      </c>
      <c r="B402" s="2" t="s">
        <v>24564</v>
      </c>
      <c r="C402" s="2">
        <v>7.1</v>
      </c>
      <c r="D402" s="2" t="s">
        <v>1617</v>
      </c>
      <c r="E402" s="2">
        <f>COUNTIF(A402:A4124,D402)</f>
        <v>2</v>
      </c>
      <c r="F402" s="7">
        <f>AVERAGEIF(A:A,D402,C:C)</f>
        <v>7</v>
      </c>
    </row>
    <row r="403" spans="1:6" x14ac:dyDescent="0.3">
      <c r="A403" s="2" t="s">
        <v>2433</v>
      </c>
      <c r="B403" s="2" t="s">
        <v>24565</v>
      </c>
      <c r="C403" s="2">
        <v>5.5</v>
      </c>
      <c r="D403" s="2" t="s">
        <v>4782</v>
      </c>
      <c r="E403" s="2">
        <f>COUNTIF(A403:A4125,D403)</f>
        <v>2</v>
      </c>
      <c r="F403" s="7">
        <f>AVERAGEIF(A:A,D403,C:C)</f>
        <v>7</v>
      </c>
    </row>
    <row r="404" spans="1:6" x14ac:dyDescent="0.3">
      <c r="A404" s="2" t="s">
        <v>2448</v>
      </c>
      <c r="B404" s="2" t="s">
        <v>24566</v>
      </c>
      <c r="C404" s="2">
        <v>5.6</v>
      </c>
      <c r="D404" s="2" t="s">
        <v>6891</v>
      </c>
      <c r="E404" s="2">
        <f>COUNTIF(A404:A4126,D404)</f>
        <v>2</v>
      </c>
      <c r="F404" s="7">
        <f>AVERAGEIF(A:A,D404,C:C)</f>
        <v>7</v>
      </c>
    </row>
    <row r="405" spans="1:6" x14ac:dyDescent="0.3">
      <c r="A405" s="2" t="s">
        <v>2453</v>
      </c>
      <c r="B405" s="2" t="s">
        <v>24567</v>
      </c>
      <c r="C405" s="2">
        <v>7.5</v>
      </c>
      <c r="D405" s="2" t="s">
        <v>10018</v>
      </c>
      <c r="E405" s="2">
        <f>COUNTIF(A405:A4127,D405)</f>
        <v>2</v>
      </c>
      <c r="F405" s="7">
        <f>AVERAGEIF(A:A,D405,C:C)</f>
        <v>7</v>
      </c>
    </row>
    <row r="406" spans="1:6" x14ac:dyDescent="0.3">
      <c r="A406" s="2" t="s">
        <v>2461</v>
      </c>
      <c r="B406" s="2" t="s">
        <v>24568</v>
      </c>
      <c r="C406" s="2">
        <v>5.4</v>
      </c>
      <c r="D406" s="2" t="s">
        <v>12371</v>
      </c>
      <c r="E406" s="2">
        <f>COUNTIF(A406:A4128,D406)</f>
        <v>2</v>
      </c>
      <c r="F406" s="7">
        <f>AVERAGEIF(A:A,D406,C:C)</f>
        <v>7</v>
      </c>
    </row>
    <row r="407" spans="1:6" x14ac:dyDescent="0.3">
      <c r="A407" s="2" t="s">
        <v>2467</v>
      </c>
      <c r="B407" s="2" t="s">
        <v>24569</v>
      </c>
      <c r="C407" s="2">
        <v>4.3</v>
      </c>
      <c r="D407" s="2" t="s">
        <v>12743</v>
      </c>
      <c r="E407" s="2">
        <f>COUNTIF(A407:A4129,D407)</f>
        <v>2</v>
      </c>
      <c r="F407" s="7">
        <f>AVERAGEIF(A:A,D407,C:C)</f>
        <v>7</v>
      </c>
    </row>
    <row r="408" spans="1:6" x14ac:dyDescent="0.3">
      <c r="A408" s="2" t="s">
        <v>1575</v>
      </c>
      <c r="B408" s="2" t="s">
        <v>24570</v>
      </c>
      <c r="C408" s="2">
        <v>4.9000000000000004</v>
      </c>
      <c r="D408" s="2" t="s">
        <v>13173</v>
      </c>
      <c r="E408" s="2">
        <f>COUNTIF(A408:A4130,D408)</f>
        <v>2</v>
      </c>
      <c r="F408" s="7">
        <f>AVERAGEIF(A:A,D408,C:C)</f>
        <v>7</v>
      </c>
    </row>
    <row r="409" spans="1:6" x14ac:dyDescent="0.3">
      <c r="A409" s="2" t="s">
        <v>2482</v>
      </c>
      <c r="B409" s="2" t="s">
        <v>24571</v>
      </c>
      <c r="C409" s="2">
        <v>7.1</v>
      </c>
      <c r="D409" s="2" t="s">
        <v>14704</v>
      </c>
      <c r="E409" s="2">
        <f>COUNTIF(A409:A4131,D409)</f>
        <v>2</v>
      </c>
      <c r="F409" s="7">
        <f>AVERAGEIF(A:A,D409,C:C)</f>
        <v>7</v>
      </c>
    </row>
    <row r="410" spans="1:6" x14ac:dyDescent="0.3">
      <c r="A410" s="2" t="s">
        <v>1627</v>
      </c>
      <c r="B410" s="2" t="s">
        <v>24572</v>
      </c>
      <c r="C410" s="2">
        <v>6.4</v>
      </c>
      <c r="D410" s="2" t="s">
        <v>233</v>
      </c>
      <c r="E410" s="2">
        <f>COUNTIF(A410:A4132,D410)</f>
        <v>1</v>
      </c>
      <c r="F410" s="7">
        <f>AVERAGEIF(A:A,D410,C:C)</f>
        <v>7</v>
      </c>
    </row>
    <row r="411" spans="1:6" x14ac:dyDescent="0.3">
      <c r="A411" s="2" t="s">
        <v>1511</v>
      </c>
      <c r="B411" s="2" t="s">
        <v>24573</v>
      </c>
      <c r="C411" s="2">
        <v>4.3</v>
      </c>
      <c r="D411" s="2" t="s">
        <v>6111</v>
      </c>
      <c r="E411" s="2">
        <f>COUNTIF(A411:A4133,D411)</f>
        <v>1</v>
      </c>
      <c r="F411" s="7">
        <f>AVERAGEIF(A:A,D411,C:C)</f>
        <v>7</v>
      </c>
    </row>
    <row r="412" spans="1:6" x14ac:dyDescent="0.3">
      <c r="A412" s="2" t="s">
        <v>521</v>
      </c>
      <c r="B412" s="2" t="s">
        <v>24574</v>
      </c>
      <c r="C412" s="2">
        <v>6.1</v>
      </c>
      <c r="D412" s="2" t="s">
        <v>8145</v>
      </c>
      <c r="E412" s="2">
        <f>COUNTIF(A412:A4134,D412)</f>
        <v>1</v>
      </c>
      <c r="F412" s="7">
        <f>AVERAGEIF(A:A,D412,C:C)</f>
        <v>7</v>
      </c>
    </row>
    <row r="413" spans="1:6" x14ac:dyDescent="0.3">
      <c r="A413" s="2" t="s">
        <v>378</v>
      </c>
      <c r="B413" s="2" t="s">
        <v>24575</v>
      </c>
      <c r="C413" s="2">
        <v>7</v>
      </c>
      <c r="D413" s="2" t="s">
        <v>8378</v>
      </c>
      <c r="E413" s="2">
        <f>COUNTIF(A413:A4135,D413)</f>
        <v>1</v>
      </c>
      <c r="F413" s="7">
        <f>AVERAGEIF(A:A,D413,C:C)</f>
        <v>7</v>
      </c>
    </row>
    <row r="414" spans="1:6" x14ac:dyDescent="0.3">
      <c r="A414" s="2" t="s">
        <v>685</v>
      </c>
      <c r="B414" s="2" t="s">
        <v>24576</v>
      </c>
      <c r="C414" s="2">
        <v>7.7</v>
      </c>
      <c r="D414" s="2" t="s">
        <v>10661</v>
      </c>
      <c r="E414" s="2">
        <f>COUNTIF(A414:A4136,D414)</f>
        <v>1</v>
      </c>
      <c r="F414" s="7">
        <f>AVERAGEIF(A:A,D414,C:C)</f>
        <v>7</v>
      </c>
    </row>
    <row r="415" spans="1:6" x14ac:dyDescent="0.3">
      <c r="A415" s="2" t="s">
        <v>1516</v>
      </c>
      <c r="B415" s="2" t="s">
        <v>24577</v>
      </c>
      <c r="C415" s="2">
        <v>5.9</v>
      </c>
      <c r="D415" s="2" t="s">
        <v>11368</v>
      </c>
      <c r="E415" s="2">
        <f>COUNTIF(A415:A4137,D415)</f>
        <v>1</v>
      </c>
      <c r="F415" s="7">
        <f>AVERAGEIF(A:A,D415,C:C)</f>
        <v>7</v>
      </c>
    </row>
    <row r="416" spans="1:6" x14ac:dyDescent="0.3">
      <c r="A416" s="2" t="s">
        <v>514</v>
      </c>
      <c r="B416" s="2" t="s">
        <v>24578</v>
      </c>
      <c r="C416" s="2">
        <v>6.7</v>
      </c>
      <c r="D416" s="2" t="s">
        <v>11410</v>
      </c>
      <c r="E416" s="2">
        <f>COUNTIF(A416:A4138,D416)</f>
        <v>1</v>
      </c>
      <c r="F416" s="7">
        <f>AVERAGEIF(A:A,D416,C:C)</f>
        <v>7</v>
      </c>
    </row>
    <row r="417" spans="1:6" x14ac:dyDescent="0.3">
      <c r="A417" s="2" t="s">
        <v>1784</v>
      </c>
      <c r="B417" s="2" t="s">
        <v>24579</v>
      </c>
      <c r="C417" s="2">
        <v>6.5</v>
      </c>
      <c r="D417" s="2" t="s">
        <v>12514</v>
      </c>
      <c r="E417" s="2">
        <f>COUNTIF(A417:A4139,D417)</f>
        <v>1</v>
      </c>
      <c r="F417" s="7">
        <f>AVERAGEIF(A:A,D417,C:C)</f>
        <v>7</v>
      </c>
    </row>
    <row r="418" spans="1:6" x14ac:dyDescent="0.3">
      <c r="A418" s="2" t="s">
        <v>2246</v>
      </c>
      <c r="B418" s="2" t="s">
        <v>24580</v>
      </c>
      <c r="C418" s="2">
        <v>7.1</v>
      </c>
      <c r="D418" s="2" t="s">
        <v>12863</v>
      </c>
      <c r="E418" s="2">
        <f>COUNTIF(A418:A4140,D418)</f>
        <v>1</v>
      </c>
      <c r="F418" s="7">
        <f>AVERAGEIF(A:A,D418,C:C)</f>
        <v>7</v>
      </c>
    </row>
    <row r="419" spans="1:6" x14ac:dyDescent="0.3">
      <c r="A419" s="2" t="s">
        <v>2296</v>
      </c>
      <c r="B419" s="2" t="s">
        <v>24581</v>
      </c>
      <c r="C419" s="2">
        <v>7.3</v>
      </c>
      <c r="D419" s="2" t="s">
        <v>13489</v>
      </c>
      <c r="E419" s="2">
        <f>COUNTIF(A419:A4141,D419)</f>
        <v>1</v>
      </c>
      <c r="F419" s="7">
        <f>AVERAGEIF(A:A,D419,C:C)</f>
        <v>7</v>
      </c>
    </row>
    <row r="420" spans="1:6" x14ac:dyDescent="0.3">
      <c r="A420" s="2" t="s">
        <v>2542</v>
      </c>
      <c r="B420" s="2" t="s">
        <v>24582</v>
      </c>
      <c r="C420" s="2">
        <v>6.5</v>
      </c>
      <c r="D420" s="2" t="s">
        <v>14002</v>
      </c>
      <c r="E420" s="2">
        <f>COUNTIF(A420:A4142,D420)</f>
        <v>1</v>
      </c>
      <c r="F420" s="7">
        <f>AVERAGEIF(A:A,D420,C:C)</f>
        <v>7</v>
      </c>
    </row>
    <row r="421" spans="1:6" x14ac:dyDescent="0.3">
      <c r="A421" s="2" t="s">
        <v>255</v>
      </c>
      <c r="B421" s="2" t="s">
        <v>24583</v>
      </c>
      <c r="C421" s="2">
        <v>7</v>
      </c>
      <c r="D421" s="2" t="s">
        <v>14261</v>
      </c>
      <c r="E421" s="2">
        <f>COUNTIF(A421:A4143,D421)</f>
        <v>1</v>
      </c>
      <c r="F421" s="7">
        <f>AVERAGEIF(A:A,D421,C:C)</f>
        <v>7</v>
      </c>
    </row>
    <row r="422" spans="1:6" x14ac:dyDescent="0.3">
      <c r="A422" s="2" t="s">
        <v>1175</v>
      </c>
      <c r="B422" s="2" t="s">
        <v>24584</v>
      </c>
      <c r="C422" s="2">
        <v>6.8</v>
      </c>
      <c r="D422" s="2" t="s">
        <v>14305</v>
      </c>
      <c r="E422" s="2">
        <f>COUNTIF(A422:A4144,D422)</f>
        <v>1</v>
      </c>
      <c r="F422" s="7">
        <f>AVERAGEIF(A:A,D422,C:C)</f>
        <v>7</v>
      </c>
    </row>
    <row r="423" spans="1:6" x14ac:dyDescent="0.3">
      <c r="A423" s="2" t="s">
        <v>639</v>
      </c>
      <c r="B423" s="2" t="s">
        <v>24585</v>
      </c>
      <c r="C423" s="2">
        <v>7.2</v>
      </c>
      <c r="D423" s="2" t="s">
        <v>14323</v>
      </c>
      <c r="E423" s="2">
        <f>COUNTIF(A423:A4145,D423)</f>
        <v>1</v>
      </c>
      <c r="F423" s="7">
        <f>AVERAGEIF(A:A,D423,C:C)</f>
        <v>7</v>
      </c>
    </row>
    <row r="424" spans="1:6" x14ac:dyDescent="0.3">
      <c r="A424" s="2" t="s">
        <v>2565</v>
      </c>
      <c r="B424" s="2" t="s">
        <v>24586</v>
      </c>
      <c r="C424" s="2">
        <v>6.1</v>
      </c>
      <c r="D424" s="2" t="s">
        <v>15056</v>
      </c>
      <c r="E424" s="2">
        <f>COUNTIF(A424:A4146,D424)</f>
        <v>1</v>
      </c>
      <c r="F424" s="7">
        <f>AVERAGEIF(A:A,D424,C:C)</f>
        <v>7</v>
      </c>
    </row>
    <row r="425" spans="1:6" x14ac:dyDescent="0.3">
      <c r="A425" s="2" t="s">
        <v>1007</v>
      </c>
      <c r="B425" s="2" t="s">
        <v>24587</v>
      </c>
      <c r="C425" s="2">
        <v>6.7</v>
      </c>
      <c r="D425" s="2" t="s">
        <v>15181</v>
      </c>
      <c r="E425" s="2">
        <f>COUNTIF(A425:A4147,D425)</f>
        <v>1</v>
      </c>
      <c r="F425" s="7">
        <f>AVERAGEIF(A:A,D425,C:C)</f>
        <v>7</v>
      </c>
    </row>
    <row r="426" spans="1:6" x14ac:dyDescent="0.3">
      <c r="A426" s="2" t="s">
        <v>2467</v>
      </c>
      <c r="B426" s="2" t="s">
        <v>24588</v>
      </c>
      <c r="C426" s="2">
        <v>6.4</v>
      </c>
      <c r="D426" s="2" t="s">
        <v>15655</v>
      </c>
      <c r="E426" s="2">
        <f>COUNTIF(A426:A4148,D426)</f>
        <v>1</v>
      </c>
      <c r="F426" s="7">
        <f>AVERAGEIF(A:A,D426,C:C)</f>
        <v>7</v>
      </c>
    </row>
    <row r="427" spans="1:6" x14ac:dyDescent="0.3">
      <c r="A427" s="2" t="s">
        <v>597</v>
      </c>
      <c r="B427" s="2" t="s">
        <v>24589</v>
      </c>
      <c r="C427" s="2">
        <v>4.4000000000000004</v>
      </c>
      <c r="D427" s="2" t="s">
        <v>16804</v>
      </c>
      <c r="E427" s="2">
        <f>COUNTIF(A427:A4149,D427)</f>
        <v>1</v>
      </c>
      <c r="F427" s="7">
        <f>AVERAGEIF(A:A,D427,C:C)</f>
        <v>7</v>
      </c>
    </row>
    <row r="428" spans="1:6" x14ac:dyDescent="0.3">
      <c r="A428" s="2" t="s">
        <v>2178</v>
      </c>
      <c r="B428" s="2" t="s">
        <v>24590</v>
      </c>
      <c r="C428" s="2">
        <v>5.4</v>
      </c>
      <c r="D428" s="2" t="s">
        <v>11018</v>
      </c>
      <c r="E428" s="2">
        <f>COUNTIF(A428:A4150,D428)</f>
        <v>1</v>
      </c>
      <c r="F428" s="7">
        <f>AVERAGEIF(A:A,D428,C:C)</f>
        <v>7</v>
      </c>
    </row>
    <row r="429" spans="1:6" x14ac:dyDescent="0.3">
      <c r="A429" s="2" t="s">
        <v>2467</v>
      </c>
      <c r="B429" s="2" t="s">
        <v>24591</v>
      </c>
      <c r="C429" s="2">
        <v>6.5</v>
      </c>
      <c r="D429" s="2" t="s">
        <v>17827</v>
      </c>
      <c r="E429" s="2">
        <f>COUNTIF(A429:A4151,D429)</f>
        <v>1</v>
      </c>
      <c r="F429" s="7">
        <f>AVERAGEIF(A:A,D429,C:C)</f>
        <v>7</v>
      </c>
    </row>
    <row r="430" spans="1:6" x14ac:dyDescent="0.3">
      <c r="A430" s="2" t="s">
        <v>2367</v>
      </c>
      <c r="B430" s="2" t="s">
        <v>24592</v>
      </c>
      <c r="C430" s="2">
        <v>6.7</v>
      </c>
      <c r="D430" s="2" t="s">
        <v>18627</v>
      </c>
      <c r="E430" s="2">
        <f>COUNTIF(A430:A4152,D430)</f>
        <v>1</v>
      </c>
      <c r="F430" s="7">
        <f>AVERAGEIF(A:A,D430,C:C)</f>
        <v>7</v>
      </c>
    </row>
    <row r="431" spans="1:6" x14ac:dyDescent="0.3">
      <c r="A431" s="2" t="s">
        <v>487</v>
      </c>
      <c r="B431" s="2" t="s">
        <v>24593</v>
      </c>
      <c r="C431" s="2">
        <v>8.1</v>
      </c>
      <c r="D431" s="2" t="s">
        <v>15148</v>
      </c>
      <c r="E431" s="2">
        <f>COUNTIF(A431:A4153,D431)</f>
        <v>1</v>
      </c>
      <c r="F431" s="7">
        <f>AVERAGEIF(A:A,D431,C:C)</f>
        <v>7</v>
      </c>
    </row>
    <row r="432" spans="1:6" x14ac:dyDescent="0.3">
      <c r="A432" s="2" t="s">
        <v>2599</v>
      </c>
      <c r="B432" s="2" t="s">
        <v>24594</v>
      </c>
      <c r="C432" s="2">
        <v>5.6</v>
      </c>
      <c r="D432" s="2" t="s">
        <v>18812</v>
      </c>
      <c r="E432" s="2">
        <f>COUNTIF(A432:A4154,D432)</f>
        <v>1</v>
      </c>
      <c r="F432" s="7">
        <f>AVERAGEIF(A:A,D432,C:C)</f>
        <v>7</v>
      </c>
    </row>
    <row r="433" spans="1:6" x14ac:dyDescent="0.3">
      <c r="A433" s="2" t="s">
        <v>1807</v>
      </c>
      <c r="B433" s="2" t="s">
        <v>24595</v>
      </c>
      <c r="C433" s="2">
        <v>6.3</v>
      </c>
      <c r="D433" s="2" t="s">
        <v>27886</v>
      </c>
      <c r="E433" s="2">
        <f>COUNTIF(A433:A4155,D433)</f>
        <v>1</v>
      </c>
      <c r="F433" s="7">
        <f>AVERAGEIF(A:A,D433,C:C)</f>
        <v>7</v>
      </c>
    </row>
    <row r="434" spans="1:6" x14ac:dyDescent="0.3">
      <c r="A434" s="2" t="s">
        <v>1340</v>
      </c>
      <c r="B434" s="2" t="s">
        <v>24596</v>
      </c>
      <c r="C434" s="2">
        <v>7.3</v>
      </c>
      <c r="D434" s="2" t="s">
        <v>19345</v>
      </c>
      <c r="E434" s="2">
        <f>COUNTIF(A434:A4156,D434)</f>
        <v>1</v>
      </c>
      <c r="F434" s="7">
        <f>AVERAGEIF(A:A,D434,C:C)</f>
        <v>7</v>
      </c>
    </row>
    <row r="435" spans="1:6" x14ac:dyDescent="0.3">
      <c r="A435" s="2" t="s">
        <v>2612</v>
      </c>
      <c r="B435" s="2" t="s">
        <v>24597</v>
      </c>
      <c r="C435" s="2">
        <v>6.1</v>
      </c>
      <c r="D435" s="2" t="s">
        <v>19854</v>
      </c>
      <c r="E435" s="2">
        <f>COUNTIF(A435:A4157,D435)</f>
        <v>1</v>
      </c>
      <c r="F435" s="7">
        <f>AVERAGEIF(A:A,D435,C:C)</f>
        <v>7</v>
      </c>
    </row>
    <row r="436" spans="1:6" x14ac:dyDescent="0.3">
      <c r="A436" s="2" t="s">
        <v>48</v>
      </c>
      <c r="B436" s="2" t="s">
        <v>24598</v>
      </c>
      <c r="C436" s="2">
        <v>7.7</v>
      </c>
      <c r="D436" s="2" t="s">
        <v>20361</v>
      </c>
      <c r="E436" s="2">
        <f>COUNTIF(A436:A4158,D436)</f>
        <v>1</v>
      </c>
      <c r="F436" s="7">
        <f>AVERAGEIF(A:A,D436,C:C)</f>
        <v>7</v>
      </c>
    </row>
    <row r="437" spans="1:6" x14ac:dyDescent="0.3">
      <c r="A437" s="2" t="s">
        <v>2178</v>
      </c>
      <c r="B437" s="2" t="s">
        <v>24599</v>
      </c>
      <c r="C437" s="2">
        <v>6.4</v>
      </c>
      <c r="D437" s="2" t="s">
        <v>27933</v>
      </c>
      <c r="E437" s="2">
        <f>COUNTIF(A437:A4159,D437)</f>
        <v>1</v>
      </c>
      <c r="F437" s="7">
        <f>AVERAGEIF(A:A,D437,C:C)</f>
        <v>7</v>
      </c>
    </row>
    <row r="438" spans="1:6" x14ac:dyDescent="0.3">
      <c r="A438" s="2" t="s">
        <v>1783</v>
      </c>
      <c r="B438" s="2" t="s">
        <v>24600</v>
      </c>
      <c r="C438" s="2">
        <v>6.8</v>
      </c>
      <c r="D438" s="2" t="s">
        <v>21541</v>
      </c>
      <c r="E438" s="2">
        <f>COUNTIF(A438:A4160,D438)</f>
        <v>1</v>
      </c>
      <c r="F438" s="7">
        <f>AVERAGEIF(A:A,D438,C:C)</f>
        <v>7</v>
      </c>
    </row>
    <row r="439" spans="1:6" x14ac:dyDescent="0.3">
      <c r="A439" s="2" t="s">
        <v>2641</v>
      </c>
      <c r="B439" s="2" t="s">
        <v>24601</v>
      </c>
      <c r="C439" s="2">
        <v>6.6</v>
      </c>
      <c r="D439" s="2" t="s">
        <v>21682</v>
      </c>
      <c r="E439" s="2">
        <f>COUNTIF(A439:A4161,D439)</f>
        <v>1</v>
      </c>
      <c r="F439" s="7">
        <f>AVERAGEIF(A:A,D439,C:C)</f>
        <v>7</v>
      </c>
    </row>
    <row r="440" spans="1:6" x14ac:dyDescent="0.3">
      <c r="A440" s="2" t="s">
        <v>2647</v>
      </c>
      <c r="B440" s="2" t="s">
        <v>24602</v>
      </c>
      <c r="C440" s="2">
        <v>7.2</v>
      </c>
      <c r="D440" s="2" t="s">
        <v>21717</v>
      </c>
      <c r="E440" s="2">
        <f>COUNTIF(A440:A4162,D440)</f>
        <v>1</v>
      </c>
      <c r="F440" s="7">
        <f>AVERAGEIF(A:A,D440,C:C)</f>
        <v>7</v>
      </c>
    </row>
    <row r="441" spans="1:6" x14ac:dyDescent="0.3">
      <c r="A441" s="2" t="s">
        <v>2652</v>
      </c>
      <c r="B441" s="2" t="s">
        <v>24603</v>
      </c>
      <c r="C441" s="2">
        <v>6.9</v>
      </c>
      <c r="D441" s="2" t="s">
        <v>23195</v>
      </c>
      <c r="E441" s="2">
        <f>COUNTIF(A441:A4163,D441)</f>
        <v>1</v>
      </c>
      <c r="F441" s="7">
        <f>AVERAGEIF(A:A,D441,C:C)</f>
        <v>7</v>
      </c>
    </row>
    <row r="442" spans="1:6" x14ac:dyDescent="0.3">
      <c r="A442" s="2" t="s">
        <v>2656</v>
      </c>
      <c r="B442" s="2" t="s">
        <v>24604</v>
      </c>
      <c r="C442" s="2">
        <v>5.2</v>
      </c>
      <c r="D442" s="2" t="s">
        <v>23357</v>
      </c>
      <c r="E442" s="2">
        <f>COUNTIF(A442:A4164,D442)</f>
        <v>1</v>
      </c>
      <c r="F442" s="7">
        <f>AVERAGEIF(A:A,D442,C:C)</f>
        <v>7</v>
      </c>
    </row>
    <row r="443" spans="1:6" x14ac:dyDescent="0.3">
      <c r="A443" s="2" t="s">
        <v>1605</v>
      </c>
      <c r="B443" s="2" t="s">
        <v>24605</v>
      </c>
      <c r="C443" s="2">
        <v>4.9000000000000004</v>
      </c>
      <c r="D443" s="2" t="s">
        <v>21743</v>
      </c>
      <c r="E443" s="2">
        <f>COUNTIF(A443:A4165,D443)</f>
        <v>1</v>
      </c>
      <c r="F443" s="7">
        <f>AVERAGEIF(A:A,D443,C:C)</f>
        <v>7</v>
      </c>
    </row>
    <row r="444" spans="1:6" x14ac:dyDescent="0.3">
      <c r="A444" s="2" t="s">
        <v>2669</v>
      </c>
      <c r="B444" s="2" t="s">
        <v>24606</v>
      </c>
      <c r="C444" s="2">
        <v>6.3</v>
      </c>
      <c r="D444" s="2" t="s">
        <v>19004</v>
      </c>
      <c r="E444" s="2">
        <f>COUNTIF(A444:A4166,D444)</f>
        <v>1</v>
      </c>
      <c r="F444" s="7">
        <f>AVERAGEIF(A:A,D444,C:C)</f>
        <v>7</v>
      </c>
    </row>
    <row r="445" spans="1:6" x14ac:dyDescent="0.3">
      <c r="A445" s="2" t="s">
        <v>809</v>
      </c>
      <c r="B445" s="2" t="s">
        <v>24607</v>
      </c>
      <c r="C445" s="2">
        <v>5.6</v>
      </c>
      <c r="D445" s="2" t="s">
        <v>23718</v>
      </c>
      <c r="E445" s="2">
        <f>COUNTIF(A445:A4167,D445)</f>
        <v>1</v>
      </c>
      <c r="F445" s="7">
        <f>AVERAGEIF(A:A,D445,C:C)</f>
        <v>7</v>
      </c>
    </row>
    <row r="446" spans="1:6" x14ac:dyDescent="0.3">
      <c r="A446" s="2" t="s">
        <v>2682</v>
      </c>
      <c r="B446" s="2" t="s">
        <v>24608</v>
      </c>
      <c r="C446" s="2">
        <v>5.5</v>
      </c>
      <c r="D446" s="2" t="s">
        <v>24104</v>
      </c>
      <c r="E446" s="2">
        <f>COUNTIF(A446:A4168,D446)</f>
        <v>1</v>
      </c>
      <c r="F446" s="7">
        <f>AVERAGEIF(A:A,D446,C:C)</f>
        <v>7</v>
      </c>
    </row>
    <row r="447" spans="1:6" x14ac:dyDescent="0.3">
      <c r="A447" s="2" t="s">
        <v>1058</v>
      </c>
      <c r="B447" s="2" t="s">
        <v>24609</v>
      </c>
      <c r="C447" s="2">
        <v>6.7</v>
      </c>
      <c r="D447" s="2" t="s">
        <v>562</v>
      </c>
      <c r="E447" s="2">
        <f>COUNTIF(A447:A4169,D447)</f>
        <v>0</v>
      </c>
      <c r="F447" s="7">
        <f>AVERAGEIF(A:A,D447,C:C)</f>
        <v>7</v>
      </c>
    </row>
    <row r="448" spans="1:6" x14ac:dyDescent="0.3">
      <c r="A448" s="2" t="s">
        <v>507</v>
      </c>
      <c r="B448" s="2" t="s">
        <v>24610</v>
      </c>
      <c r="C448" s="2">
        <v>7.6</v>
      </c>
      <c r="D448" s="2" t="s">
        <v>2709</v>
      </c>
      <c r="E448" s="2">
        <f>COUNTIF(A448:A4170,D448)</f>
        <v>1</v>
      </c>
      <c r="F448" s="7">
        <f>AVERAGEIF(A:A,D448,C:C)</f>
        <v>7</v>
      </c>
    </row>
    <row r="449" spans="1:6" x14ac:dyDescent="0.3">
      <c r="A449" s="2" t="s">
        <v>2698</v>
      </c>
      <c r="B449" s="2" t="s">
        <v>24611</v>
      </c>
      <c r="C449" s="2">
        <v>5.7</v>
      </c>
      <c r="D449" s="2" t="s">
        <v>2779</v>
      </c>
      <c r="E449" s="2">
        <f>COUNTIF(A449:A4171,D449)</f>
        <v>1</v>
      </c>
      <c r="F449" s="7">
        <f>AVERAGEIF(A:A,D449,C:C)</f>
        <v>7</v>
      </c>
    </row>
    <row r="450" spans="1:6" x14ac:dyDescent="0.3">
      <c r="A450" s="2" t="s">
        <v>2703</v>
      </c>
      <c r="B450" s="2" t="s">
        <v>24612</v>
      </c>
      <c r="C450" s="2">
        <v>4.5999999999999996</v>
      </c>
      <c r="D450" s="2" t="s">
        <v>3973</v>
      </c>
      <c r="E450" s="2">
        <f>COUNTIF(A450:A4172,D450)</f>
        <v>1</v>
      </c>
      <c r="F450" s="7">
        <f>AVERAGEIF(A:A,D450,C:C)</f>
        <v>7</v>
      </c>
    </row>
    <row r="451" spans="1:6" x14ac:dyDescent="0.3">
      <c r="A451" s="2" t="s">
        <v>2709</v>
      </c>
      <c r="B451" s="2" t="s">
        <v>24613</v>
      </c>
      <c r="C451" s="2">
        <v>7</v>
      </c>
      <c r="D451" s="2" t="s">
        <v>4122</v>
      </c>
      <c r="E451" s="2">
        <f>COUNTIF(A451:A4173,D451)</f>
        <v>1</v>
      </c>
      <c r="F451" s="7">
        <f>AVERAGEIF(A:A,D451,C:C)</f>
        <v>7</v>
      </c>
    </row>
    <row r="452" spans="1:6" x14ac:dyDescent="0.3">
      <c r="A452" s="2" t="s">
        <v>1627</v>
      </c>
      <c r="B452" s="2" t="s">
        <v>24614</v>
      </c>
      <c r="C452" s="2">
        <v>5.2</v>
      </c>
      <c r="D452" s="13" t="s">
        <v>4003</v>
      </c>
      <c r="E452" s="13">
        <f>COUNTIF(A452:A4174,D452)</f>
        <v>19</v>
      </c>
      <c r="F452" s="14">
        <f>AVERAGEIF(A:A,D452,C:C)</f>
        <v>6.9999999999999982</v>
      </c>
    </row>
    <row r="453" spans="1:6" x14ac:dyDescent="0.3">
      <c r="A453" s="2" t="s">
        <v>2722</v>
      </c>
      <c r="B453" s="2" t="s">
        <v>24615</v>
      </c>
      <c r="C453" s="2">
        <v>5.0999999999999996</v>
      </c>
      <c r="D453" s="2" t="s">
        <v>40</v>
      </c>
      <c r="E453" s="2">
        <f>COUNTIF(A453:A4175,D453)</f>
        <v>2</v>
      </c>
      <c r="F453" s="7">
        <f>AVERAGEIF(A:A,D453,C:C)</f>
        <v>6.9857142857142858</v>
      </c>
    </row>
    <row r="454" spans="1:6" x14ac:dyDescent="0.3">
      <c r="A454" s="2" t="s">
        <v>2728</v>
      </c>
      <c r="B454" s="2" t="s">
        <v>24616</v>
      </c>
      <c r="C454" s="2">
        <v>6.6</v>
      </c>
      <c r="D454" s="2" t="s">
        <v>4914</v>
      </c>
      <c r="E454" s="2">
        <f>COUNTIF(A454:A4176,D454)</f>
        <v>5</v>
      </c>
      <c r="F454" s="7">
        <f>AVERAGEIF(A:A,D454,C:C)</f>
        <v>6.9799999999999995</v>
      </c>
    </row>
    <row r="455" spans="1:6" x14ac:dyDescent="0.3">
      <c r="A455" s="2" t="s">
        <v>2335</v>
      </c>
      <c r="B455" s="2" t="s">
        <v>24617</v>
      </c>
      <c r="C455" s="2">
        <v>6.7</v>
      </c>
      <c r="D455" s="2" t="s">
        <v>8565</v>
      </c>
      <c r="E455" s="2">
        <f>COUNTIF(A455:A4177,D455)</f>
        <v>5</v>
      </c>
      <c r="F455" s="7">
        <f>AVERAGEIF(A:A,D455,C:C)</f>
        <v>6.9799999999999995</v>
      </c>
    </row>
    <row r="456" spans="1:6" x14ac:dyDescent="0.3">
      <c r="A456" s="2" t="s">
        <v>2750</v>
      </c>
      <c r="B456" s="2" t="s">
        <v>24618</v>
      </c>
      <c r="C456" s="2">
        <v>7.3</v>
      </c>
      <c r="D456" s="2" t="s">
        <v>2392</v>
      </c>
      <c r="E456" s="2">
        <f>COUNTIF(A456:A4178,D456)</f>
        <v>3</v>
      </c>
      <c r="F456" s="7">
        <f>AVERAGEIF(A:A,D456,C:C)</f>
        <v>6.9749999999999996</v>
      </c>
    </row>
    <row r="457" spans="1:6" x14ac:dyDescent="0.3">
      <c r="A457" s="2" t="s">
        <v>928</v>
      </c>
      <c r="B457" s="2" t="s">
        <v>24619</v>
      </c>
      <c r="C457" s="2">
        <v>5.9</v>
      </c>
      <c r="D457" s="2" t="s">
        <v>4628</v>
      </c>
      <c r="E457" s="2">
        <f>COUNTIF(A457:A4179,D457)</f>
        <v>4</v>
      </c>
      <c r="F457" s="7">
        <f>AVERAGEIF(A:A,D457,C:C)</f>
        <v>6.9749999999999996</v>
      </c>
    </row>
    <row r="458" spans="1:6" x14ac:dyDescent="0.3">
      <c r="A458" s="2" t="s">
        <v>1902</v>
      </c>
      <c r="B458" s="2" t="s">
        <v>24620</v>
      </c>
      <c r="C458" s="2">
        <v>5.6</v>
      </c>
      <c r="D458" s="2" t="s">
        <v>4773</v>
      </c>
      <c r="E458" s="2">
        <f>COUNTIF(A458:A4180,D458)</f>
        <v>3</v>
      </c>
      <c r="F458" s="7">
        <f>AVERAGEIF(A:A,D458,C:C)</f>
        <v>6.9666666666666659</v>
      </c>
    </row>
    <row r="459" spans="1:6" x14ac:dyDescent="0.3">
      <c r="A459" s="2" t="s">
        <v>1687</v>
      </c>
      <c r="B459" s="2" t="s">
        <v>24621</v>
      </c>
      <c r="C459" s="2">
        <v>6.5</v>
      </c>
      <c r="D459" s="2" t="s">
        <v>13411</v>
      </c>
      <c r="E459" s="2">
        <f>COUNTIF(A459:A4181,D459)</f>
        <v>2</v>
      </c>
      <c r="F459" s="7">
        <f>AVERAGEIF(A:A,D459,C:C)</f>
        <v>6.95</v>
      </c>
    </row>
    <row r="460" spans="1:6" x14ac:dyDescent="0.3">
      <c r="A460" s="2" t="s">
        <v>313</v>
      </c>
      <c r="B460" s="2" t="s">
        <v>24622</v>
      </c>
      <c r="C460" s="2">
        <v>5.9</v>
      </c>
      <c r="D460" s="2" t="s">
        <v>27920</v>
      </c>
      <c r="E460" s="2">
        <f>COUNTIF(A460:A4182,D460)</f>
        <v>2</v>
      </c>
      <c r="F460" s="7">
        <f>AVERAGEIF(A:A,D460,C:C)</f>
        <v>6.95</v>
      </c>
    </row>
    <row r="461" spans="1:6" x14ac:dyDescent="0.3">
      <c r="A461" s="2" t="s">
        <v>2779</v>
      </c>
      <c r="B461" s="2" t="s">
        <v>24623</v>
      </c>
      <c r="C461" s="2">
        <v>7</v>
      </c>
      <c r="D461" s="2" t="s">
        <v>9710</v>
      </c>
      <c r="E461" s="2">
        <f>COUNTIF(A461:A4183,D461)</f>
        <v>2</v>
      </c>
      <c r="F461" s="7">
        <f>AVERAGEIF(A:A,D461,C:C)</f>
        <v>6.9499999999999993</v>
      </c>
    </row>
    <row r="462" spans="1:6" x14ac:dyDescent="0.3">
      <c r="A462" s="2" t="s">
        <v>2785</v>
      </c>
      <c r="B462" s="2" t="s">
        <v>24624</v>
      </c>
      <c r="C462" s="2">
        <v>5.3</v>
      </c>
      <c r="D462" s="2" t="s">
        <v>3098</v>
      </c>
      <c r="E462" s="2">
        <f>COUNTIF(A462:A4184,D462)</f>
        <v>8</v>
      </c>
      <c r="F462" s="7">
        <f>AVERAGEIF(A:A,D462,C:C)</f>
        <v>6.9375000000000009</v>
      </c>
    </row>
    <row r="463" spans="1:6" x14ac:dyDescent="0.3">
      <c r="A463" s="2" t="s">
        <v>2791</v>
      </c>
      <c r="B463" s="2" t="s">
        <v>24625</v>
      </c>
      <c r="C463" s="2">
        <v>5.9</v>
      </c>
      <c r="D463" s="2" t="s">
        <v>3088</v>
      </c>
      <c r="E463" s="2">
        <f>COUNTIF(A463:A4185,D463)</f>
        <v>8</v>
      </c>
      <c r="F463" s="7">
        <f>AVERAGEIF(A:A,D463,C:C)</f>
        <v>6.9374999999999991</v>
      </c>
    </row>
    <row r="464" spans="1:6" x14ac:dyDescent="0.3">
      <c r="A464" s="2" t="s">
        <v>255</v>
      </c>
      <c r="B464" s="2" t="s">
        <v>24626</v>
      </c>
      <c r="C464" s="2">
        <v>6.3</v>
      </c>
      <c r="D464" s="2" t="s">
        <v>3585</v>
      </c>
      <c r="E464" s="2">
        <f>COUNTIF(A464:A4186,D464)</f>
        <v>3</v>
      </c>
      <c r="F464" s="7">
        <f>AVERAGEIF(A:A,D464,C:C)</f>
        <v>6.9333333333333336</v>
      </c>
    </row>
    <row r="465" spans="1:6" x14ac:dyDescent="0.3">
      <c r="A465" s="2" t="s">
        <v>646</v>
      </c>
      <c r="B465" s="2" t="s">
        <v>24627</v>
      </c>
      <c r="C465" s="2">
        <v>6.3</v>
      </c>
      <c r="D465" s="2" t="s">
        <v>10841</v>
      </c>
      <c r="E465" s="2">
        <f>COUNTIF(A465:A4187,D465)</f>
        <v>3</v>
      </c>
      <c r="F465" s="7">
        <f>AVERAGEIF(A:A,D465,C:C)</f>
        <v>6.9333333333333336</v>
      </c>
    </row>
    <row r="466" spans="1:6" x14ac:dyDescent="0.3">
      <c r="A466" s="2" t="s">
        <v>1489</v>
      </c>
      <c r="B466" s="2" t="s">
        <v>24628</v>
      </c>
      <c r="C466" s="2">
        <v>7.3</v>
      </c>
      <c r="D466" s="2" t="s">
        <v>14061</v>
      </c>
      <c r="E466" s="2">
        <f>COUNTIF(A466:A4188,D466)</f>
        <v>3</v>
      </c>
      <c r="F466" s="7">
        <f>AVERAGEIF(A:A,D466,C:C)</f>
        <v>6.9333333333333336</v>
      </c>
    </row>
    <row r="467" spans="1:6" x14ac:dyDescent="0.3">
      <c r="A467" s="2" t="s">
        <v>499</v>
      </c>
      <c r="B467" s="2" t="s">
        <v>24629</v>
      </c>
      <c r="C467" s="2">
        <v>5.8</v>
      </c>
      <c r="D467" s="2" t="s">
        <v>2482</v>
      </c>
      <c r="E467" s="2">
        <f>COUNTIF(A467:A4189,D467)</f>
        <v>2</v>
      </c>
      <c r="F467" s="7">
        <f>AVERAGEIF(A:A,D467,C:C)</f>
        <v>6.9333333333333327</v>
      </c>
    </row>
    <row r="468" spans="1:6" x14ac:dyDescent="0.3">
      <c r="A468" s="2" t="s">
        <v>2829</v>
      </c>
      <c r="B468" s="2" t="s">
        <v>24630</v>
      </c>
      <c r="C468" s="2">
        <v>5.2</v>
      </c>
      <c r="D468" s="13" t="s">
        <v>255</v>
      </c>
      <c r="E468" s="13">
        <f>COUNTIF(A468:A4190,D468)</f>
        <v>10</v>
      </c>
      <c r="F468" s="14">
        <f>AVERAGEIF(A:A,D468,C:C)</f>
        <v>6.9312500000000004</v>
      </c>
    </row>
    <row r="469" spans="1:6" x14ac:dyDescent="0.3">
      <c r="A469" s="2" t="s">
        <v>2837</v>
      </c>
      <c r="B469" s="2" t="s">
        <v>24631</v>
      </c>
      <c r="C469" s="2">
        <v>2.4</v>
      </c>
      <c r="D469" s="13" t="s">
        <v>850</v>
      </c>
      <c r="E469" s="13">
        <f>COUNTIF(A469:A4191,D469)</f>
        <v>8</v>
      </c>
      <c r="F469" s="14">
        <f>AVERAGEIF(A:A,D469,C:C)</f>
        <v>6.9307692307692301</v>
      </c>
    </row>
    <row r="470" spans="1:6" x14ac:dyDescent="0.3">
      <c r="A470" s="2" t="s">
        <v>2843</v>
      </c>
      <c r="B470" s="2" t="s">
        <v>24632</v>
      </c>
      <c r="C470" s="2">
        <v>5.7</v>
      </c>
      <c r="D470" s="2" t="s">
        <v>7785</v>
      </c>
      <c r="E470" s="2">
        <f>COUNTIF(A470:A4192,D470)</f>
        <v>4</v>
      </c>
      <c r="F470" s="7">
        <f>AVERAGEIF(A:A,D470,C:C)</f>
        <v>6.9250000000000007</v>
      </c>
    </row>
    <row r="471" spans="1:6" x14ac:dyDescent="0.3">
      <c r="A471" s="2" t="s">
        <v>157</v>
      </c>
      <c r="B471" s="2" t="s">
        <v>24633</v>
      </c>
      <c r="C471" s="2">
        <v>5.8</v>
      </c>
      <c r="D471" s="2" t="s">
        <v>1555</v>
      </c>
      <c r="E471" s="2">
        <f>COUNTIF(A471:A4193,D471)</f>
        <v>3</v>
      </c>
      <c r="F471" s="7">
        <f>AVERAGEIF(A:A,D471,C:C)</f>
        <v>6.9249999999999998</v>
      </c>
    </row>
    <row r="472" spans="1:6" x14ac:dyDescent="0.3">
      <c r="A472" s="2" t="s">
        <v>1058</v>
      </c>
      <c r="B472" s="2" t="s">
        <v>24634</v>
      </c>
      <c r="C472" s="2">
        <v>5.6</v>
      </c>
      <c r="D472" s="2" t="s">
        <v>6724</v>
      </c>
      <c r="E472" s="2">
        <f>COUNTIF(A472:A4194,D472)</f>
        <v>4</v>
      </c>
      <c r="F472" s="7">
        <f>AVERAGEIF(A:A,D472,C:C)</f>
        <v>6.9249999999999998</v>
      </c>
    </row>
    <row r="473" spans="1:6" x14ac:dyDescent="0.3">
      <c r="A473" s="2" t="s">
        <v>2859</v>
      </c>
      <c r="B473" s="2" t="s">
        <v>24635</v>
      </c>
      <c r="C473" s="2">
        <v>6</v>
      </c>
      <c r="D473" s="2" t="s">
        <v>8638</v>
      </c>
      <c r="E473" s="2">
        <f>COUNTIF(A473:A4195,D473)</f>
        <v>4</v>
      </c>
      <c r="F473" s="7">
        <f>AVERAGEIF(A:A,D473,C:C)</f>
        <v>6.9249999999999998</v>
      </c>
    </row>
    <row r="474" spans="1:6" x14ac:dyDescent="0.3">
      <c r="A474" s="2" t="s">
        <v>845</v>
      </c>
      <c r="B474" s="2" t="s">
        <v>24636</v>
      </c>
      <c r="C474" s="2">
        <v>5.8</v>
      </c>
      <c r="D474" s="2" t="s">
        <v>6046</v>
      </c>
      <c r="E474" s="2">
        <f>COUNTIF(A474:A4196,D474)</f>
        <v>5</v>
      </c>
      <c r="F474" s="7">
        <f>AVERAGEIF(A:A,D474,C:C)</f>
        <v>6.92</v>
      </c>
    </row>
    <row r="475" spans="1:6" x14ac:dyDescent="0.3">
      <c r="A475" s="2" t="s">
        <v>1076</v>
      </c>
      <c r="B475" s="2" t="s">
        <v>24637</v>
      </c>
      <c r="C475" s="2">
        <v>6</v>
      </c>
      <c r="D475" s="2" t="s">
        <v>1751</v>
      </c>
      <c r="E475" s="2">
        <f>COUNTIF(A475:A4197,D475)</f>
        <v>5</v>
      </c>
      <c r="F475" s="7">
        <f>AVERAGEIF(A:A,D475,C:C)</f>
        <v>6.9166666666666679</v>
      </c>
    </row>
    <row r="476" spans="1:6" x14ac:dyDescent="0.3">
      <c r="A476" s="2" t="s">
        <v>2875</v>
      </c>
      <c r="B476" s="2" t="s">
        <v>24638</v>
      </c>
      <c r="C476" s="2">
        <v>5.7</v>
      </c>
      <c r="D476" s="2" t="s">
        <v>443</v>
      </c>
      <c r="E476" s="2">
        <f>COUNTIF(A476:A4198,D476)</f>
        <v>2</v>
      </c>
      <c r="F476" s="7">
        <f>AVERAGEIF(A:A,D476,C:C)</f>
        <v>6.9166666666666652</v>
      </c>
    </row>
    <row r="477" spans="1:6" x14ac:dyDescent="0.3">
      <c r="A477" s="2" t="s">
        <v>1971</v>
      </c>
      <c r="B477" s="2" t="s">
        <v>24639</v>
      </c>
      <c r="C477" s="2">
        <v>6</v>
      </c>
      <c r="D477" s="13" t="s">
        <v>760</v>
      </c>
      <c r="E477" s="13">
        <f>COUNTIF(A477:A4199,D477)</f>
        <v>12</v>
      </c>
      <c r="F477" s="14">
        <f>AVERAGEIF(A:A,D477,C:C)</f>
        <v>6.9076923076923071</v>
      </c>
    </row>
    <row r="478" spans="1:6" x14ac:dyDescent="0.3">
      <c r="A478" s="2" t="s">
        <v>2888</v>
      </c>
      <c r="B478" s="2" t="s">
        <v>24640</v>
      </c>
      <c r="C478" s="2">
        <v>7.8</v>
      </c>
      <c r="D478" s="2" t="s">
        <v>5882</v>
      </c>
      <c r="E478" s="2">
        <f>COUNTIF(A478:A4200,D478)</f>
        <v>4</v>
      </c>
      <c r="F478" s="7">
        <f>AVERAGEIF(A:A,D478,C:C)</f>
        <v>6.9</v>
      </c>
    </row>
    <row r="479" spans="1:6" x14ac:dyDescent="0.3">
      <c r="A479" s="2" t="s">
        <v>1819</v>
      </c>
      <c r="B479" s="2" t="s">
        <v>24641</v>
      </c>
      <c r="C479" s="2">
        <v>4.2</v>
      </c>
      <c r="D479" s="2" t="s">
        <v>5935</v>
      </c>
      <c r="E479" s="2">
        <f>COUNTIF(A479:A4201,D479)</f>
        <v>2</v>
      </c>
      <c r="F479" s="7">
        <f>AVERAGEIF(A:A,D479,C:C)</f>
        <v>6.9</v>
      </c>
    </row>
    <row r="480" spans="1:6" x14ac:dyDescent="0.3">
      <c r="A480" s="2" t="s">
        <v>2331</v>
      </c>
      <c r="B480" s="2" t="s">
        <v>24642</v>
      </c>
      <c r="C480" s="2">
        <v>5.6</v>
      </c>
      <c r="D480" s="2" t="s">
        <v>6248</v>
      </c>
      <c r="E480" s="2">
        <f>COUNTIF(A480:A4202,D480)</f>
        <v>2</v>
      </c>
      <c r="F480" s="7">
        <f>AVERAGEIF(A:A,D480,C:C)</f>
        <v>6.9</v>
      </c>
    </row>
    <row r="481" spans="1:6" x14ac:dyDescent="0.3">
      <c r="A481" s="2" t="s">
        <v>850</v>
      </c>
      <c r="B481" s="2" t="s">
        <v>24643</v>
      </c>
      <c r="C481" s="2">
        <v>8.1999999999999993</v>
      </c>
      <c r="D481" s="2" t="s">
        <v>6667</v>
      </c>
      <c r="E481" s="2">
        <f>COUNTIF(A481:A4203,D481)</f>
        <v>2</v>
      </c>
      <c r="F481" s="7">
        <f>AVERAGEIF(A:A,D481,C:C)</f>
        <v>6.9</v>
      </c>
    </row>
    <row r="482" spans="1:6" x14ac:dyDescent="0.3">
      <c r="A482" s="2" t="s">
        <v>2386</v>
      </c>
      <c r="B482" s="2" t="s">
        <v>24644</v>
      </c>
      <c r="C482" s="2">
        <v>8.5</v>
      </c>
      <c r="D482" s="2" t="s">
        <v>8213</v>
      </c>
      <c r="E482" s="2">
        <f>COUNTIF(A482:A4204,D482)</f>
        <v>2</v>
      </c>
      <c r="F482" s="7">
        <f>AVERAGEIF(A:A,D482,C:C)</f>
        <v>6.9</v>
      </c>
    </row>
    <row r="483" spans="1:6" x14ac:dyDescent="0.3">
      <c r="A483" s="2" t="s">
        <v>1511</v>
      </c>
      <c r="B483" s="2" t="s">
        <v>24645</v>
      </c>
      <c r="C483" s="2">
        <v>5.8</v>
      </c>
      <c r="D483" s="2" t="s">
        <v>9721</v>
      </c>
      <c r="E483" s="2">
        <f>COUNTIF(A483:A4205,D483)</f>
        <v>2</v>
      </c>
      <c r="F483" s="7">
        <f>AVERAGEIF(A:A,D483,C:C)</f>
        <v>6.9</v>
      </c>
    </row>
    <row r="484" spans="1:6" x14ac:dyDescent="0.3">
      <c r="A484" s="2" t="s">
        <v>2926</v>
      </c>
      <c r="B484" s="2" t="s">
        <v>24646</v>
      </c>
      <c r="C484" s="2">
        <v>6.5</v>
      </c>
      <c r="D484" s="2" t="s">
        <v>18591</v>
      </c>
      <c r="E484" s="2">
        <f>COUNTIF(A484:A4206,D484)</f>
        <v>2</v>
      </c>
      <c r="F484" s="7">
        <f>AVERAGEIF(A:A,D484,C:C)</f>
        <v>6.9</v>
      </c>
    </row>
    <row r="485" spans="1:6" x14ac:dyDescent="0.3">
      <c r="A485" s="2" t="s">
        <v>260</v>
      </c>
      <c r="B485" s="2" t="s">
        <v>24647</v>
      </c>
      <c r="C485" s="2">
        <v>7.2</v>
      </c>
      <c r="D485" s="2" t="s">
        <v>272</v>
      </c>
      <c r="E485" s="2">
        <f>COUNTIF(A485:A4207,D485)</f>
        <v>2</v>
      </c>
      <c r="F485" s="7">
        <f>AVERAGEIF(A:A,D485,C:C)</f>
        <v>6.9</v>
      </c>
    </row>
    <row r="486" spans="1:6" x14ac:dyDescent="0.3">
      <c r="A486" s="2" t="s">
        <v>893</v>
      </c>
      <c r="B486" s="2" t="s">
        <v>24648</v>
      </c>
      <c r="C486" s="2">
        <v>6.7</v>
      </c>
      <c r="D486" s="2" t="s">
        <v>20333</v>
      </c>
      <c r="E486" s="2">
        <f>COUNTIF(A486:A4208,D486)</f>
        <v>2</v>
      </c>
      <c r="F486" s="7">
        <f>AVERAGEIF(A:A,D486,C:C)</f>
        <v>6.9</v>
      </c>
    </row>
    <row r="487" spans="1:6" x14ac:dyDescent="0.3">
      <c r="A487" s="2" t="s">
        <v>2178</v>
      </c>
      <c r="B487" s="2" t="s">
        <v>24649</v>
      </c>
      <c r="C487" s="2">
        <v>3.4</v>
      </c>
      <c r="D487" s="2" t="s">
        <v>6839</v>
      </c>
      <c r="E487" s="2">
        <f>COUNTIF(A487:A4209,D487)</f>
        <v>1</v>
      </c>
      <c r="F487" s="7">
        <f>AVERAGEIF(A:A,D487,C:C)</f>
        <v>6.9</v>
      </c>
    </row>
    <row r="488" spans="1:6" x14ac:dyDescent="0.3">
      <c r="A488" s="2" t="s">
        <v>2943</v>
      </c>
      <c r="B488" s="2" t="s">
        <v>24650</v>
      </c>
      <c r="C488" s="2">
        <v>5.9</v>
      </c>
      <c r="D488" s="2" t="s">
        <v>8430</v>
      </c>
      <c r="E488" s="2">
        <f>COUNTIF(A488:A4210,D488)</f>
        <v>1</v>
      </c>
      <c r="F488" s="7">
        <f>AVERAGEIF(A:A,D488,C:C)</f>
        <v>6.9</v>
      </c>
    </row>
    <row r="489" spans="1:6" x14ac:dyDescent="0.3">
      <c r="A489" s="2" t="s">
        <v>1161</v>
      </c>
      <c r="B489" s="2" t="s">
        <v>24651</v>
      </c>
      <c r="C489" s="2">
        <v>7.8</v>
      </c>
      <c r="D489" s="2" t="s">
        <v>9144</v>
      </c>
      <c r="E489" s="2">
        <f>COUNTIF(A489:A4211,D489)</f>
        <v>1</v>
      </c>
      <c r="F489" s="7">
        <f>AVERAGEIF(A:A,D489,C:C)</f>
        <v>6.9</v>
      </c>
    </row>
    <row r="490" spans="1:6" x14ac:dyDescent="0.3">
      <c r="A490" s="2" t="s">
        <v>2952</v>
      </c>
      <c r="B490" s="2" t="s">
        <v>24652</v>
      </c>
      <c r="C490" s="2">
        <v>5.9</v>
      </c>
      <c r="D490" s="2" t="s">
        <v>5011</v>
      </c>
      <c r="E490" s="2">
        <f>COUNTIF(A490:A4212,D490)</f>
        <v>1</v>
      </c>
      <c r="F490" s="7">
        <f>AVERAGEIF(A:A,D490,C:C)</f>
        <v>6.9</v>
      </c>
    </row>
    <row r="491" spans="1:6" x14ac:dyDescent="0.3">
      <c r="A491" s="2" t="s">
        <v>2959</v>
      </c>
      <c r="B491" s="2" t="s">
        <v>24653</v>
      </c>
      <c r="C491" s="2">
        <v>4.0999999999999996</v>
      </c>
      <c r="D491" s="2" t="s">
        <v>7721</v>
      </c>
      <c r="E491" s="2">
        <f>COUNTIF(A491:A4213,D491)</f>
        <v>1</v>
      </c>
      <c r="F491" s="7">
        <f>AVERAGEIF(A:A,D491,C:C)</f>
        <v>6.9</v>
      </c>
    </row>
    <row r="492" spans="1:6" x14ac:dyDescent="0.3">
      <c r="A492" s="2" t="s">
        <v>2964</v>
      </c>
      <c r="B492" s="2" t="s">
        <v>24654</v>
      </c>
      <c r="C492" s="2">
        <v>6.8</v>
      </c>
      <c r="D492" s="2" t="s">
        <v>13021</v>
      </c>
      <c r="E492" s="2">
        <f>COUNTIF(A492:A4214,D492)</f>
        <v>1</v>
      </c>
      <c r="F492" s="7">
        <f>AVERAGEIF(A:A,D492,C:C)</f>
        <v>6.9</v>
      </c>
    </row>
    <row r="493" spans="1:6" x14ac:dyDescent="0.3">
      <c r="A493" s="2" t="s">
        <v>2971</v>
      </c>
      <c r="B493" s="2" t="s">
        <v>24655</v>
      </c>
      <c r="C493" s="2">
        <v>5.8</v>
      </c>
      <c r="D493" s="2" t="s">
        <v>12044</v>
      </c>
      <c r="E493" s="2">
        <f>COUNTIF(A493:A4215,D493)</f>
        <v>1</v>
      </c>
      <c r="F493" s="7">
        <f>AVERAGEIF(A:A,D493,C:C)</f>
        <v>6.9</v>
      </c>
    </row>
    <row r="494" spans="1:6" x14ac:dyDescent="0.3">
      <c r="A494" s="2" t="s">
        <v>2976</v>
      </c>
      <c r="B494" s="2" t="s">
        <v>24656</v>
      </c>
      <c r="C494" s="2">
        <v>7.5</v>
      </c>
      <c r="D494" s="2" t="s">
        <v>13463</v>
      </c>
      <c r="E494" s="2">
        <f>COUNTIF(A494:A4216,D494)</f>
        <v>1</v>
      </c>
      <c r="F494" s="7">
        <f>AVERAGEIF(A:A,D494,C:C)</f>
        <v>6.9</v>
      </c>
    </row>
    <row r="495" spans="1:6" x14ac:dyDescent="0.3">
      <c r="A495" s="2" t="s">
        <v>428</v>
      </c>
      <c r="B495" s="2" t="s">
        <v>24657</v>
      </c>
      <c r="C495" s="2">
        <v>6.9</v>
      </c>
      <c r="D495" s="2" t="s">
        <v>14884</v>
      </c>
      <c r="E495" s="2">
        <f>COUNTIF(A495:A4217,D495)</f>
        <v>1</v>
      </c>
      <c r="F495" s="7">
        <f>AVERAGEIF(A:A,D495,C:C)</f>
        <v>6.9</v>
      </c>
    </row>
    <row r="496" spans="1:6" x14ac:dyDescent="0.3">
      <c r="A496" s="2" t="s">
        <v>389</v>
      </c>
      <c r="B496" s="2" t="s">
        <v>24658</v>
      </c>
      <c r="C496" s="2">
        <v>6.5</v>
      </c>
      <c r="D496" s="2" t="s">
        <v>15585</v>
      </c>
      <c r="E496" s="2">
        <f>COUNTIF(A496:A4218,D496)</f>
        <v>1</v>
      </c>
      <c r="F496" s="7">
        <f>AVERAGEIF(A:A,D496,C:C)</f>
        <v>6.9</v>
      </c>
    </row>
    <row r="497" spans="1:6" x14ac:dyDescent="0.3">
      <c r="A497" s="2" t="s">
        <v>801</v>
      </c>
      <c r="B497" s="2" t="s">
        <v>24659</v>
      </c>
      <c r="C497" s="2">
        <v>6.9</v>
      </c>
      <c r="D497" s="2" t="s">
        <v>15844</v>
      </c>
      <c r="E497" s="2">
        <f>COUNTIF(A497:A4219,D497)</f>
        <v>1</v>
      </c>
      <c r="F497" s="7">
        <f>AVERAGEIF(A:A,D497,C:C)</f>
        <v>6.9</v>
      </c>
    </row>
    <row r="498" spans="1:6" x14ac:dyDescent="0.3">
      <c r="A498" s="2" t="s">
        <v>27888</v>
      </c>
      <c r="B498" s="2" t="s">
        <v>24660</v>
      </c>
      <c r="C498" s="2">
        <v>7.9</v>
      </c>
      <c r="D498" s="2" t="s">
        <v>16281</v>
      </c>
      <c r="E498" s="2">
        <f>COUNTIF(A498:A4220,D498)</f>
        <v>1</v>
      </c>
      <c r="F498" s="7">
        <f>AVERAGEIF(A:A,D498,C:C)</f>
        <v>6.9</v>
      </c>
    </row>
    <row r="499" spans="1:6" x14ac:dyDescent="0.3">
      <c r="A499" s="2" t="s">
        <v>118</v>
      </c>
      <c r="B499" s="2" t="s">
        <v>24661</v>
      </c>
      <c r="C499" s="2">
        <v>7.4</v>
      </c>
      <c r="D499" s="2" t="s">
        <v>2293</v>
      </c>
      <c r="E499" s="2">
        <f>COUNTIF(A499:A4221,D499)</f>
        <v>1</v>
      </c>
      <c r="F499" s="7">
        <f>AVERAGEIF(A:A,D499,C:C)</f>
        <v>6.9</v>
      </c>
    </row>
    <row r="500" spans="1:6" x14ac:dyDescent="0.3">
      <c r="A500" s="2" t="s">
        <v>2156</v>
      </c>
      <c r="B500" s="2" t="s">
        <v>24662</v>
      </c>
      <c r="C500" s="2">
        <v>6.7</v>
      </c>
      <c r="D500" s="2" t="s">
        <v>16917</v>
      </c>
      <c r="E500" s="2">
        <f>COUNTIF(A500:A4222,D500)</f>
        <v>1</v>
      </c>
      <c r="F500" s="7">
        <f>AVERAGEIF(A:A,D500,C:C)</f>
        <v>6.9</v>
      </c>
    </row>
    <row r="501" spans="1:6" x14ac:dyDescent="0.3">
      <c r="A501" s="2" t="s">
        <v>278</v>
      </c>
      <c r="B501" s="2" t="s">
        <v>24663</v>
      </c>
      <c r="C501" s="2">
        <v>7.4</v>
      </c>
      <c r="D501" s="2" t="s">
        <v>17041</v>
      </c>
      <c r="E501" s="2">
        <f>COUNTIF(A501:A4223,D501)</f>
        <v>1</v>
      </c>
      <c r="F501" s="7">
        <f>AVERAGEIF(A:A,D501,C:C)</f>
        <v>6.9</v>
      </c>
    </row>
    <row r="502" spans="1:6" x14ac:dyDescent="0.3">
      <c r="A502" s="2" t="s">
        <v>1278</v>
      </c>
      <c r="B502" s="2" t="s">
        <v>24664</v>
      </c>
      <c r="C502" s="2">
        <v>6.9</v>
      </c>
      <c r="D502" s="2" t="s">
        <v>17538</v>
      </c>
      <c r="E502" s="2">
        <f>COUNTIF(A502:A4224,D502)</f>
        <v>1</v>
      </c>
      <c r="F502" s="7">
        <f>AVERAGEIF(A:A,D502,C:C)</f>
        <v>6.9</v>
      </c>
    </row>
    <row r="503" spans="1:6" x14ac:dyDescent="0.3">
      <c r="A503" s="2" t="s">
        <v>2467</v>
      </c>
      <c r="B503" s="2" t="s">
        <v>24665</v>
      </c>
      <c r="C503" s="2">
        <v>6.8</v>
      </c>
      <c r="D503" s="2" t="s">
        <v>17761</v>
      </c>
      <c r="E503" s="2">
        <f>COUNTIF(A503:A4225,D503)</f>
        <v>1</v>
      </c>
      <c r="F503" s="7">
        <f>AVERAGEIF(A:A,D503,C:C)</f>
        <v>6.9</v>
      </c>
    </row>
    <row r="504" spans="1:6" x14ac:dyDescent="0.3">
      <c r="A504" s="2" t="s">
        <v>2612</v>
      </c>
      <c r="B504" s="2" t="s">
        <v>24666</v>
      </c>
      <c r="C504" s="2">
        <v>6.7</v>
      </c>
      <c r="D504" s="2" t="s">
        <v>17806</v>
      </c>
      <c r="E504" s="2">
        <f>COUNTIF(A504:A4226,D504)</f>
        <v>1</v>
      </c>
      <c r="F504" s="7">
        <f>AVERAGEIF(A:A,D504,C:C)</f>
        <v>6.9</v>
      </c>
    </row>
    <row r="505" spans="1:6" x14ac:dyDescent="0.3">
      <c r="A505" s="2" t="s">
        <v>2066</v>
      </c>
      <c r="B505" s="2" t="s">
        <v>24667</v>
      </c>
      <c r="C505" s="2">
        <v>5.0999999999999996</v>
      </c>
      <c r="D505" s="2" t="s">
        <v>18600</v>
      </c>
      <c r="E505" s="2">
        <f>COUNTIF(A505:A4227,D505)</f>
        <v>1</v>
      </c>
      <c r="F505" s="7">
        <f>AVERAGEIF(A:A,D505,C:C)</f>
        <v>6.9</v>
      </c>
    </row>
    <row r="506" spans="1:6" x14ac:dyDescent="0.3">
      <c r="A506" s="2" t="s">
        <v>3035</v>
      </c>
      <c r="B506" s="2" t="s">
        <v>24668</v>
      </c>
      <c r="C506" s="2">
        <v>4.0999999999999996</v>
      </c>
      <c r="D506" s="2" t="s">
        <v>27929</v>
      </c>
      <c r="E506" s="2">
        <f>COUNTIF(A506:A4228,D506)</f>
        <v>1</v>
      </c>
      <c r="F506" s="7">
        <f>AVERAGEIF(A:A,D506,C:C)</f>
        <v>6.9</v>
      </c>
    </row>
    <row r="507" spans="1:6" x14ac:dyDescent="0.3">
      <c r="A507" s="2" t="s">
        <v>1114</v>
      </c>
      <c r="B507" s="2" t="s">
        <v>24669</v>
      </c>
      <c r="C507" s="2">
        <v>7.3</v>
      </c>
      <c r="D507" s="2" t="s">
        <v>19358</v>
      </c>
      <c r="E507" s="2">
        <f>COUNTIF(A507:A4229,D507)</f>
        <v>1</v>
      </c>
      <c r="F507" s="7">
        <f>AVERAGEIF(A:A,D507,C:C)</f>
        <v>6.9</v>
      </c>
    </row>
    <row r="508" spans="1:6" x14ac:dyDescent="0.3">
      <c r="A508" s="2" t="s">
        <v>2178</v>
      </c>
      <c r="B508" s="2" t="s">
        <v>24670</v>
      </c>
      <c r="C508" s="2">
        <v>6</v>
      </c>
      <c r="D508" s="2" t="s">
        <v>13503</v>
      </c>
      <c r="E508" s="2">
        <f>COUNTIF(A508:A4230,D508)</f>
        <v>1</v>
      </c>
      <c r="F508" s="7">
        <f>AVERAGEIF(A:A,D508,C:C)</f>
        <v>6.9</v>
      </c>
    </row>
    <row r="509" spans="1:6" x14ac:dyDescent="0.3">
      <c r="A509" s="2" t="s">
        <v>389</v>
      </c>
      <c r="B509" s="2" t="s">
        <v>24671</v>
      </c>
      <c r="C509" s="2">
        <v>7.3</v>
      </c>
      <c r="D509" s="2" t="s">
        <v>20139</v>
      </c>
      <c r="E509" s="2">
        <f>COUNTIF(A509:A4231,D509)</f>
        <v>1</v>
      </c>
      <c r="F509" s="7">
        <f>AVERAGEIF(A:A,D509,C:C)</f>
        <v>6.9</v>
      </c>
    </row>
    <row r="510" spans="1:6" x14ac:dyDescent="0.3">
      <c r="A510" s="2" t="s">
        <v>2222</v>
      </c>
      <c r="B510" s="2" t="s">
        <v>24672</v>
      </c>
      <c r="C510" s="2">
        <v>5.4</v>
      </c>
      <c r="D510" s="2" t="s">
        <v>20316</v>
      </c>
      <c r="E510" s="2">
        <f>COUNTIF(A510:A4232,D510)</f>
        <v>1</v>
      </c>
      <c r="F510" s="7">
        <f>AVERAGEIF(A:A,D510,C:C)</f>
        <v>6.9</v>
      </c>
    </row>
    <row r="511" spans="1:6" x14ac:dyDescent="0.3">
      <c r="A511" s="2" t="s">
        <v>313</v>
      </c>
      <c r="B511" s="2" t="s">
        <v>24673</v>
      </c>
      <c r="C511" s="2">
        <v>5.9</v>
      </c>
      <c r="D511" s="2" t="s">
        <v>20805</v>
      </c>
      <c r="E511" s="2">
        <f>COUNTIF(A511:A4233,D511)</f>
        <v>1</v>
      </c>
      <c r="F511" s="7">
        <f>AVERAGEIF(A:A,D511,C:C)</f>
        <v>6.9</v>
      </c>
    </row>
    <row r="512" spans="1:6" x14ac:dyDescent="0.3">
      <c r="A512" s="2" t="s">
        <v>3066</v>
      </c>
      <c r="B512" s="2" t="s">
        <v>24674</v>
      </c>
      <c r="C512" s="2">
        <v>7.1</v>
      </c>
      <c r="D512" s="2" t="s">
        <v>21856</v>
      </c>
      <c r="E512" s="2">
        <f>COUNTIF(A512:A4234,D512)</f>
        <v>1</v>
      </c>
      <c r="F512" s="7">
        <f>AVERAGEIF(A:A,D512,C:C)</f>
        <v>6.9</v>
      </c>
    </row>
    <row r="513" spans="1:6" x14ac:dyDescent="0.3">
      <c r="A513" s="2" t="s">
        <v>1983</v>
      </c>
      <c r="B513" s="2" t="s">
        <v>24675</v>
      </c>
      <c r="C513" s="2">
        <v>6</v>
      </c>
      <c r="D513" s="2" t="s">
        <v>22239</v>
      </c>
      <c r="E513" s="2">
        <f>COUNTIF(A513:A4235,D513)</f>
        <v>1</v>
      </c>
      <c r="F513" s="7">
        <f>AVERAGEIF(A:A,D513,C:C)</f>
        <v>6.9</v>
      </c>
    </row>
    <row r="514" spans="1:6" x14ac:dyDescent="0.3">
      <c r="A514" s="2" t="s">
        <v>1104</v>
      </c>
      <c r="B514" s="2" t="s">
        <v>24676</v>
      </c>
      <c r="C514" s="2">
        <v>6.5</v>
      </c>
      <c r="D514" s="2" t="s">
        <v>22887</v>
      </c>
      <c r="E514" s="2">
        <f>COUNTIF(A514:A4236,D514)</f>
        <v>1</v>
      </c>
      <c r="F514" s="7">
        <f>AVERAGEIF(A:A,D514,C:C)</f>
        <v>6.9</v>
      </c>
    </row>
    <row r="515" spans="1:6" x14ac:dyDescent="0.3">
      <c r="A515" s="2" t="s">
        <v>3088</v>
      </c>
      <c r="B515" s="2" t="s">
        <v>24677</v>
      </c>
      <c r="C515" s="2">
        <v>5.7</v>
      </c>
      <c r="D515" s="2" t="s">
        <v>1915</v>
      </c>
      <c r="E515" s="2">
        <f>COUNTIF(A515:A4237,D515)</f>
        <v>0</v>
      </c>
      <c r="F515" s="7">
        <f>AVERAGEIF(A:A,D515,C:C)</f>
        <v>6.9</v>
      </c>
    </row>
    <row r="516" spans="1:6" x14ac:dyDescent="0.3">
      <c r="A516" s="2" t="s">
        <v>389</v>
      </c>
      <c r="B516" s="2" t="s">
        <v>24678</v>
      </c>
      <c r="C516" s="2">
        <v>7.6</v>
      </c>
      <c r="D516" s="2" t="s">
        <v>2335</v>
      </c>
      <c r="E516" s="2">
        <f>COUNTIF(A516:A4238,D516)</f>
        <v>0</v>
      </c>
      <c r="F516" s="7">
        <f>AVERAGEIF(A:A,D516,C:C)</f>
        <v>6.9</v>
      </c>
    </row>
    <row r="517" spans="1:6" x14ac:dyDescent="0.3">
      <c r="A517" s="2" t="s">
        <v>3098</v>
      </c>
      <c r="B517" s="2" t="s">
        <v>24679</v>
      </c>
      <c r="C517" s="2">
        <v>6.6</v>
      </c>
      <c r="D517" s="2" t="s">
        <v>861</v>
      </c>
      <c r="E517" s="2">
        <f>COUNTIF(A517:A4239,D517)</f>
        <v>0</v>
      </c>
      <c r="F517" s="7">
        <f>AVERAGEIF(A:A,D517,C:C)</f>
        <v>6.9</v>
      </c>
    </row>
    <row r="518" spans="1:6" x14ac:dyDescent="0.3">
      <c r="A518" s="2" t="s">
        <v>3102</v>
      </c>
      <c r="B518" s="2" t="s">
        <v>24680</v>
      </c>
      <c r="C518" s="2">
        <v>5.4</v>
      </c>
      <c r="D518" s="2" t="s">
        <v>3367</v>
      </c>
      <c r="E518" s="2">
        <f>COUNTIF(A518:A4240,D518)</f>
        <v>3</v>
      </c>
      <c r="F518" s="7">
        <f>AVERAGEIF(A:A,D518,C:C)</f>
        <v>6.8999999999999995</v>
      </c>
    </row>
    <row r="519" spans="1:6" x14ac:dyDescent="0.3">
      <c r="A519" s="2" t="s">
        <v>1294</v>
      </c>
      <c r="B519" s="2" t="s">
        <v>24681</v>
      </c>
      <c r="C519" s="2">
        <v>7.3</v>
      </c>
      <c r="D519" s="2" t="s">
        <v>6977</v>
      </c>
      <c r="E519" s="2">
        <f>COUNTIF(A519:A4241,D519)</f>
        <v>3</v>
      </c>
      <c r="F519" s="7">
        <f>AVERAGEIF(A:A,D519,C:C)</f>
        <v>6.8999999999999995</v>
      </c>
    </row>
    <row r="520" spans="1:6" x14ac:dyDescent="0.3">
      <c r="A520" s="2" t="s">
        <v>1413</v>
      </c>
      <c r="B520" s="2" t="s">
        <v>24682</v>
      </c>
      <c r="C520" s="2">
        <v>6.5</v>
      </c>
      <c r="D520" s="2" t="s">
        <v>9521</v>
      </c>
      <c r="E520" s="2">
        <f>COUNTIF(A520:A4242,D520)</f>
        <v>3</v>
      </c>
      <c r="F520" s="7">
        <f>AVERAGEIF(A:A,D520,C:C)</f>
        <v>6.8999999999999995</v>
      </c>
    </row>
    <row r="521" spans="1:6" x14ac:dyDescent="0.3">
      <c r="A521" s="2" t="s">
        <v>3117</v>
      </c>
      <c r="B521" s="2" t="s">
        <v>24683</v>
      </c>
      <c r="C521" s="2">
        <v>6.6</v>
      </c>
      <c r="D521" s="2" t="s">
        <v>3778</v>
      </c>
      <c r="E521" s="2">
        <f>COUNTIF(A521:A4243,D521)</f>
        <v>6</v>
      </c>
      <c r="F521" s="7">
        <f>AVERAGEIF(A:A,D521,C:C)</f>
        <v>6.8833333333333329</v>
      </c>
    </row>
    <row r="522" spans="1:6" x14ac:dyDescent="0.3">
      <c r="A522" s="2" t="s">
        <v>3122</v>
      </c>
      <c r="B522" s="2" t="s">
        <v>24684</v>
      </c>
      <c r="C522" s="2">
        <v>6.6</v>
      </c>
      <c r="D522" s="2" t="s">
        <v>816</v>
      </c>
      <c r="E522" s="2">
        <f>COUNTIF(A522:A4244,D522)</f>
        <v>2</v>
      </c>
      <c r="F522" s="7">
        <f>AVERAGEIF(A:A,D522,C:C)</f>
        <v>6.875</v>
      </c>
    </row>
    <row r="523" spans="1:6" x14ac:dyDescent="0.3">
      <c r="A523" s="2" t="s">
        <v>3129</v>
      </c>
      <c r="B523" s="2" t="s">
        <v>24685</v>
      </c>
      <c r="C523" s="2">
        <v>5.9</v>
      </c>
      <c r="D523" s="2" t="s">
        <v>3739</v>
      </c>
      <c r="E523" s="2">
        <f>COUNTIF(A523:A4245,D523)</f>
        <v>3</v>
      </c>
      <c r="F523" s="7">
        <f>AVERAGEIF(A:A,D523,C:C)</f>
        <v>6.8666666666666671</v>
      </c>
    </row>
    <row r="524" spans="1:6" x14ac:dyDescent="0.3">
      <c r="A524" s="2" t="s">
        <v>3136</v>
      </c>
      <c r="B524" s="2" t="s">
        <v>24686</v>
      </c>
      <c r="C524" s="2">
        <v>6.7</v>
      </c>
      <c r="D524" s="2" t="s">
        <v>9392</v>
      </c>
      <c r="E524" s="2">
        <f>COUNTIF(A524:A4246,D524)</f>
        <v>3</v>
      </c>
      <c r="F524" s="7">
        <f>AVERAGEIF(A:A,D524,C:C)</f>
        <v>6.8666666666666671</v>
      </c>
    </row>
    <row r="525" spans="1:6" x14ac:dyDescent="0.3">
      <c r="A525" s="2" t="s">
        <v>2448</v>
      </c>
      <c r="B525" s="2" t="s">
        <v>24687</v>
      </c>
      <c r="C525" s="2">
        <v>6.1</v>
      </c>
      <c r="D525" s="2" t="s">
        <v>1807</v>
      </c>
      <c r="E525" s="2">
        <f>COUNTIF(A525:A4247,D525)</f>
        <v>1</v>
      </c>
      <c r="F525" s="7">
        <f>AVERAGEIF(A:A,D525,C:C)</f>
        <v>6.8666666666666671</v>
      </c>
    </row>
    <row r="526" spans="1:6" x14ac:dyDescent="0.3">
      <c r="A526" s="2" t="s">
        <v>3149</v>
      </c>
      <c r="B526" s="2" t="s">
        <v>24688</v>
      </c>
      <c r="C526" s="2">
        <v>6.6</v>
      </c>
      <c r="D526" s="2" t="s">
        <v>299</v>
      </c>
      <c r="E526" s="2">
        <f>COUNTIF(A526:A4248,D526)</f>
        <v>1</v>
      </c>
      <c r="F526" s="7">
        <f>AVERAGEIF(A:A,D526,C:C)</f>
        <v>6.8666666666666671</v>
      </c>
    </row>
    <row r="527" spans="1:6" x14ac:dyDescent="0.3">
      <c r="A527" s="2" t="s">
        <v>3154</v>
      </c>
      <c r="B527" s="2" t="s">
        <v>24689</v>
      </c>
      <c r="C527" s="2">
        <v>6.6</v>
      </c>
      <c r="D527" s="2" t="s">
        <v>13181</v>
      </c>
      <c r="E527" s="2">
        <f>COUNTIF(A527:A4249,D527)</f>
        <v>5</v>
      </c>
      <c r="F527" s="7">
        <f>AVERAGEIF(A:A,D527,C:C)</f>
        <v>6.8600000000000012</v>
      </c>
    </row>
    <row r="528" spans="1:6" x14ac:dyDescent="0.3">
      <c r="A528" s="2" t="s">
        <v>3159</v>
      </c>
      <c r="B528" s="2" t="s">
        <v>24690</v>
      </c>
      <c r="C528" s="2">
        <v>5.3</v>
      </c>
      <c r="D528" s="2" t="s">
        <v>79</v>
      </c>
      <c r="E528" s="2">
        <f>COUNTIF(A528:A4250,D528)</f>
        <v>8</v>
      </c>
      <c r="F528" s="7">
        <f>AVERAGEIF(A:A,D528,C:C)</f>
        <v>6.8500000000000005</v>
      </c>
    </row>
    <row r="529" spans="1:6" x14ac:dyDescent="0.3">
      <c r="A529" s="2" t="s">
        <v>2331</v>
      </c>
      <c r="B529" s="2" t="s">
        <v>24691</v>
      </c>
      <c r="C529" s="2">
        <v>6</v>
      </c>
      <c r="D529" s="2" t="s">
        <v>4965</v>
      </c>
      <c r="E529" s="2">
        <f>COUNTIF(A529:A4251,D529)</f>
        <v>4</v>
      </c>
      <c r="F529" s="7">
        <f>AVERAGEIF(A:A,D529,C:C)</f>
        <v>6.8500000000000005</v>
      </c>
    </row>
    <row r="530" spans="1:6" x14ac:dyDescent="0.3">
      <c r="A530" s="2" t="s">
        <v>3176</v>
      </c>
      <c r="B530" s="2" t="s">
        <v>24692</v>
      </c>
      <c r="C530" s="2">
        <v>4.7</v>
      </c>
      <c r="D530" s="2" t="s">
        <v>5462</v>
      </c>
      <c r="E530" s="2">
        <f>COUNTIF(A530:A4252,D530)</f>
        <v>4</v>
      </c>
      <c r="F530" s="7">
        <f>AVERAGEIF(A:A,D530,C:C)</f>
        <v>6.85</v>
      </c>
    </row>
    <row r="531" spans="1:6" x14ac:dyDescent="0.3">
      <c r="A531" s="2" t="s">
        <v>2048</v>
      </c>
      <c r="B531" s="2" t="s">
        <v>24693</v>
      </c>
      <c r="C531" s="2">
        <v>6.1</v>
      </c>
      <c r="D531" s="2" t="s">
        <v>4752</v>
      </c>
      <c r="E531" s="2">
        <f>COUNTIF(A531:A4253,D531)</f>
        <v>2</v>
      </c>
      <c r="F531" s="7">
        <f>AVERAGEIF(A:A,D531,C:C)</f>
        <v>6.85</v>
      </c>
    </row>
    <row r="532" spans="1:6" x14ac:dyDescent="0.3">
      <c r="A532" s="2" t="s">
        <v>912</v>
      </c>
      <c r="B532" s="2" t="s">
        <v>24694</v>
      </c>
      <c r="C532" s="2">
        <v>7.2</v>
      </c>
      <c r="D532" s="2" t="s">
        <v>6131</v>
      </c>
      <c r="E532" s="2">
        <f>COUNTIF(A532:A4254,D532)</f>
        <v>2</v>
      </c>
      <c r="F532" s="7">
        <f>AVERAGEIF(A:A,D532,C:C)</f>
        <v>6.85</v>
      </c>
    </row>
    <row r="533" spans="1:6" x14ac:dyDescent="0.3">
      <c r="A533" s="2" t="s">
        <v>3189</v>
      </c>
      <c r="B533" s="2" t="s">
        <v>24695</v>
      </c>
      <c r="C533" s="2">
        <v>6.4</v>
      </c>
      <c r="D533" s="2" t="s">
        <v>6496</v>
      </c>
      <c r="E533" s="2">
        <f>COUNTIF(A533:A4255,D533)</f>
        <v>2</v>
      </c>
      <c r="F533" s="7">
        <f>AVERAGEIF(A:A,D533,C:C)</f>
        <v>6.85</v>
      </c>
    </row>
    <row r="534" spans="1:6" x14ac:dyDescent="0.3">
      <c r="A534" s="2" t="s">
        <v>111</v>
      </c>
      <c r="B534" s="2" t="s">
        <v>24696</v>
      </c>
      <c r="C534" s="2">
        <v>6.1</v>
      </c>
      <c r="D534" s="2" t="s">
        <v>6868</v>
      </c>
      <c r="E534" s="2">
        <f>COUNTIF(A534:A4256,D534)</f>
        <v>2</v>
      </c>
      <c r="F534" s="7">
        <f>AVERAGEIF(A:A,D534,C:C)</f>
        <v>6.85</v>
      </c>
    </row>
    <row r="535" spans="1:6" x14ac:dyDescent="0.3">
      <c r="A535" s="2" t="s">
        <v>2246</v>
      </c>
      <c r="B535" s="2" t="s">
        <v>24697</v>
      </c>
      <c r="C535" s="2">
        <v>5.9</v>
      </c>
      <c r="D535" s="2" t="s">
        <v>8607</v>
      </c>
      <c r="E535" s="2">
        <f>COUNTIF(A535:A4257,D535)</f>
        <v>2</v>
      </c>
      <c r="F535" s="7">
        <f>AVERAGEIF(A:A,D535,C:C)</f>
        <v>6.85</v>
      </c>
    </row>
    <row r="536" spans="1:6" x14ac:dyDescent="0.3">
      <c r="A536" s="2" t="s">
        <v>3122</v>
      </c>
      <c r="B536" s="2" t="s">
        <v>24698</v>
      </c>
      <c r="C536" s="2">
        <v>6</v>
      </c>
      <c r="D536" s="2" t="s">
        <v>8702</v>
      </c>
      <c r="E536" s="2">
        <f>COUNTIF(A536:A4258,D536)</f>
        <v>2</v>
      </c>
      <c r="F536" s="7">
        <f>AVERAGEIF(A:A,D536,C:C)</f>
        <v>6.85</v>
      </c>
    </row>
    <row r="537" spans="1:6" x14ac:dyDescent="0.3">
      <c r="A537" s="2" t="s">
        <v>3207</v>
      </c>
      <c r="B537" s="2" t="s">
        <v>24699</v>
      </c>
      <c r="C537" s="2">
        <v>6.3</v>
      </c>
      <c r="D537" s="2" t="s">
        <v>9878</v>
      </c>
      <c r="E537" s="2">
        <f>COUNTIF(A537:A4259,D537)</f>
        <v>2</v>
      </c>
      <c r="F537" s="7">
        <f>AVERAGEIF(A:A,D537,C:C)</f>
        <v>6.85</v>
      </c>
    </row>
    <row r="538" spans="1:6" x14ac:dyDescent="0.3">
      <c r="A538" s="2" t="s">
        <v>3136</v>
      </c>
      <c r="B538" s="2" t="s">
        <v>24700</v>
      </c>
      <c r="C538" s="2">
        <v>5.6</v>
      </c>
      <c r="D538" s="2" t="s">
        <v>15234</v>
      </c>
      <c r="E538" s="2">
        <f>COUNTIF(A538:A4260,D538)</f>
        <v>2</v>
      </c>
      <c r="F538" s="7">
        <f>AVERAGEIF(A:A,D538,C:C)</f>
        <v>6.85</v>
      </c>
    </row>
    <row r="539" spans="1:6" x14ac:dyDescent="0.3">
      <c r="A539" s="2" t="s">
        <v>3218</v>
      </c>
      <c r="B539" s="2" t="s">
        <v>24701</v>
      </c>
      <c r="C539" s="2">
        <v>6.4</v>
      </c>
      <c r="D539" s="2" t="s">
        <v>1784</v>
      </c>
      <c r="E539" s="2">
        <f>COUNTIF(A539:A4261,D539)</f>
        <v>1</v>
      </c>
      <c r="F539" s="7">
        <f>AVERAGEIF(A:A,D539,C:C)</f>
        <v>6.85</v>
      </c>
    </row>
    <row r="540" spans="1:6" x14ac:dyDescent="0.3">
      <c r="A540" s="2" t="s">
        <v>225</v>
      </c>
      <c r="B540" s="2" t="s">
        <v>24702</v>
      </c>
      <c r="C540" s="2">
        <v>7.1</v>
      </c>
      <c r="D540" s="2" t="s">
        <v>735</v>
      </c>
      <c r="E540" s="2">
        <f>COUNTIF(A540:A4262,D540)</f>
        <v>0</v>
      </c>
      <c r="F540" s="7">
        <f>AVERAGEIF(A:A,D540,C:C)</f>
        <v>6.85</v>
      </c>
    </row>
    <row r="541" spans="1:6" x14ac:dyDescent="0.3">
      <c r="A541" s="2" t="s">
        <v>1751</v>
      </c>
      <c r="B541" s="2" t="s">
        <v>24703</v>
      </c>
      <c r="C541" s="2">
        <v>6.6</v>
      </c>
      <c r="D541" s="2" t="s">
        <v>1769</v>
      </c>
      <c r="E541" s="2">
        <f>COUNTIF(A541:A4263,D541)</f>
        <v>0</v>
      </c>
      <c r="F541" s="7">
        <f>AVERAGEIF(A:A,D541,C:C)</f>
        <v>6.85</v>
      </c>
    </row>
    <row r="542" spans="1:6" x14ac:dyDescent="0.3">
      <c r="A542" s="2" t="s">
        <v>3233</v>
      </c>
      <c r="B542" s="2" t="s">
        <v>24704</v>
      </c>
      <c r="C542" s="2">
        <v>4.5999999999999996</v>
      </c>
      <c r="D542" s="2" t="s">
        <v>371</v>
      </c>
      <c r="E542" s="2">
        <f>COUNTIF(A542:A4264,D542)</f>
        <v>5</v>
      </c>
      <c r="F542" s="7">
        <f>AVERAGEIF(A:A,D542,C:C)</f>
        <v>6.8428571428571425</v>
      </c>
    </row>
    <row r="543" spans="1:6" x14ac:dyDescent="0.3">
      <c r="A543" s="2" t="s">
        <v>3239</v>
      </c>
      <c r="B543" s="2" t="s">
        <v>24705</v>
      </c>
      <c r="C543" s="2">
        <v>8.4</v>
      </c>
      <c r="D543" s="2" t="s">
        <v>7204</v>
      </c>
      <c r="E543" s="2">
        <f>COUNTIF(A543:A4265,D543)</f>
        <v>5</v>
      </c>
      <c r="F543" s="7">
        <f>AVERAGEIF(A:A,D543,C:C)</f>
        <v>6.8400000000000007</v>
      </c>
    </row>
    <row r="544" spans="1:6" x14ac:dyDescent="0.3">
      <c r="A544" s="2" t="s">
        <v>48</v>
      </c>
      <c r="B544" s="2" t="s">
        <v>24706</v>
      </c>
      <c r="C544" s="2">
        <v>7.1</v>
      </c>
      <c r="D544" s="2" t="s">
        <v>408</v>
      </c>
      <c r="E544" s="2">
        <f>COUNTIF(A544:A4266,D544)</f>
        <v>2</v>
      </c>
      <c r="F544" s="7">
        <f>AVERAGEIF(A:A,D544,C:C)</f>
        <v>6.8400000000000007</v>
      </c>
    </row>
    <row r="545" spans="1:6" x14ac:dyDescent="0.3">
      <c r="A545" s="2" t="s">
        <v>3252</v>
      </c>
      <c r="B545" s="2" t="s">
        <v>24707</v>
      </c>
      <c r="C545" s="2">
        <v>7.4</v>
      </c>
      <c r="D545" s="2" t="s">
        <v>4041</v>
      </c>
      <c r="E545" s="2">
        <f>COUNTIF(A545:A4267,D545)</f>
        <v>5</v>
      </c>
      <c r="F545" s="7">
        <f>AVERAGEIF(A:A,D545,C:C)</f>
        <v>6.839999999999999</v>
      </c>
    </row>
    <row r="546" spans="1:6" x14ac:dyDescent="0.3">
      <c r="A546" s="2" t="s">
        <v>3259</v>
      </c>
      <c r="B546" s="2" t="s">
        <v>24708</v>
      </c>
      <c r="C546" s="2">
        <v>6.9</v>
      </c>
      <c r="D546" s="13" t="s">
        <v>5367</v>
      </c>
      <c r="E546" s="13">
        <f>COUNTIF(A546:A4268,D546)</f>
        <v>12</v>
      </c>
      <c r="F546" s="14">
        <f>AVERAGEIF(A:A,D546,C:C)</f>
        <v>6.833333333333333</v>
      </c>
    </row>
    <row r="547" spans="1:6" x14ac:dyDescent="0.3">
      <c r="A547" s="2" t="s">
        <v>2066</v>
      </c>
      <c r="B547" s="2" t="s">
        <v>24709</v>
      </c>
      <c r="C547" s="2">
        <v>4.5</v>
      </c>
      <c r="D547" s="2" t="s">
        <v>4212</v>
      </c>
      <c r="E547" s="2">
        <f>COUNTIF(A547:A4269,D547)</f>
        <v>3</v>
      </c>
      <c r="F547" s="7">
        <f>AVERAGEIF(A:A,D547,C:C)</f>
        <v>6.833333333333333</v>
      </c>
    </row>
    <row r="548" spans="1:6" x14ac:dyDescent="0.3">
      <c r="A548" s="2" t="s">
        <v>2396</v>
      </c>
      <c r="B548" s="2" t="s">
        <v>24710</v>
      </c>
      <c r="C548" s="2">
        <v>7.1</v>
      </c>
      <c r="D548" s="2" t="s">
        <v>12849</v>
      </c>
      <c r="E548" s="2">
        <f>COUNTIF(A548:A4270,D548)</f>
        <v>3</v>
      </c>
      <c r="F548" s="7">
        <f>AVERAGEIF(A:A,D548,C:C)</f>
        <v>6.833333333333333</v>
      </c>
    </row>
    <row r="549" spans="1:6" x14ac:dyDescent="0.3">
      <c r="A549" s="2" t="s">
        <v>912</v>
      </c>
      <c r="B549" s="2" t="s">
        <v>24711</v>
      </c>
      <c r="C549" s="2">
        <v>6.5</v>
      </c>
      <c r="D549" s="2" t="s">
        <v>13030</v>
      </c>
      <c r="E549" s="2">
        <f>COUNTIF(A549:A4271,D549)</f>
        <v>3</v>
      </c>
      <c r="F549" s="7">
        <f>AVERAGEIF(A:A,D549,C:C)</f>
        <v>6.833333333333333</v>
      </c>
    </row>
    <row r="550" spans="1:6" x14ac:dyDescent="0.3">
      <c r="A550" s="2" t="s">
        <v>3281</v>
      </c>
      <c r="B550" s="2" t="s">
        <v>24712</v>
      </c>
      <c r="C550" s="2">
        <v>5.3</v>
      </c>
      <c r="D550" s="2" t="s">
        <v>27889</v>
      </c>
      <c r="E550" s="2">
        <f>COUNTIF(A550:A4272,D550)</f>
        <v>2</v>
      </c>
      <c r="F550" s="7">
        <f>AVERAGEIF(A:A,D550,C:C)</f>
        <v>6.833333333333333</v>
      </c>
    </row>
    <row r="551" spans="1:6" x14ac:dyDescent="0.3">
      <c r="A551" s="2" t="s">
        <v>912</v>
      </c>
      <c r="B551" s="2" t="s">
        <v>24713</v>
      </c>
      <c r="C551" s="2">
        <v>6.7</v>
      </c>
      <c r="D551" s="2" t="s">
        <v>1813</v>
      </c>
      <c r="E551" s="2">
        <f>COUNTIF(A551:A4273,D551)</f>
        <v>2</v>
      </c>
      <c r="F551" s="7">
        <f>AVERAGEIF(A:A,D551,C:C)</f>
        <v>6.833333333333333</v>
      </c>
    </row>
    <row r="552" spans="1:6" x14ac:dyDescent="0.3">
      <c r="A552" s="2" t="s">
        <v>146</v>
      </c>
      <c r="B552" s="2" t="s">
        <v>24714</v>
      </c>
      <c r="C552" s="2">
        <v>7.2</v>
      </c>
      <c r="D552" s="2" t="s">
        <v>1278</v>
      </c>
      <c r="E552" s="2">
        <f>COUNTIF(A552:A4274,D552)</f>
        <v>0</v>
      </c>
      <c r="F552" s="7">
        <f>AVERAGEIF(A:A,D552,C:C)</f>
        <v>6.8249999999999993</v>
      </c>
    </row>
    <row r="553" spans="1:6" x14ac:dyDescent="0.3">
      <c r="A553" s="2" t="s">
        <v>306</v>
      </c>
      <c r="B553" s="2" t="s">
        <v>24715</v>
      </c>
      <c r="C553" s="2">
        <v>7.2</v>
      </c>
      <c r="D553" s="2" t="s">
        <v>1039</v>
      </c>
      <c r="E553" s="2">
        <f>COUNTIF(A553:A4275,D553)</f>
        <v>3</v>
      </c>
      <c r="F553" s="7">
        <f>AVERAGEIF(A:A,D553,C:C)</f>
        <v>6.82</v>
      </c>
    </row>
    <row r="554" spans="1:6" x14ac:dyDescent="0.3">
      <c r="A554" s="2" t="s">
        <v>3303</v>
      </c>
      <c r="B554" s="2" t="s">
        <v>24716</v>
      </c>
      <c r="C554" s="2">
        <v>5.5</v>
      </c>
      <c r="D554" s="2" t="s">
        <v>4423</v>
      </c>
      <c r="E554" s="2">
        <f>COUNTIF(A554:A4276,D554)</f>
        <v>4</v>
      </c>
      <c r="F554" s="7">
        <f>AVERAGEIF(A:A,D554,C:C)</f>
        <v>6.8000000000000007</v>
      </c>
    </row>
    <row r="555" spans="1:6" x14ac:dyDescent="0.3">
      <c r="A555" s="2" t="s">
        <v>499</v>
      </c>
      <c r="B555" s="2" t="s">
        <v>24717</v>
      </c>
      <c r="C555" s="2">
        <v>5.8</v>
      </c>
      <c r="D555" s="2" t="s">
        <v>7404</v>
      </c>
      <c r="E555" s="2">
        <f>COUNTIF(A555:A4277,D555)</f>
        <v>6</v>
      </c>
      <c r="F555" s="7">
        <f>AVERAGEIF(A:A,D555,C:C)</f>
        <v>6.8</v>
      </c>
    </row>
    <row r="556" spans="1:6" x14ac:dyDescent="0.3">
      <c r="A556" s="2" t="s">
        <v>3313</v>
      </c>
      <c r="B556" s="2" t="s">
        <v>24718</v>
      </c>
      <c r="C556" s="2">
        <v>6</v>
      </c>
      <c r="D556" s="2" t="s">
        <v>3722</v>
      </c>
      <c r="E556" s="2">
        <f>COUNTIF(A556:A4278,D556)</f>
        <v>4</v>
      </c>
      <c r="F556" s="7">
        <f>AVERAGEIF(A:A,D556,C:C)</f>
        <v>6.8</v>
      </c>
    </row>
    <row r="557" spans="1:6" x14ac:dyDescent="0.3">
      <c r="A557" s="2" t="s">
        <v>850</v>
      </c>
      <c r="B557" s="2" t="s">
        <v>24719</v>
      </c>
      <c r="C557" s="2">
        <v>6.6</v>
      </c>
      <c r="D557" s="2" t="s">
        <v>11681</v>
      </c>
      <c r="E557" s="2">
        <f>COUNTIF(A557:A4279,D557)</f>
        <v>3</v>
      </c>
      <c r="F557" s="7">
        <f>AVERAGEIF(A:A,D557,C:C)</f>
        <v>6.8</v>
      </c>
    </row>
    <row r="558" spans="1:6" x14ac:dyDescent="0.3">
      <c r="A558" s="2" t="s">
        <v>1764</v>
      </c>
      <c r="B558" s="2" t="s">
        <v>24720</v>
      </c>
      <c r="C558" s="2">
        <v>8.3000000000000007</v>
      </c>
      <c r="D558" s="2" t="s">
        <v>14895</v>
      </c>
      <c r="E558" s="2">
        <f>COUNTIF(A558:A4280,D558)</f>
        <v>3</v>
      </c>
      <c r="F558" s="7">
        <f>AVERAGEIF(A:A,D558,C:C)</f>
        <v>6.8</v>
      </c>
    </row>
    <row r="559" spans="1:6" x14ac:dyDescent="0.3">
      <c r="A559" s="2" t="s">
        <v>389</v>
      </c>
      <c r="B559" s="2" t="s">
        <v>24721</v>
      </c>
      <c r="C559" s="2">
        <v>6.7</v>
      </c>
      <c r="D559" s="2" t="s">
        <v>9646</v>
      </c>
      <c r="E559" s="2">
        <f>COUNTIF(A559:A4281,D559)</f>
        <v>2</v>
      </c>
      <c r="F559" s="7">
        <f>AVERAGEIF(A:A,D559,C:C)</f>
        <v>6.8</v>
      </c>
    </row>
    <row r="560" spans="1:6" x14ac:dyDescent="0.3">
      <c r="A560" s="2" t="s">
        <v>2066</v>
      </c>
      <c r="B560" s="2" t="s">
        <v>24722</v>
      </c>
      <c r="C560" s="2">
        <v>7.1</v>
      </c>
      <c r="D560" s="2" t="s">
        <v>12348</v>
      </c>
      <c r="E560" s="2">
        <f>COUNTIF(A560:A4282,D560)</f>
        <v>2</v>
      </c>
      <c r="F560" s="7">
        <f>AVERAGEIF(A:A,D560,C:C)</f>
        <v>6.8</v>
      </c>
    </row>
    <row r="561" spans="1:6" x14ac:dyDescent="0.3">
      <c r="A561" s="2" t="s">
        <v>3334</v>
      </c>
      <c r="B561" s="2" t="s">
        <v>24723</v>
      </c>
      <c r="C561" s="2">
        <v>6</v>
      </c>
      <c r="D561" s="2" t="s">
        <v>5825</v>
      </c>
      <c r="E561" s="2">
        <f>COUNTIF(A561:A4283,D561)</f>
        <v>1</v>
      </c>
      <c r="F561" s="7">
        <f>AVERAGEIF(A:A,D561,C:C)</f>
        <v>6.8</v>
      </c>
    </row>
    <row r="562" spans="1:6" x14ac:dyDescent="0.3">
      <c r="A562" s="2" t="s">
        <v>3347</v>
      </c>
      <c r="B562" s="2" t="s">
        <v>24724</v>
      </c>
      <c r="C562" s="2">
        <v>6.9</v>
      </c>
      <c r="D562" s="2" t="s">
        <v>6037</v>
      </c>
      <c r="E562" s="2">
        <f>COUNTIF(A562:A4284,D562)</f>
        <v>1</v>
      </c>
      <c r="F562" s="7">
        <f>AVERAGEIF(A:A,D562,C:C)</f>
        <v>6.8</v>
      </c>
    </row>
    <row r="563" spans="1:6" x14ac:dyDescent="0.3">
      <c r="A563" s="2" t="s">
        <v>912</v>
      </c>
      <c r="B563" s="2" t="s">
        <v>24725</v>
      </c>
      <c r="C563" s="2">
        <v>5.6</v>
      </c>
      <c r="D563" s="2" t="s">
        <v>6485</v>
      </c>
      <c r="E563" s="2">
        <f>COUNTIF(A563:A4285,D563)</f>
        <v>1</v>
      </c>
      <c r="F563" s="7">
        <f>AVERAGEIF(A:A,D563,C:C)</f>
        <v>6.8</v>
      </c>
    </row>
    <row r="564" spans="1:6" x14ac:dyDescent="0.3">
      <c r="A564" s="2" t="s">
        <v>2331</v>
      </c>
      <c r="B564" s="2" t="s">
        <v>24726</v>
      </c>
      <c r="C564" s="2">
        <v>5.6</v>
      </c>
      <c r="D564" s="2" t="s">
        <v>8102</v>
      </c>
      <c r="E564" s="2">
        <f>COUNTIF(A564:A4286,D564)</f>
        <v>1</v>
      </c>
      <c r="F564" s="7">
        <f>AVERAGEIF(A:A,D564,C:C)</f>
        <v>6.8</v>
      </c>
    </row>
    <row r="565" spans="1:6" x14ac:dyDescent="0.3">
      <c r="A565" s="2" t="s">
        <v>3281</v>
      </c>
      <c r="B565" s="2" t="s">
        <v>24727</v>
      </c>
      <c r="C565" s="2">
        <v>4.5</v>
      </c>
      <c r="D565" s="2" t="s">
        <v>9177</v>
      </c>
      <c r="E565" s="2">
        <f>COUNTIF(A565:A4287,D565)</f>
        <v>1</v>
      </c>
      <c r="F565" s="7">
        <f>AVERAGEIF(A:A,D565,C:C)</f>
        <v>6.8</v>
      </c>
    </row>
    <row r="566" spans="1:6" x14ac:dyDescent="0.3">
      <c r="A566" s="2" t="s">
        <v>3367</v>
      </c>
      <c r="B566" s="2" t="s">
        <v>24728</v>
      </c>
      <c r="C566" s="2">
        <v>7.1</v>
      </c>
      <c r="D566" s="2" t="s">
        <v>9735</v>
      </c>
      <c r="E566" s="2">
        <f>COUNTIF(A566:A4288,D566)</f>
        <v>1</v>
      </c>
      <c r="F566" s="7">
        <f>AVERAGEIF(A:A,D566,C:C)</f>
        <v>6.8</v>
      </c>
    </row>
    <row r="567" spans="1:6" x14ac:dyDescent="0.3">
      <c r="A567" s="2" t="s">
        <v>3098</v>
      </c>
      <c r="B567" s="2" t="s">
        <v>24729</v>
      </c>
      <c r="C567" s="2">
        <v>6.5</v>
      </c>
      <c r="D567" s="2" t="s">
        <v>12537</v>
      </c>
      <c r="E567" s="2">
        <f>COUNTIF(A567:A4289,D567)</f>
        <v>1</v>
      </c>
      <c r="F567" s="7">
        <f>AVERAGEIF(A:A,D567,C:C)</f>
        <v>6.8</v>
      </c>
    </row>
    <row r="568" spans="1:6" x14ac:dyDescent="0.3">
      <c r="A568" s="2" t="s">
        <v>3376</v>
      </c>
      <c r="B568" s="2" t="s">
        <v>24730</v>
      </c>
      <c r="C568" s="2">
        <v>6.4</v>
      </c>
      <c r="D568" s="2" t="s">
        <v>12684</v>
      </c>
      <c r="E568" s="2">
        <f>COUNTIF(A568:A4290,D568)</f>
        <v>1</v>
      </c>
      <c r="F568" s="7">
        <f>AVERAGEIF(A:A,D568,C:C)</f>
        <v>6.8</v>
      </c>
    </row>
    <row r="569" spans="1:6" x14ac:dyDescent="0.3">
      <c r="A569" s="2" t="s">
        <v>876</v>
      </c>
      <c r="B569" s="2" t="s">
        <v>24731</v>
      </c>
      <c r="C569" s="2">
        <v>5.8</v>
      </c>
      <c r="D569" s="2" t="s">
        <v>12814</v>
      </c>
      <c r="E569" s="2">
        <f>COUNTIF(A569:A4291,D569)</f>
        <v>1</v>
      </c>
      <c r="F569" s="7">
        <f>AVERAGEIF(A:A,D569,C:C)</f>
        <v>6.8</v>
      </c>
    </row>
    <row r="570" spans="1:6" x14ac:dyDescent="0.3">
      <c r="A570" s="2" t="s">
        <v>255</v>
      </c>
      <c r="B570" s="2" t="s">
        <v>24732</v>
      </c>
      <c r="C570" s="2">
        <v>8</v>
      </c>
      <c r="D570" s="2" t="s">
        <v>13676</v>
      </c>
      <c r="E570" s="2">
        <f>COUNTIF(A570:A4292,D570)</f>
        <v>1</v>
      </c>
      <c r="F570" s="7">
        <f>AVERAGEIF(A:A,D570,C:C)</f>
        <v>6.8</v>
      </c>
    </row>
    <row r="571" spans="1:6" x14ac:dyDescent="0.3">
      <c r="A571" s="2" t="s">
        <v>3066</v>
      </c>
      <c r="B571" s="2" t="s">
        <v>24733</v>
      </c>
      <c r="C571" s="2">
        <v>6.2</v>
      </c>
      <c r="D571" s="2" t="s">
        <v>14518</v>
      </c>
      <c r="E571" s="2">
        <f>COUNTIF(A571:A4293,D571)</f>
        <v>1</v>
      </c>
      <c r="F571" s="7">
        <f>AVERAGEIF(A:A,D571,C:C)</f>
        <v>6.8</v>
      </c>
    </row>
    <row r="572" spans="1:6" x14ac:dyDescent="0.3">
      <c r="A572" s="2" t="s">
        <v>389</v>
      </c>
      <c r="B572" s="2" t="s">
        <v>24734</v>
      </c>
      <c r="C572" s="2">
        <v>7.2</v>
      </c>
      <c r="D572" s="2" t="s">
        <v>14598</v>
      </c>
      <c r="E572" s="2">
        <f>COUNTIF(A572:A4294,D572)</f>
        <v>1</v>
      </c>
      <c r="F572" s="7">
        <f>AVERAGEIF(A:A,D572,C:C)</f>
        <v>6.8</v>
      </c>
    </row>
    <row r="573" spans="1:6" x14ac:dyDescent="0.3">
      <c r="A573" s="2" t="s">
        <v>3401</v>
      </c>
      <c r="B573" s="2" t="s">
        <v>24735</v>
      </c>
      <c r="C573" s="2">
        <v>6.1</v>
      </c>
      <c r="D573" s="2" t="s">
        <v>14669</v>
      </c>
      <c r="E573" s="2">
        <f>COUNTIF(A573:A4295,D573)</f>
        <v>1</v>
      </c>
      <c r="F573" s="7">
        <f>AVERAGEIF(A:A,D573,C:C)</f>
        <v>6.8</v>
      </c>
    </row>
    <row r="574" spans="1:6" x14ac:dyDescent="0.3">
      <c r="A574" s="2" t="s">
        <v>29</v>
      </c>
      <c r="B574" s="2" t="s">
        <v>24736</v>
      </c>
      <c r="C574" s="2">
        <v>7.6</v>
      </c>
      <c r="D574" s="2" t="s">
        <v>16046</v>
      </c>
      <c r="E574" s="2">
        <f>COUNTIF(A574:A4296,D574)</f>
        <v>1</v>
      </c>
      <c r="F574" s="7">
        <f>AVERAGEIF(A:A,D574,C:C)</f>
        <v>6.8</v>
      </c>
    </row>
    <row r="575" spans="1:6" x14ac:dyDescent="0.3">
      <c r="A575" s="2" t="s">
        <v>760</v>
      </c>
      <c r="B575" s="2" t="s">
        <v>24737</v>
      </c>
      <c r="C575" s="2">
        <v>6.3</v>
      </c>
      <c r="D575" s="2" t="s">
        <v>16220</v>
      </c>
      <c r="E575" s="2">
        <f>COUNTIF(A575:A4297,D575)</f>
        <v>1</v>
      </c>
      <c r="F575" s="7">
        <f>AVERAGEIF(A:A,D575,C:C)</f>
        <v>6.8</v>
      </c>
    </row>
    <row r="576" spans="1:6" x14ac:dyDescent="0.3">
      <c r="A576" s="2" t="s">
        <v>3414</v>
      </c>
      <c r="B576" s="2" t="s">
        <v>24738</v>
      </c>
      <c r="C576" s="2">
        <v>6.3</v>
      </c>
      <c r="D576" s="2" t="s">
        <v>16510</v>
      </c>
      <c r="E576" s="2">
        <f>COUNTIF(A576:A4298,D576)</f>
        <v>1</v>
      </c>
      <c r="F576" s="7">
        <f>AVERAGEIF(A:A,D576,C:C)</f>
        <v>6.8</v>
      </c>
    </row>
    <row r="577" spans="1:6" x14ac:dyDescent="0.3">
      <c r="A577" s="2" t="s">
        <v>1015</v>
      </c>
      <c r="B577" s="2" t="s">
        <v>24739</v>
      </c>
      <c r="C577" s="2">
        <v>6.3</v>
      </c>
      <c r="D577" s="2" t="s">
        <v>16860</v>
      </c>
      <c r="E577" s="2">
        <f>COUNTIF(A577:A4299,D577)</f>
        <v>1</v>
      </c>
      <c r="F577" s="7">
        <f>AVERAGEIF(A:A,D577,C:C)</f>
        <v>6.8</v>
      </c>
    </row>
    <row r="578" spans="1:6" x14ac:dyDescent="0.3">
      <c r="A578" s="2" t="s">
        <v>692</v>
      </c>
      <c r="B578" s="2" t="s">
        <v>24740</v>
      </c>
      <c r="C578" s="2">
        <v>7.7</v>
      </c>
      <c r="D578" s="2" t="s">
        <v>17570</v>
      </c>
      <c r="E578" s="2">
        <f>COUNTIF(A578:A4300,D578)</f>
        <v>1</v>
      </c>
      <c r="F578" s="7">
        <f>AVERAGEIF(A:A,D578,C:C)</f>
        <v>6.8</v>
      </c>
    </row>
    <row r="579" spans="1:6" x14ac:dyDescent="0.3">
      <c r="A579" s="2" t="s">
        <v>2396</v>
      </c>
      <c r="B579" s="2" t="s">
        <v>24741</v>
      </c>
      <c r="C579" s="2">
        <v>7</v>
      </c>
      <c r="D579" s="2" t="s">
        <v>17874</v>
      </c>
      <c r="E579" s="2">
        <f>COUNTIF(A579:A4301,D579)</f>
        <v>1</v>
      </c>
      <c r="F579" s="7">
        <f>AVERAGEIF(A:A,D579,C:C)</f>
        <v>6.8</v>
      </c>
    </row>
    <row r="580" spans="1:6" x14ac:dyDescent="0.3">
      <c r="A580" s="2" t="s">
        <v>850</v>
      </c>
      <c r="B580" s="2" t="s">
        <v>24742</v>
      </c>
      <c r="C580" s="2">
        <v>5.3</v>
      </c>
      <c r="D580" s="2" t="s">
        <v>27926</v>
      </c>
      <c r="E580" s="2">
        <f>COUNTIF(A580:A4302,D580)</f>
        <v>1</v>
      </c>
      <c r="F580" s="7">
        <f>AVERAGEIF(A:A,D580,C:C)</f>
        <v>6.8</v>
      </c>
    </row>
    <row r="581" spans="1:6" x14ac:dyDescent="0.3">
      <c r="A581" s="2" t="s">
        <v>1324</v>
      </c>
      <c r="B581" s="2" t="s">
        <v>24743</v>
      </c>
      <c r="C581" s="2">
        <v>5.6</v>
      </c>
      <c r="D581" s="2" t="s">
        <v>17194</v>
      </c>
      <c r="E581" s="2">
        <f>COUNTIF(A581:A4303,D581)</f>
        <v>1</v>
      </c>
      <c r="F581" s="7">
        <f>AVERAGEIF(A:A,D581,C:C)</f>
        <v>6.8</v>
      </c>
    </row>
    <row r="582" spans="1:6" x14ac:dyDescent="0.3">
      <c r="A582" s="2" t="s">
        <v>3444</v>
      </c>
      <c r="B582" s="2" t="s">
        <v>24744</v>
      </c>
      <c r="C582" s="2">
        <v>5.2</v>
      </c>
      <c r="D582" s="2" t="s">
        <v>18832</v>
      </c>
      <c r="E582" s="2">
        <f>COUNTIF(A582:A4304,D582)</f>
        <v>1</v>
      </c>
      <c r="F582" s="7">
        <f>AVERAGEIF(A:A,D582,C:C)</f>
        <v>6.8</v>
      </c>
    </row>
    <row r="583" spans="1:6" x14ac:dyDescent="0.3">
      <c r="A583" s="2" t="s">
        <v>3281</v>
      </c>
      <c r="B583" s="2" t="s">
        <v>24745</v>
      </c>
      <c r="C583" s="2">
        <v>5.4</v>
      </c>
      <c r="D583" s="2" t="s">
        <v>18917</v>
      </c>
      <c r="E583" s="2">
        <f>COUNTIF(A583:A4305,D583)</f>
        <v>1</v>
      </c>
      <c r="F583" s="7">
        <f>AVERAGEIF(A:A,D583,C:C)</f>
        <v>6.8</v>
      </c>
    </row>
    <row r="584" spans="1:6" x14ac:dyDescent="0.3">
      <c r="A584" s="2" t="s">
        <v>27890</v>
      </c>
      <c r="B584" s="2" t="s">
        <v>24746</v>
      </c>
      <c r="C584" s="2">
        <v>6.4</v>
      </c>
      <c r="D584" s="2" t="s">
        <v>18965</v>
      </c>
      <c r="E584" s="2">
        <f>COUNTIF(A584:A4306,D584)</f>
        <v>1</v>
      </c>
      <c r="F584" s="7">
        <f>AVERAGEIF(A:A,D584,C:C)</f>
        <v>6.8</v>
      </c>
    </row>
    <row r="585" spans="1:6" x14ac:dyDescent="0.3">
      <c r="A585" s="2" t="s">
        <v>2612</v>
      </c>
      <c r="B585" s="2" t="s">
        <v>24747</v>
      </c>
      <c r="C585" s="2">
        <v>5.9</v>
      </c>
      <c r="D585" s="2" t="s">
        <v>20672</v>
      </c>
      <c r="E585" s="2">
        <f>COUNTIF(A585:A4307,D585)</f>
        <v>1</v>
      </c>
      <c r="F585" s="7">
        <f>AVERAGEIF(A:A,D585,C:C)</f>
        <v>6.8</v>
      </c>
    </row>
    <row r="586" spans="1:6" x14ac:dyDescent="0.3">
      <c r="A586" s="2" t="s">
        <v>3470</v>
      </c>
      <c r="B586" s="2" t="s">
        <v>24748</v>
      </c>
      <c r="C586" s="2">
        <v>6.3</v>
      </c>
      <c r="D586" s="2" t="s">
        <v>19750</v>
      </c>
      <c r="E586" s="2">
        <f>COUNTIF(A586:A4308,D586)</f>
        <v>1</v>
      </c>
      <c r="F586" s="7">
        <f>AVERAGEIF(A:A,D586,C:C)</f>
        <v>6.8</v>
      </c>
    </row>
    <row r="587" spans="1:6" x14ac:dyDescent="0.3">
      <c r="A587" s="2" t="s">
        <v>3475</v>
      </c>
      <c r="B587" s="2" t="s">
        <v>24749</v>
      </c>
      <c r="C587" s="2">
        <v>6.5</v>
      </c>
      <c r="D587" s="2" t="s">
        <v>20884</v>
      </c>
      <c r="E587" s="2">
        <f>COUNTIF(A587:A4309,D587)</f>
        <v>1</v>
      </c>
      <c r="F587" s="7">
        <f>AVERAGEIF(A:A,D587,C:C)</f>
        <v>6.8</v>
      </c>
    </row>
    <row r="588" spans="1:6" x14ac:dyDescent="0.3">
      <c r="A588" s="2" t="s">
        <v>1311</v>
      </c>
      <c r="B588" s="2" t="s">
        <v>24750</v>
      </c>
      <c r="C588" s="2">
        <v>3</v>
      </c>
      <c r="D588" s="2" t="s">
        <v>21423</v>
      </c>
      <c r="E588" s="2">
        <f>COUNTIF(A588:A4310,D588)</f>
        <v>1</v>
      </c>
      <c r="F588" s="7">
        <f>AVERAGEIF(A:A,D588,C:C)</f>
        <v>6.8</v>
      </c>
    </row>
    <row r="589" spans="1:6" x14ac:dyDescent="0.3">
      <c r="A589" s="2" t="s">
        <v>3483</v>
      </c>
      <c r="B589" s="2" t="s">
        <v>24751</v>
      </c>
      <c r="C589" s="2">
        <v>3.6</v>
      </c>
      <c r="D589" s="2" t="s">
        <v>21813</v>
      </c>
      <c r="E589" s="2">
        <f>COUNTIF(A589:A4311,D589)</f>
        <v>1</v>
      </c>
      <c r="F589" s="7">
        <f>AVERAGEIF(A:A,D589,C:C)</f>
        <v>6.8</v>
      </c>
    </row>
    <row r="590" spans="1:6" x14ac:dyDescent="0.3">
      <c r="A590" s="2" t="s">
        <v>3489</v>
      </c>
      <c r="B590" s="2" t="s">
        <v>24752</v>
      </c>
      <c r="C590" s="2">
        <v>5.8</v>
      </c>
      <c r="D590" s="2" t="s">
        <v>22557</v>
      </c>
      <c r="E590" s="2">
        <f>COUNTIF(A590:A4312,D590)</f>
        <v>1</v>
      </c>
      <c r="F590" s="7">
        <f>AVERAGEIF(A:A,D590,C:C)</f>
        <v>6.8</v>
      </c>
    </row>
    <row r="591" spans="1:6" x14ac:dyDescent="0.3">
      <c r="A591" s="2" t="s">
        <v>3494</v>
      </c>
      <c r="B591" s="2" t="s">
        <v>24753</v>
      </c>
      <c r="C591" s="2">
        <v>6.2</v>
      </c>
      <c r="D591" s="2" t="s">
        <v>23730</v>
      </c>
      <c r="E591" s="2">
        <f>COUNTIF(A591:A4313,D591)</f>
        <v>1</v>
      </c>
      <c r="F591" s="7">
        <f>AVERAGEIF(A:A,D591,C:C)</f>
        <v>6.8</v>
      </c>
    </row>
    <row r="592" spans="1:6" x14ac:dyDescent="0.3">
      <c r="A592" s="2" t="s">
        <v>1633</v>
      </c>
      <c r="B592" s="2" t="s">
        <v>24754</v>
      </c>
      <c r="C592" s="2">
        <v>5.4</v>
      </c>
      <c r="D592" s="2" t="s">
        <v>1947</v>
      </c>
      <c r="E592" s="2">
        <f>COUNTIF(A592:A4314,D592)</f>
        <v>0</v>
      </c>
      <c r="F592" s="7">
        <f>AVERAGEIF(A:A,D592,C:C)</f>
        <v>6.8</v>
      </c>
    </row>
    <row r="593" spans="1:6" x14ac:dyDescent="0.3">
      <c r="A593" s="2" t="s">
        <v>3511</v>
      </c>
      <c r="B593" s="2" t="s">
        <v>24755</v>
      </c>
      <c r="C593" s="2">
        <v>6.1</v>
      </c>
      <c r="D593" s="2" t="s">
        <v>2964</v>
      </c>
      <c r="E593" s="2">
        <f>COUNTIF(A593:A4315,D593)</f>
        <v>0</v>
      </c>
      <c r="F593" s="7">
        <f>AVERAGEIF(A:A,D593,C:C)</f>
        <v>6.8</v>
      </c>
    </row>
    <row r="594" spans="1:6" x14ac:dyDescent="0.3">
      <c r="A594" s="2" t="s">
        <v>3516</v>
      </c>
      <c r="B594" s="2" t="s">
        <v>24756</v>
      </c>
      <c r="C594" s="2">
        <v>4.2</v>
      </c>
      <c r="D594" s="2" t="s">
        <v>4188</v>
      </c>
      <c r="E594" s="2">
        <f>COUNTIF(A594:A4316,D594)</f>
        <v>1</v>
      </c>
      <c r="F594" s="7">
        <f>AVERAGEIF(A:A,D594,C:C)</f>
        <v>6.8</v>
      </c>
    </row>
    <row r="595" spans="1:6" x14ac:dyDescent="0.3">
      <c r="A595" s="2" t="s">
        <v>27891</v>
      </c>
      <c r="B595" s="2" t="s">
        <v>24757</v>
      </c>
      <c r="C595" s="2">
        <v>6.7</v>
      </c>
      <c r="D595" s="2" t="s">
        <v>1739</v>
      </c>
      <c r="E595" s="2">
        <f>COUNTIF(A595:A4317,D595)</f>
        <v>8</v>
      </c>
      <c r="F595" s="7">
        <f>AVERAGEIF(A:A,D595,C:C)</f>
        <v>6.791666666666667</v>
      </c>
    </row>
    <row r="596" spans="1:6" x14ac:dyDescent="0.3">
      <c r="A596" s="2" t="s">
        <v>2066</v>
      </c>
      <c r="B596" s="2" t="s">
        <v>24758</v>
      </c>
      <c r="C596" s="2">
        <v>4.2</v>
      </c>
      <c r="D596" s="2" t="s">
        <v>940</v>
      </c>
      <c r="E596" s="2">
        <f>COUNTIF(A596:A4318,D596)</f>
        <v>5</v>
      </c>
      <c r="F596" s="7">
        <f>AVERAGEIF(A:A,D596,C:C)</f>
        <v>6.7833333333333323</v>
      </c>
    </row>
    <row r="597" spans="1:6" x14ac:dyDescent="0.3">
      <c r="A597" s="2" t="s">
        <v>3536</v>
      </c>
      <c r="B597" s="2" t="s">
        <v>24759</v>
      </c>
      <c r="C597" s="2">
        <v>6.4</v>
      </c>
      <c r="D597" s="2" t="s">
        <v>7134</v>
      </c>
      <c r="E597" s="2">
        <f>COUNTIF(A597:A4319,D597)</f>
        <v>10</v>
      </c>
      <c r="F597" s="7">
        <f>AVERAGEIF(A:A,D597,C:C)</f>
        <v>6.7799999999999994</v>
      </c>
    </row>
    <row r="598" spans="1:6" x14ac:dyDescent="0.3">
      <c r="A598" s="2" t="s">
        <v>3541</v>
      </c>
      <c r="B598" s="2" t="s">
        <v>24760</v>
      </c>
      <c r="C598" s="2">
        <v>4.9000000000000004</v>
      </c>
      <c r="D598" s="2" t="s">
        <v>4537</v>
      </c>
      <c r="E598" s="2">
        <f>COUNTIF(A598:A4320,D598)</f>
        <v>5</v>
      </c>
      <c r="F598" s="7">
        <f>AVERAGEIF(A:A,D598,C:C)</f>
        <v>6.7799999999999994</v>
      </c>
    </row>
    <row r="599" spans="1:6" x14ac:dyDescent="0.3">
      <c r="A599" s="2" t="s">
        <v>1954</v>
      </c>
      <c r="B599" s="2" t="s">
        <v>24761</v>
      </c>
      <c r="C599" s="2">
        <v>6.8</v>
      </c>
      <c r="D599" s="2" t="s">
        <v>6997</v>
      </c>
      <c r="E599" s="2">
        <f>COUNTIF(A599:A4321,D599)</f>
        <v>4</v>
      </c>
      <c r="F599" s="7">
        <f>AVERAGEIF(A:A,D599,C:C)</f>
        <v>6.7749999999999995</v>
      </c>
    </row>
    <row r="600" spans="1:6" x14ac:dyDescent="0.3">
      <c r="A600" s="2" t="s">
        <v>2976</v>
      </c>
      <c r="B600" s="2" t="s">
        <v>24762</v>
      </c>
      <c r="C600" s="2">
        <v>7.7</v>
      </c>
      <c r="D600" s="2" t="s">
        <v>507</v>
      </c>
      <c r="E600" s="2">
        <f>COUNTIF(A600:A4322,D600)</f>
        <v>5</v>
      </c>
      <c r="F600" s="7">
        <f>AVERAGEIF(A:A,D600,C:C)</f>
        <v>6.7714285714285722</v>
      </c>
    </row>
    <row r="601" spans="1:6" x14ac:dyDescent="0.3">
      <c r="A601" s="2" t="s">
        <v>3552</v>
      </c>
      <c r="B601" s="2" t="s">
        <v>24763</v>
      </c>
      <c r="C601" s="2">
        <v>5.6</v>
      </c>
      <c r="D601" s="2" t="s">
        <v>1489</v>
      </c>
      <c r="E601" s="2">
        <f>COUNTIF(A601:A4323,D601)</f>
        <v>5</v>
      </c>
      <c r="F601" s="7">
        <f>AVERAGEIF(A:A,D601,C:C)</f>
        <v>6.7714285714285705</v>
      </c>
    </row>
    <row r="602" spans="1:6" x14ac:dyDescent="0.3">
      <c r="A602" s="2" t="s">
        <v>2513</v>
      </c>
      <c r="B602" s="2" t="s">
        <v>24764</v>
      </c>
      <c r="C602" s="2">
        <v>6.4</v>
      </c>
      <c r="D602" s="2" t="s">
        <v>1198</v>
      </c>
      <c r="E602" s="2">
        <f>COUNTIF(A602:A4324,D602)</f>
        <v>7</v>
      </c>
      <c r="F602" s="7">
        <f>AVERAGEIF(A:A,D602,C:C)</f>
        <v>6.7666666666666675</v>
      </c>
    </row>
    <row r="603" spans="1:6" x14ac:dyDescent="0.3">
      <c r="A603" s="2" t="s">
        <v>27892</v>
      </c>
      <c r="B603" s="2" t="s">
        <v>24765</v>
      </c>
      <c r="C603" s="2">
        <v>7.2</v>
      </c>
      <c r="D603" s="2" t="s">
        <v>710</v>
      </c>
      <c r="E603" s="2">
        <f>COUNTIF(A603:A4325,D603)</f>
        <v>2</v>
      </c>
      <c r="F603" s="7">
        <f>AVERAGEIF(A:A,D603,C:C)</f>
        <v>6.7666666666666666</v>
      </c>
    </row>
    <row r="604" spans="1:6" x14ac:dyDescent="0.3">
      <c r="A604" s="2" t="s">
        <v>3572</v>
      </c>
      <c r="B604" s="2" t="s">
        <v>24766</v>
      </c>
      <c r="C604" s="2">
        <v>6</v>
      </c>
      <c r="D604" s="2" t="s">
        <v>27893</v>
      </c>
      <c r="E604" s="2">
        <f>COUNTIF(A604:A4326,D604)</f>
        <v>3</v>
      </c>
      <c r="F604" s="7">
        <f>AVERAGEIF(A:A,D604,C:C)</f>
        <v>6.7666666666666666</v>
      </c>
    </row>
    <row r="605" spans="1:6" x14ac:dyDescent="0.3">
      <c r="A605" s="2" t="s">
        <v>3494</v>
      </c>
      <c r="B605" s="2" t="s">
        <v>24767</v>
      </c>
      <c r="C605" s="2">
        <v>5.9</v>
      </c>
      <c r="D605" s="2" t="s">
        <v>8052</v>
      </c>
      <c r="E605" s="2">
        <f>COUNTIF(A605:A4327,D605)</f>
        <v>3</v>
      </c>
      <c r="F605" s="7">
        <f>AVERAGEIF(A:A,D605,C:C)</f>
        <v>6.7666666666666657</v>
      </c>
    </row>
    <row r="606" spans="1:6" x14ac:dyDescent="0.3">
      <c r="A606" s="2" t="s">
        <v>1633</v>
      </c>
      <c r="B606" s="2" t="s">
        <v>24768</v>
      </c>
      <c r="C606" s="2">
        <v>7.9</v>
      </c>
      <c r="D606" s="2" t="s">
        <v>10665</v>
      </c>
      <c r="E606" s="2">
        <f>COUNTIF(A606:A4328,D606)</f>
        <v>3</v>
      </c>
      <c r="F606" s="7">
        <f>AVERAGEIF(A:A,D606,C:C)</f>
        <v>6.7666666666666657</v>
      </c>
    </row>
    <row r="607" spans="1:6" x14ac:dyDescent="0.3">
      <c r="A607" s="2" t="s">
        <v>187</v>
      </c>
      <c r="B607" s="2" t="s">
        <v>24769</v>
      </c>
      <c r="C607" s="2">
        <v>7.1</v>
      </c>
      <c r="D607" s="2" t="s">
        <v>5050</v>
      </c>
      <c r="E607" s="2">
        <f>COUNTIF(A607:A4329,D607)</f>
        <v>8</v>
      </c>
      <c r="F607" s="7">
        <f>AVERAGEIF(A:A,D607,C:C)</f>
        <v>6.7624999999999993</v>
      </c>
    </row>
    <row r="608" spans="1:6" x14ac:dyDescent="0.3">
      <c r="A608" s="2" t="s">
        <v>2156</v>
      </c>
      <c r="B608" s="2" t="s">
        <v>24770</v>
      </c>
      <c r="C608" s="2">
        <v>5.9</v>
      </c>
      <c r="D608" s="2" t="s">
        <v>2367</v>
      </c>
      <c r="E608" s="2">
        <f>COUNTIF(A608:A4330,D608)</f>
        <v>2</v>
      </c>
      <c r="F608" s="7">
        <f>AVERAGEIF(A:A,D608,C:C)</f>
        <v>6.7600000000000007</v>
      </c>
    </row>
    <row r="609" spans="1:6" x14ac:dyDescent="0.3">
      <c r="A609" s="2" t="s">
        <v>2461</v>
      </c>
      <c r="B609" s="2" t="s">
        <v>24771</v>
      </c>
      <c r="C609" s="2">
        <v>6.2</v>
      </c>
      <c r="D609" s="2" t="s">
        <v>801</v>
      </c>
      <c r="E609" s="2">
        <f>COUNTIF(A609:A4331,D609)</f>
        <v>1</v>
      </c>
      <c r="F609" s="7">
        <f>AVERAGEIF(A:A,D609,C:C)</f>
        <v>6.7600000000000007</v>
      </c>
    </row>
    <row r="610" spans="1:6" x14ac:dyDescent="0.3">
      <c r="A610" s="2" t="s">
        <v>3613</v>
      </c>
      <c r="B610" s="2" t="s">
        <v>24772</v>
      </c>
      <c r="C610" s="2">
        <v>7</v>
      </c>
      <c r="D610" s="2" t="s">
        <v>5624</v>
      </c>
      <c r="E610" s="2">
        <f>COUNTIF(A610:A4332,D610)</f>
        <v>4</v>
      </c>
      <c r="F610" s="7">
        <f>AVERAGEIF(A:A,D610,C:C)</f>
        <v>6.7500000000000009</v>
      </c>
    </row>
    <row r="611" spans="1:6" x14ac:dyDescent="0.3">
      <c r="A611" s="2" t="s">
        <v>3618</v>
      </c>
      <c r="B611" s="2" t="s">
        <v>24773</v>
      </c>
      <c r="C611" s="2">
        <v>5.4</v>
      </c>
      <c r="D611" s="2" t="s">
        <v>5059</v>
      </c>
      <c r="E611" s="2">
        <f>COUNTIF(A611:A4333,D611)</f>
        <v>4</v>
      </c>
      <c r="F611" s="7">
        <f>AVERAGEIF(A:A,D611,C:C)</f>
        <v>6.75</v>
      </c>
    </row>
    <row r="612" spans="1:6" x14ac:dyDescent="0.3">
      <c r="A612" s="2" t="s">
        <v>389</v>
      </c>
      <c r="B612" s="2" t="s">
        <v>24774</v>
      </c>
      <c r="C612" s="2">
        <v>8.6</v>
      </c>
      <c r="D612" s="2" t="s">
        <v>8972</v>
      </c>
      <c r="E612" s="2">
        <f>COUNTIF(A612:A4334,D612)</f>
        <v>4</v>
      </c>
      <c r="F612" s="7">
        <f>AVERAGEIF(A:A,D612,C:C)</f>
        <v>6.75</v>
      </c>
    </row>
    <row r="613" spans="1:6" x14ac:dyDescent="0.3">
      <c r="A613" s="2" t="s">
        <v>3627</v>
      </c>
      <c r="B613" s="2" t="s">
        <v>24775</v>
      </c>
      <c r="C613" s="2">
        <v>6.5</v>
      </c>
      <c r="D613" s="2" t="s">
        <v>5428</v>
      </c>
      <c r="E613" s="2">
        <f>COUNTIF(A613:A4335,D613)</f>
        <v>2</v>
      </c>
      <c r="F613" s="7">
        <f>AVERAGEIF(A:A,D613,C:C)</f>
        <v>6.75</v>
      </c>
    </row>
    <row r="614" spans="1:6" x14ac:dyDescent="0.3">
      <c r="A614" s="2" t="s">
        <v>2367</v>
      </c>
      <c r="B614" s="2" t="s">
        <v>24776</v>
      </c>
      <c r="C614" s="2">
        <v>6.4</v>
      </c>
      <c r="D614" s="2" t="s">
        <v>14184</v>
      </c>
      <c r="E614" s="2">
        <f>COUNTIF(A614:A4336,D614)</f>
        <v>2</v>
      </c>
      <c r="F614" s="7">
        <f>AVERAGEIF(A:A,D614,C:C)</f>
        <v>6.75</v>
      </c>
    </row>
    <row r="615" spans="1:6" x14ac:dyDescent="0.3">
      <c r="A615" s="2" t="s">
        <v>1807</v>
      </c>
      <c r="B615" s="2" t="s">
        <v>24777</v>
      </c>
      <c r="C615" s="2">
        <v>7.6</v>
      </c>
      <c r="D615" s="2" t="s">
        <v>2641</v>
      </c>
      <c r="E615" s="2">
        <f>COUNTIF(A615:A4337,D615)</f>
        <v>4</v>
      </c>
      <c r="F615" s="7">
        <f>AVERAGEIF(A:A,D615,C:C)</f>
        <v>6.74</v>
      </c>
    </row>
    <row r="616" spans="1:6" x14ac:dyDescent="0.3">
      <c r="A616" s="2" t="s">
        <v>3639</v>
      </c>
      <c r="B616" s="2" t="s">
        <v>24778</v>
      </c>
      <c r="C616" s="2">
        <v>5.5</v>
      </c>
      <c r="D616" s="13" t="s">
        <v>5076</v>
      </c>
      <c r="E616" s="13">
        <f>COUNTIF(A616:A4338,D616)</f>
        <v>15</v>
      </c>
      <c r="F616" s="14">
        <f>AVERAGEIF(A:A,D616,C:C)</f>
        <v>6.7333333333333334</v>
      </c>
    </row>
    <row r="617" spans="1:6" x14ac:dyDescent="0.3">
      <c r="A617" s="2" t="s">
        <v>389</v>
      </c>
      <c r="B617" s="2" t="s">
        <v>24779</v>
      </c>
      <c r="C617" s="2">
        <v>7.4</v>
      </c>
      <c r="D617" s="2" t="s">
        <v>4053</v>
      </c>
      <c r="E617" s="2">
        <f>COUNTIF(A617:A4339,D617)</f>
        <v>3</v>
      </c>
      <c r="F617" s="7">
        <f>AVERAGEIF(A:A,D617,C:C)</f>
        <v>6.7333333333333334</v>
      </c>
    </row>
    <row r="618" spans="1:6" x14ac:dyDescent="0.3">
      <c r="A618" s="2" t="s">
        <v>443</v>
      </c>
      <c r="B618" s="2" t="s">
        <v>24780</v>
      </c>
      <c r="C618" s="2">
        <v>8.6999999999999993</v>
      </c>
      <c r="D618" s="2" t="s">
        <v>18269</v>
      </c>
      <c r="E618" s="2">
        <f>COUNTIF(A618:A4340,D618)</f>
        <v>3</v>
      </c>
      <c r="F618" s="7">
        <f>AVERAGEIF(A:A,D618,C:C)</f>
        <v>6.7333333333333334</v>
      </c>
    </row>
    <row r="619" spans="1:6" x14ac:dyDescent="0.3">
      <c r="A619" s="2" t="s">
        <v>850</v>
      </c>
      <c r="B619" s="2" t="s">
        <v>24781</v>
      </c>
      <c r="C619" s="2">
        <v>7.6</v>
      </c>
      <c r="D619" s="2" t="s">
        <v>1318</v>
      </c>
      <c r="E619" s="2">
        <f>COUNTIF(A619:A4341,D619)</f>
        <v>2</v>
      </c>
      <c r="F619" s="7">
        <f>AVERAGEIF(A:A,D619,C:C)</f>
        <v>6.7333333333333334</v>
      </c>
    </row>
    <row r="620" spans="1:6" x14ac:dyDescent="0.3">
      <c r="A620" s="2" t="s">
        <v>3657</v>
      </c>
      <c r="B620" s="2" t="s">
        <v>24782</v>
      </c>
      <c r="C620" s="2">
        <v>5.5</v>
      </c>
      <c r="D620" s="2" t="s">
        <v>1175</v>
      </c>
      <c r="E620" s="2">
        <f>COUNTIF(A620:A4342,D620)</f>
        <v>2</v>
      </c>
      <c r="F620" s="7">
        <f>AVERAGEIF(A:A,D620,C:C)</f>
        <v>6.7249999999999996</v>
      </c>
    </row>
    <row r="621" spans="1:6" x14ac:dyDescent="0.3">
      <c r="A621" s="2" t="s">
        <v>3664</v>
      </c>
      <c r="B621" s="2" t="s">
        <v>27901</v>
      </c>
      <c r="C621" s="2">
        <v>7.6</v>
      </c>
      <c r="D621" s="2" t="s">
        <v>5081</v>
      </c>
      <c r="E621" s="2">
        <f>COUNTIF(A621:A4343,D621)</f>
        <v>5</v>
      </c>
      <c r="F621" s="7">
        <f>AVERAGEIF(A:A,D621,C:C)</f>
        <v>6.7200000000000006</v>
      </c>
    </row>
    <row r="622" spans="1:6" x14ac:dyDescent="0.3">
      <c r="A622" s="2" t="s">
        <v>3668</v>
      </c>
      <c r="B622" s="2" t="s">
        <v>24784</v>
      </c>
      <c r="C622" s="2">
        <v>6.5</v>
      </c>
      <c r="D622" s="2" t="s">
        <v>313</v>
      </c>
      <c r="E622" s="2">
        <f>COUNTIF(A622:A4344,D622)</f>
        <v>5</v>
      </c>
      <c r="F622" s="7">
        <f>AVERAGEIF(A:A,D622,C:C)</f>
        <v>6.7111111111111121</v>
      </c>
    </row>
    <row r="623" spans="1:6" x14ac:dyDescent="0.3">
      <c r="A623" s="2" t="s">
        <v>1751</v>
      </c>
      <c r="B623" s="2" t="s">
        <v>24785</v>
      </c>
      <c r="C623" s="2">
        <v>6.9</v>
      </c>
      <c r="D623" s="13" t="s">
        <v>1526</v>
      </c>
      <c r="E623" s="13">
        <f>COUNTIF(A623:A4345,D623)</f>
        <v>13</v>
      </c>
      <c r="F623" s="14">
        <f>AVERAGEIF(A:A,D623,C:C)</f>
        <v>6.7062499999999998</v>
      </c>
    </row>
    <row r="624" spans="1:6" x14ac:dyDescent="0.3">
      <c r="A624" s="2" t="s">
        <v>313</v>
      </c>
      <c r="B624" s="2" t="s">
        <v>24786</v>
      </c>
      <c r="C624" s="2">
        <v>6.7</v>
      </c>
      <c r="D624" s="2" t="s">
        <v>5990</v>
      </c>
      <c r="E624" s="2">
        <f>COUNTIF(A624:A4346,D624)</f>
        <v>3</v>
      </c>
      <c r="F624" s="7">
        <f>AVERAGEIF(A:A,D624,C:C)</f>
        <v>6.7</v>
      </c>
    </row>
    <row r="625" spans="1:6" x14ac:dyDescent="0.3">
      <c r="A625" s="2" t="s">
        <v>2542</v>
      </c>
      <c r="B625" s="2" t="s">
        <v>24787</v>
      </c>
      <c r="C625" s="2">
        <v>6.6</v>
      </c>
      <c r="D625" s="2" t="s">
        <v>6671</v>
      </c>
      <c r="E625" s="2">
        <f>COUNTIF(A625:A4347,D625)</f>
        <v>1</v>
      </c>
      <c r="F625" s="7">
        <f>AVERAGEIF(A:A,D625,C:C)</f>
        <v>6.7</v>
      </c>
    </row>
    <row r="626" spans="1:6" x14ac:dyDescent="0.3">
      <c r="A626" s="2" t="s">
        <v>565</v>
      </c>
      <c r="B626" s="2" t="s">
        <v>24788</v>
      </c>
      <c r="C626" s="2">
        <v>7.2</v>
      </c>
      <c r="D626" s="2" t="s">
        <v>8421</v>
      </c>
      <c r="E626" s="2">
        <f>COUNTIF(A626:A4348,D626)</f>
        <v>1</v>
      </c>
      <c r="F626" s="7">
        <f>AVERAGEIF(A:A,D626,C:C)</f>
        <v>6.7</v>
      </c>
    </row>
    <row r="627" spans="1:6" x14ac:dyDescent="0.3">
      <c r="A627" s="2" t="s">
        <v>3694</v>
      </c>
      <c r="B627" s="2" t="s">
        <v>24789</v>
      </c>
      <c r="C627" s="2">
        <v>6.4</v>
      </c>
      <c r="D627" s="2" t="s">
        <v>9461</v>
      </c>
      <c r="E627" s="2">
        <f>COUNTIF(A627:A4349,D627)</f>
        <v>1</v>
      </c>
      <c r="F627" s="7">
        <f>AVERAGEIF(A:A,D627,C:C)</f>
        <v>6.7</v>
      </c>
    </row>
    <row r="628" spans="1:6" x14ac:dyDescent="0.3">
      <c r="A628" s="2" t="s">
        <v>2066</v>
      </c>
      <c r="B628" s="2" t="s">
        <v>24790</v>
      </c>
      <c r="C628" s="2">
        <v>6.4</v>
      </c>
      <c r="D628" s="2" t="s">
        <v>10265</v>
      </c>
      <c r="E628" s="2">
        <f>COUNTIF(A628:A4350,D628)</f>
        <v>1</v>
      </c>
      <c r="F628" s="7">
        <f>AVERAGEIF(A:A,D628,C:C)</f>
        <v>6.7</v>
      </c>
    </row>
    <row r="629" spans="1:6" x14ac:dyDescent="0.3">
      <c r="A629" s="2" t="s">
        <v>1340</v>
      </c>
      <c r="B629" s="2" t="s">
        <v>24791</v>
      </c>
      <c r="C629" s="2">
        <v>6</v>
      </c>
      <c r="D629" s="2" t="s">
        <v>10848</v>
      </c>
      <c r="E629" s="2">
        <f>COUNTIF(A629:A4351,D629)</f>
        <v>1</v>
      </c>
      <c r="F629" s="7">
        <f>AVERAGEIF(A:A,D629,C:C)</f>
        <v>6.7</v>
      </c>
    </row>
    <row r="630" spans="1:6" x14ac:dyDescent="0.3">
      <c r="A630" s="2" t="s">
        <v>703</v>
      </c>
      <c r="B630" s="2" t="s">
        <v>24792</v>
      </c>
      <c r="C630" s="2">
        <v>6.1</v>
      </c>
      <c r="D630" s="2" t="s">
        <v>11792</v>
      </c>
      <c r="E630" s="2">
        <f>COUNTIF(A630:A4352,D630)</f>
        <v>1</v>
      </c>
      <c r="F630" s="7">
        <f>AVERAGEIF(A:A,D630,C:C)</f>
        <v>6.7</v>
      </c>
    </row>
    <row r="631" spans="1:6" x14ac:dyDescent="0.3">
      <c r="A631" s="2" t="s">
        <v>760</v>
      </c>
      <c r="B631" s="2" t="s">
        <v>24793</v>
      </c>
      <c r="C631" s="2">
        <v>6</v>
      </c>
      <c r="D631" s="2" t="s">
        <v>11958</v>
      </c>
      <c r="E631" s="2">
        <f>COUNTIF(A631:A4353,D631)</f>
        <v>1</v>
      </c>
      <c r="F631" s="7">
        <f>AVERAGEIF(A:A,D631,C:C)</f>
        <v>6.7</v>
      </c>
    </row>
    <row r="632" spans="1:6" x14ac:dyDescent="0.3">
      <c r="A632" s="2" t="s">
        <v>371</v>
      </c>
      <c r="B632" s="2" t="s">
        <v>24794</v>
      </c>
      <c r="C632" s="2">
        <v>6.4</v>
      </c>
      <c r="D632" s="2" t="s">
        <v>12075</v>
      </c>
      <c r="E632" s="2">
        <f>COUNTIF(A632:A4354,D632)</f>
        <v>1</v>
      </c>
      <c r="F632" s="7">
        <f>AVERAGEIF(A:A,D632,C:C)</f>
        <v>6.7</v>
      </c>
    </row>
    <row r="633" spans="1:6" x14ac:dyDescent="0.3">
      <c r="A633" s="2" t="s">
        <v>3722</v>
      </c>
      <c r="B633" s="2" t="s">
        <v>24795</v>
      </c>
      <c r="C633" s="2">
        <v>6.4</v>
      </c>
      <c r="D633" s="2" t="s">
        <v>13982</v>
      </c>
      <c r="E633" s="2">
        <f>COUNTIF(A633:A4355,D633)</f>
        <v>1</v>
      </c>
      <c r="F633" s="7">
        <f>AVERAGEIF(A:A,D633,C:C)</f>
        <v>6.7</v>
      </c>
    </row>
    <row r="634" spans="1:6" x14ac:dyDescent="0.3">
      <c r="A634" s="2" t="s">
        <v>3727</v>
      </c>
      <c r="B634" s="2" t="s">
        <v>24796</v>
      </c>
      <c r="C634" s="2">
        <v>7.3</v>
      </c>
      <c r="D634" s="2" t="s">
        <v>14093</v>
      </c>
      <c r="E634" s="2">
        <f>COUNTIF(A634:A4356,D634)</f>
        <v>1</v>
      </c>
      <c r="F634" s="7">
        <f>AVERAGEIF(A:A,D634,C:C)</f>
        <v>6.7</v>
      </c>
    </row>
    <row r="635" spans="1:6" x14ac:dyDescent="0.3">
      <c r="A635" s="2" t="s">
        <v>3732</v>
      </c>
      <c r="B635" s="2" t="s">
        <v>24797</v>
      </c>
      <c r="C635" s="2">
        <v>5.2</v>
      </c>
      <c r="D635" s="2" t="s">
        <v>14196</v>
      </c>
      <c r="E635" s="2">
        <f>COUNTIF(A635:A4357,D635)</f>
        <v>1</v>
      </c>
      <c r="F635" s="7">
        <f>AVERAGEIF(A:A,D635,C:C)</f>
        <v>6.7</v>
      </c>
    </row>
    <row r="636" spans="1:6" x14ac:dyDescent="0.3">
      <c r="A636" s="2" t="s">
        <v>3739</v>
      </c>
      <c r="B636" s="2" t="s">
        <v>24798</v>
      </c>
      <c r="C636" s="2">
        <v>6.6</v>
      </c>
      <c r="D636" s="2" t="s">
        <v>14985</v>
      </c>
      <c r="E636" s="2">
        <f>COUNTIF(A636:A4358,D636)</f>
        <v>1</v>
      </c>
      <c r="F636" s="7">
        <f>AVERAGEIF(A:A,D636,C:C)</f>
        <v>6.7</v>
      </c>
    </row>
    <row r="637" spans="1:6" x14ac:dyDescent="0.3">
      <c r="A637" s="2" t="s">
        <v>327</v>
      </c>
      <c r="B637" s="2" t="s">
        <v>24799</v>
      </c>
      <c r="C637" s="2">
        <v>6.3</v>
      </c>
      <c r="D637" s="2" t="s">
        <v>15101</v>
      </c>
      <c r="E637" s="2">
        <f>COUNTIF(A637:A4359,D637)</f>
        <v>1</v>
      </c>
      <c r="F637" s="7">
        <f>AVERAGEIF(A:A,D637,C:C)</f>
        <v>6.7</v>
      </c>
    </row>
    <row r="638" spans="1:6" x14ac:dyDescent="0.3">
      <c r="A638" s="2" t="s">
        <v>3749</v>
      </c>
      <c r="B638" s="2" t="s">
        <v>24800</v>
      </c>
      <c r="C638" s="2">
        <v>5.9</v>
      </c>
      <c r="D638" s="2" t="s">
        <v>15144</v>
      </c>
      <c r="E638" s="2">
        <f>COUNTIF(A638:A4360,D638)</f>
        <v>1</v>
      </c>
      <c r="F638" s="7">
        <f>AVERAGEIF(A:A,D638,C:C)</f>
        <v>6.7</v>
      </c>
    </row>
    <row r="639" spans="1:6" x14ac:dyDescent="0.3">
      <c r="A639" s="2" t="s">
        <v>3066</v>
      </c>
      <c r="B639" s="2" t="s">
        <v>24801</v>
      </c>
      <c r="C639" s="2">
        <v>6.7</v>
      </c>
      <c r="D639" s="2" t="s">
        <v>15431</v>
      </c>
      <c r="E639" s="2">
        <f>COUNTIF(A639:A4361,D639)</f>
        <v>1</v>
      </c>
      <c r="F639" s="7">
        <f>AVERAGEIF(A:A,D639,C:C)</f>
        <v>6.7</v>
      </c>
    </row>
    <row r="640" spans="1:6" x14ac:dyDescent="0.3">
      <c r="A640" s="2" t="s">
        <v>2331</v>
      </c>
      <c r="B640" s="2" t="s">
        <v>24802</v>
      </c>
      <c r="C640" s="2">
        <v>5.4</v>
      </c>
      <c r="D640" s="2" t="s">
        <v>15502</v>
      </c>
      <c r="E640" s="2">
        <f>COUNTIF(A640:A4362,D640)</f>
        <v>1</v>
      </c>
      <c r="F640" s="7">
        <f>AVERAGEIF(A:A,D640,C:C)</f>
        <v>6.7</v>
      </c>
    </row>
    <row r="641" spans="1:6" x14ac:dyDescent="0.3">
      <c r="A641" s="2" t="s">
        <v>2331</v>
      </c>
      <c r="B641" s="2" t="s">
        <v>24803</v>
      </c>
      <c r="C641" s="2">
        <v>6.4</v>
      </c>
      <c r="D641" s="2" t="s">
        <v>16321</v>
      </c>
      <c r="E641" s="2">
        <f>COUNTIF(A641:A4363,D641)</f>
        <v>1</v>
      </c>
      <c r="F641" s="7">
        <f>AVERAGEIF(A:A,D641,C:C)</f>
        <v>6.7</v>
      </c>
    </row>
    <row r="642" spans="1:6" x14ac:dyDescent="0.3">
      <c r="A642" s="2" t="s">
        <v>2066</v>
      </c>
      <c r="B642" s="2" t="s">
        <v>24804</v>
      </c>
      <c r="C642" s="2">
        <v>6.7</v>
      </c>
      <c r="D642" s="2" t="s">
        <v>16714</v>
      </c>
      <c r="E642" s="2">
        <f>COUNTIF(A642:A4364,D642)</f>
        <v>1</v>
      </c>
      <c r="F642" s="7">
        <f>AVERAGEIF(A:A,D642,C:C)</f>
        <v>6.7</v>
      </c>
    </row>
    <row r="643" spans="1:6" x14ac:dyDescent="0.3">
      <c r="A643" s="2" t="s">
        <v>3778</v>
      </c>
      <c r="B643" s="2" t="s">
        <v>24805</v>
      </c>
      <c r="C643" s="2">
        <v>6.2</v>
      </c>
      <c r="D643" s="2" t="s">
        <v>27922</v>
      </c>
      <c r="E643" s="2">
        <f>COUNTIF(A643:A4365,D643)</f>
        <v>1</v>
      </c>
      <c r="F643" s="7">
        <f>AVERAGEIF(A:A,D643,C:C)</f>
        <v>6.7</v>
      </c>
    </row>
    <row r="644" spans="1:6" x14ac:dyDescent="0.3">
      <c r="A644" s="2" t="s">
        <v>250</v>
      </c>
      <c r="B644" s="2" t="s">
        <v>24806</v>
      </c>
      <c r="C644" s="2">
        <v>6.1</v>
      </c>
      <c r="D644" s="2" t="s">
        <v>18136</v>
      </c>
      <c r="E644" s="2">
        <f>COUNTIF(A644:A4366,D644)</f>
        <v>1</v>
      </c>
      <c r="F644" s="7">
        <f>AVERAGEIF(A:A,D644,C:C)</f>
        <v>6.7</v>
      </c>
    </row>
    <row r="645" spans="1:6" x14ac:dyDescent="0.3">
      <c r="A645" s="2" t="s">
        <v>685</v>
      </c>
      <c r="B645" s="2" t="s">
        <v>24807</v>
      </c>
      <c r="C645" s="2">
        <v>8.8000000000000007</v>
      </c>
      <c r="D645" s="2" t="s">
        <v>18443</v>
      </c>
      <c r="E645" s="2">
        <f>COUNTIF(A645:A4367,D645)</f>
        <v>1</v>
      </c>
      <c r="F645" s="7">
        <f>AVERAGEIF(A:A,D645,C:C)</f>
        <v>6.7</v>
      </c>
    </row>
    <row r="646" spans="1:6" x14ac:dyDescent="0.3">
      <c r="A646" s="2" t="s">
        <v>327</v>
      </c>
      <c r="B646" s="2" t="s">
        <v>24808</v>
      </c>
      <c r="C646" s="2">
        <v>7.1</v>
      </c>
      <c r="D646" s="2" t="s">
        <v>18565</v>
      </c>
      <c r="E646" s="2">
        <f>COUNTIF(A646:A4368,D646)</f>
        <v>1</v>
      </c>
      <c r="F646" s="7">
        <f>AVERAGEIF(A:A,D646,C:C)</f>
        <v>6.7</v>
      </c>
    </row>
    <row r="647" spans="1:6" x14ac:dyDescent="0.3">
      <c r="A647" s="2" t="s">
        <v>3802</v>
      </c>
      <c r="B647" s="2" t="s">
        <v>24809</v>
      </c>
      <c r="C647" s="2">
        <v>5.7</v>
      </c>
      <c r="D647" s="2" t="s">
        <v>1770</v>
      </c>
      <c r="E647" s="2">
        <f>COUNTIF(A647:A4369,D647)</f>
        <v>1</v>
      </c>
      <c r="F647" s="7">
        <f>AVERAGEIF(A:A,D647,C:C)</f>
        <v>6.7</v>
      </c>
    </row>
    <row r="648" spans="1:6" x14ac:dyDescent="0.3">
      <c r="A648" s="2" t="s">
        <v>3668</v>
      </c>
      <c r="B648" s="2" t="s">
        <v>24810</v>
      </c>
      <c r="C648" s="2">
        <v>5</v>
      </c>
      <c r="D648" s="2" t="s">
        <v>19826</v>
      </c>
      <c r="E648" s="2">
        <f>COUNTIF(A648:A4370,D648)</f>
        <v>1</v>
      </c>
      <c r="F648" s="7">
        <f>AVERAGEIF(A:A,D648,C:C)</f>
        <v>6.7</v>
      </c>
    </row>
    <row r="649" spans="1:6" x14ac:dyDescent="0.3">
      <c r="A649" s="2" t="s">
        <v>3810</v>
      </c>
      <c r="B649" s="2" t="s">
        <v>24811</v>
      </c>
      <c r="C649" s="2">
        <v>5.0999999999999996</v>
      </c>
      <c r="D649" s="2" t="s">
        <v>20372</v>
      </c>
      <c r="E649" s="2">
        <f>COUNTIF(A649:A4371,D649)</f>
        <v>1</v>
      </c>
      <c r="F649" s="7">
        <f>AVERAGEIF(A:A,D649,C:C)</f>
        <v>6.7</v>
      </c>
    </row>
    <row r="650" spans="1:6" x14ac:dyDescent="0.3">
      <c r="A650" s="2" t="s">
        <v>3817</v>
      </c>
      <c r="B650" s="2" t="s">
        <v>24812</v>
      </c>
      <c r="C650" s="2">
        <v>6.9</v>
      </c>
      <c r="D650" s="2" t="s">
        <v>20755</v>
      </c>
      <c r="E650" s="2">
        <f>COUNTIF(A650:A4372,D650)</f>
        <v>1</v>
      </c>
      <c r="F650" s="7">
        <f>AVERAGEIF(A:A,D650,C:C)</f>
        <v>6.7</v>
      </c>
    </row>
    <row r="651" spans="1:6" x14ac:dyDescent="0.3">
      <c r="A651" s="2" t="s">
        <v>3613</v>
      </c>
      <c r="B651" s="2" t="s">
        <v>24813</v>
      </c>
      <c r="C651" s="2">
        <v>4.8</v>
      </c>
      <c r="D651" s="2" t="s">
        <v>20951</v>
      </c>
      <c r="E651" s="2">
        <f>COUNTIF(A651:A4373,D651)</f>
        <v>1</v>
      </c>
      <c r="F651" s="7">
        <f>AVERAGEIF(A:A,D651,C:C)</f>
        <v>6.7</v>
      </c>
    </row>
    <row r="652" spans="1:6" x14ac:dyDescent="0.3">
      <c r="A652" s="2" t="s">
        <v>3827</v>
      </c>
      <c r="B652" s="2" t="s">
        <v>24814</v>
      </c>
      <c r="C652" s="2">
        <v>6.5</v>
      </c>
      <c r="D652" s="2" t="s">
        <v>21027</v>
      </c>
      <c r="E652" s="2">
        <f>COUNTIF(A652:A4374,D652)</f>
        <v>1</v>
      </c>
      <c r="F652" s="7">
        <f>AVERAGEIF(A:A,D652,C:C)</f>
        <v>6.7</v>
      </c>
    </row>
    <row r="653" spans="1:6" x14ac:dyDescent="0.3">
      <c r="A653" s="2" t="s">
        <v>2213</v>
      </c>
      <c r="B653" s="2" t="s">
        <v>24815</v>
      </c>
      <c r="C653" s="2">
        <v>5.0999999999999996</v>
      </c>
      <c r="D653" s="2" t="s">
        <v>21033</v>
      </c>
      <c r="E653" s="2">
        <f>COUNTIF(A653:A4375,D653)</f>
        <v>1</v>
      </c>
      <c r="F653" s="7">
        <f>AVERAGEIF(A:A,D653,C:C)</f>
        <v>6.7</v>
      </c>
    </row>
    <row r="654" spans="1:6" x14ac:dyDescent="0.3">
      <c r="A654" s="2" t="s">
        <v>27893</v>
      </c>
      <c r="B654" s="2" t="s">
        <v>24816</v>
      </c>
      <c r="C654" s="2">
        <v>7.1</v>
      </c>
      <c r="D654" s="2" t="s">
        <v>21106</v>
      </c>
      <c r="E654" s="2">
        <f>COUNTIF(A654:A4376,D654)</f>
        <v>1</v>
      </c>
      <c r="F654" s="7">
        <f>AVERAGEIF(A:A,D654,C:C)</f>
        <v>6.7</v>
      </c>
    </row>
    <row r="655" spans="1:6" x14ac:dyDescent="0.3">
      <c r="A655" s="2" t="s">
        <v>1847</v>
      </c>
      <c r="B655" s="2" t="s">
        <v>24817</v>
      </c>
      <c r="C655" s="2">
        <v>7.5</v>
      </c>
      <c r="D655" s="2" t="s">
        <v>19088</v>
      </c>
      <c r="E655" s="2">
        <f>COUNTIF(A655:A4377,D655)</f>
        <v>1</v>
      </c>
      <c r="F655" s="7">
        <f>AVERAGEIF(A:A,D655,C:C)</f>
        <v>6.7</v>
      </c>
    </row>
    <row r="656" spans="1:6" x14ac:dyDescent="0.3">
      <c r="A656" s="2" t="s">
        <v>1965</v>
      </c>
      <c r="B656" s="2" t="s">
        <v>24818</v>
      </c>
      <c r="C656" s="2">
        <v>6.2</v>
      </c>
      <c r="D656" s="2" t="s">
        <v>23174</v>
      </c>
      <c r="E656" s="2">
        <f>COUNTIF(A656:A4378,D656)</f>
        <v>1</v>
      </c>
      <c r="F656" s="7">
        <f>AVERAGEIF(A:A,D656,C:C)</f>
        <v>6.7</v>
      </c>
    </row>
    <row r="657" spans="1:6" x14ac:dyDescent="0.3">
      <c r="A657" s="2" t="s">
        <v>935</v>
      </c>
      <c r="B657" s="2" t="s">
        <v>24819</v>
      </c>
      <c r="C657" s="2">
        <v>6.3</v>
      </c>
      <c r="D657" s="2" t="s">
        <v>23207</v>
      </c>
      <c r="E657" s="2">
        <f>COUNTIF(A657:A4379,D657)</f>
        <v>1</v>
      </c>
      <c r="F657" s="7">
        <f>AVERAGEIF(A:A,D657,C:C)</f>
        <v>6.7</v>
      </c>
    </row>
    <row r="658" spans="1:6" x14ac:dyDescent="0.3">
      <c r="A658" s="2" t="s">
        <v>389</v>
      </c>
      <c r="B658" s="2" t="s">
        <v>24820</v>
      </c>
      <c r="C658" s="2">
        <v>8.1</v>
      </c>
      <c r="D658" s="2" t="s">
        <v>27936</v>
      </c>
      <c r="E658" s="2">
        <f>COUNTIF(A658:A4380,D658)</f>
        <v>1</v>
      </c>
      <c r="F658" s="7">
        <f>AVERAGEIF(A:A,D658,C:C)</f>
        <v>6.7</v>
      </c>
    </row>
    <row r="659" spans="1:6" x14ac:dyDescent="0.3">
      <c r="A659" s="2" t="s">
        <v>3639</v>
      </c>
      <c r="B659" s="2" t="s">
        <v>24821</v>
      </c>
      <c r="C659" s="2">
        <v>6.6</v>
      </c>
      <c r="D659" s="2" t="s">
        <v>4325</v>
      </c>
      <c r="E659" s="2">
        <f>COUNTIF(A659:A4381,D659)</f>
        <v>1</v>
      </c>
      <c r="F659" s="7">
        <f>AVERAGEIF(A:A,D659,C:C)</f>
        <v>6.7</v>
      </c>
    </row>
    <row r="660" spans="1:6" x14ac:dyDescent="0.3">
      <c r="A660" s="2" t="s">
        <v>1198</v>
      </c>
      <c r="B660" s="2" t="s">
        <v>24822</v>
      </c>
      <c r="C660" s="2">
        <v>6.9</v>
      </c>
      <c r="D660" s="2" t="s">
        <v>6963</v>
      </c>
      <c r="E660" s="2">
        <f>COUNTIF(A660:A4382,D660)</f>
        <v>4</v>
      </c>
      <c r="F660" s="7">
        <f>AVERAGEIF(A:A,D660,C:C)</f>
        <v>6.6999999999999993</v>
      </c>
    </row>
    <row r="661" spans="1:6" x14ac:dyDescent="0.3">
      <c r="A661" s="2" t="s">
        <v>3873</v>
      </c>
      <c r="B661" s="2" t="s">
        <v>24823</v>
      </c>
      <c r="C661" s="2">
        <v>6.1</v>
      </c>
      <c r="D661" s="2" t="s">
        <v>845</v>
      </c>
      <c r="E661" s="2">
        <f>COUNTIF(A661:A4383,D661)</f>
        <v>2</v>
      </c>
      <c r="F661" s="7">
        <f>AVERAGEIF(A:A,D661,C:C)</f>
        <v>6.6833333333333336</v>
      </c>
    </row>
    <row r="662" spans="1:6" x14ac:dyDescent="0.3">
      <c r="A662" s="2" t="s">
        <v>3880</v>
      </c>
      <c r="B662" s="2" t="s">
        <v>24824</v>
      </c>
      <c r="C662" s="2">
        <v>4.3</v>
      </c>
      <c r="D662" s="2" t="s">
        <v>528</v>
      </c>
      <c r="E662" s="2">
        <f>COUNTIF(A662:A4384,D662)</f>
        <v>4</v>
      </c>
      <c r="F662" s="7">
        <f>AVERAGEIF(A:A,D662,C:C)</f>
        <v>6.68</v>
      </c>
    </row>
    <row r="663" spans="1:6" x14ac:dyDescent="0.3">
      <c r="A663" s="2" t="s">
        <v>646</v>
      </c>
      <c r="B663" s="2" t="s">
        <v>24825</v>
      </c>
      <c r="C663" s="2">
        <v>6.6</v>
      </c>
      <c r="D663" s="2" t="s">
        <v>1394</v>
      </c>
      <c r="E663" s="2">
        <f>COUNTIF(A663:A4385,D663)</f>
        <v>3</v>
      </c>
      <c r="F663" s="7">
        <f>AVERAGEIF(A:A,D663,C:C)</f>
        <v>6.6750000000000007</v>
      </c>
    </row>
    <row r="664" spans="1:6" x14ac:dyDescent="0.3">
      <c r="A664" s="2" t="s">
        <v>3891</v>
      </c>
      <c r="B664" s="2" t="s">
        <v>24826</v>
      </c>
      <c r="C664" s="2">
        <v>6.8</v>
      </c>
      <c r="D664" s="2" t="s">
        <v>16101</v>
      </c>
      <c r="E664" s="2">
        <f>COUNTIF(A664:A4386,D664)</f>
        <v>4</v>
      </c>
      <c r="F664" s="7">
        <f>AVERAGEIF(A:A,D664,C:C)</f>
        <v>6.6750000000000007</v>
      </c>
    </row>
    <row r="665" spans="1:6" x14ac:dyDescent="0.3">
      <c r="A665" s="2" t="s">
        <v>3896</v>
      </c>
      <c r="B665" s="2" t="s">
        <v>24827</v>
      </c>
      <c r="C665" s="2">
        <v>3.8</v>
      </c>
      <c r="D665" s="2" t="s">
        <v>3401</v>
      </c>
      <c r="E665" s="2">
        <f>COUNTIF(A665:A4387,D665)</f>
        <v>3</v>
      </c>
      <c r="F665" s="7">
        <f>AVERAGEIF(A:A,D665,C:C)</f>
        <v>6.6749999999999998</v>
      </c>
    </row>
    <row r="666" spans="1:6" x14ac:dyDescent="0.3">
      <c r="A666" s="2" t="s">
        <v>3902</v>
      </c>
      <c r="B666" s="2" t="s">
        <v>24828</v>
      </c>
      <c r="C666" s="2">
        <v>5.9</v>
      </c>
      <c r="D666" s="2" t="s">
        <v>5418</v>
      </c>
      <c r="E666" s="2">
        <f>COUNTIF(A666:A4388,D666)</f>
        <v>6</v>
      </c>
      <c r="F666" s="7">
        <f>AVERAGEIF(A:A,D666,C:C)</f>
        <v>6.666666666666667</v>
      </c>
    </row>
    <row r="667" spans="1:6" x14ac:dyDescent="0.3">
      <c r="A667" s="2" t="s">
        <v>1764</v>
      </c>
      <c r="B667" s="2" t="s">
        <v>24829</v>
      </c>
      <c r="C667" s="2">
        <v>7.9</v>
      </c>
      <c r="D667" s="2" t="s">
        <v>225</v>
      </c>
      <c r="E667" s="2">
        <f>COUNTIF(A667:A4389,D667)</f>
        <v>2</v>
      </c>
      <c r="F667" s="7">
        <f>AVERAGEIF(A:A,D667,C:C)</f>
        <v>6.666666666666667</v>
      </c>
    </row>
    <row r="668" spans="1:6" x14ac:dyDescent="0.3">
      <c r="A668" s="2" t="s">
        <v>3912</v>
      </c>
      <c r="B668" s="2" t="s">
        <v>24830</v>
      </c>
      <c r="C668" s="2">
        <v>6.3</v>
      </c>
      <c r="D668" s="2" t="s">
        <v>5769</v>
      </c>
      <c r="E668" s="2">
        <f>COUNTIF(A668:A4390,D668)</f>
        <v>3</v>
      </c>
      <c r="F668" s="7">
        <f>AVERAGEIF(A:A,D668,C:C)</f>
        <v>6.666666666666667</v>
      </c>
    </row>
    <row r="669" spans="1:6" x14ac:dyDescent="0.3">
      <c r="A669" s="2" t="s">
        <v>3917</v>
      </c>
      <c r="B669" s="2" t="s">
        <v>24831</v>
      </c>
      <c r="C669" s="2">
        <v>5.5</v>
      </c>
      <c r="D669" s="2" t="s">
        <v>5774</v>
      </c>
      <c r="E669" s="2">
        <f>COUNTIF(A669:A4391,D669)</f>
        <v>3</v>
      </c>
      <c r="F669" s="7">
        <f>AVERAGEIF(A:A,D669,C:C)</f>
        <v>6.666666666666667</v>
      </c>
    </row>
    <row r="670" spans="1:6" x14ac:dyDescent="0.3">
      <c r="A670" s="2" t="s">
        <v>111</v>
      </c>
      <c r="B670" s="2" t="s">
        <v>24832</v>
      </c>
      <c r="C670" s="2">
        <v>7.7</v>
      </c>
      <c r="D670" s="2" t="s">
        <v>9184</v>
      </c>
      <c r="E670" s="2">
        <f>COUNTIF(A670:A4392,D670)</f>
        <v>3</v>
      </c>
      <c r="F670" s="7">
        <f>AVERAGEIF(A:A,D670,C:C)</f>
        <v>6.666666666666667</v>
      </c>
    </row>
    <row r="671" spans="1:6" x14ac:dyDescent="0.3">
      <c r="A671" s="2" t="s">
        <v>1965</v>
      </c>
      <c r="B671" s="2" t="s">
        <v>24833</v>
      </c>
      <c r="C671" s="2">
        <v>6.3</v>
      </c>
      <c r="D671" s="2" t="s">
        <v>1776</v>
      </c>
      <c r="E671" s="2">
        <f>COUNTIF(A671:A4393,D671)</f>
        <v>2</v>
      </c>
      <c r="F671" s="7">
        <f>AVERAGEIF(A:A,D671,C:C)</f>
        <v>6.666666666666667</v>
      </c>
    </row>
    <row r="672" spans="1:6" x14ac:dyDescent="0.3">
      <c r="A672" s="2" t="s">
        <v>3930</v>
      </c>
      <c r="B672" s="2" t="s">
        <v>24834</v>
      </c>
      <c r="C672" s="2">
        <v>7.1</v>
      </c>
      <c r="D672" s="2" t="s">
        <v>2542</v>
      </c>
      <c r="E672" s="2">
        <f>COUNTIF(A672:A4394,D672)</f>
        <v>5</v>
      </c>
      <c r="F672" s="7">
        <f>AVERAGEIF(A:A,D672,C:C)</f>
        <v>6.6571428571428575</v>
      </c>
    </row>
    <row r="673" spans="1:6" x14ac:dyDescent="0.3">
      <c r="A673" s="2" t="s">
        <v>3259</v>
      </c>
      <c r="B673" s="2" t="s">
        <v>24835</v>
      </c>
      <c r="C673" s="2">
        <v>8.5</v>
      </c>
      <c r="D673" s="2" t="s">
        <v>1252</v>
      </c>
      <c r="E673" s="2">
        <f>COUNTIF(A673:A4395,D673)</f>
        <v>6</v>
      </c>
      <c r="F673" s="7">
        <f>AVERAGEIF(A:A,D673,C:C)</f>
        <v>6.6545454545454552</v>
      </c>
    </row>
    <row r="674" spans="1:6" x14ac:dyDescent="0.3">
      <c r="A674" s="2" t="s">
        <v>1776</v>
      </c>
      <c r="B674" s="2" t="s">
        <v>24836</v>
      </c>
      <c r="C674" s="2">
        <v>5.8</v>
      </c>
      <c r="D674" s="2" t="s">
        <v>4950</v>
      </c>
      <c r="E674" s="2">
        <f>COUNTIF(A674:A4396,D674)</f>
        <v>4</v>
      </c>
      <c r="F674" s="7">
        <f>AVERAGEIF(A:A,D674,C:C)</f>
        <v>6.65</v>
      </c>
    </row>
    <row r="675" spans="1:6" x14ac:dyDescent="0.3">
      <c r="A675" s="2" t="s">
        <v>685</v>
      </c>
      <c r="B675" s="2" t="s">
        <v>24837</v>
      </c>
      <c r="C675" s="2">
        <v>8.1</v>
      </c>
      <c r="D675" s="2" t="s">
        <v>5230</v>
      </c>
      <c r="E675" s="2">
        <f>COUNTIF(A675:A4397,D675)</f>
        <v>2</v>
      </c>
      <c r="F675" s="7">
        <f>AVERAGEIF(A:A,D675,C:C)</f>
        <v>6.65</v>
      </c>
    </row>
    <row r="676" spans="1:6" x14ac:dyDescent="0.3">
      <c r="A676" s="2" t="s">
        <v>521</v>
      </c>
      <c r="B676" s="2" t="s">
        <v>24838</v>
      </c>
      <c r="C676" s="2">
        <v>7.9</v>
      </c>
      <c r="D676" s="2" t="s">
        <v>6176</v>
      </c>
      <c r="E676" s="2">
        <f>COUNTIF(A676:A4398,D676)</f>
        <v>2</v>
      </c>
      <c r="F676" s="7">
        <f>AVERAGEIF(A:A,D676,C:C)</f>
        <v>6.65</v>
      </c>
    </row>
    <row r="677" spans="1:6" x14ac:dyDescent="0.3">
      <c r="A677" s="2" t="s">
        <v>313</v>
      </c>
      <c r="B677" s="2" t="s">
        <v>24839</v>
      </c>
      <c r="C677" s="2">
        <v>7.2</v>
      </c>
      <c r="D677" s="2" t="s">
        <v>9667</v>
      </c>
      <c r="E677" s="2">
        <f>COUNTIF(A677:A4399,D677)</f>
        <v>2</v>
      </c>
      <c r="F677" s="7">
        <f>AVERAGEIF(A:A,D677,C:C)</f>
        <v>6.65</v>
      </c>
    </row>
    <row r="678" spans="1:6" x14ac:dyDescent="0.3">
      <c r="A678" s="2" t="s">
        <v>1783</v>
      </c>
      <c r="B678" s="2" t="s">
        <v>24840</v>
      </c>
      <c r="C678" s="2">
        <v>6.3</v>
      </c>
      <c r="D678" s="2" t="s">
        <v>10377</v>
      </c>
      <c r="E678" s="2">
        <f>COUNTIF(A678:A4400,D678)</f>
        <v>2</v>
      </c>
      <c r="F678" s="7">
        <f>AVERAGEIF(A:A,D678,C:C)</f>
        <v>6.65</v>
      </c>
    </row>
    <row r="679" spans="1:6" x14ac:dyDescent="0.3">
      <c r="A679" s="2" t="s">
        <v>1096</v>
      </c>
      <c r="B679" s="2" t="s">
        <v>24841</v>
      </c>
      <c r="C679" s="2">
        <v>8.1</v>
      </c>
      <c r="D679" s="2" t="s">
        <v>11653</v>
      </c>
      <c r="E679" s="2">
        <f>COUNTIF(A679:A4401,D679)</f>
        <v>2</v>
      </c>
      <c r="F679" s="7">
        <f>AVERAGEIF(A:A,D679,C:C)</f>
        <v>6.65</v>
      </c>
    </row>
    <row r="680" spans="1:6" x14ac:dyDescent="0.3">
      <c r="A680" s="2" t="s">
        <v>3973</v>
      </c>
      <c r="B680" s="2" t="s">
        <v>24842</v>
      </c>
      <c r="C680" s="2">
        <v>7</v>
      </c>
      <c r="D680" s="13" t="s">
        <v>278</v>
      </c>
      <c r="E680" s="13">
        <f>COUNTIF(A680:A4402,D680)</f>
        <v>4</v>
      </c>
      <c r="F680" s="14">
        <f>AVERAGEIF(A:A,D680,C:C)</f>
        <v>6.6384615384615397</v>
      </c>
    </row>
    <row r="681" spans="1:6" x14ac:dyDescent="0.3">
      <c r="A681" s="2" t="s">
        <v>3233</v>
      </c>
      <c r="B681" s="2" t="s">
        <v>24843</v>
      </c>
      <c r="C681" s="2">
        <v>5.5</v>
      </c>
      <c r="D681" s="2" t="s">
        <v>1058</v>
      </c>
      <c r="E681" s="2">
        <f>COUNTIF(A681:A4403,D681)</f>
        <v>6</v>
      </c>
      <c r="F681" s="7">
        <f>AVERAGEIF(A:A,D681,C:C)</f>
        <v>6.6333333333333337</v>
      </c>
    </row>
    <row r="682" spans="1:6" x14ac:dyDescent="0.3">
      <c r="A682" s="2" t="s">
        <v>27893</v>
      </c>
      <c r="B682" s="2" t="s">
        <v>24844</v>
      </c>
      <c r="C682" s="2">
        <v>6.7</v>
      </c>
      <c r="D682" s="2" t="s">
        <v>14295</v>
      </c>
      <c r="E682" s="2">
        <f>COUNTIF(A682:A4404,D682)</f>
        <v>3</v>
      </c>
      <c r="F682" s="7">
        <f>AVERAGEIF(A:A,D682,C:C)</f>
        <v>6.6333333333333329</v>
      </c>
    </row>
    <row r="683" spans="1:6" x14ac:dyDescent="0.3">
      <c r="A683" s="2" t="s">
        <v>1889</v>
      </c>
      <c r="B683" s="2" t="s">
        <v>24845</v>
      </c>
      <c r="C683" s="2">
        <v>5.2</v>
      </c>
      <c r="D683" s="2" t="s">
        <v>717</v>
      </c>
      <c r="E683" s="2">
        <f>COUNTIF(A683:A4405,D683)</f>
        <v>2</v>
      </c>
      <c r="F683" s="7">
        <f>AVERAGEIF(A:A,D683,C:C)</f>
        <v>6.6333333333333329</v>
      </c>
    </row>
    <row r="684" spans="1:6" x14ac:dyDescent="0.3">
      <c r="A684" s="2" t="s">
        <v>3088</v>
      </c>
      <c r="B684" s="2" t="s">
        <v>24846</v>
      </c>
      <c r="C684" s="2">
        <v>7</v>
      </c>
      <c r="D684" s="2" t="s">
        <v>1311</v>
      </c>
      <c r="E684" s="2">
        <f>COUNTIF(A684:A4406,D684)</f>
        <v>6</v>
      </c>
      <c r="F684" s="7">
        <f>AVERAGEIF(A:A,D684,C:C)</f>
        <v>6.63</v>
      </c>
    </row>
    <row r="685" spans="1:6" x14ac:dyDescent="0.3">
      <c r="A685" s="2" t="s">
        <v>3998</v>
      </c>
      <c r="B685" s="2" t="s">
        <v>24847</v>
      </c>
      <c r="C685" s="2">
        <v>6.1</v>
      </c>
      <c r="D685" s="2" t="s">
        <v>1971</v>
      </c>
      <c r="E685" s="2">
        <f>COUNTIF(A685:A4407,D685)</f>
        <v>2</v>
      </c>
      <c r="F685" s="7">
        <f>AVERAGEIF(A:A,D685,C:C)</f>
        <v>6.625</v>
      </c>
    </row>
    <row r="686" spans="1:6" x14ac:dyDescent="0.3">
      <c r="A686" s="2" t="s">
        <v>801</v>
      </c>
      <c r="B686" s="2" t="s">
        <v>24848</v>
      </c>
      <c r="C686" s="2">
        <v>6.6</v>
      </c>
      <c r="D686" s="2" t="s">
        <v>5164</v>
      </c>
      <c r="E686" s="2">
        <f>COUNTIF(A686:A4408,D686)</f>
        <v>6</v>
      </c>
      <c r="F686" s="7">
        <f>AVERAGEIF(A:A,D686,C:C)</f>
        <v>6.6166666666666663</v>
      </c>
    </row>
    <row r="687" spans="1:6" x14ac:dyDescent="0.3">
      <c r="A687" s="2" t="s">
        <v>4008</v>
      </c>
      <c r="B687" s="2" t="s">
        <v>24849</v>
      </c>
      <c r="C687" s="2">
        <v>5.5</v>
      </c>
      <c r="D687" s="2" t="s">
        <v>3930</v>
      </c>
      <c r="E687" s="2">
        <f>COUNTIF(A687:A4409,D687)</f>
        <v>3</v>
      </c>
      <c r="F687" s="7">
        <f>AVERAGEIF(A:A,D687,C:C)</f>
        <v>6.6000000000000005</v>
      </c>
    </row>
    <row r="688" spans="1:6" x14ac:dyDescent="0.3">
      <c r="A688" s="2" t="s">
        <v>1739</v>
      </c>
      <c r="B688" s="2" t="s">
        <v>24850</v>
      </c>
      <c r="C688" s="2">
        <v>5.9</v>
      </c>
      <c r="D688" s="2" t="s">
        <v>3470</v>
      </c>
      <c r="E688" s="2">
        <f>COUNTIF(A688:A4410,D688)</f>
        <v>2</v>
      </c>
      <c r="F688" s="7">
        <f>AVERAGEIF(A:A,D688,C:C)</f>
        <v>6.6000000000000005</v>
      </c>
    </row>
    <row r="689" spans="1:6" x14ac:dyDescent="0.3">
      <c r="A689" s="2" t="s">
        <v>2612</v>
      </c>
      <c r="B689" s="2" t="s">
        <v>24851</v>
      </c>
      <c r="C689" s="2">
        <v>5.4</v>
      </c>
      <c r="D689" s="2" t="s">
        <v>5273</v>
      </c>
      <c r="E689" s="2">
        <f>COUNTIF(A689:A4411,D689)</f>
        <v>3</v>
      </c>
      <c r="F689" s="7">
        <f>AVERAGEIF(A:A,D689,C:C)</f>
        <v>6.6000000000000005</v>
      </c>
    </row>
    <row r="690" spans="1:6" x14ac:dyDescent="0.3">
      <c r="A690" s="2" t="s">
        <v>4021</v>
      </c>
      <c r="B690" s="2" t="s">
        <v>24852</v>
      </c>
      <c r="C690" s="2">
        <v>6.4</v>
      </c>
      <c r="D690" s="2" t="s">
        <v>2246</v>
      </c>
      <c r="E690" s="2">
        <f>COUNTIF(A690:A4412,D690)</f>
        <v>7</v>
      </c>
      <c r="F690" s="7">
        <f>AVERAGEIF(A:A,D690,C:C)</f>
        <v>6.6</v>
      </c>
    </row>
    <row r="691" spans="1:6" x14ac:dyDescent="0.3">
      <c r="A691" s="2" t="s">
        <v>4027</v>
      </c>
      <c r="B691" s="2" t="s">
        <v>24853</v>
      </c>
      <c r="C691" s="2">
        <v>5.7</v>
      </c>
      <c r="D691" s="2" t="s">
        <v>3218</v>
      </c>
      <c r="E691" s="2">
        <f>COUNTIF(A691:A4413,D691)</f>
        <v>4</v>
      </c>
      <c r="F691" s="7">
        <f>AVERAGEIF(A:A,D691,C:C)</f>
        <v>6.6</v>
      </c>
    </row>
    <row r="692" spans="1:6" x14ac:dyDescent="0.3">
      <c r="A692" s="2" t="s">
        <v>260</v>
      </c>
      <c r="B692" s="2" t="s">
        <v>24854</v>
      </c>
      <c r="C692" s="2">
        <v>6.7</v>
      </c>
      <c r="D692" s="2" t="s">
        <v>4351</v>
      </c>
      <c r="E692" s="2">
        <f>COUNTIF(A692:A4414,D692)</f>
        <v>5</v>
      </c>
      <c r="F692" s="7">
        <f>AVERAGEIF(A:A,D692,C:C)</f>
        <v>6.6</v>
      </c>
    </row>
    <row r="693" spans="1:6" x14ac:dyDescent="0.3">
      <c r="A693" s="2" t="s">
        <v>1257</v>
      </c>
      <c r="B693" s="2" t="s">
        <v>24855</v>
      </c>
      <c r="C693" s="2">
        <v>7.1</v>
      </c>
      <c r="D693" s="2" t="s">
        <v>6142</v>
      </c>
      <c r="E693" s="2">
        <f>COUNTIF(A693:A4415,D693)</f>
        <v>5</v>
      </c>
      <c r="F693" s="7">
        <f>AVERAGEIF(A:A,D693,C:C)</f>
        <v>6.6</v>
      </c>
    </row>
    <row r="694" spans="1:6" x14ac:dyDescent="0.3">
      <c r="A694" s="2" t="s">
        <v>760</v>
      </c>
      <c r="B694" s="2" t="s">
        <v>24856</v>
      </c>
      <c r="C694" s="2">
        <v>6.8</v>
      </c>
      <c r="D694" s="2" t="s">
        <v>7109</v>
      </c>
      <c r="E694" s="2">
        <f>COUNTIF(A694:A4416,D694)</f>
        <v>5</v>
      </c>
      <c r="F694" s="7">
        <f>AVERAGEIF(A:A,D694,C:C)</f>
        <v>6.6</v>
      </c>
    </row>
    <row r="695" spans="1:6" x14ac:dyDescent="0.3">
      <c r="A695" s="2" t="s">
        <v>4041</v>
      </c>
      <c r="B695" s="2" t="s">
        <v>24857</v>
      </c>
      <c r="C695" s="2">
        <v>6.5</v>
      </c>
      <c r="D695" s="2" t="s">
        <v>157</v>
      </c>
      <c r="E695" s="2">
        <f>COUNTIF(A695:A4417,D695)</f>
        <v>2</v>
      </c>
      <c r="F695" s="7">
        <f>AVERAGEIF(A:A,D695,C:C)</f>
        <v>6.6</v>
      </c>
    </row>
    <row r="696" spans="1:6" x14ac:dyDescent="0.3">
      <c r="A696" s="2" t="s">
        <v>1633</v>
      </c>
      <c r="B696" s="2" t="s">
        <v>24858</v>
      </c>
      <c r="C696" s="2">
        <v>7.6</v>
      </c>
      <c r="D696" s="2" t="s">
        <v>4021</v>
      </c>
      <c r="E696" s="2">
        <f>COUNTIF(A696:A4418,D696)</f>
        <v>1</v>
      </c>
      <c r="F696" s="7">
        <f>AVERAGEIF(A:A,D696,C:C)</f>
        <v>6.6</v>
      </c>
    </row>
    <row r="697" spans="1:6" x14ac:dyDescent="0.3">
      <c r="A697" s="2" t="s">
        <v>1757</v>
      </c>
      <c r="B697" s="2" t="s">
        <v>24859</v>
      </c>
      <c r="C697" s="2">
        <v>5.5</v>
      </c>
      <c r="D697" s="2" t="s">
        <v>7875</v>
      </c>
      <c r="E697" s="2">
        <f>COUNTIF(A697:A4419,D697)</f>
        <v>2</v>
      </c>
      <c r="F697" s="7">
        <f>AVERAGEIF(A:A,D697,C:C)</f>
        <v>6.6</v>
      </c>
    </row>
    <row r="698" spans="1:6" x14ac:dyDescent="0.3">
      <c r="A698" s="2" t="s">
        <v>4053</v>
      </c>
      <c r="B698" s="2" t="s">
        <v>24860</v>
      </c>
      <c r="C698" s="2">
        <v>6.5</v>
      </c>
      <c r="D698" s="2" t="s">
        <v>8040</v>
      </c>
      <c r="E698" s="2">
        <f>COUNTIF(A698:A4420,D698)</f>
        <v>2</v>
      </c>
      <c r="F698" s="7">
        <f>AVERAGEIF(A:A,D698,C:C)</f>
        <v>6.6</v>
      </c>
    </row>
    <row r="699" spans="1:6" x14ac:dyDescent="0.3">
      <c r="A699" s="2" t="s">
        <v>886</v>
      </c>
      <c r="B699" s="2" t="s">
        <v>24861</v>
      </c>
      <c r="C699" s="2">
        <v>7</v>
      </c>
      <c r="D699" s="2" t="s">
        <v>12829</v>
      </c>
      <c r="E699" s="2">
        <f>COUNTIF(A699:A4421,D699)</f>
        <v>2</v>
      </c>
      <c r="F699" s="7">
        <f>AVERAGEIF(A:A,D699,C:C)</f>
        <v>6.6</v>
      </c>
    </row>
    <row r="700" spans="1:6" x14ac:dyDescent="0.3">
      <c r="A700" s="2" t="s">
        <v>2066</v>
      </c>
      <c r="B700" s="2" t="s">
        <v>24862</v>
      </c>
      <c r="C700" s="2">
        <v>5.8</v>
      </c>
      <c r="D700" s="2" t="s">
        <v>18553</v>
      </c>
      <c r="E700" s="2">
        <f>COUNTIF(A700:A4422,D700)</f>
        <v>2</v>
      </c>
      <c r="F700" s="7">
        <f>AVERAGEIF(A:A,D700,C:C)</f>
        <v>6.6</v>
      </c>
    </row>
    <row r="701" spans="1:6" x14ac:dyDescent="0.3">
      <c r="A701" s="2" t="s">
        <v>4066</v>
      </c>
      <c r="B701" s="2" t="s">
        <v>24863</v>
      </c>
      <c r="C701" s="2">
        <v>7.3</v>
      </c>
      <c r="D701" s="2" t="s">
        <v>2354</v>
      </c>
      <c r="E701" s="2">
        <f>COUNTIF(A701:A4423,D701)</f>
        <v>1</v>
      </c>
      <c r="F701" s="7">
        <f>AVERAGEIF(A:A,D701,C:C)</f>
        <v>6.6</v>
      </c>
    </row>
    <row r="702" spans="1:6" x14ac:dyDescent="0.3">
      <c r="A702" s="2" t="s">
        <v>1526</v>
      </c>
      <c r="B702" s="2" t="s">
        <v>24864</v>
      </c>
      <c r="C702" s="2">
        <v>6.6</v>
      </c>
      <c r="D702" s="2" t="s">
        <v>5154</v>
      </c>
      <c r="E702" s="2">
        <f>COUNTIF(A702:A4424,D702)</f>
        <v>1</v>
      </c>
      <c r="F702" s="7">
        <f>AVERAGEIF(A:A,D702,C:C)</f>
        <v>6.6</v>
      </c>
    </row>
    <row r="703" spans="1:6" x14ac:dyDescent="0.3">
      <c r="A703" s="2" t="s">
        <v>4080</v>
      </c>
      <c r="B703" s="2" t="s">
        <v>24865</v>
      </c>
      <c r="C703" s="2">
        <v>4.4000000000000004</v>
      </c>
      <c r="D703" s="2" t="s">
        <v>5219</v>
      </c>
      <c r="E703" s="2">
        <f>COUNTIF(A703:A4425,D703)</f>
        <v>1</v>
      </c>
      <c r="F703" s="7">
        <f>AVERAGEIF(A:A,D703,C:C)</f>
        <v>6.6</v>
      </c>
    </row>
    <row r="704" spans="1:6" x14ac:dyDescent="0.3">
      <c r="A704" s="2" t="s">
        <v>3176</v>
      </c>
      <c r="B704" s="2" t="s">
        <v>24866</v>
      </c>
      <c r="C704" s="2">
        <v>7.7</v>
      </c>
      <c r="D704" s="2" t="s">
        <v>6224</v>
      </c>
      <c r="E704" s="2">
        <f>COUNTIF(A704:A4426,D704)</f>
        <v>1</v>
      </c>
      <c r="F704" s="7">
        <f>AVERAGEIF(A:A,D704,C:C)</f>
        <v>6.6</v>
      </c>
    </row>
    <row r="705" spans="1:6" x14ac:dyDescent="0.3">
      <c r="A705" s="2" t="s">
        <v>912</v>
      </c>
      <c r="B705" s="2" t="s">
        <v>24867</v>
      </c>
      <c r="C705" s="2">
        <v>5</v>
      </c>
      <c r="D705" s="2" t="s">
        <v>6973</v>
      </c>
      <c r="E705" s="2">
        <f>COUNTIF(A705:A4427,D705)</f>
        <v>1</v>
      </c>
      <c r="F705" s="7">
        <f>AVERAGEIF(A:A,D705,C:C)</f>
        <v>6.6</v>
      </c>
    </row>
    <row r="706" spans="1:6" x14ac:dyDescent="0.3">
      <c r="A706" s="2" t="s">
        <v>1739</v>
      </c>
      <c r="B706" s="2" t="s">
        <v>24868</v>
      </c>
      <c r="C706" s="2">
        <v>7.7</v>
      </c>
      <c r="D706" s="2" t="s">
        <v>7379</v>
      </c>
      <c r="E706" s="2">
        <f>COUNTIF(A706:A4428,D706)</f>
        <v>1</v>
      </c>
      <c r="F706" s="7">
        <f>AVERAGEIF(A:A,D706,C:C)</f>
        <v>6.6</v>
      </c>
    </row>
    <row r="707" spans="1:6" x14ac:dyDescent="0.3">
      <c r="A707" s="2" t="s">
        <v>4099</v>
      </c>
      <c r="B707" s="2" t="s">
        <v>24869</v>
      </c>
      <c r="C707" s="2">
        <v>4.4000000000000004</v>
      </c>
      <c r="D707" s="2" t="s">
        <v>2591</v>
      </c>
      <c r="E707" s="2">
        <f>COUNTIF(A707:A4429,D707)</f>
        <v>1</v>
      </c>
      <c r="F707" s="7">
        <f>AVERAGEIF(A:A,D707,C:C)</f>
        <v>6.6</v>
      </c>
    </row>
    <row r="708" spans="1:6" x14ac:dyDescent="0.3">
      <c r="A708" s="2" t="s">
        <v>2542</v>
      </c>
      <c r="B708" s="2" t="s">
        <v>24870</v>
      </c>
      <c r="C708" s="2">
        <v>6.1</v>
      </c>
      <c r="D708" s="2" t="s">
        <v>9584</v>
      </c>
      <c r="E708" s="2">
        <f>COUNTIF(A708:A4430,D708)</f>
        <v>1</v>
      </c>
      <c r="F708" s="7">
        <f>AVERAGEIF(A:A,D708,C:C)</f>
        <v>6.6</v>
      </c>
    </row>
    <row r="709" spans="1:6" x14ac:dyDescent="0.3">
      <c r="A709" s="2" t="s">
        <v>4107</v>
      </c>
      <c r="B709" s="2" t="s">
        <v>24871</v>
      </c>
      <c r="C709" s="2">
        <v>5.4</v>
      </c>
      <c r="D709" s="2" t="s">
        <v>9767</v>
      </c>
      <c r="E709" s="2">
        <f>COUNTIF(A709:A4431,D709)</f>
        <v>1</v>
      </c>
      <c r="F709" s="7">
        <f>AVERAGEIF(A:A,D709,C:C)</f>
        <v>6.6</v>
      </c>
    </row>
    <row r="710" spans="1:6" x14ac:dyDescent="0.3">
      <c r="A710" s="2" t="s">
        <v>378</v>
      </c>
      <c r="B710" s="2" t="s">
        <v>24872</v>
      </c>
      <c r="C710" s="2">
        <v>6.8</v>
      </c>
      <c r="D710" s="2" t="s">
        <v>11143</v>
      </c>
      <c r="E710" s="2">
        <f>COUNTIF(A710:A4432,D710)</f>
        <v>1</v>
      </c>
      <c r="F710" s="7">
        <f>AVERAGEIF(A:A,D710,C:C)</f>
        <v>6.6</v>
      </c>
    </row>
    <row r="711" spans="1:6" x14ac:dyDescent="0.3">
      <c r="A711" s="2" t="s">
        <v>4118</v>
      </c>
      <c r="B711" s="2" t="s">
        <v>24873</v>
      </c>
      <c r="C711" s="2">
        <v>6.5</v>
      </c>
      <c r="D711" s="2" t="s">
        <v>27907</v>
      </c>
      <c r="E711" s="2">
        <f>COUNTIF(A711:A4433,D711)</f>
        <v>1</v>
      </c>
      <c r="F711" s="7">
        <f>AVERAGEIF(A:A,D711,C:C)</f>
        <v>6.6</v>
      </c>
    </row>
    <row r="712" spans="1:6" x14ac:dyDescent="0.3">
      <c r="A712" s="2" t="s">
        <v>4122</v>
      </c>
      <c r="B712" s="2" t="s">
        <v>24874</v>
      </c>
      <c r="C712" s="2">
        <v>7</v>
      </c>
      <c r="D712" s="2" t="s">
        <v>12455</v>
      </c>
      <c r="E712" s="2">
        <f>COUNTIF(A712:A4434,D712)</f>
        <v>1</v>
      </c>
      <c r="F712" s="7">
        <f>AVERAGEIF(A:A,D712,C:C)</f>
        <v>6.6</v>
      </c>
    </row>
    <row r="713" spans="1:6" x14ac:dyDescent="0.3">
      <c r="A713" s="2" t="s">
        <v>3516</v>
      </c>
      <c r="B713" s="2" t="s">
        <v>24875</v>
      </c>
      <c r="C713" s="2">
        <v>6.3</v>
      </c>
      <c r="D713" s="2" t="s">
        <v>13974</v>
      </c>
      <c r="E713" s="2">
        <f>COUNTIF(A713:A4435,D713)</f>
        <v>1</v>
      </c>
      <c r="F713" s="7">
        <f>AVERAGEIF(A:A,D713,C:C)</f>
        <v>6.6</v>
      </c>
    </row>
    <row r="714" spans="1:6" x14ac:dyDescent="0.3">
      <c r="A714" s="2" t="s">
        <v>1340</v>
      </c>
      <c r="B714" s="2" t="s">
        <v>24876</v>
      </c>
      <c r="C714" s="2">
        <v>6.3</v>
      </c>
      <c r="D714" s="2" t="s">
        <v>14250</v>
      </c>
      <c r="E714" s="2">
        <f>COUNTIF(A714:A4436,D714)</f>
        <v>1</v>
      </c>
      <c r="F714" s="7">
        <f>AVERAGEIF(A:A,D714,C:C)</f>
        <v>6.6</v>
      </c>
    </row>
    <row r="715" spans="1:6" x14ac:dyDescent="0.3">
      <c r="A715" s="2" t="s">
        <v>4134</v>
      </c>
      <c r="B715" s="2" t="s">
        <v>24877</v>
      </c>
      <c r="C715" s="2">
        <v>6.1</v>
      </c>
      <c r="D715" s="2" t="s">
        <v>14767</v>
      </c>
      <c r="E715" s="2">
        <f>COUNTIF(A715:A4437,D715)</f>
        <v>1</v>
      </c>
      <c r="F715" s="7">
        <f>AVERAGEIF(A:A,D715,C:C)</f>
        <v>6.6</v>
      </c>
    </row>
    <row r="716" spans="1:6" x14ac:dyDescent="0.3">
      <c r="A716" s="2" t="s">
        <v>4139</v>
      </c>
      <c r="B716" s="2" t="s">
        <v>24878</v>
      </c>
      <c r="C716" s="2">
        <v>6.1</v>
      </c>
      <c r="D716" s="2" t="s">
        <v>15192</v>
      </c>
      <c r="E716" s="2">
        <f>COUNTIF(A716:A4438,D716)</f>
        <v>1</v>
      </c>
      <c r="F716" s="7">
        <f>AVERAGEIF(A:A,D716,C:C)</f>
        <v>6.6</v>
      </c>
    </row>
    <row r="717" spans="1:6" x14ac:dyDescent="0.3">
      <c r="A717" s="2" t="s">
        <v>4149</v>
      </c>
      <c r="B717" s="2" t="s">
        <v>24879</v>
      </c>
      <c r="C717" s="2">
        <v>5.3</v>
      </c>
      <c r="D717" s="2" t="s">
        <v>5004</v>
      </c>
      <c r="E717" s="2">
        <f>COUNTIF(A717:A4439,D717)</f>
        <v>1</v>
      </c>
      <c r="F717" s="7">
        <f>AVERAGEIF(A:A,D717,C:C)</f>
        <v>6.6</v>
      </c>
    </row>
    <row r="718" spans="1:6" x14ac:dyDescent="0.3">
      <c r="A718" s="2" t="s">
        <v>4154</v>
      </c>
      <c r="B718" s="2" t="s">
        <v>24880</v>
      </c>
      <c r="C718" s="2">
        <v>5.4</v>
      </c>
      <c r="D718" s="2" t="s">
        <v>14431</v>
      </c>
      <c r="E718" s="2">
        <f>COUNTIF(A718:A4440,D718)</f>
        <v>1</v>
      </c>
      <c r="F718" s="7">
        <f>AVERAGEIF(A:A,D718,C:C)</f>
        <v>6.6</v>
      </c>
    </row>
    <row r="719" spans="1:6" x14ac:dyDescent="0.3">
      <c r="A719" s="2" t="s">
        <v>857</v>
      </c>
      <c r="B719" s="2" t="s">
        <v>24881</v>
      </c>
      <c r="C719" s="2">
        <v>6.2</v>
      </c>
      <c r="D719" s="2" t="s">
        <v>15600</v>
      </c>
      <c r="E719" s="2">
        <f>COUNTIF(A719:A4441,D719)</f>
        <v>1</v>
      </c>
      <c r="F719" s="7">
        <f>AVERAGEIF(A:A,D719,C:C)</f>
        <v>6.6</v>
      </c>
    </row>
    <row r="720" spans="1:6" x14ac:dyDescent="0.3">
      <c r="A720" s="2" t="s">
        <v>4166</v>
      </c>
      <c r="B720" s="2" t="s">
        <v>24882</v>
      </c>
      <c r="C720" s="2">
        <v>6.6</v>
      </c>
      <c r="D720" s="2" t="s">
        <v>15742</v>
      </c>
      <c r="E720" s="2">
        <f>COUNTIF(A720:A4442,D720)</f>
        <v>1</v>
      </c>
      <c r="F720" s="7">
        <f>AVERAGEIF(A:A,D720,C:C)</f>
        <v>6.6</v>
      </c>
    </row>
    <row r="721" spans="1:6" x14ac:dyDescent="0.3">
      <c r="A721" s="2" t="s">
        <v>4171</v>
      </c>
      <c r="B721" s="2" t="s">
        <v>24883</v>
      </c>
      <c r="C721" s="2">
        <v>5.9</v>
      </c>
      <c r="D721" s="2" t="s">
        <v>16912</v>
      </c>
      <c r="E721" s="2">
        <f>COUNTIF(A721:A4443,D721)</f>
        <v>1</v>
      </c>
      <c r="F721" s="7">
        <f>AVERAGEIF(A:A,D721,C:C)</f>
        <v>6.6</v>
      </c>
    </row>
    <row r="722" spans="1:6" x14ac:dyDescent="0.3">
      <c r="A722" s="2" t="s">
        <v>4176</v>
      </c>
      <c r="B722" s="2" t="s">
        <v>24884</v>
      </c>
      <c r="C722" s="2">
        <v>6.3</v>
      </c>
      <c r="D722" s="2" t="s">
        <v>62</v>
      </c>
      <c r="E722" s="2">
        <f>COUNTIF(A722:A4444,D722)</f>
        <v>1</v>
      </c>
      <c r="F722" s="7">
        <f>AVERAGEIF(A:A,D722,C:C)</f>
        <v>6.6</v>
      </c>
    </row>
    <row r="723" spans="1:6" x14ac:dyDescent="0.3">
      <c r="A723" s="2" t="s">
        <v>3098</v>
      </c>
      <c r="B723" s="2" t="s">
        <v>24885</v>
      </c>
      <c r="C723" s="2">
        <v>7.2</v>
      </c>
      <c r="D723" s="2" t="s">
        <v>17432</v>
      </c>
      <c r="E723" s="2">
        <f>COUNTIF(A723:A4445,D723)</f>
        <v>1</v>
      </c>
      <c r="F723" s="7">
        <f>AVERAGEIF(A:A,D723,C:C)</f>
        <v>6.6</v>
      </c>
    </row>
    <row r="724" spans="1:6" x14ac:dyDescent="0.3">
      <c r="A724" s="2" t="s">
        <v>4188</v>
      </c>
      <c r="B724" s="2" t="s">
        <v>24886</v>
      </c>
      <c r="C724" s="2">
        <v>6.8</v>
      </c>
      <c r="D724" s="2" t="s">
        <v>15678</v>
      </c>
      <c r="E724" s="2">
        <f>COUNTIF(A724:A4446,D724)</f>
        <v>1</v>
      </c>
      <c r="F724" s="7">
        <f>AVERAGEIF(A:A,D724,C:C)</f>
        <v>6.6</v>
      </c>
    </row>
    <row r="725" spans="1:6" x14ac:dyDescent="0.3">
      <c r="A725" s="2" t="s">
        <v>4194</v>
      </c>
      <c r="B725" s="2" t="s">
        <v>24887</v>
      </c>
      <c r="C725" s="2">
        <v>6.1</v>
      </c>
      <c r="D725" s="2" t="s">
        <v>18642</v>
      </c>
      <c r="E725" s="2">
        <f>COUNTIF(A725:A4447,D725)</f>
        <v>1</v>
      </c>
      <c r="F725" s="7">
        <f>AVERAGEIF(A:A,D725,C:C)</f>
        <v>6.6</v>
      </c>
    </row>
    <row r="726" spans="1:6" x14ac:dyDescent="0.3">
      <c r="A726" s="2" t="s">
        <v>2099</v>
      </c>
      <c r="B726" s="2" t="s">
        <v>24888</v>
      </c>
      <c r="C726" s="2">
        <v>7.8</v>
      </c>
      <c r="D726" s="2" t="s">
        <v>20439</v>
      </c>
      <c r="E726" s="2">
        <f>COUNTIF(A726:A4448,D726)</f>
        <v>1</v>
      </c>
      <c r="F726" s="7">
        <f>AVERAGEIF(A:A,D726,C:C)</f>
        <v>6.6</v>
      </c>
    </row>
    <row r="727" spans="1:6" x14ac:dyDescent="0.3">
      <c r="A727" s="2" t="s">
        <v>4203</v>
      </c>
      <c r="B727" s="2" t="s">
        <v>24889</v>
      </c>
      <c r="C727" s="2">
        <v>5</v>
      </c>
      <c r="D727" s="2" t="s">
        <v>20443</v>
      </c>
      <c r="E727" s="2">
        <f>COUNTIF(A727:A4449,D727)</f>
        <v>1</v>
      </c>
      <c r="F727" s="7">
        <f>AVERAGEIF(A:A,D727,C:C)</f>
        <v>6.6</v>
      </c>
    </row>
    <row r="728" spans="1:6" x14ac:dyDescent="0.3">
      <c r="A728" s="2" t="s">
        <v>3613</v>
      </c>
      <c r="B728" s="2" t="s">
        <v>24890</v>
      </c>
      <c r="C728" s="2">
        <v>6.2</v>
      </c>
      <c r="D728" s="2" t="s">
        <v>21117</v>
      </c>
      <c r="E728" s="2">
        <f>COUNTIF(A728:A4450,D728)</f>
        <v>1</v>
      </c>
      <c r="F728" s="7">
        <f>AVERAGEIF(A:A,D728,C:C)</f>
        <v>6.6</v>
      </c>
    </row>
    <row r="729" spans="1:6" x14ac:dyDescent="0.3">
      <c r="A729" s="2" t="s">
        <v>4212</v>
      </c>
      <c r="B729" s="2" t="s">
        <v>24891</v>
      </c>
      <c r="C729" s="2">
        <v>6.7</v>
      </c>
      <c r="D729" s="2" t="s">
        <v>22416</v>
      </c>
      <c r="E729" s="2">
        <f>COUNTIF(A729:A4451,D729)</f>
        <v>1</v>
      </c>
      <c r="F729" s="7">
        <f>AVERAGEIF(A:A,D729,C:C)</f>
        <v>6.6</v>
      </c>
    </row>
    <row r="730" spans="1:6" x14ac:dyDescent="0.3">
      <c r="A730" s="2" t="s">
        <v>4218</v>
      </c>
      <c r="B730" s="2" t="s">
        <v>24892</v>
      </c>
      <c r="C730" s="2">
        <v>4.9000000000000004</v>
      </c>
      <c r="D730" s="2" t="s">
        <v>23026</v>
      </c>
      <c r="E730" s="2">
        <f>COUNTIF(A730:A4452,D730)</f>
        <v>1</v>
      </c>
      <c r="F730" s="7">
        <f>AVERAGEIF(A:A,D730,C:C)</f>
        <v>6.6</v>
      </c>
    </row>
    <row r="731" spans="1:6" x14ac:dyDescent="0.3">
      <c r="A731" s="2" t="s">
        <v>3694</v>
      </c>
      <c r="B731" s="2" t="s">
        <v>24893</v>
      </c>
      <c r="C731" s="2">
        <v>7.4</v>
      </c>
      <c r="D731" s="2" t="s">
        <v>23083</v>
      </c>
      <c r="E731" s="2">
        <f>COUNTIF(A731:A4453,D731)</f>
        <v>1</v>
      </c>
      <c r="F731" s="7">
        <f>AVERAGEIF(A:A,D731,C:C)</f>
        <v>6.6</v>
      </c>
    </row>
    <row r="732" spans="1:6" x14ac:dyDescent="0.3">
      <c r="A732" s="2" t="s">
        <v>1318</v>
      </c>
      <c r="B732" s="2" t="s">
        <v>24894</v>
      </c>
      <c r="C732" s="2">
        <v>6.2</v>
      </c>
      <c r="D732" s="2" t="s">
        <v>3149</v>
      </c>
      <c r="E732" s="2">
        <f>COUNTIF(A732:A4454,D732)</f>
        <v>0</v>
      </c>
      <c r="F732" s="7">
        <f>AVERAGEIF(A:A,D732,C:C)</f>
        <v>6.6</v>
      </c>
    </row>
    <row r="733" spans="1:6" x14ac:dyDescent="0.3">
      <c r="A733" s="2" t="s">
        <v>4239</v>
      </c>
      <c r="B733" s="2" t="s">
        <v>24895</v>
      </c>
      <c r="C733" s="2">
        <v>4.9000000000000004</v>
      </c>
      <c r="D733" s="2" t="s">
        <v>4345</v>
      </c>
      <c r="E733" s="2">
        <f>COUNTIF(A733:A4455,D733)</f>
        <v>1</v>
      </c>
      <c r="F733" s="7">
        <f>AVERAGEIF(A:A,D733,C:C)</f>
        <v>6.6</v>
      </c>
    </row>
    <row r="734" spans="1:6" x14ac:dyDescent="0.3">
      <c r="A734" s="2" t="s">
        <v>3334</v>
      </c>
      <c r="B734" s="2" t="s">
        <v>24896</v>
      </c>
      <c r="C734" s="2">
        <v>6.1</v>
      </c>
      <c r="D734" s="2" t="s">
        <v>4574</v>
      </c>
      <c r="E734" s="2">
        <f>COUNTIF(A734:A4456,D734)</f>
        <v>1</v>
      </c>
      <c r="F734" s="7">
        <f>AVERAGEIF(A:A,D734,C:C)</f>
        <v>6.6</v>
      </c>
    </row>
    <row r="735" spans="1:6" x14ac:dyDescent="0.3">
      <c r="A735" s="2" t="s">
        <v>4252</v>
      </c>
      <c r="B735" s="2" t="s">
        <v>24897</v>
      </c>
      <c r="C735" s="2">
        <v>6.1</v>
      </c>
      <c r="D735" s="2" t="s">
        <v>1028</v>
      </c>
      <c r="E735" s="2">
        <f>COUNTIF(A735:A4457,D735)</f>
        <v>3</v>
      </c>
      <c r="F735" s="7">
        <f>AVERAGEIF(A:A,D735,C:C)</f>
        <v>6.5999999999999988</v>
      </c>
    </row>
    <row r="736" spans="1:6" x14ac:dyDescent="0.3">
      <c r="A736" s="2" t="s">
        <v>4256</v>
      </c>
      <c r="B736" s="2" t="s">
        <v>24898</v>
      </c>
      <c r="C736" s="2">
        <v>6.4</v>
      </c>
      <c r="D736" s="2" t="s">
        <v>2213</v>
      </c>
      <c r="E736" s="2">
        <f>COUNTIF(A736:A4458,D736)</f>
        <v>3</v>
      </c>
      <c r="F736" s="7">
        <f>AVERAGEIF(A:A,D736,C:C)</f>
        <v>6.58</v>
      </c>
    </row>
    <row r="737" spans="1:6" x14ac:dyDescent="0.3">
      <c r="A737" s="2" t="s">
        <v>4260</v>
      </c>
      <c r="B737" s="2" t="s">
        <v>24899</v>
      </c>
      <c r="C737" s="2">
        <v>6.3</v>
      </c>
      <c r="D737" s="2" t="s">
        <v>3066</v>
      </c>
      <c r="E737" s="2">
        <f>COUNTIF(A737:A4459,D737)</f>
        <v>2</v>
      </c>
      <c r="F737" s="7">
        <f>AVERAGEIF(A:A,D737,C:C)</f>
        <v>6.58</v>
      </c>
    </row>
    <row r="738" spans="1:6" x14ac:dyDescent="0.3">
      <c r="A738" s="2" t="s">
        <v>313</v>
      </c>
      <c r="B738" s="2" t="s">
        <v>24900</v>
      </c>
      <c r="C738" s="2">
        <v>6.6</v>
      </c>
      <c r="D738" s="13" t="s">
        <v>3122</v>
      </c>
      <c r="E738" s="13">
        <f>COUNTIF(A738:A4460,D738)</f>
        <v>11</v>
      </c>
      <c r="F738" s="14">
        <f>AVERAGEIF(A:A,D738,C:C)</f>
        <v>6.5769230769230758</v>
      </c>
    </row>
    <row r="739" spans="1:6" x14ac:dyDescent="0.3">
      <c r="A739" s="2" t="s">
        <v>1819</v>
      </c>
      <c r="B739" s="2" t="s">
        <v>24901</v>
      </c>
      <c r="C739" s="2">
        <v>5.7</v>
      </c>
      <c r="D739" s="2" t="s">
        <v>1965</v>
      </c>
      <c r="E739" s="2">
        <f>COUNTIF(A739:A4461,D739)</f>
        <v>4</v>
      </c>
      <c r="F739" s="7">
        <f>AVERAGEIF(A:A,D739,C:C)</f>
        <v>6.5714285714285712</v>
      </c>
    </row>
    <row r="740" spans="1:6" x14ac:dyDescent="0.3">
      <c r="A740" s="2" t="s">
        <v>4218</v>
      </c>
      <c r="B740" s="2" t="s">
        <v>24902</v>
      </c>
      <c r="C740" s="2">
        <v>5.9</v>
      </c>
      <c r="D740" s="2" t="s">
        <v>4382</v>
      </c>
      <c r="E740" s="2">
        <f>COUNTIF(A740:A4462,D740)</f>
        <v>3</v>
      </c>
      <c r="F740" s="7">
        <f>AVERAGEIF(A:A,D740,C:C)</f>
        <v>6.5666666666666664</v>
      </c>
    </row>
    <row r="741" spans="1:6" x14ac:dyDescent="0.3">
      <c r="A741" s="2" t="s">
        <v>4134</v>
      </c>
      <c r="B741" s="2" t="s">
        <v>24903</v>
      </c>
      <c r="C741" s="2">
        <v>6</v>
      </c>
      <c r="D741" s="2" t="s">
        <v>6126</v>
      </c>
      <c r="E741" s="2">
        <f>COUNTIF(A741:A4463,D741)</f>
        <v>3</v>
      </c>
      <c r="F741" s="7">
        <f>AVERAGEIF(A:A,D741,C:C)</f>
        <v>6.5666666666666664</v>
      </c>
    </row>
    <row r="742" spans="1:6" x14ac:dyDescent="0.3">
      <c r="A742" s="2" t="s">
        <v>4291</v>
      </c>
      <c r="B742" s="2" t="s">
        <v>24904</v>
      </c>
      <c r="C742" s="2">
        <v>6.1</v>
      </c>
      <c r="D742" s="2" t="s">
        <v>10122</v>
      </c>
      <c r="E742" s="2">
        <f>COUNTIF(A742:A4464,D742)</f>
        <v>3</v>
      </c>
      <c r="F742" s="7">
        <f>AVERAGEIF(A:A,D742,C:C)</f>
        <v>6.5666666666666664</v>
      </c>
    </row>
    <row r="743" spans="1:6" x14ac:dyDescent="0.3">
      <c r="A743" s="2" t="s">
        <v>940</v>
      </c>
      <c r="B743" s="2" t="s">
        <v>24905</v>
      </c>
      <c r="C743" s="2">
        <v>6.7</v>
      </c>
      <c r="D743" s="2" t="s">
        <v>1104</v>
      </c>
      <c r="E743" s="2">
        <f>COUNTIF(A743:A4465,D743)</f>
        <v>3</v>
      </c>
      <c r="F743" s="7">
        <f>AVERAGEIF(A:A,D743,C:C)</f>
        <v>6.56</v>
      </c>
    </row>
    <row r="744" spans="1:6" x14ac:dyDescent="0.3">
      <c r="A744" s="2" t="s">
        <v>4041</v>
      </c>
      <c r="B744" s="2" t="s">
        <v>24906</v>
      </c>
      <c r="C744" s="2">
        <v>6.7</v>
      </c>
      <c r="D744" s="2" t="s">
        <v>1304</v>
      </c>
      <c r="E744" s="2">
        <f>COUNTIF(A744:A4466,D744)</f>
        <v>2</v>
      </c>
      <c r="F744" s="7">
        <f>AVERAGEIF(A:A,D744,C:C)</f>
        <v>6.56</v>
      </c>
    </row>
    <row r="745" spans="1:6" x14ac:dyDescent="0.3">
      <c r="A745" s="2" t="s">
        <v>3347</v>
      </c>
      <c r="B745" s="2" t="s">
        <v>24907</v>
      </c>
      <c r="C745" s="2">
        <v>7.9</v>
      </c>
      <c r="D745" s="2" t="s">
        <v>3347</v>
      </c>
      <c r="E745" s="2">
        <f>COUNTIF(A745:A4467,D745)</f>
        <v>5</v>
      </c>
      <c r="F745" s="7">
        <f>AVERAGEIF(A:A,D745,C:C)</f>
        <v>6.5500000000000007</v>
      </c>
    </row>
    <row r="746" spans="1:6" x14ac:dyDescent="0.3">
      <c r="A746" s="2" t="s">
        <v>962</v>
      </c>
      <c r="B746" s="2" t="s">
        <v>24908</v>
      </c>
      <c r="C746" s="2">
        <v>4.3</v>
      </c>
      <c r="D746" s="2" t="s">
        <v>10453</v>
      </c>
      <c r="E746" s="2">
        <f>COUNTIF(A746:A4468,D746)</f>
        <v>2</v>
      </c>
      <c r="F746" s="7">
        <f>AVERAGEIF(A:A,D746,C:C)</f>
        <v>6.5500000000000007</v>
      </c>
    </row>
    <row r="747" spans="1:6" x14ac:dyDescent="0.3">
      <c r="A747" s="2" t="s">
        <v>4317</v>
      </c>
      <c r="B747" s="2" t="s">
        <v>24909</v>
      </c>
      <c r="C747" s="2">
        <v>5.7</v>
      </c>
      <c r="D747" s="2" t="s">
        <v>4218</v>
      </c>
      <c r="E747" s="2">
        <f>COUNTIF(A747:A4469,D747)</f>
        <v>6</v>
      </c>
      <c r="F747" s="7">
        <f>AVERAGEIF(A:A,D747,C:C)</f>
        <v>6.55</v>
      </c>
    </row>
    <row r="748" spans="1:6" x14ac:dyDescent="0.3">
      <c r="A748" s="2" t="s">
        <v>4325</v>
      </c>
      <c r="B748" s="2" t="s">
        <v>24910</v>
      </c>
      <c r="C748" s="2">
        <v>6.7</v>
      </c>
      <c r="D748" s="2" t="s">
        <v>3639</v>
      </c>
      <c r="E748" s="2">
        <f>COUNTIF(A748:A4470,D748)</f>
        <v>2</v>
      </c>
      <c r="F748" s="7">
        <f>AVERAGEIF(A:A,D748,C:C)</f>
        <v>6.55</v>
      </c>
    </row>
    <row r="749" spans="1:6" x14ac:dyDescent="0.3">
      <c r="A749" s="2" t="s">
        <v>2331</v>
      </c>
      <c r="B749" s="2" t="s">
        <v>24911</v>
      </c>
      <c r="C749" s="2">
        <v>6.7</v>
      </c>
      <c r="D749" s="2" t="s">
        <v>4392</v>
      </c>
      <c r="E749" s="2">
        <f>COUNTIF(A749:A4471,D749)</f>
        <v>4</v>
      </c>
      <c r="F749" s="7">
        <f>AVERAGEIF(A:A,D749,C:C)</f>
        <v>6.55</v>
      </c>
    </row>
    <row r="750" spans="1:6" x14ac:dyDescent="0.3">
      <c r="A750" s="2" t="s">
        <v>514</v>
      </c>
      <c r="B750" s="2" t="s">
        <v>24912</v>
      </c>
      <c r="C750" s="2">
        <v>6.1</v>
      </c>
      <c r="D750" s="2" t="s">
        <v>13125</v>
      </c>
      <c r="E750" s="2">
        <f>COUNTIF(A750:A4472,D750)</f>
        <v>4</v>
      </c>
      <c r="F750" s="7">
        <f>AVERAGEIF(A:A,D750,C:C)</f>
        <v>6.55</v>
      </c>
    </row>
    <row r="751" spans="1:6" x14ac:dyDescent="0.3">
      <c r="A751" s="2" t="s">
        <v>2246</v>
      </c>
      <c r="B751" s="2" t="s">
        <v>24913</v>
      </c>
      <c r="C751" s="2">
        <v>5.6</v>
      </c>
      <c r="D751" s="2" t="s">
        <v>3117</v>
      </c>
      <c r="E751" s="2">
        <f>COUNTIF(A751:A4473,D751)</f>
        <v>1</v>
      </c>
      <c r="F751" s="7">
        <f>AVERAGEIF(A:A,D751,C:C)</f>
        <v>6.55</v>
      </c>
    </row>
    <row r="752" spans="1:6" x14ac:dyDescent="0.3">
      <c r="A752" s="2" t="s">
        <v>4345</v>
      </c>
      <c r="B752" s="2" t="s">
        <v>24914</v>
      </c>
      <c r="C752" s="2">
        <v>6.6</v>
      </c>
      <c r="D752" s="2" t="s">
        <v>8553</v>
      </c>
      <c r="E752" s="2">
        <f>COUNTIF(A752:A4474,D752)</f>
        <v>2</v>
      </c>
      <c r="F752" s="7">
        <f>AVERAGEIF(A:A,D752,C:C)</f>
        <v>6.55</v>
      </c>
    </row>
    <row r="753" spans="1:6" x14ac:dyDescent="0.3">
      <c r="A753" s="2" t="s">
        <v>4351</v>
      </c>
      <c r="B753" s="2" t="s">
        <v>24915</v>
      </c>
      <c r="C753" s="2">
        <v>6.9</v>
      </c>
      <c r="D753" s="2" t="s">
        <v>17918</v>
      </c>
      <c r="E753" s="2">
        <f>COUNTIF(A753:A4475,D753)</f>
        <v>2</v>
      </c>
      <c r="F753" s="7">
        <f>AVERAGEIF(A:A,D753,C:C)</f>
        <v>6.55</v>
      </c>
    </row>
    <row r="754" spans="1:6" x14ac:dyDescent="0.3">
      <c r="A754" s="2" t="s">
        <v>4356</v>
      </c>
      <c r="B754" s="2" t="s">
        <v>24916</v>
      </c>
      <c r="C754" s="2">
        <v>4.8</v>
      </c>
      <c r="D754" s="2" t="s">
        <v>646</v>
      </c>
      <c r="E754" s="2">
        <f>COUNTIF(A754:A4476,D754)</f>
        <v>1</v>
      </c>
      <c r="F754" s="7">
        <f>AVERAGEIF(A:A,D754,C:C)</f>
        <v>6.5499999999999989</v>
      </c>
    </row>
    <row r="755" spans="1:6" x14ac:dyDescent="0.3">
      <c r="A755" s="2" t="s">
        <v>4363</v>
      </c>
      <c r="B755" s="2" t="s">
        <v>24917</v>
      </c>
      <c r="C755" s="2">
        <v>6.2</v>
      </c>
      <c r="D755" s="2" t="s">
        <v>1114</v>
      </c>
      <c r="E755" s="2">
        <f>COUNTIF(A755:A4477,D755)</f>
        <v>4</v>
      </c>
      <c r="F755" s="7">
        <f>AVERAGEIF(A:A,D755,C:C)</f>
        <v>6.5428571428571418</v>
      </c>
    </row>
    <row r="756" spans="1:6" x14ac:dyDescent="0.3">
      <c r="A756" s="2" t="s">
        <v>4370</v>
      </c>
      <c r="B756" s="2" t="s">
        <v>24918</v>
      </c>
      <c r="C756" s="2">
        <v>6</v>
      </c>
      <c r="D756" s="2" t="s">
        <v>2037</v>
      </c>
      <c r="E756" s="2">
        <f>COUNTIF(A756:A4478,D756)</f>
        <v>2</v>
      </c>
      <c r="F756" s="7">
        <f>AVERAGEIF(A:A,D756,C:C)</f>
        <v>6.5333333333333341</v>
      </c>
    </row>
    <row r="757" spans="1:6" x14ac:dyDescent="0.3">
      <c r="A757" s="2" t="s">
        <v>4099</v>
      </c>
      <c r="B757" s="2" t="s">
        <v>24919</v>
      </c>
      <c r="C757" s="2">
        <v>4.9000000000000004</v>
      </c>
      <c r="D757" s="2" t="s">
        <v>5204</v>
      </c>
      <c r="E757" s="2">
        <f>COUNTIF(A757:A4479,D757)</f>
        <v>3</v>
      </c>
      <c r="F757" s="7">
        <f>AVERAGEIF(A:A,D757,C:C)</f>
        <v>6.5333333333333341</v>
      </c>
    </row>
    <row r="758" spans="1:6" x14ac:dyDescent="0.3">
      <c r="A758" s="2" t="s">
        <v>4382</v>
      </c>
      <c r="B758" s="2" t="s">
        <v>24920</v>
      </c>
      <c r="C758" s="2">
        <v>5.6</v>
      </c>
      <c r="D758" s="2" t="s">
        <v>11881</v>
      </c>
      <c r="E758" s="2">
        <f>COUNTIF(A758:A4480,D758)</f>
        <v>3</v>
      </c>
      <c r="F758" s="7">
        <f>AVERAGEIF(A:A,D758,C:C)</f>
        <v>6.5333333333333341</v>
      </c>
    </row>
    <row r="759" spans="1:6" x14ac:dyDescent="0.3">
      <c r="A759" s="2" t="s">
        <v>850</v>
      </c>
      <c r="B759" s="2" t="s">
        <v>24921</v>
      </c>
      <c r="C759" s="2">
        <v>6.1</v>
      </c>
      <c r="D759" s="2" t="s">
        <v>27891</v>
      </c>
      <c r="E759" s="2">
        <f>COUNTIF(A759:A4481,D759)</f>
        <v>3</v>
      </c>
      <c r="F759" s="7">
        <f>AVERAGEIF(A:A,D759,C:C)</f>
        <v>6.5250000000000004</v>
      </c>
    </row>
    <row r="760" spans="1:6" x14ac:dyDescent="0.3">
      <c r="A760" s="2" t="s">
        <v>4392</v>
      </c>
      <c r="B760" s="2" t="s">
        <v>24922</v>
      </c>
      <c r="C760" s="2">
        <v>6.1</v>
      </c>
      <c r="D760" s="2" t="s">
        <v>10145</v>
      </c>
      <c r="E760" s="2">
        <f>COUNTIF(A760:A4482,D760)</f>
        <v>4</v>
      </c>
      <c r="F760" s="7">
        <f>AVERAGEIF(A:A,D760,C:C)</f>
        <v>6.5250000000000004</v>
      </c>
    </row>
    <row r="761" spans="1:6" x14ac:dyDescent="0.3">
      <c r="A761" s="2" t="s">
        <v>3827</v>
      </c>
      <c r="B761" s="2" t="s">
        <v>24923</v>
      </c>
      <c r="C761" s="2">
        <v>4.8</v>
      </c>
      <c r="D761" s="2" t="s">
        <v>1340</v>
      </c>
      <c r="E761" s="2">
        <f>COUNTIF(A761:A4483,D761)</f>
        <v>1</v>
      </c>
      <c r="F761" s="7">
        <f>AVERAGEIF(A:A,D761,C:C)</f>
        <v>6.5166666666666666</v>
      </c>
    </row>
    <row r="762" spans="1:6" x14ac:dyDescent="0.3">
      <c r="A762" s="2" t="s">
        <v>4401</v>
      </c>
      <c r="B762" s="2" t="s">
        <v>24924</v>
      </c>
      <c r="C762" s="2">
        <v>5.5</v>
      </c>
      <c r="D762" s="2" t="s">
        <v>703</v>
      </c>
      <c r="E762" s="2">
        <f>COUNTIF(A762:A4484,D762)</f>
        <v>4</v>
      </c>
      <c r="F762" s="7">
        <f>AVERAGEIF(A:A,D762,C:C)</f>
        <v>6.5</v>
      </c>
    </row>
    <row r="763" spans="1:6" x14ac:dyDescent="0.3">
      <c r="A763" s="2" t="s">
        <v>4408</v>
      </c>
      <c r="B763" s="2" t="s">
        <v>24925</v>
      </c>
      <c r="C763" s="2">
        <v>3.8</v>
      </c>
      <c r="D763" s="2" t="s">
        <v>2433</v>
      </c>
      <c r="E763" s="2">
        <f>COUNTIF(A763:A4485,D763)</f>
        <v>3</v>
      </c>
      <c r="F763" s="7">
        <f>AVERAGEIF(A:A,D763,C:C)</f>
        <v>6.5</v>
      </c>
    </row>
    <row r="764" spans="1:6" x14ac:dyDescent="0.3">
      <c r="A764" s="2" t="s">
        <v>313</v>
      </c>
      <c r="B764" s="2" t="s">
        <v>24926</v>
      </c>
      <c r="C764" s="2">
        <v>6.5</v>
      </c>
      <c r="D764" s="2" t="s">
        <v>935</v>
      </c>
      <c r="E764" s="2">
        <f>COUNTIF(A764:A4486,D764)</f>
        <v>2</v>
      </c>
      <c r="F764" s="7">
        <f>AVERAGEIF(A:A,D764,C:C)</f>
        <v>6.5</v>
      </c>
    </row>
    <row r="765" spans="1:6" x14ac:dyDescent="0.3">
      <c r="A765" s="2" t="s">
        <v>4423</v>
      </c>
      <c r="B765" s="2" t="s">
        <v>24927</v>
      </c>
      <c r="C765" s="2">
        <v>6.7</v>
      </c>
      <c r="D765" s="2" t="s">
        <v>2277</v>
      </c>
      <c r="E765" s="2">
        <f>COUNTIF(A765:A4487,D765)</f>
        <v>2</v>
      </c>
      <c r="F765" s="7">
        <f>AVERAGEIF(A:A,D765,C:C)</f>
        <v>6.5</v>
      </c>
    </row>
    <row r="766" spans="1:6" x14ac:dyDescent="0.3">
      <c r="A766" s="2" t="s">
        <v>4430</v>
      </c>
      <c r="B766" s="2" t="s">
        <v>24928</v>
      </c>
      <c r="C766" s="2">
        <v>8.1</v>
      </c>
      <c r="D766" s="2" t="s">
        <v>2513</v>
      </c>
      <c r="E766" s="2">
        <f>COUNTIF(A766:A4488,D766)</f>
        <v>2</v>
      </c>
      <c r="F766" s="7">
        <f>AVERAGEIF(A:A,D766,C:C)</f>
        <v>6.5</v>
      </c>
    </row>
    <row r="767" spans="1:6" x14ac:dyDescent="0.3">
      <c r="A767" s="2" t="s">
        <v>4437</v>
      </c>
      <c r="B767" s="2" t="s">
        <v>24929</v>
      </c>
      <c r="C767" s="2">
        <v>4.9000000000000004</v>
      </c>
      <c r="D767" s="2" t="s">
        <v>5834</v>
      </c>
      <c r="E767" s="2">
        <f>COUNTIF(A767:A4489,D767)</f>
        <v>3</v>
      </c>
      <c r="F767" s="7">
        <f>AVERAGEIF(A:A,D767,C:C)</f>
        <v>6.5</v>
      </c>
    </row>
    <row r="768" spans="1:6" x14ac:dyDescent="0.3">
      <c r="A768" s="2" t="s">
        <v>3694</v>
      </c>
      <c r="B768" s="2" t="s">
        <v>24930</v>
      </c>
      <c r="C768" s="2">
        <v>7.3</v>
      </c>
      <c r="D768" s="2" t="s">
        <v>1413</v>
      </c>
      <c r="E768" s="2">
        <f>COUNTIF(A768:A4490,D768)</f>
        <v>1</v>
      </c>
      <c r="F768" s="7">
        <f>AVERAGEIF(A:A,D768,C:C)</f>
        <v>6.5</v>
      </c>
    </row>
    <row r="769" spans="1:6" x14ac:dyDescent="0.3">
      <c r="A769" s="2" t="s">
        <v>476</v>
      </c>
      <c r="B769" s="2" t="s">
        <v>24931</v>
      </c>
      <c r="C769" s="2">
        <v>6.4</v>
      </c>
      <c r="D769" s="2" t="s">
        <v>1516</v>
      </c>
      <c r="E769" s="2">
        <f>COUNTIF(A769:A4491,D769)</f>
        <v>1</v>
      </c>
      <c r="F769" s="7">
        <f>AVERAGEIF(A:A,D769,C:C)</f>
        <v>6.5</v>
      </c>
    </row>
    <row r="770" spans="1:6" x14ac:dyDescent="0.3">
      <c r="A770" s="2" t="s">
        <v>2042</v>
      </c>
      <c r="B770" s="2" t="s">
        <v>24932</v>
      </c>
      <c r="C770" s="2">
        <v>6.7</v>
      </c>
      <c r="D770" s="2" t="s">
        <v>6813</v>
      </c>
      <c r="E770" s="2">
        <f>COUNTIF(A770:A4492,D770)</f>
        <v>2</v>
      </c>
      <c r="F770" s="7">
        <f>AVERAGEIF(A:A,D770,C:C)</f>
        <v>6.5</v>
      </c>
    </row>
    <row r="771" spans="1:6" x14ac:dyDescent="0.3">
      <c r="A771" s="2" t="s">
        <v>4107</v>
      </c>
      <c r="B771" s="2" t="s">
        <v>24933</v>
      </c>
      <c r="C771" s="2">
        <v>3.6</v>
      </c>
      <c r="D771" s="2" t="s">
        <v>322</v>
      </c>
      <c r="E771" s="2">
        <f>COUNTIF(A771:A4493,D771)</f>
        <v>2</v>
      </c>
      <c r="F771" s="7">
        <f>AVERAGEIF(A:A,D771,C:C)</f>
        <v>6.5</v>
      </c>
    </row>
    <row r="772" spans="1:6" x14ac:dyDescent="0.3">
      <c r="A772" s="2" t="s">
        <v>4471</v>
      </c>
      <c r="B772" s="2" t="s">
        <v>24934</v>
      </c>
      <c r="C772" s="2">
        <v>5.7</v>
      </c>
      <c r="D772" s="2" t="s">
        <v>11835</v>
      </c>
      <c r="E772" s="2">
        <f>COUNTIF(A772:A4494,D772)</f>
        <v>2</v>
      </c>
      <c r="F772" s="7">
        <f>AVERAGEIF(A:A,D772,C:C)</f>
        <v>6.5</v>
      </c>
    </row>
    <row r="773" spans="1:6" x14ac:dyDescent="0.3">
      <c r="A773" s="2" t="s">
        <v>3401</v>
      </c>
      <c r="B773" s="2" t="s">
        <v>24935</v>
      </c>
      <c r="C773" s="2">
        <v>6</v>
      </c>
      <c r="D773" s="2" t="s">
        <v>12774</v>
      </c>
      <c r="E773" s="2">
        <f>COUNTIF(A773:A4495,D773)</f>
        <v>2</v>
      </c>
      <c r="F773" s="7">
        <f>AVERAGEIF(A:A,D773,C:C)</f>
        <v>6.5</v>
      </c>
    </row>
    <row r="774" spans="1:6" x14ac:dyDescent="0.3">
      <c r="A774" s="2" t="s">
        <v>3998</v>
      </c>
      <c r="B774" s="2" t="s">
        <v>24936</v>
      </c>
      <c r="C774" s="2">
        <v>4.7</v>
      </c>
      <c r="D774" s="2" t="s">
        <v>12923</v>
      </c>
      <c r="E774" s="2">
        <f>COUNTIF(A774:A4496,D774)</f>
        <v>2</v>
      </c>
      <c r="F774" s="7">
        <f>AVERAGEIF(A:A,D774,C:C)</f>
        <v>6.5</v>
      </c>
    </row>
    <row r="775" spans="1:6" x14ac:dyDescent="0.3">
      <c r="A775" s="2" t="s">
        <v>809</v>
      </c>
      <c r="B775" s="2" t="s">
        <v>24937</v>
      </c>
      <c r="C775" s="2">
        <v>6.3</v>
      </c>
      <c r="D775" s="2" t="s">
        <v>18459</v>
      </c>
      <c r="E775" s="2">
        <f>COUNTIF(A775:A4497,D775)</f>
        <v>2</v>
      </c>
      <c r="F775" s="7">
        <f>AVERAGEIF(A:A,D775,C:C)</f>
        <v>6.5</v>
      </c>
    </row>
    <row r="776" spans="1:6" x14ac:dyDescent="0.3">
      <c r="A776" s="2" t="s">
        <v>2331</v>
      </c>
      <c r="B776" s="2" t="s">
        <v>24938</v>
      </c>
      <c r="C776" s="2">
        <v>5.9</v>
      </c>
      <c r="D776" s="2" t="s">
        <v>21311</v>
      </c>
      <c r="E776" s="2">
        <f>COUNTIF(A776:A4498,D776)</f>
        <v>2</v>
      </c>
      <c r="F776" s="7">
        <f>AVERAGEIF(A:A,D776,C:C)</f>
        <v>6.5</v>
      </c>
    </row>
    <row r="777" spans="1:6" x14ac:dyDescent="0.3">
      <c r="A777" s="2" t="s">
        <v>4503</v>
      </c>
      <c r="B777" s="2" t="s">
        <v>24939</v>
      </c>
      <c r="C777" s="2">
        <v>5.9</v>
      </c>
      <c r="D777" s="2" t="s">
        <v>7835</v>
      </c>
      <c r="E777" s="2">
        <f>COUNTIF(A777:A4499,D777)</f>
        <v>1</v>
      </c>
      <c r="F777" s="7">
        <f>AVERAGEIF(A:A,D777,C:C)</f>
        <v>6.5</v>
      </c>
    </row>
    <row r="778" spans="1:6" x14ac:dyDescent="0.3">
      <c r="A778" s="2" t="s">
        <v>3778</v>
      </c>
      <c r="B778" s="2" t="s">
        <v>24940</v>
      </c>
      <c r="C778" s="2">
        <v>7.5</v>
      </c>
      <c r="D778" s="2" t="s">
        <v>7852</v>
      </c>
      <c r="E778" s="2">
        <f>COUNTIF(A778:A4500,D778)</f>
        <v>1</v>
      </c>
      <c r="F778" s="7">
        <f>AVERAGEIF(A:A,D778,C:C)</f>
        <v>6.5</v>
      </c>
    </row>
    <row r="779" spans="1:6" x14ac:dyDescent="0.3">
      <c r="A779" s="2" t="s">
        <v>4516</v>
      </c>
      <c r="B779" s="2" t="s">
        <v>24941</v>
      </c>
      <c r="C779" s="2">
        <v>5.6</v>
      </c>
      <c r="D779" s="2" t="s">
        <v>8666</v>
      </c>
      <c r="E779" s="2">
        <f>COUNTIF(A779:A4501,D779)</f>
        <v>1</v>
      </c>
      <c r="F779" s="7">
        <f>AVERAGEIF(A:A,D779,C:C)</f>
        <v>6.5</v>
      </c>
    </row>
    <row r="780" spans="1:6" x14ac:dyDescent="0.3">
      <c r="A780" s="2" t="s">
        <v>499</v>
      </c>
      <c r="B780" s="2" t="s">
        <v>24942</v>
      </c>
      <c r="C780" s="2">
        <v>6.4</v>
      </c>
      <c r="D780" s="2" t="s">
        <v>9025</v>
      </c>
      <c r="E780" s="2">
        <f>COUNTIF(A780:A4502,D780)</f>
        <v>1</v>
      </c>
      <c r="F780" s="7">
        <f>AVERAGEIF(A:A,D780,C:C)</f>
        <v>6.5</v>
      </c>
    </row>
    <row r="781" spans="1:6" x14ac:dyDescent="0.3">
      <c r="A781" s="2" t="s">
        <v>260</v>
      </c>
      <c r="B781" s="2" t="s">
        <v>24943</v>
      </c>
      <c r="C781" s="2">
        <v>6.3</v>
      </c>
      <c r="D781" s="2" t="s">
        <v>9230</v>
      </c>
      <c r="E781" s="2">
        <f>COUNTIF(A781:A4503,D781)</f>
        <v>1</v>
      </c>
      <c r="F781" s="7">
        <f>AVERAGEIF(A:A,D781,C:C)</f>
        <v>6.5</v>
      </c>
    </row>
    <row r="782" spans="1:6" x14ac:dyDescent="0.3">
      <c r="A782" s="2" t="s">
        <v>4531</v>
      </c>
      <c r="B782" s="2" t="s">
        <v>24944</v>
      </c>
      <c r="C782" s="2">
        <v>4.3</v>
      </c>
      <c r="D782" s="2" t="s">
        <v>10098</v>
      </c>
      <c r="E782" s="2">
        <f>COUNTIF(A782:A4504,D782)</f>
        <v>1</v>
      </c>
      <c r="F782" s="7">
        <f>AVERAGEIF(A:A,D782,C:C)</f>
        <v>6.5</v>
      </c>
    </row>
    <row r="783" spans="1:6" x14ac:dyDescent="0.3">
      <c r="A783" s="2" t="s">
        <v>4537</v>
      </c>
      <c r="B783" s="2" t="s">
        <v>24945</v>
      </c>
      <c r="C783" s="2">
        <v>5.9</v>
      </c>
      <c r="D783" s="2" t="s">
        <v>10913</v>
      </c>
      <c r="E783" s="2">
        <f>COUNTIF(A783:A4505,D783)</f>
        <v>1</v>
      </c>
      <c r="F783" s="7">
        <f>AVERAGEIF(A:A,D783,C:C)</f>
        <v>6.5</v>
      </c>
    </row>
    <row r="784" spans="1:6" x14ac:dyDescent="0.3">
      <c r="A784" s="2" t="s">
        <v>2612</v>
      </c>
      <c r="B784" s="2" t="s">
        <v>24946</v>
      </c>
      <c r="C784" s="2">
        <v>5.5</v>
      </c>
      <c r="D784" s="2" t="s">
        <v>10965</v>
      </c>
      <c r="E784" s="2">
        <f>COUNTIF(A784:A4506,D784)</f>
        <v>1</v>
      </c>
      <c r="F784" s="7">
        <f>AVERAGEIF(A:A,D784,C:C)</f>
        <v>6.5</v>
      </c>
    </row>
    <row r="785" spans="1:6" x14ac:dyDescent="0.3">
      <c r="A785" s="2" t="s">
        <v>4554</v>
      </c>
      <c r="B785" s="2" t="s">
        <v>24947</v>
      </c>
      <c r="C785" s="2">
        <v>6.2</v>
      </c>
      <c r="D785" s="2" t="s">
        <v>12105</v>
      </c>
      <c r="E785" s="2">
        <f>COUNTIF(A785:A4507,D785)</f>
        <v>1</v>
      </c>
      <c r="F785" s="7">
        <f>AVERAGEIF(A:A,D785,C:C)</f>
        <v>6.5</v>
      </c>
    </row>
    <row r="786" spans="1:6" x14ac:dyDescent="0.3">
      <c r="A786" s="2" t="s">
        <v>435</v>
      </c>
      <c r="B786" s="2" t="s">
        <v>24948</v>
      </c>
      <c r="C786" s="2">
        <v>8.8000000000000007</v>
      </c>
      <c r="D786" s="2" t="s">
        <v>12262</v>
      </c>
      <c r="E786" s="2">
        <f>COUNTIF(A786:A4508,D786)</f>
        <v>1</v>
      </c>
      <c r="F786" s="7">
        <f>AVERAGEIF(A:A,D786,C:C)</f>
        <v>6.5</v>
      </c>
    </row>
    <row r="787" spans="1:6" x14ac:dyDescent="0.3">
      <c r="A787" s="2" t="s">
        <v>3917</v>
      </c>
      <c r="B787" s="2" t="s">
        <v>24949</v>
      </c>
      <c r="C787" s="2">
        <v>5.2</v>
      </c>
      <c r="D787" s="2" t="s">
        <v>13149</v>
      </c>
      <c r="E787" s="2">
        <f>COUNTIF(A787:A4509,D787)</f>
        <v>1</v>
      </c>
      <c r="F787" s="7">
        <f>AVERAGEIF(A:A,D787,C:C)</f>
        <v>6.5</v>
      </c>
    </row>
    <row r="788" spans="1:6" x14ac:dyDescent="0.3">
      <c r="A788" s="2" t="s">
        <v>1965</v>
      </c>
      <c r="B788" s="2" t="s">
        <v>24950</v>
      </c>
      <c r="C788" s="2">
        <v>7</v>
      </c>
      <c r="D788" s="2" t="s">
        <v>13542</v>
      </c>
      <c r="E788" s="2">
        <f>COUNTIF(A788:A4510,D788)</f>
        <v>1</v>
      </c>
      <c r="F788" s="7">
        <f>AVERAGEIF(A:A,D788,C:C)</f>
        <v>6.5</v>
      </c>
    </row>
    <row r="789" spans="1:6" x14ac:dyDescent="0.3">
      <c r="A789" s="2" t="s">
        <v>4574</v>
      </c>
      <c r="B789" s="2" t="s">
        <v>24951</v>
      </c>
      <c r="C789" s="2">
        <v>6.6</v>
      </c>
      <c r="D789" s="2" t="s">
        <v>14048</v>
      </c>
      <c r="E789" s="2">
        <f>COUNTIF(A789:A4511,D789)</f>
        <v>1</v>
      </c>
      <c r="F789" s="7">
        <f>AVERAGEIF(A:A,D789,C:C)</f>
        <v>6.5</v>
      </c>
    </row>
    <row r="790" spans="1:6" x14ac:dyDescent="0.3">
      <c r="A790" s="2" t="s">
        <v>1058</v>
      </c>
      <c r="B790" s="2" t="s">
        <v>24952</v>
      </c>
      <c r="C790" s="2">
        <v>7.3</v>
      </c>
      <c r="D790" s="2" t="s">
        <v>14735</v>
      </c>
      <c r="E790" s="2">
        <f>COUNTIF(A790:A4512,D790)</f>
        <v>1</v>
      </c>
      <c r="F790" s="7">
        <f>AVERAGEIF(A:A,D790,C:C)</f>
        <v>6.5</v>
      </c>
    </row>
    <row r="791" spans="1:6" x14ac:dyDescent="0.3">
      <c r="A791" s="2" t="s">
        <v>514</v>
      </c>
      <c r="B791" s="2" t="s">
        <v>24953</v>
      </c>
      <c r="C791" s="2">
        <v>5.6</v>
      </c>
      <c r="D791" s="2" t="s">
        <v>14854</v>
      </c>
      <c r="E791" s="2">
        <f>COUNTIF(A791:A4513,D791)</f>
        <v>1</v>
      </c>
      <c r="F791" s="7">
        <f>AVERAGEIF(A:A,D791,C:C)</f>
        <v>6.5</v>
      </c>
    </row>
    <row r="792" spans="1:6" x14ac:dyDescent="0.3">
      <c r="A792" s="2" t="s">
        <v>3136</v>
      </c>
      <c r="B792" s="2" t="s">
        <v>24954</v>
      </c>
      <c r="C792" s="2">
        <v>6.6</v>
      </c>
      <c r="D792" s="2" t="s">
        <v>12291</v>
      </c>
      <c r="E792" s="2">
        <f>COUNTIF(A792:A4514,D792)</f>
        <v>1</v>
      </c>
      <c r="F792" s="7">
        <f>AVERAGEIF(A:A,D792,C:C)</f>
        <v>6.5</v>
      </c>
    </row>
    <row r="793" spans="1:6" x14ac:dyDescent="0.3">
      <c r="A793" s="2" t="s">
        <v>4591</v>
      </c>
      <c r="B793" s="2" t="s">
        <v>24955</v>
      </c>
      <c r="C793" s="2">
        <v>5.4</v>
      </c>
      <c r="D793" s="2" t="s">
        <v>15069</v>
      </c>
      <c r="E793" s="2">
        <f>COUNTIF(A793:A4515,D793)</f>
        <v>1</v>
      </c>
      <c r="F793" s="7">
        <f>AVERAGEIF(A:A,D793,C:C)</f>
        <v>6.5</v>
      </c>
    </row>
    <row r="794" spans="1:6" x14ac:dyDescent="0.3">
      <c r="A794" s="2" t="s">
        <v>4597</v>
      </c>
      <c r="B794" s="2" t="s">
        <v>24956</v>
      </c>
      <c r="C794" s="2">
        <v>6.3</v>
      </c>
      <c r="D794" s="2" t="s">
        <v>15273</v>
      </c>
      <c r="E794" s="2">
        <f>COUNTIF(A794:A4516,D794)</f>
        <v>1</v>
      </c>
      <c r="F794" s="7">
        <f>AVERAGEIF(A:A,D794,C:C)</f>
        <v>6.5</v>
      </c>
    </row>
    <row r="795" spans="1:6" x14ac:dyDescent="0.3">
      <c r="A795" s="2" t="s">
        <v>1155</v>
      </c>
      <c r="B795" s="2" t="s">
        <v>24957</v>
      </c>
      <c r="C795" s="2">
        <v>7.9</v>
      </c>
      <c r="D795" s="2" t="s">
        <v>15696</v>
      </c>
      <c r="E795" s="2">
        <f>COUNTIF(A795:A4517,D795)</f>
        <v>1</v>
      </c>
      <c r="F795" s="7">
        <f>AVERAGEIF(A:A,D795,C:C)</f>
        <v>6.5</v>
      </c>
    </row>
    <row r="796" spans="1:6" x14ac:dyDescent="0.3">
      <c r="A796" s="2" t="s">
        <v>809</v>
      </c>
      <c r="B796" s="2" t="s">
        <v>24958</v>
      </c>
      <c r="C796" s="2">
        <v>6.3</v>
      </c>
      <c r="D796" s="2" t="s">
        <v>15798</v>
      </c>
      <c r="E796" s="2">
        <f>COUNTIF(A796:A4518,D796)</f>
        <v>1</v>
      </c>
      <c r="F796" s="7">
        <f>AVERAGEIF(A:A,D796,C:C)</f>
        <v>6.5</v>
      </c>
    </row>
    <row r="797" spans="1:6" x14ac:dyDescent="0.3">
      <c r="A797" s="2" t="s">
        <v>1873</v>
      </c>
      <c r="B797" s="2" t="s">
        <v>24959</v>
      </c>
      <c r="C797" s="2">
        <v>6</v>
      </c>
      <c r="D797" s="2" t="s">
        <v>15823</v>
      </c>
      <c r="E797" s="2">
        <f>COUNTIF(A797:A4519,D797)</f>
        <v>1</v>
      </c>
      <c r="F797" s="7">
        <f>AVERAGEIF(A:A,D797,C:C)</f>
        <v>6.5</v>
      </c>
    </row>
    <row r="798" spans="1:6" x14ac:dyDescent="0.3">
      <c r="A798" s="2" t="s">
        <v>3098</v>
      </c>
      <c r="B798" s="2" t="s">
        <v>24960</v>
      </c>
      <c r="C798" s="2">
        <v>7.2</v>
      </c>
      <c r="D798" s="2" t="s">
        <v>15874</v>
      </c>
      <c r="E798" s="2">
        <f>COUNTIF(A798:A4520,D798)</f>
        <v>1</v>
      </c>
      <c r="F798" s="7">
        <f>AVERAGEIF(A:A,D798,C:C)</f>
        <v>6.5</v>
      </c>
    </row>
    <row r="799" spans="1:6" x14ac:dyDescent="0.3">
      <c r="A799" s="2" t="s">
        <v>4619</v>
      </c>
      <c r="B799" s="2" t="s">
        <v>24961</v>
      </c>
      <c r="C799" s="2">
        <v>5.0999999999999996</v>
      </c>
      <c r="D799" s="2" t="s">
        <v>16198</v>
      </c>
      <c r="E799" s="2">
        <f>COUNTIF(A799:A4521,D799)</f>
        <v>1</v>
      </c>
      <c r="F799" s="7">
        <f>AVERAGEIF(A:A,D799,C:C)</f>
        <v>6.5</v>
      </c>
    </row>
    <row r="800" spans="1:6" x14ac:dyDescent="0.3">
      <c r="A800" s="2" t="s">
        <v>1739</v>
      </c>
      <c r="B800" s="2" t="s">
        <v>24962</v>
      </c>
      <c r="C800" s="2">
        <v>7.3</v>
      </c>
      <c r="D800" s="2" t="s">
        <v>16301</v>
      </c>
      <c r="E800" s="2">
        <f>COUNTIF(A800:A4522,D800)</f>
        <v>1</v>
      </c>
      <c r="F800" s="7">
        <f>AVERAGEIF(A:A,D800,C:C)</f>
        <v>6.5</v>
      </c>
    </row>
    <row r="801" spans="1:6" x14ac:dyDescent="0.3">
      <c r="A801" s="2" t="s">
        <v>4628</v>
      </c>
      <c r="B801" s="2" t="s">
        <v>24963</v>
      </c>
      <c r="C801" s="2">
        <v>8</v>
      </c>
      <c r="D801" s="2" t="s">
        <v>16624</v>
      </c>
      <c r="E801" s="2">
        <f>COUNTIF(A801:A4523,D801)</f>
        <v>1</v>
      </c>
      <c r="F801" s="7">
        <f>AVERAGEIF(A:A,D801,C:C)</f>
        <v>6.5</v>
      </c>
    </row>
    <row r="802" spans="1:6" x14ac:dyDescent="0.3">
      <c r="A802" s="2" t="s">
        <v>1257</v>
      </c>
      <c r="B802" s="2" t="s">
        <v>24964</v>
      </c>
      <c r="C802" s="2">
        <v>6.2</v>
      </c>
      <c r="D802" s="2" t="s">
        <v>16665</v>
      </c>
      <c r="E802" s="2">
        <f>COUNTIF(A802:A4524,D802)</f>
        <v>1</v>
      </c>
      <c r="F802" s="7">
        <f>AVERAGEIF(A:A,D802,C:C)</f>
        <v>6.5</v>
      </c>
    </row>
    <row r="803" spans="1:6" x14ac:dyDescent="0.3">
      <c r="A803" s="2" t="s">
        <v>3122</v>
      </c>
      <c r="B803" s="2" t="s">
        <v>24965</v>
      </c>
      <c r="C803" s="2">
        <v>6</v>
      </c>
      <c r="D803" s="2" t="s">
        <v>17613</v>
      </c>
      <c r="E803" s="2">
        <f>COUNTIF(A803:A4525,D803)</f>
        <v>1</v>
      </c>
      <c r="F803" s="7">
        <f>AVERAGEIF(A:A,D803,C:C)</f>
        <v>6.5</v>
      </c>
    </row>
    <row r="804" spans="1:6" x14ac:dyDescent="0.3">
      <c r="A804" s="2" t="s">
        <v>1873</v>
      </c>
      <c r="B804" s="2" t="s">
        <v>24966</v>
      </c>
      <c r="C804" s="2">
        <v>6.7</v>
      </c>
      <c r="D804" s="2" t="s">
        <v>18313</v>
      </c>
      <c r="E804" s="2">
        <f>COUNTIF(A804:A4526,D804)</f>
        <v>1</v>
      </c>
      <c r="F804" s="7">
        <f>AVERAGEIF(A:A,D804,C:C)</f>
        <v>6.5</v>
      </c>
    </row>
    <row r="805" spans="1:6" x14ac:dyDescent="0.3">
      <c r="A805" s="2" t="s">
        <v>1764</v>
      </c>
      <c r="B805" s="2" t="s">
        <v>24967</v>
      </c>
      <c r="C805" s="2">
        <v>8.1</v>
      </c>
      <c r="D805" s="2" t="s">
        <v>18694</v>
      </c>
      <c r="E805" s="2">
        <f>COUNTIF(A805:A4527,D805)</f>
        <v>1</v>
      </c>
      <c r="F805" s="7">
        <f>AVERAGEIF(A:A,D805,C:C)</f>
        <v>6.5</v>
      </c>
    </row>
    <row r="806" spans="1:6" x14ac:dyDescent="0.3">
      <c r="A806" s="2" t="s">
        <v>1954</v>
      </c>
      <c r="B806" s="2" t="s">
        <v>24968</v>
      </c>
      <c r="C806" s="2">
        <v>6.4</v>
      </c>
      <c r="D806" s="2" t="s">
        <v>18980</v>
      </c>
      <c r="E806" s="2">
        <f>COUNTIF(A806:A4528,D806)</f>
        <v>1</v>
      </c>
      <c r="F806" s="7">
        <f>AVERAGEIF(A:A,D806,C:C)</f>
        <v>6.5</v>
      </c>
    </row>
    <row r="807" spans="1:6" x14ac:dyDescent="0.3">
      <c r="A807" s="2" t="s">
        <v>1764</v>
      </c>
      <c r="B807" s="2" t="s">
        <v>24969</v>
      </c>
      <c r="C807" s="2">
        <v>8</v>
      </c>
      <c r="D807" s="2" t="s">
        <v>19065</v>
      </c>
      <c r="E807" s="2">
        <f>COUNTIF(A807:A4529,D807)</f>
        <v>1</v>
      </c>
      <c r="F807" s="7">
        <f>AVERAGEIF(A:A,D807,C:C)</f>
        <v>6.5</v>
      </c>
    </row>
    <row r="808" spans="1:6" x14ac:dyDescent="0.3">
      <c r="A808" s="2" t="s">
        <v>2289</v>
      </c>
      <c r="B808" s="2" t="s">
        <v>24970</v>
      </c>
      <c r="C808" s="2">
        <v>6.3</v>
      </c>
      <c r="D808" s="2" t="s">
        <v>17771</v>
      </c>
      <c r="E808" s="2">
        <f>COUNTIF(A808:A4530,D808)</f>
        <v>1</v>
      </c>
      <c r="F808" s="7">
        <f>AVERAGEIF(A:A,D808,C:C)</f>
        <v>6.5</v>
      </c>
    </row>
    <row r="809" spans="1:6" x14ac:dyDescent="0.3">
      <c r="A809" s="2" t="s">
        <v>435</v>
      </c>
      <c r="B809" s="2" t="s">
        <v>24971</v>
      </c>
      <c r="C809" s="2">
        <v>6.4</v>
      </c>
      <c r="D809" s="2" t="s">
        <v>19628</v>
      </c>
      <c r="E809" s="2">
        <f>COUNTIF(A809:A4531,D809)</f>
        <v>1</v>
      </c>
      <c r="F809" s="7">
        <f>AVERAGEIF(A:A,D809,C:C)</f>
        <v>6.5</v>
      </c>
    </row>
    <row r="810" spans="1:6" x14ac:dyDescent="0.3">
      <c r="A810" s="2" t="s">
        <v>4673</v>
      </c>
      <c r="B810" s="2" t="s">
        <v>24972</v>
      </c>
      <c r="C810" s="2">
        <v>6.6</v>
      </c>
      <c r="D810" s="2" t="s">
        <v>21001</v>
      </c>
      <c r="E810" s="2">
        <f>COUNTIF(A810:A4532,D810)</f>
        <v>1</v>
      </c>
      <c r="F810" s="7">
        <f>AVERAGEIF(A:A,D810,C:C)</f>
        <v>6.5</v>
      </c>
    </row>
    <row r="811" spans="1:6" x14ac:dyDescent="0.3">
      <c r="A811" s="2" t="s">
        <v>4256</v>
      </c>
      <c r="B811" s="2" t="s">
        <v>24973</v>
      </c>
      <c r="C811" s="2">
        <v>6.4</v>
      </c>
      <c r="D811" s="2" t="s">
        <v>21179</v>
      </c>
      <c r="E811" s="2">
        <f>COUNTIF(A811:A4533,D811)</f>
        <v>1</v>
      </c>
      <c r="F811" s="7">
        <f>AVERAGEIF(A:A,D811,C:C)</f>
        <v>6.5</v>
      </c>
    </row>
    <row r="812" spans="1:6" x14ac:dyDescent="0.3">
      <c r="A812" s="2" t="s">
        <v>2042</v>
      </c>
      <c r="B812" s="2" t="s">
        <v>24974</v>
      </c>
      <c r="C812" s="2">
        <v>6</v>
      </c>
      <c r="D812" s="2" t="s">
        <v>23166</v>
      </c>
      <c r="E812" s="2">
        <f>COUNTIF(A812:A4534,D812)</f>
        <v>1</v>
      </c>
      <c r="F812" s="7">
        <f>AVERAGEIF(A:A,D812,C:C)</f>
        <v>6.5</v>
      </c>
    </row>
    <row r="813" spans="1:6" x14ac:dyDescent="0.3">
      <c r="A813" s="2" t="s">
        <v>946</v>
      </c>
      <c r="B813" s="2" t="s">
        <v>24975</v>
      </c>
      <c r="C813" s="2">
        <v>6.6</v>
      </c>
      <c r="D813" s="2" t="s">
        <v>1139</v>
      </c>
      <c r="E813" s="2">
        <f>COUNTIF(A813:A4535,D813)</f>
        <v>0</v>
      </c>
      <c r="F813" s="7">
        <f>AVERAGEIF(A:A,D813,C:C)</f>
        <v>6.5</v>
      </c>
    </row>
    <row r="814" spans="1:6" x14ac:dyDescent="0.3">
      <c r="A814" s="2" t="s">
        <v>4693</v>
      </c>
      <c r="B814" s="2" t="s">
        <v>24976</v>
      </c>
      <c r="C814" s="2">
        <v>5.9</v>
      </c>
      <c r="D814" s="2" t="s">
        <v>1229</v>
      </c>
      <c r="E814" s="2">
        <f>COUNTIF(A814:A4536,D814)</f>
        <v>0</v>
      </c>
      <c r="F814" s="7">
        <f>AVERAGEIF(A:A,D814,C:C)</f>
        <v>6.5</v>
      </c>
    </row>
    <row r="815" spans="1:6" x14ac:dyDescent="0.3">
      <c r="A815" s="2" t="s">
        <v>685</v>
      </c>
      <c r="B815" s="2" t="s">
        <v>24977</v>
      </c>
      <c r="C815" s="2">
        <v>6.4</v>
      </c>
      <c r="D815" s="2" t="s">
        <v>2926</v>
      </c>
      <c r="E815" s="2">
        <f>COUNTIF(A815:A4537,D815)</f>
        <v>0</v>
      </c>
      <c r="F815" s="7">
        <f>AVERAGEIF(A:A,D815,C:C)</f>
        <v>6.5</v>
      </c>
    </row>
    <row r="816" spans="1:6" x14ac:dyDescent="0.3">
      <c r="A816" s="2" t="s">
        <v>4704</v>
      </c>
      <c r="B816" s="2" t="s">
        <v>24978</v>
      </c>
      <c r="C816" s="2">
        <v>6.3</v>
      </c>
      <c r="D816" s="2" t="s">
        <v>3475</v>
      </c>
      <c r="E816" s="2">
        <f>COUNTIF(A816:A4538,D816)</f>
        <v>0</v>
      </c>
      <c r="F816" s="7">
        <f>AVERAGEIF(A:A,D816,C:C)</f>
        <v>6.5</v>
      </c>
    </row>
    <row r="817" spans="1:6" x14ac:dyDescent="0.3">
      <c r="A817" s="2" t="s">
        <v>4712</v>
      </c>
      <c r="B817" s="2" t="s">
        <v>24979</v>
      </c>
      <c r="C817" s="2">
        <v>7.3</v>
      </c>
      <c r="D817" s="2" t="s">
        <v>3627</v>
      </c>
      <c r="E817" s="2">
        <f>COUNTIF(A817:A4539,D817)</f>
        <v>0</v>
      </c>
      <c r="F817" s="7">
        <f>AVERAGEIF(A:A,D817,C:C)</f>
        <v>6.5</v>
      </c>
    </row>
    <row r="818" spans="1:6" x14ac:dyDescent="0.3">
      <c r="A818" s="2" t="s">
        <v>2722</v>
      </c>
      <c r="B818" s="2" t="s">
        <v>24980</v>
      </c>
      <c r="C818" s="2">
        <v>6.8</v>
      </c>
      <c r="D818" s="2" t="s">
        <v>9430</v>
      </c>
      <c r="E818" s="2">
        <f>COUNTIF(A818:A4540,D818)</f>
        <v>5</v>
      </c>
      <c r="F818" s="7">
        <f>AVERAGEIF(A:A,D818,C:C)</f>
        <v>6.4799999999999995</v>
      </c>
    </row>
    <row r="819" spans="1:6" x14ac:dyDescent="0.3">
      <c r="A819" s="2" t="s">
        <v>4722</v>
      </c>
      <c r="B819" s="2" t="s">
        <v>24981</v>
      </c>
      <c r="C819" s="2">
        <v>7.2</v>
      </c>
      <c r="D819" s="2" t="s">
        <v>8417</v>
      </c>
      <c r="E819" s="2">
        <f>COUNTIF(A819:A4541,D819)</f>
        <v>4</v>
      </c>
      <c r="F819" s="7">
        <f>AVERAGEIF(A:A,D819,C:C)</f>
        <v>6.4749999999999996</v>
      </c>
    </row>
    <row r="820" spans="1:6" x14ac:dyDescent="0.3">
      <c r="A820" s="2" t="s">
        <v>4728</v>
      </c>
      <c r="B820" s="2" t="s">
        <v>24982</v>
      </c>
      <c r="C820" s="2">
        <v>5.7</v>
      </c>
      <c r="D820" s="2" t="s">
        <v>1165</v>
      </c>
      <c r="E820" s="2">
        <f>COUNTIF(A820:A4542,D820)</f>
        <v>3</v>
      </c>
      <c r="F820" s="7">
        <f>AVERAGEIF(A:A,D820,C:C)</f>
        <v>6.4749999999999996</v>
      </c>
    </row>
    <row r="821" spans="1:6" x14ac:dyDescent="0.3">
      <c r="A821" s="2" t="s">
        <v>4733</v>
      </c>
      <c r="B821" s="2" t="s">
        <v>24983</v>
      </c>
      <c r="C821" s="2">
        <v>6</v>
      </c>
      <c r="D821" s="2" t="s">
        <v>3827</v>
      </c>
      <c r="E821" s="2">
        <f>COUNTIF(A821:A4543,D821)</f>
        <v>1</v>
      </c>
      <c r="F821" s="7">
        <f>AVERAGEIF(A:A,D821,C:C)</f>
        <v>6.4666666666666659</v>
      </c>
    </row>
    <row r="822" spans="1:6" x14ac:dyDescent="0.3">
      <c r="A822" s="2" t="s">
        <v>703</v>
      </c>
      <c r="B822" s="2" t="s">
        <v>24984</v>
      </c>
      <c r="C822" s="2">
        <v>6.5</v>
      </c>
      <c r="D822" s="2" t="s">
        <v>4863</v>
      </c>
      <c r="E822" s="2">
        <f>COUNTIF(A822:A4544,D822)</f>
        <v>3</v>
      </c>
      <c r="F822" s="7">
        <f>AVERAGEIF(A:A,D822,C:C)</f>
        <v>6.4666666666666659</v>
      </c>
    </row>
    <row r="823" spans="1:6" x14ac:dyDescent="0.3">
      <c r="A823" s="2" t="s">
        <v>3494</v>
      </c>
      <c r="B823" s="2" t="s">
        <v>24985</v>
      </c>
      <c r="C823" s="2">
        <v>5.8</v>
      </c>
      <c r="D823" s="2" t="s">
        <v>4401</v>
      </c>
      <c r="E823" s="2">
        <f>COUNTIF(A823:A4545,D823)</f>
        <v>4</v>
      </c>
      <c r="F823" s="7">
        <f>AVERAGEIF(A:A,D823,C:C)</f>
        <v>6.4599999999999991</v>
      </c>
    </row>
    <row r="824" spans="1:6" x14ac:dyDescent="0.3">
      <c r="A824" s="2" t="s">
        <v>4748</v>
      </c>
      <c r="B824" s="2" t="s">
        <v>24986</v>
      </c>
      <c r="C824" s="2">
        <v>5.8</v>
      </c>
      <c r="D824" s="2" t="s">
        <v>163</v>
      </c>
      <c r="E824" s="2">
        <f>COUNTIF(A824:A4546,D824)</f>
        <v>3</v>
      </c>
      <c r="F824" s="7">
        <f>AVERAGEIF(A:A,D824,C:C)</f>
        <v>6.4571428571428564</v>
      </c>
    </row>
    <row r="825" spans="1:6" x14ac:dyDescent="0.3">
      <c r="A825" s="2" t="s">
        <v>4752</v>
      </c>
      <c r="B825" s="2" t="s">
        <v>24987</v>
      </c>
      <c r="C825" s="2">
        <v>6.7</v>
      </c>
      <c r="D825" s="2" t="s">
        <v>260</v>
      </c>
      <c r="E825" s="2">
        <f>COUNTIF(A825:A4547,D825)</f>
        <v>1</v>
      </c>
      <c r="F825" s="7">
        <f>AVERAGEIF(A:A,D825,C:C)</f>
        <v>6.4555555555555557</v>
      </c>
    </row>
    <row r="826" spans="1:6" x14ac:dyDescent="0.3">
      <c r="A826" s="2" t="s">
        <v>3694</v>
      </c>
      <c r="B826" s="2" t="s">
        <v>24988</v>
      </c>
      <c r="C826" s="2">
        <v>7.8</v>
      </c>
      <c r="D826" s="2" t="s">
        <v>4733</v>
      </c>
      <c r="E826" s="2">
        <f>COUNTIF(A826:A4548,D826)</f>
        <v>3</v>
      </c>
      <c r="F826" s="7">
        <f>AVERAGEIF(A:A,D826,C:C)</f>
        <v>6.45</v>
      </c>
    </row>
    <row r="827" spans="1:6" x14ac:dyDescent="0.3">
      <c r="A827" s="2" t="s">
        <v>2433</v>
      </c>
      <c r="B827" s="2" t="s">
        <v>24989</v>
      </c>
      <c r="C827" s="2">
        <v>5.6</v>
      </c>
      <c r="D827" s="2" t="s">
        <v>10287</v>
      </c>
      <c r="E827" s="2">
        <f>COUNTIF(A827:A4549,D827)</f>
        <v>2</v>
      </c>
      <c r="F827" s="7">
        <f>AVERAGEIF(A:A,D827,C:C)</f>
        <v>6.45</v>
      </c>
    </row>
    <row r="828" spans="1:6" x14ac:dyDescent="0.3">
      <c r="A828" s="2" t="s">
        <v>1739</v>
      </c>
      <c r="B828" s="2" t="s">
        <v>24990</v>
      </c>
      <c r="C828" s="2">
        <v>5.8</v>
      </c>
      <c r="D828" s="2" t="s">
        <v>10516</v>
      </c>
      <c r="E828" s="2">
        <f>COUNTIF(A828:A4550,D828)</f>
        <v>2</v>
      </c>
      <c r="F828" s="7">
        <f>AVERAGEIF(A:A,D828,C:C)</f>
        <v>6.45</v>
      </c>
    </row>
    <row r="829" spans="1:6" x14ac:dyDescent="0.3">
      <c r="A829" s="2" t="s">
        <v>1324</v>
      </c>
      <c r="B829" s="2" t="s">
        <v>24991</v>
      </c>
      <c r="C829" s="2">
        <v>7.4</v>
      </c>
      <c r="D829" s="2" t="s">
        <v>15467</v>
      </c>
      <c r="E829" s="2">
        <f>COUNTIF(A829:A4551,D829)</f>
        <v>2</v>
      </c>
      <c r="F829" s="7">
        <f>AVERAGEIF(A:A,D829,C:C)</f>
        <v>6.45</v>
      </c>
    </row>
    <row r="830" spans="1:6" x14ac:dyDescent="0.3">
      <c r="A830" s="2" t="s">
        <v>4773</v>
      </c>
      <c r="B830" s="2" t="s">
        <v>24992</v>
      </c>
      <c r="C830" s="2">
        <v>6.9</v>
      </c>
      <c r="D830" s="2" t="s">
        <v>22099</v>
      </c>
      <c r="E830" s="2">
        <f>COUNTIF(A830:A4552,D830)</f>
        <v>2</v>
      </c>
      <c r="F830" s="7">
        <f>AVERAGEIF(A:A,D830,C:C)</f>
        <v>6.45</v>
      </c>
    </row>
    <row r="831" spans="1:6" x14ac:dyDescent="0.3">
      <c r="A831" s="2" t="s">
        <v>4777</v>
      </c>
      <c r="B831" s="2" t="s">
        <v>27903</v>
      </c>
      <c r="C831" s="2">
        <v>5.5</v>
      </c>
      <c r="D831" s="2" t="s">
        <v>1983</v>
      </c>
      <c r="E831" s="2">
        <f>COUNTIF(A831:A4553,D831)</f>
        <v>0</v>
      </c>
      <c r="F831" s="7">
        <f>AVERAGEIF(A:A,D831,C:C)</f>
        <v>6.45</v>
      </c>
    </row>
    <row r="832" spans="1:6" x14ac:dyDescent="0.3">
      <c r="A832" s="2" t="s">
        <v>4782</v>
      </c>
      <c r="B832" s="2" t="s">
        <v>24994</v>
      </c>
      <c r="C832" s="2">
        <v>6.3</v>
      </c>
      <c r="D832" s="2" t="s">
        <v>6704</v>
      </c>
      <c r="E832" s="2">
        <f>COUNTIF(A832:A4554,D832)</f>
        <v>4</v>
      </c>
      <c r="F832" s="7">
        <f>AVERAGEIF(A:A,D832,C:C)</f>
        <v>6.4499999999999993</v>
      </c>
    </row>
    <row r="833" spans="1:6" x14ac:dyDescent="0.3">
      <c r="A833" s="2" t="s">
        <v>4789</v>
      </c>
      <c r="B833" s="2" t="s">
        <v>24995</v>
      </c>
      <c r="C833" s="2">
        <v>4.7</v>
      </c>
      <c r="D833" s="2" t="s">
        <v>6417</v>
      </c>
      <c r="E833" s="2">
        <f>COUNTIF(A833:A4555,D833)</f>
        <v>4</v>
      </c>
      <c r="F833" s="7">
        <f>AVERAGEIF(A:A,D833,C:C)</f>
        <v>6.4499999999999993</v>
      </c>
    </row>
    <row r="834" spans="1:6" x14ac:dyDescent="0.3">
      <c r="A834" s="2" t="s">
        <v>4794</v>
      </c>
      <c r="B834" s="2" t="s">
        <v>24996</v>
      </c>
      <c r="C834" s="2">
        <v>5.6</v>
      </c>
      <c r="D834" s="2" t="s">
        <v>8950</v>
      </c>
      <c r="E834" s="2">
        <f>COUNTIF(A834:A4556,D834)</f>
        <v>4</v>
      </c>
      <c r="F834" s="7">
        <f>AVERAGEIF(A:A,D834,C:C)</f>
        <v>6.4499999999999993</v>
      </c>
    </row>
    <row r="835" spans="1:6" x14ac:dyDescent="0.3">
      <c r="A835" s="2" t="s">
        <v>717</v>
      </c>
      <c r="B835" s="2" t="s">
        <v>24997</v>
      </c>
      <c r="C835" s="2">
        <v>6.4</v>
      </c>
      <c r="D835" s="2" t="s">
        <v>10306</v>
      </c>
      <c r="E835" s="2">
        <f>COUNTIF(A835:A4557,D835)</f>
        <v>4</v>
      </c>
      <c r="F835" s="7">
        <f>AVERAGEIF(A:A,D835,C:C)</f>
        <v>6.4499999999999993</v>
      </c>
    </row>
    <row r="836" spans="1:6" x14ac:dyDescent="0.3">
      <c r="A836" s="2" t="s">
        <v>3376</v>
      </c>
      <c r="B836" s="2" t="s">
        <v>24998</v>
      </c>
      <c r="C836" s="2">
        <v>4.2</v>
      </c>
      <c r="D836" s="2" t="s">
        <v>2971</v>
      </c>
      <c r="E836" s="2">
        <f>COUNTIF(A836:A4558,D836)</f>
        <v>1</v>
      </c>
      <c r="F836" s="7">
        <f>AVERAGEIF(A:A,D836,C:C)</f>
        <v>6.4499999999999993</v>
      </c>
    </row>
    <row r="837" spans="1:6" x14ac:dyDescent="0.3">
      <c r="A837" s="2" t="s">
        <v>4809</v>
      </c>
      <c r="B837" s="2" t="s">
        <v>24999</v>
      </c>
      <c r="C837" s="2">
        <v>6.4</v>
      </c>
      <c r="D837" s="2" t="s">
        <v>1680</v>
      </c>
      <c r="E837" s="2">
        <f>COUNTIF(A837:A4559,D837)</f>
        <v>2</v>
      </c>
      <c r="F837" s="7">
        <f>AVERAGEIF(A:A,D837,C:C)</f>
        <v>6.4499999999999993</v>
      </c>
    </row>
    <row r="838" spans="1:6" x14ac:dyDescent="0.3">
      <c r="A838" s="2" t="s">
        <v>4176</v>
      </c>
      <c r="B838" s="2" t="s">
        <v>25000</v>
      </c>
      <c r="C838" s="2">
        <v>7.7</v>
      </c>
      <c r="D838" s="2" t="s">
        <v>5683</v>
      </c>
      <c r="E838" s="2">
        <f>COUNTIF(A838:A4560,D838)</f>
        <v>2</v>
      </c>
      <c r="F838" s="7">
        <f>AVERAGEIF(A:A,D838,C:C)</f>
        <v>6.4499999999999993</v>
      </c>
    </row>
    <row r="839" spans="1:6" x14ac:dyDescent="0.3">
      <c r="A839" s="2" t="s">
        <v>378</v>
      </c>
      <c r="B839" s="2" t="s">
        <v>25001</v>
      </c>
      <c r="C839" s="2">
        <v>6.7</v>
      </c>
      <c r="D839" s="2" t="s">
        <v>12344</v>
      </c>
      <c r="E839" s="2">
        <f>COUNTIF(A839:A4561,D839)</f>
        <v>2</v>
      </c>
      <c r="F839" s="7">
        <f>AVERAGEIF(A:A,D839,C:C)</f>
        <v>6.4499999999999993</v>
      </c>
    </row>
    <row r="840" spans="1:6" x14ac:dyDescent="0.3">
      <c r="A840" s="2" t="s">
        <v>4628</v>
      </c>
      <c r="B840" s="2" t="s">
        <v>25002</v>
      </c>
      <c r="C840" s="2">
        <v>7.7</v>
      </c>
      <c r="D840" s="2" t="s">
        <v>3129</v>
      </c>
      <c r="E840" s="2">
        <f>COUNTIF(A840:A4562,D840)</f>
        <v>2</v>
      </c>
      <c r="F840" s="7">
        <f>AVERAGEIF(A:A,D840,C:C)</f>
        <v>6.4333333333333336</v>
      </c>
    </row>
    <row r="841" spans="1:6" x14ac:dyDescent="0.3">
      <c r="A841" s="2" t="s">
        <v>4356</v>
      </c>
      <c r="B841" s="2" t="s">
        <v>25003</v>
      </c>
      <c r="C841" s="2">
        <v>5.7</v>
      </c>
      <c r="D841" s="2" t="s">
        <v>11043</v>
      </c>
      <c r="E841" s="2">
        <f>COUNTIF(A841:A4563,D841)</f>
        <v>3</v>
      </c>
      <c r="F841" s="7">
        <f>AVERAGEIF(A:A,D841,C:C)</f>
        <v>6.4333333333333336</v>
      </c>
    </row>
    <row r="842" spans="1:6" x14ac:dyDescent="0.3">
      <c r="A842" s="2" t="s">
        <v>4850</v>
      </c>
      <c r="B842" s="2" t="s">
        <v>25004</v>
      </c>
      <c r="C842" s="2">
        <v>7.6</v>
      </c>
      <c r="D842" s="2" t="s">
        <v>5087</v>
      </c>
      <c r="E842" s="2">
        <f>COUNTIF(A842:A4564,D842)</f>
        <v>4</v>
      </c>
      <c r="F842" s="7">
        <f>AVERAGEIF(A:A,D842,C:C)</f>
        <v>6.4249999999999998</v>
      </c>
    </row>
    <row r="843" spans="1:6" x14ac:dyDescent="0.3">
      <c r="A843" s="2" t="s">
        <v>3347</v>
      </c>
      <c r="B843" s="2" t="s">
        <v>25005</v>
      </c>
      <c r="C843" s="2">
        <v>6.4</v>
      </c>
      <c r="D843" s="2" t="s">
        <v>6074</v>
      </c>
      <c r="E843" s="2">
        <f>COUNTIF(A843:A4565,D843)</f>
        <v>4</v>
      </c>
      <c r="F843" s="7">
        <f>AVERAGEIF(A:A,D843,C:C)</f>
        <v>6.4249999999999998</v>
      </c>
    </row>
    <row r="844" spans="1:6" x14ac:dyDescent="0.3">
      <c r="A844" s="2" t="s">
        <v>220</v>
      </c>
      <c r="B844" s="2" t="s">
        <v>25006</v>
      </c>
      <c r="C844" s="2">
        <v>5.6</v>
      </c>
      <c r="D844" s="2" t="s">
        <v>1954</v>
      </c>
      <c r="E844" s="2">
        <f>COUNTIF(A844:A4566,D844)</f>
        <v>4</v>
      </c>
      <c r="F844" s="7">
        <f>AVERAGEIF(A:A,D844,C:C)</f>
        <v>6.4142857142857137</v>
      </c>
    </row>
    <row r="845" spans="1:6" x14ac:dyDescent="0.3">
      <c r="A845" s="2" t="s">
        <v>4863</v>
      </c>
      <c r="B845" s="2" t="s">
        <v>25007</v>
      </c>
      <c r="C845" s="2">
        <v>6.8</v>
      </c>
      <c r="D845" s="2" t="s">
        <v>5175</v>
      </c>
      <c r="E845" s="2">
        <f>COUNTIF(A845:A4567,D845)</f>
        <v>4</v>
      </c>
      <c r="F845" s="7">
        <f>AVERAGEIF(A:A,D845,C:C)</f>
        <v>6.4</v>
      </c>
    </row>
    <row r="846" spans="1:6" x14ac:dyDescent="0.3">
      <c r="A846" s="2" t="s">
        <v>2429</v>
      </c>
      <c r="B846" s="2" t="s">
        <v>25008</v>
      </c>
      <c r="C846" s="2">
        <v>2.4</v>
      </c>
      <c r="D846" s="2" t="s">
        <v>13454</v>
      </c>
      <c r="E846" s="2">
        <f>COUNTIF(A846:A4568,D846)</f>
        <v>4</v>
      </c>
      <c r="F846" s="7">
        <f>AVERAGEIF(A:A,D846,C:C)</f>
        <v>6.4</v>
      </c>
    </row>
    <row r="847" spans="1:6" x14ac:dyDescent="0.3">
      <c r="A847" s="2" t="s">
        <v>4118</v>
      </c>
      <c r="B847" s="2" t="s">
        <v>25009</v>
      </c>
      <c r="C847" s="2">
        <v>6.2</v>
      </c>
      <c r="D847" s="2" t="s">
        <v>4256</v>
      </c>
      <c r="E847" s="2">
        <f>COUNTIF(A847:A4569,D847)</f>
        <v>0</v>
      </c>
      <c r="F847" s="7">
        <f>AVERAGEIF(A:A,D847,C:C)</f>
        <v>6.4</v>
      </c>
    </row>
    <row r="848" spans="1:6" x14ac:dyDescent="0.3">
      <c r="A848" s="2" t="s">
        <v>2943</v>
      </c>
      <c r="B848" s="2" t="s">
        <v>25010</v>
      </c>
      <c r="C848" s="2">
        <v>5.9</v>
      </c>
      <c r="D848" s="2" t="s">
        <v>27898</v>
      </c>
      <c r="E848" s="2">
        <f>COUNTIF(A848:A4570,D848)</f>
        <v>2</v>
      </c>
      <c r="F848" s="7">
        <f>AVERAGEIF(A:A,D848,C:C)</f>
        <v>6.4</v>
      </c>
    </row>
    <row r="849" spans="1:6" x14ac:dyDescent="0.3">
      <c r="A849" s="2" t="s">
        <v>3154</v>
      </c>
      <c r="B849" s="2" t="s">
        <v>25011</v>
      </c>
      <c r="C849" s="2">
        <v>7.1</v>
      </c>
      <c r="D849" s="2" t="s">
        <v>7796</v>
      </c>
      <c r="E849" s="2">
        <f>COUNTIF(A849:A4571,D849)</f>
        <v>2</v>
      </c>
      <c r="F849" s="7">
        <f>AVERAGEIF(A:A,D849,C:C)</f>
        <v>6.4</v>
      </c>
    </row>
    <row r="850" spans="1:6" x14ac:dyDescent="0.3">
      <c r="A850" s="2" t="s">
        <v>364</v>
      </c>
      <c r="B850" s="2" t="s">
        <v>25012</v>
      </c>
      <c r="C850" s="2">
        <v>7.6</v>
      </c>
      <c r="D850" s="2" t="s">
        <v>9172</v>
      </c>
      <c r="E850" s="2">
        <f>COUNTIF(A850:A4572,D850)</f>
        <v>2</v>
      </c>
      <c r="F850" s="7">
        <f>AVERAGEIF(A:A,D850,C:C)</f>
        <v>6.4</v>
      </c>
    </row>
    <row r="851" spans="1:6" x14ac:dyDescent="0.3">
      <c r="A851" s="2" t="s">
        <v>4291</v>
      </c>
      <c r="B851" s="2" t="s">
        <v>25013</v>
      </c>
      <c r="C851" s="2">
        <v>5.5</v>
      </c>
      <c r="D851" s="2" t="s">
        <v>120</v>
      </c>
      <c r="E851" s="2">
        <f>COUNTIF(A851:A4573,D851)</f>
        <v>2</v>
      </c>
      <c r="F851" s="7">
        <f>AVERAGEIF(A:A,D851,C:C)</f>
        <v>6.4</v>
      </c>
    </row>
    <row r="852" spans="1:6" x14ac:dyDescent="0.3">
      <c r="A852" s="2" t="s">
        <v>4893</v>
      </c>
      <c r="B852" s="2" t="s">
        <v>25014</v>
      </c>
      <c r="C852" s="2">
        <v>7</v>
      </c>
      <c r="D852" s="2" t="s">
        <v>15176</v>
      </c>
      <c r="E852" s="2">
        <f>COUNTIF(A852:A4574,D852)</f>
        <v>2</v>
      </c>
      <c r="F852" s="7">
        <f>AVERAGEIF(A:A,D852,C:C)</f>
        <v>6.4</v>
      </c>
    </row>
    <row r="853" spans="1:6" x14ac:dyDescent="0.3">
      <c r="A853" s="2" t="s">
        <v>3694</v>
      </c>
      <c r="B853" s="2" t="s">
        <v>25015</v>
      </c>
      <c r="C853" s="2">
        <v>7.1</v>
      </c>
      <c r="D853" s="2" t="s">
        <v>16202</v>
      </c>
      <c r="E853" s="2">
        <f>COUNTIF(A853:A4575,D853)</f>
        <v>2</v>
      </c>
      <c r="F853" s="7">
        <f>AVERAGEIF(A:A,D853,C:C)</f>
        <v>6.4</v>
      </c>
    </row>
    <row r="854" spans="1:6" x14ac:dyDescent="0.3">
      <c r="A854" s="2" t="s">
        <v>3088</v>
      </c>
      <c r="B854" s="2" t="s">
        <v>25016</v>
      </c>
      <c r="C854" s="2">
        <v>7.4</v>
      </c>
      <c r="D854" s="2" t="s">
        <v>4809</v>
      </c>
      <c r="E854" s="2">
        <f>COUNTIF(A854:A4576,D854)</f>
        <v>0</v>
      </c>
      <c r="F854" s="7">
        <f>AVERAGEIF(A:A,D854,C:C)</f>
        <v>6.4</v>
      </c>
    </row>
    <row r="855" spans="1:6" x14ac:dyDescent="0.3">
      <c r="A855" s="2" t="s">
        <v>4903</v>
      </c>
      <c r="B855" s="2" t="s">
        <v>25017</v>
      </c>
      <c r="C855" s="2">
        <v>7.6</v>
      </c>
      <c r="D855" s="2" t="s">
        <v>5925</v>
      </c>
      <c r="E855" s="2">
        <f>COUNTIF(A855:A4577,D855)</f>
        <v>1</v>
      </c>
      <c r="F855" s="7">
        <f>AVERAGEIF(A:A,D855,C:C)</f>
        <v>6.4</v>
      </c>
    </row>
    <row r="856" spans="1:6" x14ac:dyDescent="0.3">
      <c r="A856" s="2" t="s">
        <v>2728</v>
      </c>
      <c r="B856" s="2" t="s">
        <v>25018</v>
      </c>
      <c r="C856" s="2">
        <v>5.9</v>
      </c>
      <c r="D856" s="2" t="s">
        <v>7057</v>
      </c>
      <c r="E856" s="2">
        <f>COUNTIF(A856:A4578,D856)</f>
        <v>1</v>
      </c>
      <c r="F856" s="7">
        <f>AVERAGEIF(A:A,D856,C:C)</f>
        <v>6.4</v>
      </c>
    </row>
    <row r="857" spans="1:6" x14ac:dyDescent="0.3">
      <c r="A857" s="2" t="s">
        <v>4914</v>
      </c>
      <c r="B857" s="2" t="s">
        <v>25019</v>
      </c>
      <c r="C857" s="2">
        <v>5.9</v>
      </c>
      <c r="D857" s="2" t="s">
        <v>7707</v>
      </c>
      <c r="E857" s="2">
        <f>COUNTIF(A857:A4579,D857)</f>
        <v>1</v>
      </c>
      <c r="F857" s="7">
        <f>AVERAGEIF(A:A,D857,C:C)</f>
        <v>6.4</v>
      </c>
    </row>
    <row r="858" spans="1:6" x14ac:dyDescent="0.3">
      <c r="A858" s="2" t="s">
        <v>389</v>
      </c>
      <c r="B858" s="2" t="s">
        <v>25020</v>
      </c>
      <c r="C858" s="2">
        <v>8</v>
      </c>
      <c r="D858" s="2" t="s">
        <v>8782</v>
      </c>
      <c r="E858" s="2">
        <f>COUNTIF(A858:A4580,D858)</f>
        <v>1</v>
      </c>
      <c r="F858" s="7">
        <f>AVERAGEIF(A:A,D858,C:C)</f>
        <v>6.4</v>
      </c>
    </row>
    <row r="859" spans="1:6" x14ac:dyDescent="0.3">
      <c r="A859" s="2" t="s">
        <v>2271</v>
      </c>
      <c r="B859" s="2" t="s">
        <v>25021</v>
      </c>
      <c r="C859" s="2">
        <v>7.4</v>
      </c>
      <c r="D859" s="2" t="s">
        <v>9914</v>
      </c>
      <c r="E859" s="2">
        <f>COUNTIF(A859:A4581,D859)</f>
        <v>1</v>
      </c>
      <c r="F859" s="7">
        <f>AVERAGEIF(A:A,D859,C:C)</f>
        <v>6.4</v>
      </c>
    </row>
    <row r="860" spans="1:6" x14ac:dyDescent="0.3">
      <c r="A860" s="2" t="s">
        <v>1165</v>
      </c>
      <c r="B860" s="2" t="s">
        <v>25022</v>
      </c>
      <c r="C860" s="2">
        <v>5.8</v>
      </c>
      <c r="D860" s="2" t="s">
        <v>10972</v>
      </c>
      <c r="E860" s="2">
        <f>COUNTIF(A860:A4582,D860)</f>
        <v>1</v>
      </c>
      <c r="F860" s="7">
        <f>AVERAGEIF(A:A,D860,C:C)</f>
        <v>6.4</v>
      </c>
    </row>
    <row r="861" spans="1:6" x14ac:dyDescent="0.3">
      <c r="A861" s="2" t="s">
        <v>4931</v>
      </c>
      <c r="B861" s="2" t="s">
        <v>25023</v>
      </c>
      <c r="C861" s="2">
        <v>6.3</v>
      </c>
      <c r="D861" s="2" t="s">
        <v>11085</v>
      </c>
      <c r="E861" s="2">
        <f>COUNTIF(A861:A4583,D861)</f>
        <v>1</v>
      </c>
      <c r="F861" s="7">
        <f>AVERAGEIF(A:A,D861,C:C)</f>
        <v>6.4</v>
      </c>
    </row>
    <row r="862" spans="1:6" x14ac:dyDescent="0.3">
      <c r="A862" s="2" t="s">
        <v>3303</v>
      </c>
      <c r="B862" s="2" t="s">
        <v>25024</v>
      </c>
      <c r="C862" s="2">
        <v>5.7</v>
      </c>
      <c r="D862" s="2" t="s">
        <v>11711</v>
      </c>
      <c r="E862" s="2">
        <f>COUNTIF(A862:A4584,D862)</f>
        <v>1</v>
      </c>
      <c r="F862" s="7">
        <f>AVERAGEIF(A:A,D862,C:C)</f>
        <v>6.4</v>
      </c>
    </row>
    <row r="863" spans="1:6" x14ac:dyDescent="0.3">
      <c r="A863" s="2" t="s">
        <v>4939</v>
      </c>
      <c r="B863" s="2" t="s">
        <v>25025</v>
      </c>
      <c r="C863" s="2">
        <v>5.0999999999999996</v>
      </c>
      <c r="D863" s="2" t="s">
        <v>12305</v>
      </c>
      <c r="E863" s="2">
        <f>COUNTIF(A863:A4585,D863)</f>
        <v>1</v>
      </c>
      <c r="F863" s="7">
        <f>AVERAGEIF(A:A,D863,C:C)</f>
        <v>6.4</v>
      </c>
    </row>
    <row r="864" spans="1:6" x14ac:dyDescent="0.3">
      <c r="A864" s="2" t="s">
        <v>4945</v>
      </c>
      <c r="B864" s="2" t="s">
        <v>25026</v>
      </c>
      <c r="C864" s="2">
        <v>7.6</v>
      </c>
      <c r="D864" s="2" t="s">
        <v>12748</v>
      </c>
      <c r="E864" s="2">
        <f>COUNTIF(A864:A4586,D864)</f>
        <v>1</v>
      </c>
      <c r="F864" s="7">
        <f>AVERAGEIF(A:A,D864,C:C)</f>
        <v>6.4</v>
      </c>
    </row>
    <row r="865" spans="1:6" x14ac:dyDescent="0.3">
      <c r="A865" s="2" t="s">
        <v>4950</v>
      </c>
      <c r="B865" s="2" t="s">
        <v>25027</v>
      </c>
      <c r="C865" s="2">
        <v>6.4</v>
      </c>
      <c r="D865" s="2" t="s">
        <v>12945</v>
      </c>
      <c r="E865" s="2">
        <f>COUNTIF(A865:A4587,D865)</f>
        <v>1</v>
      </c>
      <c r="F865" s="7">
        <f>AVERAGEIF(A:A,D865,C:C)</f>
        <v>6.4</v>
      </c>
    </row>
    <row r="866" spans="1:6" x14ac:dyDescent="0.3">
      <c r="A866" s="2" t="s">
        <v>4955</v>
      </c>
      <c r="B866" s="2" t="s">
        <v>25028</v>
      </c>
      <c r="C866" s="2">
        <v>7.4</v>
      </c>
      <c r="D866" s="2" t="s">
        <v>13223</v>
      </c>
      <c r="E866" s="2">
        <f>COUNTIF(A866:A4588,D866)</f>
        <v>1</v>
      </c>
      <c r="F866" s="7">
        <f>AVERAGEIF(A:A,D866,C:C)</f>
        <v>6.4</v>
      </c>
    </row>
    <row r="867" spans="1:6" x14ac:dyDescent="0.3">
      <c r="A867" s="2" t="s">
        <v>487</v>
      </c>
      <c r="B867" s="2" t="s">
        <v>25029</v>
      </c>
      <c r="C867" s="2">
        <v>8.1999999999999993</v>
      </c>
      <c r="D867" s="2" t="s">
        <v>6768</v>
      </c>
      <c r="E867" s="2">
        <f>COUNTIF(A867:A4589,D867)</f>
        <v>1</v>
      </c>
      <c r="F867" s="7">
        <f>AVERAGEIF(A:A,D867,C:C)</f>
        <v>6.4</v>
      </c>
    </row>
    <row r="868" spans="1:6" x14ac:dyDescent="0.3">
      <c r="A868" s="2" t="s">
        <v>4965</v>
      </c>
      <c r="B868" s="2" t="s">
        <v>25030</v>
      </c>
      <c r="C868" s="2">
        <v>6.5</v>
      </c>
      <c r="D868" s="2" t="s">
        <v>13025</v>
      </c>
      <c r="E868" s="2">
        <f>COUNTIF(A868:A4590,D868)</f>
        <v>1</v>
      </c>
      <c r="F868" s="7">
        <f>AVERAGEIF(A:A,D868,C:C)</f>
        <v>6.4</v>
      </c>
    </row>
    <row r="869" spans="1:6" x14ac:dyDescent="0.3">
      <c r="A869" s="2" t="s">
        <v>4972</v>
      </c>
      <c r="B869" s="2" t="s">
        <v>25031</v>
      </c>
      <c r="C869" s="2">
        <v>5.5</v>
      </c>
      <c r="D869" s="2" t="s">
        <v>14254</v>
      </c>
      <c r="E869" s="2">
        <f>COUNTIF(A869:A4591,D869)</f>
        <v>1</v>
      </c>
      <c r="F869" s="7">
        <f>AVERAGEIF(A:A,D869,C:C)</f>
        <v>6.4</v>
      </c>
    </row>
    <row r="870" spans="1:6" x14ac:dyDescent="0.3">
      <c r="A870" s="2" t="s">
        <v>3494</v>
      </c>
      <c r="B870" s="2" t="s">
        <v>25032</v>
      </c>
      <c r="C870" s="2">
        <v>6.5</v>
      </c>
      <c r="D870" s="2" t="s">
        <v>14697</v>
      </c>
      <c r="E870" s="2">
        <f>COUNTIF(A870:A4592,D870)</f>
        <v>1</v>
      </c>
      <c r="F870" s="7">
        <f>AVERAGEIF(A:A,D870,C:C)</f>
        <v>6.4</v>
      </c>
    </row>
    <row r="871" spans="1:6" x14ac:dyDescent="0.3">
      <c r="A871" s="2" t="s">
        <v>4982</v>
      </c>
      <c r="B871" s="2" t="s">
        <v>25033</v>
      </c>
      <c r="C871" s="2">
        <v>5.6</v>
      </c>
      <c r="D871" s="2" t="s">
        <v>16240</v>
      </c>
      <c r="E871" s="2">
        <f>COUNTIF(A871:A4593,D871)</f>
        <v>1</v>
      </c>
      <c r="F871" s="7">
        <f>AVERAGEIF(A:A,D871,C:C)</f>
        <v>6.4</v>
      </c>
    </row>
    <row r="872" spans="1:6" x14ac:dyDescent="0.3">
      <c r="A872" s="2" t="s">
        <v>198</v>
      </c>
      <c r="B872" s="2" t="s">
        <v>25034</v>
      </c>
      <c r="C872" s="2">
        <v>4.5999999999999996</v>
      </c>
      <c r="D872" s="2" t="s">
        <v>16808</v>
      </c>
      <c r="E872" s="2">
        <f>COUNTIF(A872:A4594,D872)</f>
        <v>1</v>
      </c>
      <c r="F872" s="7">
        <f>AVERAGEIF(A:A,D872,C:C)</f>
        <v>6.4</v>
      </c>
    </row>
    <row r="873" spans="1:6" x14ac:dyDescent="0.3">
      <c r="A873" s="2" t="s">
        <v>146</v>
      </c>
      <c r="B873" s="2" t="s">
        <v>25035</v>
      </c>
      <c r="C873" s="2">
        <v>7.9</v>
      </c>
      <c r="D873" s="2" t="s">
        <v>17658</v>
      </c>
      <c r="E873" s="2">
        <f>COUNTIF(A873:A4595,D873)</f>
        <v>1</v>
      </c>
      <c r="F873" s="7">
        <f>AVERAGEIF(A:A,D873,C:C)</f>
        <v>6.4</v>
      </c>
    </row>
    <row r="874" spans="1:6" x14ac:dyDescent="0.3">
      <c r="A874" s="2" t="s">
        <v>5001</v>
      </c>
      <c r="B874" s="2" t="s">
        <v>25036</v>
      </c>
      <c r="C874" s="2">
        <v>7.1</v>
      </c>
      <c r="D874" s="2" t="s">
        <v>17896</v>
      </c>
      <c r="E874" s="2">
        <f>COUNTIF(A874:A4596,D874)</f>
        <v>1</v>
      </c>
      <c r="F874" s="7">
        <f>AVERAGEIF(A:A,D874,C:C)</f>
        <v>6.4</v>
      </c>
    </row>
    <row r="875" spans="1:6" x14ac:dyDescent="0.3">
      <c r="A875" s="2" t="s">
        <v>528</v>
      </c>
      <c r="B875" s="2" t="s">
        <v>25037</v>
      </c>
      <c r="C875" s="2">
        <v>6.9</v>
      </c>
      <c r="D875" s="2" t="s">
        <v>18984</v>
      </c>
      <c r="E875" s="2">
        <f>COUNTIF(A875:A4597,D875)</f>
        <v>1</v>
      </c>
      <c r="F875" s="7">
        <f>AVERAGEIF(A:A,D875,C:C)</f>
        <v>6.4</v>
      </c>
    </row>
    <row r="876" spans="1:6" x14ac:dyDescent="0.3">
      <c r="A876" s="2" t="s">
        <v>3347</v>
      </c>
      <c r="B876" s="2" t="s">
        <v>25038</v>
      </c>
      <c r="C876" s="2">
        <v>7.3</v>
      </c>
      <c r="D876" s="2" t="s">
        <v>22083</v>
      </c>
      <c r="E876" s="2">
        <f>COUNTIF(A876:A4598,D876)</f>
        <v>1</v>
      </c>
      <c r="F876" s="7">
        <f>AVERAGEIF(A:A,D876,C:C)</f>
        <v>6.4</v>
      </c>
    </row>
    <row r="877" spans="1:6" x14ac:dyDescent="0.3">
      <c r="A877" s="2" t="s">
        <v>2513</v>
      </c>
      <c r="B877" s="2" t="s">
        <v>25039</v>
      </c>
      <c r="C877" s="2">
        <v>7</v>
      </c>
      <c r="D877" s="2" t="s">
        <v>22385</v>
      </c>
      <c r="E877" s="2">
        <f>COUNTIF(A877:A4599,D877)</f>
        <v>1</v>
      </c>
      <c r="F877" s="7">
        <f>AVERAGEIF(A:A,D877,C:C)</f>
        <v>6.4</v>
      </c>
    </row>
    <row r="878" spans="1:6" x14ac:dyDescent="0.3">
      <c r="A878" s="2" t="s">
        <v>1413</v>
      </c>
      <c r="B878" s="2" t="s">
        <v>25040</v>
      </c>
      <c r="C878" s="2">
        <v>7.7</v>
      </c>
      <c r="D878" s="2" t="s">
        <v>22646</v>
      </c>
      <c r="E878" s="2">
        <f>COUNTIF(A878:A4600,D878)</f>
        <v>1</v>
      </c>
      <c r="F878" s="7">
        <f>AVERAGEIF(A:A,D878,C:C)</f>
        <v>6.4</v>
      </c>
    </row>
    <row r="879" spans="1:6" x14ac:dyDescent="0.3">
      <c r="A879" s="2" t="s">
        <v>514</v>
      </c>
      <c r="B879" s="2" t="s">
        <v>25041</v>
      </c>
      <c r="C879" s="2">
        <v>6.7</v>
      </c>
      <c r="D879" s="2" t="s">
        <v>23141</v>
      </c>
      <c r="E879" s="2">
        <f>COUNTIF(A879:A4601,D879)</f>
        <v>1</v>
      </c>
      <c r="F879" s="7">
        <f>AVERAGEIF(A:A,D879,C:C)</f>
        <v>6.4</v>
      </c>
    </row>
    <row r="880" spans="1:6" x14ac:dyDescent="0.3">
      <c r="A880" s="2" t="s">
        <v>1751</v>
      </c>
      <c r="B880" s="2" t="s">
        <v>25042</v>
      </c>
      <c r="C880" s="2">
        <v>6.3</v>
      </c>
      <c r="D880" s="2" t="s">
        <v>721</v>
      </c>
      <c r="E880" s="2">
        <f>COUNTIF(A880:A4602,D880)</f>
        <v>0</v>
      </c>
      <c r="F880" s="7">
        <f>AVERAGEIF(A:A,D880,C:C)</f>
        <v>6.4</v>
      </c>
    </row>
    <row r="881" spans="1:6" x14ac:dyDescent="0.3">
      <c r="A881" s="2" t="s">
        <v>2785</v>
      </c>
      <c r="B881" s="2" t="s">
        <v>25043</v>
      </c>
      <c r="C881" s="2">
        <v>5.8</v>
      </c>
      <c r="D881" s="2" t="s">
        <v>1081</v>
      </c>
      <c r="E881" s="2">
        <f>COUNTIF(A881:A4603,D881)</f>
        <v>0</v>
      </c>
      <c r="F881" s="7">
        <f>AVERAGEIF(A:A,D881,C:C)</f>
        <v>6.4</v>
      </c>
    </row>
    <row r="882" spans="1:6" x14ac:dyDescent="0.3">
      <c r="A882" s="2" t="s">
        <v>351</v>
      </c>
      <c r="B882" s="2" t="s">
        <v>25044</v>
      </c>
      <c r="C882" s="2">
        <v>7.1</v>
      </c>
      <c r="D882" s="2" t="s">
        <v>3189</v>
      </c>
      <c r="E882" s="2">
        <f>COUNTIF(A882:A4604,D882)</f>
        <v>0</v>
      </c>
      <c r="F882" s="7">
        <f>AVERAGEIF(A:A,D882,C:C)</f>
        <v>6.4</v>
      </c>
    </row>
    <row r="883" spans="1:6" x14ac:dyDescent="0.3">
      <c r="A883" s="2" t="s">
        <v>1526</v>
      </c>
      <c r="B883" s="2" t="s">
        <v>25045</v>
      </c>
      <c r="C883" s="2">
        <v>7.3</v>
      </c>
      <c r="D883" s="2" t="s">
        <v>27890</v>
      </c>
      <c r="E883" s="2">
        <f>COUNTIF(A883:A4605,D883)</f>
        <v>0</v>
      </c>
      <c r="F883" s="7">
        <f>AVERAGEIF(A:A,D883,C:C)</f>
        <v>6.4</v>
      </c>
    </row>
    <row r="884" spans="1:6" x14ac:dyDescent="0.3">
      <c r="A884" s="2" t="s">
        <v>4239</v>
      </c>
      <c r="B884" s="2" t="s">
        <v>25046</v>
      </c>
      <c r="C884" s="2">
        <v>6.4</v>
      </c>
      <c r="D884" s="2" t="s">
        <v>3536</v>
      </c>
      <c r="E884" s="2">
        <f>COUNTIF(A884:A4606,D884)</f>
        <v>0</v>
      </c>
      <c r="F884" s="7">
        <f>AVERAGEIF(A:A,D884,C:C)</f>
        <v>6.4</v>
      </c>
    </row>
    <row r="885" spans="1:6" x14ac:dyDescent="0.3">
      <c r="A885" s="2" t="s">
        <v>2099</v>
      </c>
      <c r="B885" s="2" t="s">
        <v>25047</v>
      </c>
      <c r="C885" s="2">
        <v>7.1</v>
      </c>
      <c r="D885" s="2" t="s">
        <v>5128</v>
      </c>
      <c r="E885" s="2">
        <f>COUNTIF(A885:A4607,D885)</f>
        <v>7</v>
      </c>
      <c r="F885" s="7">
        <f>AVERAGEIF(A:A,D885,C:C)</f>
        <v>6.3999999999999995</v>
      </c>
    </row>
    <row r="886" spans="1:6" x14ac:dyDescent="0.3">
      <c r="A886" s="2" t="s">
        <v>5050</v>
      </c>
      <c r="B886" s="2" t="s">
        <v>25048</v>
      </c>
      <c r="C886" s="2">
        <v>7.6</v>
      </c>
      <c r="D886" s="2" t="s">
        <v>2843</v>
      </c>
      <c r="E886" s="2">
        <f>COUNTIF(A886:A4608,D886)</f>
        <v>5</v>
      </c>
      <c r="F886" s="7">
        <f>AVERAGEIF(A:A,D886,C:C)</f>
        <v>6.3999999999999995</v>
      </c>
    </row>
    <row r="887" spans="1:6" x14ac:dyDescent="0.3">
      <c r="A887" s="2" t="s">
        <v>1165</v>
      </c>
      <c r="B887" s="2" t="s">
        <v>25049</v>
      </c>
      <c r="C887" s="2">
        <v>6.8</v>
      </c>
      <c r="D887" s="2" t="s">
        <v>2565</v>
      </c>
      <c r="E887" s="2">
        <f>COUNTIF(A887:A4609,D887)</f>
        <v>2</v>
      </c>
      <c r="F887" s="7">
        <f>AVERAGEIF(A:A,D887,C:C)</f>
        <v>6.3999999999999995</v>
      </c>
    </row>
    <row r="888" spans="1:6" x14ac:dyDescent="0.3">
      <c r="A888" s="2" t="s">
        <v>5059</v>
      </c>
      <c r="B888" s="2" t="s">
        <v>25050</v>
      </c>
      <c r="C888" s="2">
        <v>6.6</v>
      </c>
      <c r="D888" s="2" t="s">
        <v>9802</v>
      </c>
      <c r="E888" s="2">
        <f>COUNTIF(A888:A4610,D888)</f>
        <v>3</v>
      </c>
      <c r="F888" s="7">
        <f>AVERAGEIF(A:A,D888,C:C)</f>
        <v>6.3999999999999995</v>
      </c>
    </row>
    <row r="889" spans="1:6" x14ac:dyDescent="0.3">
      <c r="A889" s="2" t="s">
        <v>1252</v>
      </c>
      <c r="B889" s="2" t="s">
        <v>25051</v>
      </c>
      <c r="C889" s="2">
        <v>6.7</v>
      </c>
      <c r="D889" s="2" t="s">
        <v>10161</v>
      </c>
      <c r="E889" s="2">
        <f>COUNTIF(A889:A4611,D889)</f>
        <v>3</v>
      </c>
      <c r="F889" s="7">
        <f>AVERAGEIF(A:A,D889,C:C)</f>
        <v>6.3999999999999995</v>
      </c>
    </row>
    <row r="890" spans="1:6" x14ac:dyDescent="0.3">
      <c r="A890" s="2" t="s">
        <v>4516</v>
      </c>
      <c r="B890" s="2" t="s">
        <v>25052</v>
      </c>
      <c r="C890" s="2">
        <v>6.1</v>
      </c>
      <c r="D890" s="2" t="s">
        <v>2156</v>
      </c>
      <c r="E890" s="2">
        <f>COUNTIF(A890:A4612,D890)</f>
        <v>1</v>
      </c>
      <c r="F890" s="7">
        <f>AVERAGEIF(A:A,D890,C:C)</f>
        <v>6.3666666666666671</v>
      </c>
    </row>
    <row r="891" spans="1:6" x14ac:dyDescent="0.3">
      <c r="A891" s="2" t="s">
        <v>157</v>
      </c>
      <c r="B891" s="2" t="s">
        <v>25053</v>
      </c>
      <c r="C891" s="2">
        <v>6</v>
      </c>
      <c r="D891" s="2" t="s">
        <v>5985</v>
      </c>
      <c r="E891" s="2">
        <f>COUNTIF(A891:A4613,D891)</f>
        <v>3</v>
      </c>
      <c r="F891" s="7">
        <f>AVERAGEIF(A:A,D891,C:C)</f>
        <v>6.3666666666666671</v>
      </c>
    </row>
    <row r="892" spans="1:6" x14ac:dyDescent="0.3">
      <c r="A892" s="2" t="s">
        <v>5076</v>
      </c>
      <c r="B892" s="2" t="s">
        <v>25054</v>
      </c>
      <c r="C892" s="2">
        <v>7.6</v>
      </c>
      <c r="D892" s="2" t="s">
        <v>6097</v>
      </c>
      <c r="E892" s="2">
        <f>COUNTIF(A892:A4614,D892)</f>
        <v>3</v>
      </c>
      <c r="F892" s="7">
        <f>AVERAGEIF(A:A,D892,C:C)</f>
        <v>6.3666666666666671</v>
      </c>
    </row>
    <row r="893" spans="1:6" x14ac:dyDescent="0.3">
      <c r="A893" s="2" t="s">
        <v>5081</v>
      </c>
      <c r="B893" s="2" t="s">
        <v>25055</v>
      </c>
      <c r="C893" s="2">
        <v>7.1</v>
      </c>
      <c r="D893" s="2" t="s">
        <v>9031</v>
      </c>
      <c r="E893" s="2">
        <f>COUNTIF(A893:A4615,D893)</f>
        <v>3</v>
      </c>
      <c r="F893" s="7">
        <f>AVERAGEIF(A:A,D893,C:C)</f>
        <v>6.3666666666666671</v>
      </c>
    </row>
    <row r="894" spans="1:6" x14ac:dyDescent="0.3">
      <c r="A894" s="2" t="s">
        <v>5087</v>
      </c>
      <c r="B894" s="2" t="s">
        <v>25056</v>
      </c>
      <c r="C894" s="2">
        <v>5</v>
      </c>
      <c r="D894" s="2" t="s">
        <v>14787</v>
      </c>
      <c r="E894" s="2">
        <f>COUNTIF(A894:A4616,D894)</f>
        <v>4</v>
      </c>
      <c r="F894" s="7">
        <f>AVERAGEIF(A:A,D894,C:C)</f>
        <v>6.35</v>
      </c>
    </row>
    <row r="895" spans="1:6" x14ac:dyDescent="0.3">
      <c r="A895" s="2" t="s">
        <v>1039</v>
      </c>
      <c r="B895" s="2" t="s">
        <v>25057</v>
      </c>
      <c r="C895" s="2">
        <v>6.2</v>
      </c>
      <c r="D895" s="2" t="s">
        <v>4118</v>
      </c>
      <c r="E895" s="2">
        <f>COUNTIF(A895:A4617,D895)</f>
        <v>0</v>
      </c>
      <c r="F895" s="7">
        <f>AVERAGEIF(A:A,D895,C:C)</f>
        <v>6.35</v>
      </c>
    </row>
    <row r="896" spans="1:6" x14ac:dyDescent="0.3">
      <c r="A896" s="2" t="s">
        <v>4673</v>
      </c>
      <c r="B896" s="2" t="s">
        <v>25058</v>
      </c>
      <c r="C896" s="2">
        <v>5.6</v>
      </c>
      <c r="D896" s="2" t="s">
        <v>4931</v>
      </c>
      <c r="E896" s="2">
        <f>COUNTIF(A896:A4618,D896)</f>
        <v>1</v>
      </c>
      <c r="F896" s="7">
        <f>AVERAGEIF(A:A,D896,C:C)</f>
        <v>6.35</v>
      </c>
    </row>
    <row r="897" spans="1:6" x14ac:dyDescent="0.3">
      <c r="A897" s="2" t="s">
        <v>3739</v>
      </c>
      <c r="B897" s="2" t="s">
        <v>25059</v>
      </c>
      <c r="C897" s="2">
        <v>7.4</v>
      </c>
      <c r="D897" s="2" t="s">
        <v>1016</v>
      </c>
      <c r="E897" s="2">
        <f>COUNTIF(A897:A4619,D897)</f>
        <v>2</v>
      </c>
      <c r="F897" s="7">
        <f>AVERAGEIF(A:A,D897,C:C)</f>
        <v>6.35</v>
      </c>
    </row>
    <row r="898" spans="1:6" x14ac:dyDescent="0.3">
      <c r="A898" s="2" t="s">
        <v>5111</v>
      </c>
      <c r="B898" s="2" t="s">
        <v>25060</v>
      </c>
      <c r="C898" s="2">
        <v>5</v>
      </c>
      <c r="D898" s="2" t="s">
        <v>17984</v>
      </c>
      <c r="E898" s="2">
        <f>COUNTIF(A898:A4620,D898)</f>
        <v>2</v>
      </c>
      <c r="F898" s="7">
        <f>AVERAGEIF(A:A,D898,C:C)</f>
        <v>6.35</v>
      </c>
    </row>
    <row r="899" spans="1:6" x14ac:dyDescent="0.3">
      <c r="A899" s="2" t="s">
        <v>5117</v>
      </c>
      <c r="B899" s="2" t="s">
        <v>25061</v>
      </c>
      <c r="C899" s="2">
        <v>5.2</v>
      </c>
      <c r="D899" s="2" t="s">
        <v>18750</v>
      </c>
      <c r="E899" s="2">
        <f>COUNTIF(A899:A4621,D899)</f>
        <v>2</v>
      </c>
      <c r="F899" s="7">
        <f>AVERAGEIF(A:A,D899,C:C)</f>
        <v>6.35</v>
      </c>
    </row>
    <row r="900" spans="1:6" x14ac:dyDescent="0.3">
      <c r="A900" s="2" t="s">
        <v>5121</v>
      </c>
      <c r="B900" s="2" t="s">
        <v>25062</v>
      </c>
      <c r="C900" s="2">
        <v>7.6</v>
      </c>
      <c r="D900" s="2" t="s">
        <v>1257</v>
      </c>
      <c r="E900" s="2">
        <f>COUNTIF(A900:A4622,D900)</f>
        <v>1</v>
      </c>
      <c r="F900" s="7">
        <f>AVERAGEIF(A:A,D900,C:C)</f>
        <v>6.3499999999999988</v>
      </c>
    </row>
    <row r="901" spans="1:6" x14ac:dyDescent="0.3">
      <c r="A901" s="2" t="s">
        <v>710</v>
      </c>
      <c r="B901" s="2" t="s">
        <v>25063</v>
      </c>
      <c r="C901" s="2">
        <v>6.6</v>
      </c>
      <c r="D901" s="2" t="s">
        <v>1324</v>
      </c>
      <c r="E901" s="2">
        <f>COUNTIF(A901:A4623,D901)</f>
        <v>8</v>
      </c>
      <c r="F901" s="7">
        <f>AVERAGEIF(A:A,D901,C:C)</f>
        <v>6.3416666666666659</v>
      </c>
    </row>
    <row r="902" spans="1:6" x14ac:dyDescent="0.3">
      <c r="A902" s="2" t="s">
        <v>5128</v>
      </c>
      <c r="B902" s="2" t="s">
        <v>25064</v>
      </c>
      <c r="C902" s="2">
        <v>7</v>
      </c>
      <c r="D902" s="2" t="s">
        <v>2112</v>
      </c>
      <c r="E902" s="2">
        <f>COUNTIF(A902:A4624,D902)</f>
        <v>3</v>
      </c>
      <c r="F902" s="7">
        <f>AVERAGEIF(A:A,D902,C:C)</f>
        <v>6.3400000000000007</v>
      </c>
    </row>
    <row r="903" spans="1:6" x14ac:dyDescent="0.3">
      <c r="A903" s="2" t="s">
        <v>5133</v>
      </c>
      <c r="B903" s="2" t="s">
        <v>25065</v>
      </c>
      <c r="C903" s="2">
        <v>5.7</v>
      </c>
      <c r="D903" s="2" t="s">
        <v>9610</v>
      </c>
      <c r="E903" s="2">
        <f>COUNTIF(A903:A4625,D903)</f>
        <v>3</v>
      </c>
      <c r="F903" s="7">
        <f>AVERAGEIF(A:A,D903,C:C)</f>
        <v>6.333333333333333</v>
      </c>
    </row>
    <row r="904" spans="1:6" x14ac:dyDescent="0.3">
      <c r="A904" s="2" t="s">
        <v>5139</v>
      </c>
      <c r="B904" s="2" t="s">
        <v>25066</v>
      </c>
      <c r="C904" s="2">
        <v>8.1999999999999993</v>
      </c>
      <c r="D904" s="2" t="s">
        <v>13792</v>
      </c>
      <c r="E904" s="2">
        <f>COUNTIF(A904:A4626,D904)</f>
        <v>3</v>
      </c>
      <c r="F904" s="7">
        <f>AVERAGEIF(A:A,D904,C:C)</f>
        <v>6.333333333333333</v>
      </c>
    </row>
    <row r="905" spans="1:6" x14ac:dyDescent="0.3">
      <c r="A905" s="2" t="s">
        <v>4950</v>
      </c>
      <c r="B905" s="2" t="s">
        <v>25067</v>
      </c>
      <c r="C905" s="2">
        <v>6.2</v>
      </c>
      <c r="D905" s="2" t="s">
        <v>893</v>
      </c>
      <c r="E905" s="2">
        <f>COUNTIF(A905:A4627,D905)</f>
        <v>0</v>
      </c>
      <c r="F905" s="7">
        <f>AVERAGEIF(A:A,D905,C:C)</f>
        <v>6.3250000000000002</v>
      </c>
    </row>
    <row r="906" spans="1:6" x14ac:dyDescent="0.3">
      <c r="A906" s="2" t="s">
        <v>5154</v>
      </c>
      <c r="B906" s="2" t="s">
        <v>25068</v>
      </c>
      <c r="C906" s="2">
        <v>6.6</v>
      </c>
      <c r="D906" s="2" t="s">
        <v>741</v>
      </c>
      <c r="E906" s="2">
        <f>COUNTIF(A906:A4628,D906)</f>
        <v>3</v>
      </c>
      <c r="F906" s="7">
        <f>AVERAGEIF(A:A,D906,C:C)</f>
        <v>6.3199999999999994</v>
      </c>
    </row>
    <row r="907" spans="1:6" x14ac:dyDescent="0.3">
      <c r="A907" s="2" t="s">
        <v>5158</v>
      </c>
      <c r="B907" s="2" t="s">
        <v>25069</v>
      </c>
      <c r="C907" s="2">
        <v>4.7</v>
      </c>
      <c r="D907" s="2" t="s">
        <v>514</v>
      </c>
      <c r="E907" s="2">
        <f>COUNTIF(A907:A4629,D907)</f>
        <v>2</v>
      </c>
      <c r="F907" s="7">
        <f>AVERAGEIF(A:A,D907,C:C)</f>
        <v>6.3142857142857149</v>
      </c>
    </row>
    <row r="908" spans="1:6" x14ac:dyDescent="0.3">
      <c r="A908" s="2" t="s">
        <v>5164</v>
      </c>
      <c r="B908" s="2" t="s">
        <v>25070</v>
      </c>
      <c r="C908" s="2">
        <v>6.3</v>
      </c>
      <c r="D908" s="2" t="s">
        <v>5423</v>
      </c>
      <c r="E908" s="2">
        <f>COUNTIF(A908:A4630,D908)</f>
        <v>4</v>
      </c>
      <c r="F908" s="7">
        <f>AVERAGEIF(A:A,D908,C:C)</f>
        <v>6.3000000000000007</v>
      </c>
    </row>
    <row r="909" spans="1:6" x14ac:dyDescent="0.3">
      <c r="A909" s="2" t="s">
        <v>5170</v>
      </c>
      <c r="B909" s="2" t="s">
        <v>25071</v>
      </c>
      <c r="C909" s="2">
        <v>6.1</v>
      </c>
      <c r="D909" s="2" t="s">
        <v>7905</v>
      </c>
      <c r="E909" s="2">
        <f>COUNTIF(A909:A4631,D909)</f>
        <v>2</v>
      </c>
      <c r="F909" s="7">
        <f>AVERAGEIF(A:A,D909,C:C)</f>
        <v>6.3000000000000007</v>
      </c>
    </row>
    <row r="910" spans="1:6" x14ac:dyDescent="0.3">
      <c r="A910" s="2" t="s">
        <v>5175</v>
      </c>
      <c r="B910" s="2" t="s">
        <v>25072</v>
      </c>
      <c r="C910" s="2">
        <v>6.7</v>
      </c>
      <c r="D910" s="2" t="s">
        <v>13986</v>
      </c>
      <c r="E910" s="2">
        <f>COUNTIF(A910:A4632,D910)</f>
        <v>2</v>
      </c>
      <c r="F910" s="7">
        <f>AVERAGEIF(A:A,D910,C:C)</f>
        <v>6.3000000000000007</v>
      </c>
    </row>
    <row r="911" spans="1:6" x14ac:dyDescent="0.3">
      <c r="A911" s="2" t="s">
        <v>2641</v>
      </c>
      <c r="B911" s="2" t="s">
        <v>25073</v>
      </c>
      <c r="C911" s="2">
        <v>6.1</v>
      </c>
      <c r="D911" s="2" t="s">
        <v>2042</v>
      </c>
      <c r="E911" s="2">
        <f>COUNTIF(A911:A4633,D911)</f>
        <v>3</v>
      </c>
      <c r="F911" s="7">
        <f>AVERAGEIF(A:A,D911,C:C)</f>
        <v>6.3</v>
      </c>
    </row>
    <row r="912" spans="1:6" x14ac:dyDescent="0.3">
      <c r="A912" s="2" t="s">
        <v>5188</v>
      </c>
      <c r="B912" s="2" t="s">
        <v>25074</v>
      </c>
      <c r="C912" s="2">
        <v>7</v>
      </c>
      <c r="D912" s="2" t="s">
        <v>14108</v>
      </c>
      <c r="E912" s="2">
        <f>COUNTIF(A912:A4634,D912)</f>
        <v>4</v>
      </c>
      <c r="F912" s="7">
        <f>AVERAGEIF(A:A,D912,C:C)</f>
        <v>6.3</v>
      </c>
    </row>
    <row r="913" spans="1:6" x14ac:dyDescent="0.3">
      <c r="A913" s="2" t="s">
        <v>278</v>
      </c>
      <c r="B913" s="2" t="s">
        <v>25075</v>
      </c>
      <c r="C913" s="2">
        <v>7.4</v>
      </c>
      <c r="D913" s="2" t="s">
        <v>3732</v>
      </c>
      <c r="E913" s="2">
        <f>COUNTIF(A913:A4635,D913)</f>
        <v>2</v>
      </c>
      <c r="F913" s="7">
        <f>AVERAGEIF(A:A,D913,C:C)</f>
        <v>6.3</v>
      </c>
    </row>
    <row r="914" spans="1:6" x14ac:dyDescent="0.3">
      <c r="A914" s="2" t="s">
        <v>27894</v>
      </c>
      <c r="B914" s="2" t="s">
        <v>25076</v>
      </c>
      <c r="C914" s="2">
        <v>7.3</v>
      </c>
      <c r="D914" s="2" t="s">
        <v>5188</v>
      </c>
      <c r="E914" s="2">
        <f>COUNTIF(A914:A4636,D914)</f>
        <v>2</v>
      </c>
      <c r="F914" s="7">
        <f>AVERAGEIF(A:A,D914,C:C)</f>
        <v>6.3</v>
      </c>
    </row>
    <row r="915" spans="1:6" x14ac:dyDescent="0.3">
      <c r="A915" s="2" t="s">
        <v>5204</v>
      </c>
      <c r="B915" s="2" t="s">
        <v>25077</v>
      </c>
      <c r="C915" s="2">
        <v>5.8</v>
      </c>
      <c r="D915" s="2" t="s">
        <v>8108</v>
      </c>
      <c r="E915" s="2">
        <f>COUNTIF(A915:A4637,D915)</f>
        <v>2</v>
      </c>
      <c r="F915" s="7">
        <f>AVERAGEIF(A:A,D915,C:C)</f>
        <v>6.3</v>
      </c>
    </row>
    <row r="916" spans="1:6" x14ac:dyDescent="0.3">
      <c r="A916" s="2" t="s">
        <v>3694</v>
      </c>
      <c r="B916" s="2" t="s">
        <v>25078</v>
      </c>
      <c r="C916" s="2">
        <v>6.7</v>
      </c>
      <c r="D916" s="2" t="s">
        <v>13672</v>
      </c>
      <c r="E916" s="2">
        <f>COUNTIF(A916:A4638,D916)</f>
        <v>2</v>
      </c>
      <c r="F916" s="7">
        <f>AVERAGEIF(A:A,D916,C:C)</f>
        <v>6.3</v>
      </c>
    </row>
    <row r="917" spans="1:6" x14ac:dyDescent="0.3">
      <c r="A917" s="2" t="s">
        <v>187</v>
      </c>
      <c r="B917" s="2" t="s">
        <v>25079</v>
      </c>
      <c r="C917" s="2">
        <v>5.8</v>
      </c>
      <c r="D917" s="2" t="s">
        <v>2266</v>
      </c>
      <c r="E917" s="2">
        <f>COUNTIF(A917:A4639,D917)</f>
        <v>1</v>
      </c>
      <c r="F917" s="7">
        <f>AVERAGEIF(A:A,D917,C:C)</f>
        <v>6.3</v>
      </c>
    </row>
    <row r="918" spans="1:6" x14ac:dyDescent="0.3">
      <c r="A918" s="2" t="s">
        <v>685</v>
      </c>
      <c r="B918" s="2" t="s">
        <v>25080</v>
      </c>
      <c r="C918" s="2">
        <v>7.8</v>
      </c>
      <c r="D918" s="2" t="s">
        <v>5653</v>
      </c>
      <c r="E918" s="2">
        <f>COUNTIF(A918:A4640,D918)</f>
        <v>1</v>
      </c>
      <c r="F918" s="7">
        <f>AVERAGEIF(A:A,D918,C:C)</f>
        <v>6.3</v>
      </c>
    </row>
    <row r="919" spans="1:6" x14ac:dyDescent="0.3">
      <c r="A919" s="2" t="s">
        <v>5219</v>
      </c>
      <c r="B919" s="2" t="s">
        <v>25081</v>
      </c>
      <c r="C919" s="2">
        <v>6.6</v>
      </c>
      <c r="D919" s="2" t="s">
        <v>6182</v>
      </c>
      <c r="E919" s="2">
        <f>COUNTIF(A919:A4641,D919)</f>
        <v>1</v>
      </c>
      <c r="F919" s="7">
        <f>AVERAGEIF(A:A,D919,C:C)</f>
        <v>6.3</v>
      </c>
    </row>
    <row r="920" spans="1:6" x14ac:dyDescent="0.3">
      <c r="A920" s="2" t="s">
        <v>5225</v>
      </c>
      <c r="B920" s="2" t="s">
        <v>25082</v>
      </c>
      <c r="C920" s="2">
        <v>6.5</v>
      </c>
      <c r="D920" s="2" t="s">
        <v>6783</v>
      </c>
      <c r="E920" s="2">
        <f>COUNTIF(A920:A4642,D920)</f>
        <v>1</v>
      </c>
      <c r="F920" s="7">
        <f>AVERAGEIF(A:A,D920,C:C)</f>
        <v>6.3</v>
      </c>
    </row>
    <row r="921" spans="1:6" x14ac:dyDescent="0.3">
      <c r="A921" s="2" t="s">
        <v>5230</v>
      </c>
      <c r="B921" s="2" t="s">
        <v>25083</v>
      </c>
      <c r="C921" s="2">
        <v>6.7</v>
      </c>
      <c r="D921" s="2" t="s">
        <v>7993</v>
      </c>
      <c r="E921" s="2">
        <f>COUNTIF(A921:A4643,D921)</f>
        <v>1</v>
      </c>
      <c r="F921" s="7">
        <f>AVERAGEIF(A:A,D921,C:C)</f>
        <v>6.3</v>
      </c>
    </row>
    <row r="922" spans="1:6" x14ac:dyDescent="0.3">
      <c r="A922" s="2" t="s">
        <v>3088</v>
      </c>
      <c r="B922" s="2" t="s">
        <v>25084</v>
      </c>
      <c r="C922" s="2">
        <v>7.3</v>
      </c>
      <c r="D922" s="2" t="s">
        <v>8032</v>
      </c>
      <c r="E922" s="2">
        <f>COUNTIF(A922:A4644,D922)</f>
        <v>1</v>
      </c>
      <c r="F922" s="7">
        <f>AVERAGEIF(A:A,D922,C:C)</f>
        <v>6.3</v>
      </c>
    </row>
    <row r="923" spans="1:6" x14ac:dyDescent="0.3">
      <c r="A923" s="2" t="s">
        <v>5239</v>
      </c>
      <c r="B923" s="2" t="s">
        <v>25085</v>
      </c>
      <c r="C923" s="2">
        <v>5.8</v>
      </c>
      <c r="D923" s="2" t="s">
        <v>27902</v>
      </c>
      <c r="E923" s="2">
        <f>COUNTIF(A923:A4645,D923)</f>
        <v>1</v>
      </c>
      <c r="F923" s="7">
        <f>AVERAGEIF(A:A,D923,C:C)</f>
        <v>6.3</v>
      </c>
    </row>
    <row r="924" spans="1:6" x14ac:dyDescent="0.3">
      <c r="A924" s="2" t="s">
        <v>5245</v>
      </c>
      <c r="B924" s="2" t="s">
        <v>25086</v>
      </c>
      <c r="C924" s="2">
        <v>5.5</v>
      </c>
      <c r="D924" s="2" t="s">
        <v>9632</v>
      </c>
      <c r="E924" s="2">
        <f>COUNTIF(A924:A4646,D924)</f>
        <v>1</v>
      </c>
      <c r="F924" s="7">
        <f>AVERAGEIF(A:A,D924,C:C)</f>
        <v>6.3</v>
      </c>
    </row>
    <row r="925" spans="1:6" x14ac:dyDescent="0.3">
      <c r="A925" s="2" t="s">
        <v>2843</v>
      </c>
      <c r="B925" s="2" t="s">
        <v>25087</v>
      </c>
      <c r="C925" s="2">
        <v>6.3</v>
      </c>
      <c r="D925" s="2" t="s">
        <v>9758</v>
      </c>
      <c r="E925" s="2">
        <f>COUNTIF(A925:A4647,D925)</f>
        <v>1</v>
      </c>
      <c r="F925" s="7">
        <f>AVERAGEIF(A:A,D925,C:C)</f>
        <v>6.3</v>
      </c>
    </row>
    <row r="926" spans="1:6" x14ac:dyDescent="0.3">
      <c r="A926" s="2" t="s">
        <v>4950</v>
      </c>
      <c r="B926" s="2" t="s">
        <v>25088</v>
      </c>
      <c r="C926" s="2">
        <v>7.4</v>
      </c>
      <c r="D926" s="2" t="s">
        <v>10505</v>
      </c>
      <c r="E926" s="2">
        <f>COUNTIF(A926:A4648,D926)</f>
        <v>1</v>
      </c>
      <c r="F926" s="7">
        <f>AVERAGEIF(A:A,D926,C:C)</f>
        <v>6.3</v>
      </c>
    </row>
    <row r="927" spans="1:6" x14ac:dyDescent="0.3">
      <c r="A927" s="2" t="s">
        <v>2565</v>
      </c>
      <c r="B927" s="2" t="s">
        <v>25089</v>
      </c>
      <c r="C927" s="2">
        <v>5.9</v>
      </c>
      <c r="D927" s="2" t="s">
        <v>10786</v>
      </c>
      <c r="E927" s="2">
        <f>COUNTIF(A927:A4649,D927)</f>
        <v>1</v>
      </c>
      <c r="F927" s="7">
        <f>AVERAGEIF(A:A,D927,C:C)</f>
        <v>6.3</v>
      </c>
    </row>
    <row r="928" spans="1:6" x14ac:dyDescent="0.3">
      <c r="A928" s="2" t="s">
        <v>5263</v>
      </c>
      <c r="B928" s="2" t="s">
        <v>25090</v>
      </c>
      <c r="C928" s="2">
        <v>6.2</v>
      </c>
      <c r="D928" s="2" t="s">
        <v>10909</v>
      </c>
      <c r="E928" s="2">
        <f>COUNTIF(A928:A4650,D928)</f>
        <v>1</v>
      </c>
      <c r="F928" s="7">
        <f>AVERAGEIF(A:A,D928,C:C)</f>
        <v>6.3</v>
      </c>
    </row>
    <row r="929" spans="1:6" x14ac:dyDescent="0.3">
      <c r="A929" s="2" t="s">
        <v>5268</v>
      </c>
      <c r="B929" s="2" t="s">
        <v>25091</v>
      </c>
      <c r="C929" s="2">
        <v>5.9</v>
      </c>
      <c r="D929" s="2" t="s">
        <v>11183</v>
      </c>
      <c r="E929" s="2">
        <f>COUNTIF(A929:A4651,D929)</f>
        <v>1</v>
      </c>
      <c r="F929" s="7">
        <f>AVERAGEIF(A:A,D929,C:C)</f>
        <v>6.3</v>
      </c>
    </row>
    <row r="930" spans="1:6" x14ac:dyDescent="0.3">
      <c r="A930" s="2" t="s">
        <v>5273</v>
      </c>
      <c r="B930" s="2" t="s">
        <v>25092</v>
      </c>
      <c r="C930" s="2">
        <v>6.5</v>
      </c>
      <c r="D930" s="2" t="s">
        <v>11664</v>
      </c>
      <c r="E930" s="2">
        <f>COUNTIF(A930:A4652,D930)</f>
        <v>1</v>
      </c>
      <c r="F930" s="7">
        <f>AVERAGEIF(A:A,D930,C:C)</f>
        <v>6.3</v>
      </c>
    </row>
    <row r="931" spans="1:6" x14ac:dyDescent="0.3">
      <c r="A931" s="2" t="s">
        <v>5279</v>
      </c>
      <c r="B931" s="2" t="s">
        <v>25093</v>
      </c>
      <c r="C931" s="2">
        <v>4.4000000000000004</v>
      </c>
      <c r="D931" s="2" t="s">
        <v>13191</v>
      </c>
      <c r="E931" s="2">
        <f>COUNTIF(A931:A4653,D931)</f>
        <v>1</v>
      </c>
      <c r="F931" s="7">
        <f>AVERAGEIF(A:A,D931,C:C)</f>
        <v>6.3</v>
      </c>
    </row>
    <row r="932" spans="1:6" x14ac:dyDescent="0.3">
      <c r="A932" s="2" t="s">
        <v>4903</v>
      </c>
      <c r="B932" s="2" t="s">
        <v>25094</v>
      </c>
      <c r="C932" s="2">
        <v>3.5</v>
      </c>
      <c r="D932" s="2" t="s">
        <v>14349</v>
      </c>
      <c r="E932" s="2">
        <f>COUNTIF(A932:A4654,D932)</f>
        <v>1</v>
      </c>
      <c r="F932" s="7">
        <f>AVERAGEIF(A:A,D932,C:C)</f>
        <v>6.3</v>
      </c>
    </row>
    <row r="933" spans="1:6" x14ac:dyDescent="0.3">
      <c r="A933" s="2" t="s">
        <v>5289</v>
      </c>
      <c r="B933" s="2" t="s">
        <v>25095</v>
      </c>
      <c r="C933" s="2">
        <v>6.6</v>
      </c>
      <c r="D933" s="2" t="s">
        <v>14591</v>
      </c>
      <c r="E933" s="2">
        <f>COUNTIF(A933:A4655,D933)</f>
        <v>1</v>
      </c>
      <c r="F933" s="7">
        <f>AVERAGEIF(A:A,D933,C:C)</f>
        <v>6.3</v>
      </c>
    </row>
    <row r="934" spans="1:6" x14ac:dyDescent="0.3">
      <c r="A934" s="2" t="s">
        <v>3303</v>
      </c>
      <c r="B934" s="2" t="s">
        <v>25096</v>
      </c>
      <c r="C934" s="2">
        <v>6</v>
      </c>
      <c r="D934" s="2" t="s">
        <v>16092</v>
      </c>
      <c r="E934" s="2">
        <f>COUNTIF(A934:A4656,D934)</f>
        <v>1</v>
      </c>
      <c r="F934" s="7">
        <f>AVERAGEIF(A:A,D934,C:C)</f>
        <v>6.3</v>
      </c>
    </row>
    <row r="935" spans="1:6" x14ac:dyDescent="0.3">
      <c r="A935" s="2" t="s">
        <v>5139</v>
      </c>
      <c r="B935" s="2" t="s">
        <v>25097</v>
      </c>
      <c r="C935" s="2">
        <v>6.4</v>
      </c>
      <c r="D935" s="2" t="s">
        <v>16644</v>
      </c>
      <c r="E935" s="2">
        <f>COUNTIF(A935:A4657,D935)</f>
        <v>1</v>
      </c>
      <c r="F935" s="7">
        <f>AVERAGEIF(A:A,D935,C:C)</f>
        <v>6.3</v>
      </c>
    </row>
    <row r="936" spans="1:6" x14ac:dyDescent="0.3">
      <c r="A936" s="2" t="s">
        <v>79</v>
      </c>
      <c r="B936" s="2" t="s">
        <v>25098</v>
      </c>
      <c r="C936" s="2">
        <v>6.5</v>
      </c>
      <c r="D936" s="2" t="s">
        <v>16677</v>
      </c>
      <c r="E936" s="2">
        <f>COUNTIF(A936:A4658,D936)</f>
        <v>1</v>
      </c>
      <c r="F936" s="7">
        <f>AVERAGEIF(A:A,D936,C:C)</f>
        <v>6.3</v>
      </c>
    </row>
    <row r="937" spans="1:6" x14ac:dyDescent="0.3">
      <c r="A937" s="2" t="s">
        <v>5314</v>
      </c>
      <c r="B937" s="2" t="s">
        <v>25099</v>
      </c>
      <c r="C937" s="2">
        <v>4.3</v>
      </c>
      <c r="D937" s="2" t="s">
        <v>16847</v>
      </c>
      <c r="E937" s="2">
        <f>COUNTIF(A937:A4659,D937)</f>
        <v>1</v>
      </c>
      <c r="F937" s="7">
        <f>AVERAGEIF(A:A,D937,C:C)</f>
        <v>6.3</v>
      </c>
    </row>
    <row r="938" spans="1:6" x14ac:dyDescent="0.3">
      <c r="A938" s="2" t="s">
        <v>4673</v>
      </c>
      <c r="B938" s="2" t="s">
        <v>25100</v>
      </c>
      <c r="C938" s="2">
        <v>4.2</v>
      </c>
      <c r="D938" s="2" t="s">
        <v>17015</v>
      </c>
      <c r="E938" s="2">
        <f>COUNTIF(A938:A4660,D938)</f>
        <v>1</v>
      </c>
      <c r="F938" s="7">
        <f>AVERAGEIF(A:A,D938,C:C)</f>
        <v>6.3</v>
      </c>
    </row>
    <row r="939" spans="1:6" x14ac:dyDescent="0.3">
      <c r="A939" s="2" t="s">
        <v>3694</v>
      </c>
      <c r="B939" s="2" t="s">
        <v>25101</v>
      </c>
      <c r="C939" s="2">
        <v>6.5</v>
      </c>
      <c r="D939" s="2" t="s">
        <v>17749</v>
      </c>
      <c r="E939" s="2">
        <f>COUNTIF(A939:A4661,D939)</f>
        <v>1</v>
      </c>
      <c r="F939" s="7">
        <f>AVERAGEIF(A:A,D939,C:C)</f>
        <v>6.3</v>
      </c>
    </row>
    <row r="940" spans="1:6" x14ac:dyDescent="0.3">
      <c r="A940" s="2" t="s">
        <v>5328</v>
      </c>
      <c r="B940" s="2" t="s">
        <v>25102</v>
      </c>
      <c r="C940" s="2">
        <v>6.1</v>
      </c>
      <c r="D940" s="2" t="s">
        <v>18650</v>
      </c>
      <c r="E940" s="2">
        <f>COUNTIF(A940:A4662,D940)</f>
        <v>1</v>
      </c>
      <c r="F940" s="7">
        <f>AVERAGEIF(A:A,D940,C:C)</f>
        <v>6.3</v>
      </c>
    </row>
    <row r="941" spans="1:6" x14ac:dyDescent="0.3">
      <c r="A941" s="2" t="s">
        <v>1058</v>
      </c>
      <c r="B941" s="2" t="s">
        <v>25103</v>
      </c>
      <c r="C941" s="2">
        <v>6.3</v>
      </c>
      <c r="D941" s="2" t="s">
        <v>19438</v>
      </c>
      <c r="E941" s="2">
        <f>COUNTIF(A941:A4663,D941)</f>
        <v>1</v>
      </c>
      <c r="F941" s="7">
        <f>AVERAGEIF(A:A,D941,C:C)</f>
        <v>6.3</v>
      </c>
    </row>
    <row r="942" spans="1:6" x14ac:dyDescent="0.3">
      <c r="A942" s="2" t="s">
        <v>5338</v>
      </c>
      <c r="B942" s="2" t="s">
        <v>25104</v>
      </c>
      <c r="C942" s="2">
        <v>6.2</v>
      </c>
      <c r="D942" s="2" t="s">
        <v>20784</v>
      </c>
      <c r="E942" s="2">
        <f>COUNTIF(A942:A4664,D942)</f>
        <v>1</v>
      </c>
      <c r="F942" s="7">
        <f>AVERAGEIF(A:A,D942,C:C)</f>
        <v>6.3</v>
      </c>
    </row>
    <row r="943" spans="1:6" x14ac:dyDescent="0.3">
      <c r="A943" s="2" t="s">
        <v>3891</v>
      </c>
      <c r="B943" s="2" t="s">
        <v>25105</v>
      </c>
      <c r="C943" s="2">
        <v>5.9</v>
      </c>
      <c r="D943" s="2" t="s">
        <v>20790</v>
      </c>
      <c r="E943" s="2">
        <f>COUNTIF(A943:A4665,D943)</f>
        <v>1</v>
      </c>
      <c r="F943" s="7">
        <f>AVERAGEIF(A:A,D943,C:C)</f>
        <v>6.3</v>
      </c>
    </row>
    <row r="944" spans="1:6" x14ac:dyDescent="0.3">
      <c r="A944" s="2" t="s">
        <v>5349</v>
      </c>
      <c r="B944" s="2" t="s">
        <v>25106</v>
      </c>
      <c r="C944" s="2">
        <v>5.9</v>
      </c>
      <c r="D944" s="2" t="s">
        <v>6251</v>
      </c>
      <c r="E944" s="2">
        <f>COUNTIF(A944:A4666,D944)</f>
        <v>1</v>
      </c>
      <c r="F944" s="7">
        <f>AVERAGEIF(A:A,D944,C:C)</f>
        <v>6.3</v>
      </c>
    </row>
    <row r="945" spans="1:6" x14ac:dyDescent="0.3">
      <c r="A945" s="2" t="s">
        <v>1311</v>
      </c>
      <c r="B945" s="2" t="s">
        <v>25107</v>
      </c>
      <c r="C945" s="2">
        <v>6.5</v>
      </c>
      <c r="D945" s="2" t="s">
        <v>22252</v>
      </c>
      <c r="E945" s="2">
        <f>COUNTIF(A945:A4667,D945)</f>
        <v>1</v>
      </c>
      <c r="F945" s="7">
        <f>AVERAGEIF(A:A,D945,C:C)</f>
        <v>6.3</v>
      </c>
    </row>
    <row r="946" spans="1:6" x14ac:dyDescent="0.3">
      <c r="A946" s="2" t="s">
        <v>3694</v>
      </c>
      <c r="B946" s="2" t="s">
        <v>25108</v>
      </c>
      <c r="C946" s="2">
        <v>6.4</v>
      </c>
      <c r="D946" s="2" t="s">
        <v>18017</v>
      </c>
      <c r="E946" s="2">
        <f>COUNTIF(A946:A4668,D946)</f>
        <v>1</v>
      </c>
      <c r="F946" s="7">
        <f>AVERAGEIF(A:A,D946,C:C)</f>
        <v>6.3</v>
      </c>
    </row>
    <row r="947" spans="1:6" x14ac:dyDescent="0.3">
      <c r="A947" s="2" t="s">
        <v>1847</v>
      </c>
      <c r="B947" s="2" t="s">
        <v>25109</v>
      </c>
      <c r="C947" s="2">
        <v>6.5</v>
      </c>
      <c r="D947" s="2" t="s">
        <v>22944</v>
      </c>
      <c r="E947" s="2">
        <f>COUNTIF(A947:A4669,D947)</f>
        <v>1</v>
      </c>
      <c r="F947" s="7">
        <f>AVERAGEIF(A:A,D947,C:C)</f>
        <v>6.3</v>
      </c>
    </row>
    <row r="948" spans="1:6" x14ac:dyDescent="0.3">
      <c r="A948" s="2" t="s">
        <v>5367</v>
      </c>
      <c r="B948" s="2" t="s">
        <v>25110</v>
      </c>
      <c r="C948" s="2">
        <v>5.7</v>
      </c>
      <c r="D948" s="2" t="s">
        <v>21809</v>
      </c>
      <c r="E948" s="2">
        <f>COUNTIF(A948:A4670,D948)</f>
        <v>1</v>
      </c>
      <c r="F948" s="7">
        <f>AVERAGEIF(A:A,D948,C:C)</f>
        <v>6.3</v>
      </c>
    </row>
    <row r="949" spans="1:6" x14ac:dyDescent="0.3">
      <c r="A949" s="2" t="s">
        <v>604</v>
      </c>
      <c r="B949" s="2" t="s">
        <v>25111</v>
      </c>
      <c r="C949" s="2">
        <v>8</v>
      </c>
      <c r="D949" s="2" t="s">
        <v>586</v>
      </c>
      <c r="E949" s="2">
        <f>COUNTIF(A949:A4671,D949)</f>
        <v>0</v>
      </c>
      <c r="F949" s="7">
        <f>AVERAGEIF(A:A,D949,C:C)</f>
        <v>6.3</v>
      </c>
    </row>
    <row r="950" spans="1:6" x14ac:dyDescent="0.3">
      <c r="A950" s="2" t="s">
        <v>5382</v>
      </c>
      <c r="B950" s="2" t="s">
        <v>25112</v>
      </c>
      <c r="C950" s="2">
        <v>7.3</v>
      </c>
      <c r="D950" s="2" t="s">
        <v>2026</v>
      </c>
      <c r="E950" s="2">
        <f>COUNTIF(A950:A4672,D950)</f>
        <v>0</v>
      </c>
      <c r="F950" s="7">
        <f>AVERAGEIF(A:A,D950,C:C)</f>
        <v>6.3</v>
      </c>
    </row>
    <row r="951" spans="1:6" x14ac:dyDescent="0.3">
      <c r="A951" s="2" t="s">
        <v>2296</v>
      </c>
      <c r="B951" s="2" t="s">
        <v>25113</v>
      </c>
      <c r="C951" s="2">
        <v>6.7</v>
      </c>
      <c r="D951" s="2" t="s">
        <v>2669</v>
      </c>
      <c r="E951" s="2">
        <f>COUNTIF(A951:A4673,D951)</f>
        <v>0</v>
      </c>
      <c r="F951" s="7">
        <f>AVERAGEIF(A:A,D951,C:C)</f>
        <v>6.3</v>
      </c>
    </row>
    <row r="952" spans="1:6" x14ac:dyDescent="0.3">
      <c r="A952" s="2" t="s">
        <v>4704</v>
      </c>
      <c r="B952" s="2" t="s">
        <v>25114</v>
      </c>
      <c r="C952" s="2">
        <v>7.5</v>
      </c>
      <c r="D952" s="2" t="s">
        <v>3207</v>
      </c>
      <c r="E952" s="2">
        <f>COUNTIF(A952:A4674,D952)</f>
        <v>0</v>
      </c>
      <c r="F952" s="7">
        <f>AVERAGEIF(A:A,D952,C:C)</f>
        <v>6.3</v>
      </c>
    </row>
    <row r="953" spans="1:6" x14ac:dyDescent="0.3">
      <c r="A953" s="2" t="s">
        <v>4437</v>
      </c>
      <c r="B953" s="2" t="s">
        <v>25115</v>
      </c>
      <c r="C953" s="2">
        <v>5.4</v>
      </c>
      <c r="D953" s="2" t="s">
        <v>3414</v>
      </c>
      <c r="E953" s="2">
        <f>COUNTIF(A953:A4675,D953)</f>
        <v>0</v>
      </c>
      <c r="F953" s="7">
        <f>AVERAGEIF(A:A,D953,C:C)</f>
        <v>6.3</v>
      </c>
    </row>
    <row r="954" spans="1:6" x14ac:dyDescent="0.3">
      <c r="A954" s="2" t="s">
        <v>5128</v>
      </c>
      <c r="B954" s="2" t="s">
        <v>25116</v>
      </c>
      <c r="C954" s="2">
        <v>6.6</v>
      </c>
      <c r="D954" s="2" t="s">
        <v>1007</v>
      </c>
      <c r="E954" s="2">
        <f>COUNTIF(A954:A4676,D954)</f>
        <v>2</v>
      </c>
      <c r="F954" s="7">
        <f>AVERAGEIF(A:A,D954,C:C)</f>
        <v>6.2750000000000004</v>
      </c>
    </row>
    <row r="955" spans="1:6" x14ac:dyDescent="0.3">
      <c r="A955" s="2" t="s">
        <v>5403</v>
      </c>
      <c r="B955" s="2" t="s">
        <v>25117</v>
      </c>
      <c r="C955" s="2">
        <v>7.7</v>
      </c>
      <c r="D955" s="2" t="s">
        <v>2017</v>
      </c>
      <c r="E955" s="2">
        <f>COUNTIF(A955:A4677,D955)</f>
        <v>2</v>
      </c>
      <c r="F955" s="7">
        <f>AVERAGEIF(A:A,D955,C:C)</f>
        <v>6.2666666666666666</v>
      </c>
    </row>
    <row r="956" spans="1:6" x14ac:dyDescent="0.3">
      <c r="A956" s="2" t="s">
        <v>5408</v>
      </c>
      <c r="B956" s="2" t="s">
        <v>25118</v>
      </c>
      <c r="C956" s="2">
        <v>5.8</v>
      </c>
      <c r="D956" s="2" t="s">
        <v>5469</v>
      </c>
      <c r="E956" s="2">
        <f>COUNTIF(A956:A4678,D956)</f>
        <v>3</v>
      </c>
      <c r="F956" s="7">
        <f>AVERAGEIF(A:A,D956,C:C)</f>
        <v>6.2666666666666657</v>
      </c>
    </row>
    <row r="957" spans="1:6" x14ac:dyDescent="0.3">
      <c r="A957" s="2" t="s">
        <v>1971</v>
      </c>
      <c r="B957" s="2" t="s">
        <v>25119</v>
      </c>
      <c r="C957" s="2">
        <v>6.4</v>
      </c>
      <c r="D957" s="2" t="s">
        <v>2943</v>
      </c>
      <c r="E957" s="2">
        <f>COUNTIF(A957:A4679,D957)</f>
        <v>5</v>
      </c>
      <c r="F957" s="7">
        <f>AVERAGEIF(A:A,D957,C:C)</f>
        <v>6.2571428571428571</v>
      </c>
    </row>
    <row r="958" spans="1:6" x14ac:dyDescent="0.3">
      <c r="A958" s="2" t="s">
        <v>5418</v>
      </c>
      <c r="B958" s="2" t="s">
        <v>25120</v>
      </c>
      <c r="C958" s="2">
        <v>5.6</v>
      </c>
      <c r="D958" s="2" t="s">
        <v>3136</v>
      </c>
      <c r="E958" s="2">
        <f>COUNTIF(A958:A4680,D958)</f>
        <v>3</v>
      </c>
      <c r="F958" s="7">
        <f>AVERAGEIF(A:A,D958,C:C)</f>
        <v>6.25</v>
      </c>
    </row>
    <row r="959" spans="1:6" x14ac:dyDescent="0.3">
      <c r="A959" s="2" t="s">
        <v>5423</v>
      </c>
      <c r="B959" s="2" t="s">
        <v>25121</v>
      </c>
      <c r="C959" s="2">
        <v>6</v>
      </c>
      <c r="D959" s="2" t="s">
        <v>5170</v>
      </c>
      <c r="E959" s="2">
        <f>COUNTIF(A959:A4681,D959)</f>
        <v>1</v>
      </c>
      <c r="F959" s="7">
        <f>AVERAGEIF(A:A,D959,C:C)</f>
        <v>6.25</v>
      </c>
    </row>
    <row r="960" spans="1:6" x14ac:dyDescent="0.3">
      <c r="A960" s="2" t="s">
        <v>5428</v>
      </c>
      <c r="B960" s="2" t="s">
        <v>25122</v>
      </c>
      <c r="C960" s="2">
        <v>6.2</v>
      </c>
      <c r="D960" s="2" t="s">
        <v>13975</v>
      </c>
      <c r="E960" s="2">
        <f>COUNTIF(A960:A4682,D960)</f>
        <v>2</v>
      </c>
      <c r="F960" s="7">
        <f>AVERAGEIF(A:A,D960,C:C)</f>
        <v>6.25</v>
      </c>
    </row>
    <row r="961" spans="1:6" x14ac:dyDescent="0.3">
      <c r="A961" s="2" t="s">
        <v>5433</v>
      </c>
      <c r="B961" s="2" t="s">
        <v>25123</v>
      </c>
      <c r="C961" s="2">
        <v>5.9</v>
      </c>
      <c r="D961" s="2" t="s">
        <v>3494</v>
      </c>
      <c r="E961" s="2">
        <f>COUNTIF(A961:A4683,D961)</f>
        <v>5</v>
      </c>
      <c r="F961" s="7">
        <f>AVERAGEIF(A:A,D961,C:C)</f>
        <v>6.2444444444444445</v>
      </c>
    </row>
    <row r="962" spans="1:6" x14ac:dyDescent="0.3">
      <c r="A962" s="2" t="s">
        <v>27895</v>
      </c>
      <c r="B962" s="2" t="s">
        <v>25124</v>
      </c>
      <c r="C962" s="2">
        <v>5.0999999999999996</v>
      </c>
      <c r="D962" s="2" t="s">
        <v>5589</v>
      </c>
      <c r="E962" s="2">
        <f>COUNTIF(A962:A4684,D962)</f>
        <v>3</v>
      </c>
      <c r="F962" s="7">
        <f>AVERAGEIF(A:A,D962,C:C)</f>
        <v>6.2333333333333343</v>
      </c>
    </row>
    <row r="963" spans="1:6" x14ac:dyDescent="0.3">
      <c r="A963" s="2" t="s">
        <v>521</v>
      </c>
      <c r="B963" s="2" t="s">
        <v>25125</v>
      </c>
      <c r="C963" s="2">
        <v>6.8</v>
      </c>
      <c r="D963" s="2" t="s">
        <v>5867</v>
      </c>
      <c r="E963" s="2">
        <f>COUNTIF(A963:A4685,D963)</f>
        <v>4</v>
      </c>
      <c r="F963" s="7">
        <f>AVERAGEIF(A:A,D963,C:C)</f>
        <v>6.2250000000000005</v>
      </c>
    </row>
    <row r="964" spans="1:6" x14ac:dyDescent="0.3">
      <c r="A964" s="2" t="s">
        <v>1739</v>
      </c>
      <c r="B964" s="2" t="s">
        <v>25126</v>
      </c>
      <c r="C964" s="2">
        <v>6</v>
      </c>
      <c r="D964" s="2" t="s">
        <v>7480</v>
      </c>
      <c r="E964" s="2">
        <f>COUNTIF(A964:A4686,D964)</f>
        <v>4</v>
      </c>
      <c r="F964" s="7">
        <f>AVERAGEIF(A:A,D964,C:C)</f>
        <v>6.2250000000000005</v>
      </c>
    </row>
    <row r="965" spans="1:6" x14ac:dyDescent="0.3">
      <c r="A965" s="2" t="s">
        <v>4733</v>
      </c>
      <c r="B965" s="2" t="s">
        <v>25127</v>
      </c>
      <c r="C965" s="2">
        <v>5.0999999999999996</v>
      </c>
      <c r="D965" s="2" t="s">
        <v>2461</v>
      </c>
      <c r="E965" s="2">
        <f>COUNTIF(A965:A4687,D965)</f>
        <v>2</v>
      </c>
      <c r="F965" s="7">
        <f>AVERAGEIF(A:A,D965,C:C)</f>
        <v>6.2000000000000011</v>
      </c>
    </row>
    <row r="966" spans="1:6" x14ac:dyDescent="0.3">
      <c r="A966" s="2" t="s">
        <v>4531</v>
      </c>
      <c r="B966" s="2" t="s">
        <v>25128</v>
      </c>
      <c r="C966" s="2">
        <v>5.8</v>
      </c>
      <c r="D966" s="2" t="s">
        <v>1873</v>
      </c>
      <c r="E966" s="2">
        <f>COUNTIF(A966:A4688,D966)</f>
        <v>1</v>
      </c>
      <c r="F966" s="7">
        <f>AVERAGEIF(A:A,D966,C:C)</f>
        <v>6.2</v>
      </c>
    </row>
    <row r="967" spans="1:6" x14ac:dyDescent="0.3">
      <c r="A967" s="2" t="s">
        <v>5462</v>
      </c>
      <c r="B967" s="2" t="s">
        <v>25129</v>
      </c>
      <c r="C967" s="2">
        <v>6.2</v>
      </c>
      <c r="D967" s="2" t="s">
        <v>3541</v>
      </c>
      <c r="E967" s="2">
        <f>COUNTIF(A967:A4689,D967)</f>
        <v>2</v>
      </c>
      <c r="F967" s="7">
        <f>AVERAGEIF(A:A,D967,C:C)</f>
        <v>6.2</v>
      </c>
    </row>
    <row r="968" spans="1:6" x14ac:dyDescent="0.3">
      <c r="A968" s="2" t="s">
        <v>5469</v>
      </c>
      <c r="B968" s="2" t="s">
        <v>25130</v>
      </c>
      <c r="C968" s="2">
        <v>6.4</v>
      </c>
      <c r="D968" s="2" t="s">
        <v>3176</v>
      </c>
      <c r="E968" s="2">
        <f>COUNTIF(A968:A4690,D968)</f>
        <v>0</v>
      </c>
      <c r="F968" s="7">
        <f>AVERAGEIF(A:A,D968,C:C)</f>
        <v>6.2</v>
      </c>
    </row>
    <row r="969" spans="1:6" x14ac:dyDescent="0.3">
      <c r="A969" s="2" t="s">
        <v>2112</v>
      </c>
      <c r="B969" s="2" t="s">
        <v>25131</v>
      </c>
      <c r="C969" s="2">
        <v>4.8</v>
      </c>
      <c r="D969" s="2" t="s">
        <v>5263</v>
      </c>
      <c r="E969" s="2">
        <f>COUNTIF(A969:A4691,D969)</f>
        <v>0</v>
      </c>
      <c r="F969" s="7">
        <f>AVERAGEIF(A:A,D969,C:C)</f>
        <v>6.2</v>
      </c>
    </row>
    <row r="970" spans="1:6" x14ac:dyDescent="0.3">
      <c r="A970" s="2" t="s">
        <v>5476</v>
      </c>
      <c r="B970" s="2" t="s">
        <v>25132</v>
      </c>
      <c r="C970" s="2">
        <v>4.9000000000000004</v>
      </c>
      <c r="D970" s="2" t="s">
        <v>5338</v>
      </c>
      <c r="E970" s="2">
        <f>COUNTIF(A970:A4692,D970)</f>
        <v>0</v>
      </c>
      <c r="F970" s="7">
        <f>AVERAGEIF(A:A,D970,C:C)</f>
        <v>6.2</v>
      </c>
    </row>
    <row r="971" spans="1:6" x14ac:dyDescent="0.3">
      <c r="A971" s="2" t="s">
        <v>3066</v>
      </c>
      <c r="B971" s="2" t="s">
        <v>25133</v>
      </c>
      <c r="C971" s="2">
        <v>5.6</v>
      </c>
      <c r="D971" s="2" t="s">
        <v>6694</v>
      </c>
      <c r="E971" s="2">
        <f>COUNTIF(A971:A4693,D971)</f>
        <v>1</v>
      </c>
      <c r="F971" s="7">
        <f>AVERAGEIF(A:A,D971,C:C)</f>
        <v>6.2</v>
      </c>
    </row>
    <row r="972" spans="1:6" x14ac:dyDescent="0.3">
      <c r="A972" s="2" t="s">
        <v>5486</v>
      </c>
      <c r="B972" s="2" t="s">
        <v>25134</v>
      </c>
      <c r="C972" s="2">
        <v>5.5</v>
      </c>
      <c r="D972" s="2" t="s">
        <v>6775</v>
      </c>
      <c r="E972" s="2">
        <f>COUNTIF(A972:A4694,D972)</f>
        <v>1</v>
      </c>
      <c r="F972" s="7">
        <f>AVERAGEIF(A:A,D972,C:C)</f>
        <v>6.2</v>
      </c>
    </row>
    <row r="973" spans="1:6" x14ac:dyDescent="0.3">
      <c r="A973" s="2" t="s">
        <v>3444</v>
      </c>
      <c r="B973" s="2" t="s">
        <v>25135</v>
      </c>
      <c r="C973" s="2">
        <v>3.7</v>
      </c>
      <c r="D973" s="2" t="s">
        <v>7005</v>
      </c>
      <c r="E973" s="2">
        <f>COUNTIF(A973:A4695,D973)</f>
        <v>1</v>
      </c>
      <c r="F973" s="7">
        <f>AVERAGEIF(A:A,D973,C:C)</f>
        <v>6.2</v>
      </c>
    </row>
    <row r="974" spans="1:6" x14ac:dyDescent="0.3">
      <c r="A974" s="2" t="s">
        <v>5495</v>
      </c>
      <c r="B974" s="2" t="s">
        <v>25136</v>
      </c>
      <c r="C974" s="2">
        <v>5.9</v>
      </c>
      <c r="D974" s="2" t="s">
        <v>7572</v>
      </c>
      <c r="E974" s="2">
        <f>COUNTIF(A974:A4696,D974)</f>
        <v>1</v>
      </c>
      <c r="F974" s="7">
        <f>AVERAGEIF(A:A,D974,C:C)</f>
        <v>6.2</v>
      </c>
    </row>
    <row r="975" spans="1:6" x14ac:dyDescent="0.3">
      <c r="A975" s="2" t="s">
        <v>2066</v>
      </c>
      <c r="B975" s="2" t="s">
        <v>25137</v>
      </c>
      <c r="C975" s="2">
        <v>6.3</v>
      </c>
      <c r="D975" s="2" t="s">
        <v>7919</v>
      </c>
      <c r="E975" s="2">
        <f>COUNTIF(A975:A4697,D975)</f>
        <v>1</v>
      </c>
      <c r="F975" s="7">
        <f>AVERAGEIF(A:A,D975,C:C)</f>
        <v>6.2</v>
      </c>
    </row>
    <row r="976" spans="1:6" x14ac:dyDescent="0.3">
      <c r="A976" s="2" t="s">
        <v>1526</v>
      </c>
      <c r="B976" s="2" t="s">
        <v>25138</v>
      </c>
      <c r="C976" s="2">
        <v>7.6</v>
      </c>
      <c r="D976" s="2" t="s">
        <v>1490</v>
      </c>
      <c r="E976" s="2">
        <f>COUNTIF(A976:A4698,D976)</f>
        <v>1</v>
      </c>
      <c r="F976" s="7">
        <f>AVERAGEIF(A:A,D976,C:C)</f>
        <v>6.2</v>
      </c>
    </row>
    <row r="977" spans="1:6" x14ac:dyDescent="0.3">
      <c r="A977" s="2" t="s">
        <v>389</v>
      </c>
      <c r="B977" s="2" t="s">
        <v>25139</v>
      </c>
      <c r="C977" s="2">
        <v>8.3000000000000007</v>
      </c>
      <c r="D977" s="2" t="s">
        <v>10468</v>
      </c>
      <c r="E977" s="2">
        <f>COUNTIF(A977:A4699,D977)</f>
        <v>1</v>
      </c>
      <c r="F977" s="7">
        <f>AVERAGEIF(A:A,D977,C:C)</f>
        <v>6.2</v>
      </c>
    </row>
    <row r="978" spans="1:6" x14ac:dyDescent="0.3">
      <c r="A978" s="2" t="s">
        <v>1389</v>
      </c>
      <c r="B978" s="2" t="s">
        <v>25140</v>
      </c>
      <c r="C978" s="2">
        <v>6.9</v>
      </c>
      <c r="D978" s="2" t="s">
        <v>11447</v>
      </c>
      <c r="E978" s="2">
        <f>COUNTIF(A978:A4700,D978)</f>
        <v>1</v>
      </c>
      <c r="F978" s="7">
        <f>AVERAGEIF(A:A,D978,C:C)</f>
        <v>6.2</v>
      </c>
    </row>
    <row r="979" spans="1:6" x14ac:dyDescent="0.3">
      <c r="A979" s="2" t="s">
        <v>1198</v>
      </c>
      <c r="B979" s="2" t="s">
        <v>25141</v>
      </c>
      <c r="C979" s="2">
        <v>6.7</v>
      </c>
      <c r="D979" s="2" t="s">
        <v>12060</v>
      </c>
      <c r="E979" s="2">
        <f>COUNTIF(A979:A4701,D979)</f>
        <v>1</v>
      </c>
      <c r="F979" s="7">
        <f>AVERAGEIF(A:A,D979,C:C)</f>
        <v>6.2</v>
      </c>
    </row>
    <row r="980" spans="1:6" x14ac:dyDescent="0.3">
      <c r="A980" s="2" t="s">
        <v>685</v>
      </c>
      <c r="B980" s="2" t="s">
        <v>25142</v>
      </c>
      <c r="C980" s="2">
        <v>6.8</v>
      </c>
      <c r="D980" s="2" t="s">
        <v>12192</v>
      </c>
      <c r="E980" s="2">
        <f>COUNTIF(A980:A4702,D980)</f>
        <v>1</v>
      </c>
      <c r="F980" s="7">
        <f>AVERAGEIF(A:A,D980,C:C)</f>
        <v>6.2</v>
      </c>
    </row>
    <row r="981" spans="1:6" x14ac:dyDescent="0.3">
      <c r="A981" s="2" t="s">
        <v>4166</v>
      </c>
      <c r="B981" s="2" t="s">
        <v>25143</v>
      </c>
      <c r="C981" s="2">
        <v>7.1</v>
      </c>
      <c r="D981" s="2" t="s">
        <v>12577</v>
      </c>
      <c r="E981" s="2">
        <f>COUNTIF(A981:A4703,D981)</f>
        <v>1</v>
      </c>
      <c r="F981" s="7">
        <f>AVERAGEIF(A:A,D981,C:C)</f>
        <v>6.2</v>
      </c>
    </row>
    <row r="982" spans="1:6" x14ac:dyDescent="0.3">
      <c r="A982" s="2" t="s">
        <v>2354</v>
      </c>
      <c r="B982" s="2" t="s">
        <v>25144</v>
      </c>
      <c r="C982" s="2">
        <v>6.4</v>
      </c>
      <c r="D982" s="2" t="s">
        <v>27908</v>
      </c>
      <c r="E982" s="2">
        <f>COUNTIF(A982:A4704,D982)</f>
        <v>1</v>
      </c>
      <c r="F982" s="7">
        <f>AVERAGEIF(A:A,D982,C:C)</f>
        <v>6.2</v>
      </c>
    </row>
    <row r="983" spans="1:6" x14ac:dyDescent="0.3">
      <c r="A983" s="2" t="s">
        <v>3129</v>
      </c>
      <c r="B983" s="2" t="s">
        <v>25145</v>
      </c>
      <c r="C983" s="2">
        <v>6.4</v>
      </c>
      <c r="D983" s="2" t="s">
        <v>12778</v>
      </c>
      <c r="E983" s="2">
        <f>COUNTIF(A983:A4705,D983)</f>
        <v>1</v>
      </c>
      <c r="F983" s="7">
        <f>AVERAGEIF(A:A,D983,C:C)</f>
        <v>6.2</v>
      </c>
    </row>
    <row r="984" spans="1:6" x14ac:dyDescent="0.3">
      <c r="A984" s="2" t="s">
        <v>4392</v>
      </c>
      <c r="B984" s="2" t="s">
        <v>25146</v>
      </c>
      <c r="C984" s="2">
        <v>7.4</v>
      </c>
      <c r="D984" s="2" t="s">
        <v>13012</v>
      </c>
      <c r="E984" s="2">
        <f>COUNTIF(A984:A4706,D984)</f>
        <v>1</v>
      </c>
      <c r="F984" s="7">
        <f>AVERAGEIF(A:A,D984,C:C)</f>
        <v>6.2</v>
      </c>
    </row>
    <row r="985" spans="1:6" x14ac:dyDescent="0.3">
      <c r="A985" s="2" t="s">
        <v>1421</v>
      </c>
      <c r="B985" s="2" t="s">
        <v>25147</v>
      </c>
      <c r="C985" s="2">
        <v>6.4</v>
      </c>
      <c r="D985" s="2" t="s">
        <v>13157</v>
      </c>
      <c r="E985" s="2">
        <f>COUNTIF(A985:A4707,D985)</f>
        <v>1</v>
      </c>
      <c r="F985" s="7">
        <f>AVERAGEIF(A:A,D985,C:C)</f>
        <v>6.2</v>
      </c>
    </row>
    <row r="986" spans="1:6" x14ac:dyDescent="0.3">
      <c r="A986" s="2" t="s">
        <v>4218</v>
      </c>
      <c r="B986" s="2" t="s">
        <v>25148</v>
      </c>
      <c r="C986" s="2">
        <v>6</v>
      </c>
      <c r="D986" s="2" t="s">
        <v>13239</v>
      </c>
      <c r="E986" s="2">
        <f>COUNTIF(A986:A4708,D986)</f>
        <v>1</v>
      </c>
      <c r="F986" s="7">
        <f>AVERAGEIF(A:A,D986,C:C)</f>
        <v>6.2</v>
      </c>
    </row>
    <row r="987" spans="1:6" x14ac:dyDescent="0.3">
      <c r="A987" s="2" t="s">
        <v>4850</v>
      </c>
      <c r="B987" s="2" t="s">
        <v>25149</v>
      </c>
      <c r="C987" s="2">
        <v>6.5</v>
      </c>
      <c r="D987" s="2" t="s">
        <v>1502</v>
      </c>
      <c r="E987" s="2">
        <f>COUNTIF(A987:A4709,D987)</f>
        <v>1</v>
      </c>
      <c r="F987" s="7">
        <f>AVERAGEIF(A:A,D987,C:C)</f>
        <v>6.2</v>
      </c>
    </row>
    <row r="988" spans="1:6" x14ac:dyDescent="0.3">
      <c r="A988" s="2" t="s">
        <v>1421</v>
      </c>
      <c r="B988" s="2" t="s">
        <v>25150</v>
      </c>
      <c r="C988" s="2">
        <v>7.8</v>
      </c>
      <c r="D988" s="2" t="s">
        <v>15340</v>
      </c>
      <c r="E988" s="2">
        <f>COUNTIF(A988:A4710,D988)</f>
        <v>1</v>
      </c>
      <c r="F988" s="7">
        <f>AVERAGEIF(A:A,D988,C:C)</f>
        <v>6.2</v>
      </c>
    </row>
    <row r="989" spans="1:6" x14ac:dyDescent="0.3">
      <c r="A989" s="2" t="s">
        <v>5589</v>
      </c>
      <c r="B989" s="2" t="s">
        <v>25151</v>
      </c>
      <c r="C989" s="2">
        <v>6</v>
      </c>
      <c r="D989" s="2" t="s">
        <v>15761</v>
      </c>
      <c r="E989" s="2">
        <f>COUNTIF(A989:A4711,D989)</f>
        <v>1</v>
      </c>
      <c r="F989" s="7">
        <f>AVERAGEIF(A:A,D989,C:C)</f>
        <v>6.2</v>
      </c>
    </row>
    <row r="990" spans="1:6" x14ac:dyDescent="0.3">
      <c r="A990" s="2" t="s">
        <v>1526</v>
      </c>
      <c r="B990" s="2" t="s">
        <v>25152</v>
      </c>
      <c r="C990" s="2">
        <v>7</v>
      </c>
      <c r="D990" s="2" t="s">
        <v>16614</v>
      </c>
      <c r="E990" s="2">
        <f>COUNTIF(A990:A4712,D990)</f>
        <v>1</v>
      </c>
      <c r="F990" s="7">
        <f>AVERAGEIF(A:A,D990,C:C)</f>
        <v>6.2</v>
      </c>
    </row>
    <row r="991" spans="1:6" x14ac:dyDescent="0.3">
      <c r="A991" s="2" t="s">
        <v>2112</v>
      </c>
      <c r="B991" s="2" t="s">
        <v>25153</v>
      </c>
      <c r="C991" s="2">
        <v>6</v>
      </c>
      <c r="D991" s="2" t="s">
        <v>8089</v>
      </c>
      <c r="E991" s="2">
        <f>COUNTIF(A991:A4713,D991)</f>
        <v>1</v>
      </c>
      <c r="F991" s="7">
        <f>AVERAGEIF(A:A,D991,C:C)</f>
        <v>6.2</v>
      </c>
    </row>
    <row r="992" spans="1:6" x14ac:dyDescent="0.3">
      <c r="A992" s="2" t="s">
        <v>1680</v>
      </c>
      <c r="B992" s="2" t="s">
        <v>25154</v>
      </c>
      <c r="C992" s="2">
        <v>6.1</v>
      </c>
      <c r="D992" s="2" t="s">
        <v>17740</v>
      </c>
      <c r="E992" s="2">
        <f>COUNTIF(A992:A4714,D992)</f>
        <v>1</v>
      </c>
      <c r="F992" s="7">
        <f>AVERAGEIF(A:A,D992,C:C)</f>
        <v>6.2</v>
      </c>
    </row>
    <row r="993" spans="1:6" x14ac:dyDescent="0.3">
      <c r="A993" s="2" t="s">
        <v>1311</v>
      </c>
      <c r="B993" s="2" t="s">
        <v>25155</v>
      </c>
      <c r="C993" s="2">
        <v>6.8</v>
      </c>
      <c r="D993" s="2" t="s">
        <v>19918</v>
      </c>
      <c r="E993" s="2">
        <f>COUNTIF(A993:A4715,D993)</f>
        <v>1</v>
      </c>
      <c r="F993" s="7">
        <f>AVERAGEIF(A:A,D993,C:C)</f>
        <v>6.2</v>
      </c>
    </row>
    <row r="994" spans="1:6" x14ac:dyDescent="0.3">
      <c r="A994" s="2" t="s">
        <v>5624</v>
      </c>
      <c r="B994" s="2" t="s">
        <v>25156</v>
      </c>
      <c r="C994" s="2">
        <v>6.4</v>
      </c>
      <c r="D994" s="2" t="s">
        <v>418</v>
      </c>
      <c r="E994" s="2">
        <f>COUNTIF(A994:A4716,D994)</f>
        <v>1</v>
      </c>
      <c r="F994" s="7">
        <f>AVERAGEIF(A:A,D994,C:C)</f>
        <v>6.2</v>
      </c>
    </row>
    <row r="995" spans="1:6" x14ac:dyDescent="0.3">
      <c r="A995" s="2" t="s">
        <v>5643</v>
      </c>
      <c r="B995" s="2" t="s">
        <v>25157</v>
      </c>
      <c r="C995" s="2">
        <v>4.5</v>
      </c>
      <c r="D995" s="2" t="s">
        <v>21206</v>
      </c>
      <c r="E995" s="2">
        <f>COUNTIF(A995:A4717,D995)</f>
        <v>1</v>
      </c>
      <c r="F995" s="7">
        <f>AVERAGEIF(A:A,D995,C:C)</f>
        <v>6.2</v>
      </c>
    </row>
    <row r="996" spans="1:6" x14ac:dyDescent="0.3">
      <c r="A996" s="2" t="s">
        <v>5647</v>
      </c>
      <c r="B996" s="2" t="s">
        <v>25158</v>
      </c>
      <c r="C996" s="2">
        <v>5.8</v>
      </c>
      <c r="D996" s="2" t="s">
        <v>21578</v>
      </c>
      <c r="E996" s="2">
        <f>COUNTIF(A996:A4718,D996)</f>
        <v>1</v>
      </c>
      <c r="F996" s="7">
        <f>AVERAGEIF(A:A,D996,C:C)</f>
        <v>6.2</v>
      </c>
    </row>
    <row r="997" spans="1:6" x14ac:dyDescent="0.3">
      <c r="A997" s="2" t="s">
        <v>5653</v>
      </c>
      <c r="B997" s="2" t="s">
        <v>25159</v>
      </c>
      <c r="C997" s="2">
        <v>6.3</v>
      </c>
      <c r="D997" s="2" t="s">
        <v>22785</v>
      </c>
      <c r="E997" s="2">
        <f>COUNTIF(A997:A4719,D997)</f>
        <v>1</v>
      </c>
      <c r="F997" s="7">
        <f>AVERAGEIF(A:A,D997,C:C)</f>
        <v>6.2</v>
      </c>
    </row>
    <row r="998" spans="1:6" x14ac:dyDescent="0.3">
      <c r="A998" s="2" t="s">
        <v>5117</v>
      </c>
      <c r="B998" s="2" t="s">
        <v>25160</v>
      </c>
      <c r="C998" s="2">
        <v>5.7</v>
      </c>
      <c r="D998" s="2" t="s">
        <v>900</v>
      </c>
      <c r="E998" s="2">
        <f>COUNTIF(A998:A4720,D998)</f>
        <v>0</v>
      </c>
      <c r="F998" s="7">
        <f>AVERAGEIF(A:A,D998,C:C)</f>
        <v>6.2</v>
      </c>
    </row>
    <row r="999" spans="1:6" x14ac:dyDescent="0.3">
      <c r="A999" s="2" t="s">
        <v>57</v>
      </c>
      <c r="B999" s="2" t="s">
        <v>25161</v>
      </c>
      <c r="C999" s="2">
        <v>7.2</v>
      </c>
      <c r="D999" s="2" t="s">
        <v>1569</v>
      </c>
      <c r="E999" s="2">
        <f>COUNTIF(A999:A4721,D999)</f>
        <v>0</v>
      </c>
      <c r="F999" s="7">
        <f>AVERAGEIF(A:A,D999,C:C)</f>
        <v>6.2</v>
      </c>
    </row>
    <row r="1000" spans="1:6" x14ac:dyDescent="0.3">
      <c r="A1000" s="2" t="s">
        <v>3376</v>
      </c>
      <c r="B1000" s="2" t="s">
        <v>25162</v>
      </c>
      <c r="C1000" s="2">
        <v>7.6</v>
      </c>
      <c r="D1000" s="2" t="s">
        <v>4363</v>
      </c>
      <c r="E1000" s="2">
        <f>COUNTIF(A1000:A4722,D1000)</f>
        <v>0</v>
      </c>
      <c r="F1000" s="7">
        <f>AVERAGEIF(A:A,D1000,C:C)</f>
        <v>6.2</v>
      </c>
    </row>
    <row r="1001" spans="1:6" x14ac:dyDescent="0.3">
      <c r="A1001" s="2" t="s">
        <v>4693</v>
      </c>
      <c r="B1001" s="2" t="s">
        <v>25163</v>
      </c>
      <c r="C1001" s="2">
        <v>4.7</v>
      </c>
      <c r="D1001" s="2" t="s">
        <v>4982</v>
      </c>
      <c r="E1001" s="2">
        <f>COUNTIF(A1001:A4723,D1001)</f>
        <v>3</v>
      </c>
      <c r="F1001" s="7">
        <f>AVERAGEIF(A:A,D1001,C:C)</f>
        <v>6.1999999999999993</v>
      </c>
    </row>
    <row r="1002" spans="1:6" x14ac:dyDescent="0.3">
      <c r="A1002" s="2" t="s">
        <v>1015</v>
      </c>
      <c r="B1002" s="2" t="s">
        <v>25164</v>
      </c>
      <c r="C1002" s="2">
        <v>6.6</v>
      </c>
      <c r="D1002" s="2" t="s">
        <v>6297</v>
      </c>
      <c r="E1002" s="2">
        <f>COUNTIF(A1002:A4724,D1002)</f>
        <v>4</v>
      </c>
      <c r="F1002" s="7">
        <f>AVERAGEIF(A:A,D1002,C:C)</f>
        <v>6.1999999999999993</v>
      </c>
    </row>
    <row r="1003" spans="1:6" x14ac:dyDescent="0.3">
      <c r="A1003" s="2" t="s">
        <v>514</v>
      </c>
      <c r="B1003" s="2" t="s">
        <v>25165</v>
      </c>
      <c r="C1003" s="2">
        <v>6.8</v>
      </c>
      <c r="D1003" s="2" t="s">
        <v>3912</v>
      </c>
      <c r="E1003" s="2">
        <f>COUNTIF(A1003:A4725,D1003)</f>
        <v>1</v>
      </c>
      <c r="F1003" s="7">
        <f>AVERAGEIF(A:A,D1003,C:C)</f>
        <v>6.1999999999999993</v>
      </c>
    </row>
    <row r="1004" spans="1:6" x14ac:dyDescent="0.3">
      <c r="A1004" s="2" t="s">
        <v>4107</v>
      </c>
      <c r="B1004" s="2" t="s">
        <v>25166</v>
      </c>
      <c r="C1004" s="2">
        <v>4.8</v>
      </c>
      <c r="D1004" s="2" t="s">
        <v>428</v>
      </c>
      <c r="E1004" s="2">
        <f>COUNTIF(A1004:A4726,D1004)</f>
        <v>2</v>
      </c>
      <c r="F1004" s="7">
        <f>AVERAGEIF(A:A,D1004,C:C)</f>
        <v>6.1875</v>
      </c>
    </row>
    <row r="1005" spans="1:6" x14ac:dyDescent="0.3">
      <c r="A1005" s="2" t="s">
        <v>5589</v>
      </c>
      <c r="B1005" s="2" t="s">
        <v>25167</v>
      </c>
      <c r="C1005" s="2">
        <v>6.3</v>
      </c>
      <c r="D1005" s="2" t="s">
        <v>2467</v>
      </c>
      <c r="E1005" s="2">
        <f>COUNTIF(A1005:A4727,D1005)</f>
        <v>3</v>
      </c>
      <c r="F1005" s="7">
        <f>AVERAGEIF(A:A,D1005,C:C)</f>
        <v>6.1857142857142851</v>
      </c>
    </row>
    <row r="1006" spans="1:6" x14ac:dyDescent="0.3">
      <c r="A1006" s="2" t="s">
        <v>5702</v>
      </c>
      <c r="B1006" s="2" t="s">
        <v>25168</v>
      </c>
      <c r="C1006" s="2">
        <v>5.5</v>
      </c>
      <c r="D1006" s="2" t="s">
        <v>3668</v>
      </c>
      <c r="E1006" s="2">
        <f>COUNTIF(A1006:A4728,D1006)</f>
        <v>1</v>
      </c>
      <c r="F1006" s="7">
        <f>AVERAGEIF(A:A,D1006,C:C)</f>
        <v>6.166666666666667</v>
      </c>
    </row>
    <row r="1007" spans="1:6" x14ac:dyDescent="0.3">
      <c r="A1007" s="2" t="s">
        <v>4239</v>
      </c>
      <c r="B1007" s="2" t="s">
        <v>25169</v>
      </c>
      <c r="C1007" s="2">
        <v>6.2</v>
      </c>
      <c r="D1007" s="2" t="s">
        <v>4066</v>
      </c>
      <c r="E1007" s="2">
        <f>COUNTIF(A1007:A4729,D1007)</f>
        <v>2</v>
      </c>
      <c r="F1007" s="7">
        <f>AVERAGEIF(A:A,D1007,C:C)</f>
        <v>6.166666666666667</v>
      </c>
    </row>
    <row r="1008" spans="1:6" x14ac:dyDescent="0.3">
      <c r="A1008" s="2" t="s">
        <v>2703</v>
      </c>
      <c r="B1008" s="2" t="s">
        <v>25170</v>
      </c>
      <c r="C1008" s="2">
        <v>5.8</v>
      </c>
      <c r="D1008" s="2" t="s">
        <v>1076</v>
      </c>
      <c r="E1008" s="2">
        <f>COUNTIF(A1008:A4730,D1008)</f>
        <v>1</v>
      </c>
      <c r="F1008" s="7">
        <f>AVERAGEIF(A:A,D1008,C:C)</f>
        <v>6.166666666666667</v>
      </c>
    </row>
    <row r="1009" spans="1:6" x14ac:dyDescent="0.3">
      <c r="A1009" s="2" t="s">
        <v>3303</v>
      </c>
      <c r="B1009" s="2" t="s">
        <v>25171</v>
      </c>
      <c r="C1009" s="2">
        <v>5.7</v>
      </c>
      <c r="D1009" s="2" t="s">
        <v>1687</v>
      </c>
      <c r="E1009" s="2">
        <f>COUNTIF(A1009:A4731,D1009)</f>
        <v>1</v>
      </c>
      <c r="F1009" s="7">
        <f>AVERAGEIF(A:A,D1009,C:C)</f>
        <v>6.166666666666667</v>
      </c>
    </row>
    <row r="1010" spans="1:6" x14ac:dyDescent="0.3">
      <c r="A1010" s="2" t="s">
        <v>2266</v>
      </c>
      <c r="B1010" s="2" t="s">
        <v>25172</v>
      </c>
      <c r="C1010" s="2">
        <v>6.5</v>
      </c>
      <c r="D1010" s="2" t="s">
        <v>10959</v>
      </c>
      <c r="E1010" s="2">
        <f>COUNTIF(A1010:A4732,D1010)</f>
        <v>4</v>
      </c>
      <c r="F1010" s="7">
        <f>AVERAGEIF(A:A,D1010,C:C)</f>
        <v>6.15</v>
      </c>
    </row>
    <row r="1011" spans="1:6" x14ac:dyDescent="0.3">
      <c r="A1011" s="2" t="s">
        <v>1324</v>
      </c>
      <c r="B1011" s="2" t="s">
        <v>25173</v>
      </c>
      <c r="C1011" s="2">
        <v>6.7</v>
      </c>
      <c r="D1011" s="2" t="s">
        <v>5476</v>
      </c>
      <c r="E1011" s="2">
        <f>COUNTIF(A1011:A4733,D1011)</f>
        <v>1</v>
      </c>
      <c r="F1011" s="7">
        <f>AVERAGEIF(A:A,D1011,C:C)</f>
        <v>6.15</v>
      </c>
    </row>
    <row r="1012" spans="1:6" x14ac:dyDescent="0.3">
      <c r="A1012" s="2" t="s">
        <v>3891</v>
      </c>
      <c r="B1012" s="2" t="s">
        <v>25174</v>
      </c>
      <c r="C1012" s="2">
        <v>7.4</v>
      </c>
      <c r="D1012" s="2" t="s">
        <v>12993</v>
      </c>
      <c r="E1012" s="2">
        <f>COUNTIF(A1012:A4734,D1012)</f>
        <v>2</v>
      </c>
      <c r="F1012" s="7">
        <f>AVERAGEIF(A:A,D1012,C:C)</f>
        <v>6.15</v>
      </c>
    </row>
    <row r="1013" spans="1:6" x14ac:dyDescent="0.3">
      <c r="A1013" s="2" t="s">
        <v>1198</v>
      </c>
      <c r="B1013" s="2" t="s">
        <v>25175</v>
      </c>
      <c r="C1013" s="2">
        <v>6.9</v>
      </c>
      <c r="D1013" s="2" t="s">
        <v>13777</v>
      </c>
      <c r="E1013" s="2">
        <f>COUNTIF(A1013:A4735,D1013)</f>
        <v>4</v>
      </c>
      <c r="F1013" s="7">
        <f>AVERAGEIF(A:A,D1013,C:C)</f>
        <v>6.1499999999999995</v>
      </c>
    </row>
    <row r="1014" spans="1:6" x14ac:dyDescent="0.3">
      <c r="A1014" s="2" t="s">
        <v>3102</v>
      </c>
      <c r="B1014" s="2" t="s">
        <v>25176</v>
      </c>
      <c r="C1014" s="2">
        <v>5.5</v>
      </c>
      <c r="D1014" s="2" t="s">
        <v>4291</v>
      </c>
      <c r="E1014" s="2">
        <f>COUNTIF(A1014:A4736,D1014)</f>
        <v>3</v>
      </c>
      <c r="F1014" s="7">
        <f>AVERAGEIF(A:A,D1014,C:C)</f>
        <v>6.1400000000000006</v>
      </c>
    </row>
    <row r="1015" spans="1:6" x14ac:dyDescent="0.3">
      <c r="A1015" s="2" t="s">
        <v>5743</v>
      </c>
      <c r="B1015" s="2" t="s">
        <v>25177</v>
      </c>
      <c r="C1015" s="2">
        <v>8.1</v>
      </c>
      <c r="D1015" s="2" t="s">
        <v>2682</v>
      </c>
      <c r="E1015" s="2">
        <f>COUNTIF(A1015:A4737,D1015)</f>
        <v>4</v>
      </c>
      <c r="F1015" s="7">
        <f>AVERAGEIF(A:A,D1015,C:C)</f>
        <v>6.14</v>
      </c>
    </row>
    <row r="1016" spans="1:6" x14ac:dyDescent="0.3">
      <c r="A1016" s="2" t="s">
        <v>3098</v>
      </c>
      <c r="B1016" s="2" t="s">
        <v>25178</v>
      </c>
      <c r="C1016" s="2">
        <v>7.7</v>
      </c>
      <c r="D1016" s="2" t="s">
        <v>7142</v>
      </c>
      <c r="E1016" s="2">
        <f>COUNTIF(A1016:A4738,D1016)</f>
        <v>3</v>
      </c>
      <c r="F1016" s="7">
        <f>AVERAGEIF(A:A,D1016,C:C)</f>
        <v>6.1333333333333329</v>
      </c>
    </row>
    <row r="1017" spans="1:6" x14ac:dyDescent="0.3">
      <c r="A1017" s="2" t="s">
        <v>1007</v>
      </c>
      <c r="B1017" s="2" t="s">
        <v>25179</v>
      </c>
      <c r="C1017" s="2">
        <v>7.3</v>
      </c>
      <c r="D1017" s="2" t="s">
        <v>4437</v>
      </c>
      <c r="E1017" s="2">
        <f>COUNTIF(A1017:A4739,D1017)</f>
        <v>5</v>
      </c>
      <c r="F1017" s="7">
        <f>AVERAGEIF(A:A,D1017,C:C)</f>
        <v>6.1285714285714281</v>
      </c>
    </row>
    <row r="1018" spans="1:6" x14ac:dyDescent="0.3">
      <c r="A1018" s="2" t="s">
        <v>3880</v>
      </c>
      <c r="B1018" s="2" t="s">
        <v>25180</v>
      </c>
      <c r="C1018" s="2">
        <v>5.2</v>
      </c>
      <c r="D1018" s="2" t="s">
        <v>2448</v>
      </c>
      <c r="E1018" s="2">
        <f>COUNTIF(A1018:A4740,D1018)</f>
        <v>2</v>
      </c>
      <c r="F1018" s="7">
        <f>AVERAGEIF(A:A,D1018,C:C)</f>
        <v>6.125</v>
      </c>
    </row>
    <row r="1019" spans="1:6" x14ac:dyDescent="0.3">
      <c r="A1019" s="2" t="s">
        <v>717</v>
      </c>
      <c r="B1019" s="2" t="s">
        <v>25181</v>
      </c>
      <c r="C1019" s="2">
        <v>7.1</v>
      </c>
      <c r="D1019" s="2" t="s">
        <v>4516</v>
      </c>
      <c r="E1019" s="2">
        <f>COUNTIF(A1019:A4741,D1019)</f>
        <v>2</v>
      </c>
      <c r="F1019" s="7">
        <f>AVERAGEIF(A:A,D1019,C:C)</f>
        <v>6.125</v>
      </c>
    </row>
    <row r="1020" spans="1:6" x14ac:dyDescent="0.3">
      <c r="A1020" s="2" t="s">
        <v>2971</v>
      </c>
      <c r="B1020" s="2" t="s">
        <v>25182</v>
      </c>
      <c r="C1020" s="2">
        <v>7.1</v>
      </c>
      <c r="D1020" s="2" t="s">
        <v>6573</v>
      </c>
      <c r="E1020" s="2">
        <f>COUNTIF(A1020:A4742,D1020)</f>
        <v>4</v>
      </c>
      <c r="F1020" s="7">
        <f>AVERAGEIF(A:A,D1020,C:C)</f>
        <v>6.125</v>
      </c>
    </row>
    <row r="1021" spans="1:6" x14ac:dyDescent="0.3">
      <c r="A1021" s="2" t="s">
        <v>5769</v>
      </c>
      <c r="B1021" s="2" t="s">
        <v>25183</v>
      </c>
      <c r="C1021" s="2">
        <v>7.2</v>
      </c>
      <c r="D1021" s="13" t="s">
        <v>6308</v>
      </c>
      <c r="E1021" s="13">
        <f>COUNTIF(A1021:A4743,D1021)</f>
        <v>11</v>
      </c>
      <c r="F1021" s="14">
        <f>AVERAGEIF(A:A,D1021,C:C)</f>
        <v>6.1090909090909093</v>
      </c>
    </row>
    <row r="1022" spans="1:6" x14ac:dyDescent="0.3">
      <c r="A1022" s="2" t="s">
        <v>5774</v>
      </c>
      <c r="B1022" s="2" t="s">
        <v>25184</v>
      </c>
      <c r="C1022" s="2">
        <v>6.5</v>
      </c>
      <c r="D1022" s="2" t="s">
        <v>2429</v>
      </c>
      <c r="E1022" s="2">
        <f>COUNTIF(A1022:A4744,D1022)</f>
        <v>2</v>
      </c>
      <c r="F1022" s="7">
        <f>AVERAGEIF(A:A,D1022,C:C)</f>
        <v>6.1000000000000005</v>
      </c>
    </row>
    <row r="1023" spans="1:6" x14ac:dyDescent="0.3">
      <c r="A1023" s="2" t="s">
        <v>5780</v>
      </c>
      <c r="B1023" s="2" t="s">
        <v>25185</v>
      </c>
      <c r="C1023" s="2">
        <v>4.5999999999999996</v>
      </c>
      <c r="D1023" s="2" t="s">
        <v>14799</v>
      </c>
      <c r="E1023" s="2">
        <f>COUNTIF(A1023:A4745,D1023)</f>
        <v>3</v>
      </c>
      <c r="F1023" s="7">
        <f>AVERAGEIF(A:A,D1023,C:C)</f>
        <v>6.1000000000000005</v>
      </c>
    </row>
    <row r="1024" spans="1:6" x14ac:dyDescent="0.3">
      <c r="A1024" s="2" t="s">
        <v>4080</v>
      </c>
      <c r="B1024" s="2" t="s">
        <v>25186</v>
      </c>
      <c r="C1024" s="2">
        <v>5.6</v>
      </c>
      <c r="D1024" s="2" t="s">
        <v>8618</v>
      </c>
      <c r="E1024" s="2">
        <f>COUNTIF(A1024:A4746,D1024)</f>
        <v>2</v>
      </c>
      <c r="F1024" s="7">
        <f>AVERAGEIF(A:A,D1024,C:C)</f>
        <v>6.1</v>
      </c>
    </row>
    <row r="1025" spans="1:6" x14ac:dyDescent="0.3">
      <c r="A1025" s="2" t="s">
        <v>5509</v>
      </c>
      <c r="B1025" s="2" t="s">
        <v>25187</v>
      </c>
      <c r="C1025" s="2">
        <v>7.7</v>
      </c>
      <c r="D1025" s="2" t="s">
        <v>12448</v>
      </c>
      <c r="E1025" s="2">
        <f>COUNTIF(A1025:A4747,D1025)</f>
        <v>2</v>
      </c>
      <c r="F1025" s="7">
        <f>AVERAGEIF(A:A,D1025,C:C)</f>
        <v>6.1</v>
      </c>
    </row>
    <row r="1026" spans="1:6" x14ac:dyDescent="0.3">
      <c r="A1026" s="2" t="s">
        <v>306</v>
      </c>
      <c r="B1026" s="2" t="s">
        <v>25188</v>
      </c>
      <c r="C1026" s="2">
        <v>7.2</v>
      </c>
      <c r="D1026" s="2" t="s">
        <v>13468</v>
      </c>
      <c r="E1026" s="2">
        <f>COUNTIF(A1026:A4748,D1026)</f>
        <v>2</v>
      </c>
      <c r="F1026" s="7">
        <f>AVERAGEIF(A:A,D1026,C:C)</f>
        <v>6.1</v>
      </c>
    </row>
    <row r="1027" spans="1:6" x14ac:dyDescent="0.3">
      <c r="A1027" s="2" t="s">
        <v>2652</v>
      </c>
      <c r="B1027" s="2" t="s">
        <v>25189</v>
      </c>
      <c r="C1027" s="2">
        <v>6.8</v>
      </c>
      <c r="D1027" s="2" t="s">
        <v>14272</v>
      </c>
      <c r="E1027" s="2">
        <f>COUNTIF(A1027:A4749,D1027)</f>
        <v>2</v>
      </c>
      <c r="F1027" s="7">
        <f>AVERAGEIF(A:A,D1027,C:C)</f>
        <v>6.1</v>
      </c>
    </row>
    <row r="1028" spans="1:6" x14ac:dyDescent="0.3">
      <c r="A1028" s="2" t="s">
        <v>5780</v>
      </c>
      <c r="B1028" s="2" t="s">
        <v>25190</v>
      </c>
      <c r="C1028" s="2">
        <v>5.4</v>
      </c>
      <c r="D1028" s="2" t="s">
        <v>20031</v>
      </c>
      <c r="E1028" s="2">
        <f>COUNTIF(A1028:A4750,D1028)</f>
        <v>2</v>
      </c>
      <c r="F1028" s="7">
        <f>AVERAGEIF(A:A,D1028,C:C)</f>
        <v>6.1</v>
      </c>
    </row>
    <row r="1029" spans="1:6" x14ac:dyDescent="0.3">
      <c r="A1029" s="2" t="s">
        <v>3159</v>
      </c>
      <c r="B1029" s="2" t="s">
        <v>25191</v>
      </c>
      <c r="C1029" s="2">
        <v>6.3</v>
      </c>
      <c r="D1029" s="2" t="s">
        <v>6152</v>
      </c>
      <c r="E1029" s="2">
        <f>COUNTIF(A1029:A4751,D1029)</f>
        <v>1</v>
      </c>
      <c r="F1029" s="7">
        <f>AVERAGEIF(A:A,D1029,C:C)</f>
        <v>6.1</v>
      </c>
    </row>
    <row r="1030" spans="1:6" x14ac:dyDescent="0.3">
      <c r="A1030" s="2" t="s">
        <v>4597</v>
      </c>
      <c r="B1030" s="2" t="s">
        <v>25192</v>
      </c>
      <c r="C1030" s="2">
        <v>5.6</v>
      </c>
      <c r="D1030" s="2" t="s">
        <v>7138</v>
      </c>
      <c r="E1030" s="2">
        <f>COUNTIF(A1030:A4752,D1030)</f>
        <v>1</v>
      </c>
      <c r="F1030" s="7">
        <f>AVERAGEIF(A:A,D1030,C:C)</f>
        <v>6.1</v>
      </c>
    </row>
    <row r="1031" spans="1:6" x14ac:dyDescent="0.3">
      <c r="A1031" s="2" t="s">
        <v>5825</v>
      </c>
      <c r="B1031" s="2" t="s">
        <v>25193</v>
      </c>
      <c r="C1031" s="2">
        <v>6.8</v>
      </c>
      <c r="D1031" s="2" t="s">
        <v>7525</v>
      </c>
      <c r="E1031" s="2">
        <f>COUNTIF(A1031:A4753,D1031)</f>
        <v>1</v>
      </c>
      <c r="F1031" s="7">
        <f>AVERAGEIF(A:A,D1031,C:C)</f>
        <v>6.1</v>
      </c>
    </row>
    <row r="1032" spans="1:6" x14ac:dyDescent="0.3">
      <c r="A1032" s="2" t="s">
        <v>5829</v>
      </c>
      <c r="B1032" s="2" t="s">
        <v>25194</v>
      </c>
      <c r="C1032" s="2">
        <v>4.3</v>
      </c>
      <c r="D1032" s="2" t="s">
        <v>8075</v>
      </c>
      <c r="E1032" s="2">
        <f>COUNTIF(A1032:A4754,D1032)</f>
        <v>1</v>
      </c>
      <c r="F1032" s="7">
        <f>AVERAGEIF(A:A,D1032,C:C)</f>
        <v>6.1</v>
      </c>
    </row>
    <row r="1033" spans="1:6" x14ac:dyDescent="0.3">
      <c r="A1033" s="2" t="s">
        <v>5834</v>
      </c>
      <c r="B1033" s="2" t="s">
        <v>25195</v>
      </c>
      <c r="C1033" s="2">
        <v>6.3</v>
      </c>
      <c r="D1033" s="2" t="s">
        <v>8174</v>
      </c>
      <c r="E1033" s="2">
        <f>COUNTIF(A1033:A4755,D1033)</f>
        <v>1</v>
      </c>
      <c r="F1033" s="7">
        <f>AVERAGEIF(A:A,D1033,C:C)</f>
        <v>6.1</v>
      </c>
    </row>
    <row r="1034" spans="1:6" x14ac:dyDescent="0.3">
      <c r="A1034" s="2" t="s">
        <v>1627</v>
      </c>
      <c r="B1034" s="2" t="s">
        <v>25196</v>
      </c>
      <c r="C1034" s="2">
        <v>6.5</v>
      </c>
      <c r="D1034" s="2" t="s">
        <v>9333</v>
      </c>
      <c r="E1034" s="2">
        <f>COUNTIF(A1034:A4756,D1034)</f>
        <v>1</v>
      </c>
      <c r="F1034" s="7">
        <f>AVERAGEIF(A:A,D1034,C:C)</f>
        <v>6.1</v>
      </c>
    </row>
    <row r="1035" spans="1:6" x14ac:dyDescent="0.3">
      <c r="A1035" s="2" t="s">
        <v>4619</v>
      </c>
      <c r="B1035" s="2" t="s">
        <v>25197</v>
      </c>
      <c r="C1035" s="2">
        <v>6.4</v>
      </c>
      <c r="D1035" s="2" t="s">
        <v>10497</v>
      </c>
      <c r="E1035" s="2">
        <f>COUNTIF(A1035:A4757,D1035)</f>
        <v>1</v>
      </c>
      <c r="F1035" s="7">
        <f>AVERAGEIF(A:A,D1035,C:C)</f>
        <v>6.1</v>
      </c>
    </row>
    <row r="1036" spans="1:6" x14ac:dyDescent="0.3">
      <c r="A1036" s="2" t="s">
        <v>4914</v>
      </c>
      <c r="B1036" s="2" t="s">
        <v>25198</v>
      </c>
      <c r="C1036" s="2">
        <v>6.3</v>
      </c>
      <c r="D1036" s="2" t="s">
        <v>10607</v>
      </c>
      <c r="E1036" s="2">
        <f>COUNTIF(A1036:A4758,D1036)</f>
        <v>1</v>
      </c>
      <c r="F1036" s="7">
        <f>AVERAGEIF(A:A,D1036,C:C)</f>
        <v>6.1</v>
      </c>
    </row>
    <row r="1037" spans="1:6" x14ac:dyDescent="0.3">
      <c r="A1037" s="2" t="s">
        <v>1954</v>
      </c>
      <c r="B1037" s="2" t="s">
        <v>25199</v>
      </c>
      <c r="C1037" s="2">
        <v>5.9</v>
      </c>
      <c r="D1037" s="2" t="s">
        <v>11168</v>
      </c>
      <c r="E1037" s="2">
        <f>COUNTIF(A1037:A4759,D1037)</f>
        <v>1</v>
      </c>
      <c r="F1037" s="7">
        <f>AVERAGEIF(A:A,D1037,C:C)</f>
        <v>6.1</v>
      </c>
    </row>
    <row r="1038" spans="1:6" x14ac:dyDescent="0.3">
      <c r="A1038" s="2" t="s">
        <v>760</v>
      </c>
      <c r="B1038" s="2" t="s">
        <v>25200</v>
      </c>
      <c r="C1038" s="2">
        <v>6.5</v>
      </c>
      <c r="D1038" s="2" t="s">
        <v>11237</v>
      </c>
      <c r="E1038" s="2">
        <f>COUNTIF(A1038:A4760,D1038)</f>
        <v>1</v>
      </c>
      <c r="F1038" s="7">
        <f>AVERAGEIF(A:A,D1038,C:C)</f>
        <v>6.1</v>
      </c>
    </row>
    <row r="1039" spans="1:6" x14ac:dyDescent="0.3">
      <c r="A1039" s="2" t="s">
        <v>5861</v>
      </c>
      <c r="B1039" s="2" t="s">
        <v>25201</v>
      </c>
      <c r="C1039" s="2">
        <v>6.5</v>
      </c>
      <c r="D1039" s="2" t="s">
        <v>11357</v>
      </c>
      <c r="E1039" s="2">
        <f>COUNTIF(A1039:A4761,D1039)</f>
        <v>1</v>
      </c>
      <c r="F1039" s="7">
        <f>AVERAGEIF(A:A,D1039,C:C)</f>
        <v>6.1</v>
      </c>
    </row>
    <row r="1040" spans="1:6" x14ac:dyDescent="0.3">
      <c r="A1040" s="2" t="s">
        <v>5867</v>
      </c>
      <c r="B1040" s="2" t="s">
        <v>25202</v>
      </c>
      <c r="C1040" s="2">
        <v>6.1</v>
      </c>
      <c r="D1040" s="2" t="s">
        <v>11916</v>
      </c>
      <c r="E1040" s="2">
        <f>COUNTIF(A1040:A4762,D1040)</f>
        <v>1</v>
      </c>
      <c r="F1040" s="7">
        <f>AVERAGEIF(A:A,D1040,C:C)</f>
        <v>6.1</v>
      </c>
    </row>
    <row r="1041" spans="1:6" x14ac:dyDescent="0.3">
      <c r="A1041" s="2" t="s">
        <v>5873</v>
      </c>
      <c r="B1041" s="2" t="s">
        <v>25203</v>
      </c>
      <c r="C1041" s="2">
        <v>5.9</v>
      </c>
      <c r="D1041" s="2" t="s">
        <v>27909</v>
      </c>
      <c r="E1041" s="2">
        <f>COUNTIF(A1041:A4763,D1041)</f>
        <v>1</v>
      </c>
      <c r="F1041" s="7">
        <f>AVERAGEIF(A:A,D1041,C:C)</f>
        <v>6.1</v>
      </c>
    </row>
    <row r="1042" spans="1:6" x14ac:dyDescent="0.3">
      <c r="A1042" s="2" t="s">
        <v>5877</v>
      </c>
      <c r="B1042" s="2" t="s">
        <v>25204</v>
      </c>
      <c r="C1042" s="2">
        <v>6.6</v>
      </c>
      <c r="D1042" s="2" t="s">
        <v>13697</v>
      </c>
      <c r="E1042" s="2">
        <f>COUNTIF(A1042:A4764,D1042)</f>
        <v>1</v>
      </c>
      <c r="F1042" s="7">
        <f>AVERAGEIF(A:A,D1042,C:C)</f>
        <v>6.1</v>
      </c>
    </row>
    <row r="1043" spans="1:6" x14ac:dyDescent="0.3">
      <c r="A1043" s="2" t="s">
        <v>5882</v>
      </c>
      <c r="B1043" s="2" t="s">
        <v>25205</v>
      </c>
      <c r="C1043" s="2">
        <v>7.4</v>
      </c>
      <c r="D1043" s="2" t="s">
        <v>13720</v>
      </c>
      <c r="E1043" s="2">
        <f>COUNTIF(A1043:A4765,D1043)</f>
        <v>1</v>
      </c>
      <c r="F1043" s="7">
        <f>AVERAGEIF(A:A,D1043,C:C)</f>
        <v>6.1</v>
      </c>
    </row>
    <row r="1044" spans="1:6" x14ac:dyDescent="0.3">
      <c r="A1044" s="2" t="s">
        <v>48</v>
      </c>
      <c r="B1044" s="2" t="s">
        <v>25206</v>
      </c>
      <c r="C1044" s="2">
        <v>7.3</v>
      </c>
      <c r="D1044" s="2" t="s">
        <v>13756</v>
      </c>
      <c r="E1044" s="2">
        <f>COUNTIF(A1044:A4766,D1044)</f>
        <v>1</v>
      </c>
      <c r="F1044" s="7">
        <f>AVERAGEIF(A:A,D1044,C:C)</f>
        <v>6.1</v>
      </c>
    </row>
    <row r="1045" spans="1:6" x14ac:dyDescent="0.3">
      <c r="A1045" s="2" t="s">
        <v>1058</v>
      </c>
      <c r="B1045" s="2" t="s">
        <v>25207</v>
      </c>
      <c r="C1045" s="2">
        <v>6.6</v>
      </c>
      <c r="D1045" s="2" t="s">
        <v>13816</v>
      </c>
      <c r="E1045" s="2">
        <f>COUNTIF(A1045:A4767,D1045)</f>
        <v>1</v>
      </c>
      <c r="F1045" s="7">
        <f>AVERAGEIF(A:A,D1045,C:C)</f>
        <v>6.1</v>
      </c>
    </row>
    <row r="1046" spans="1:6" x14ac:dyDescent="0.3">
      <c r="A1046" s="2" t="s">
        <v>5896</v>
      </c>
      <c r="B1046" s="2" t="s">
        <v>25208</v>
      </c>
      <c r="C1046" s="2">
        <v>5.6</v>
      </c>
      <c r="D1046" s="2" t="s">
        <v>14789</v>
      </c>
      <c r="E1046" s="2">
        <f>COUNTIF(A1046:A4768,D1046)</f>
        <v>1</v>
      </c>
      <c r="F1046" s="7">
        <f>AVERAGEIF(A:A,D1046,C:C)</f>
        <v>6.1</v>
      </c>
    </row>
    <row r="1047" spans="1:6" x14ac:dyDescent="0.3">
      <c r="A1047" s="2" t="s">
        <v>5901</v>
      </c>
      <c r="B1047" s="2" t="s">
        <v>25209</v>
      </c>
      <c r="C1047" s="2">
        <v>5.3</v>
      </c>
      <c r="D1047" s="2" t="s">
        <v>15006</v>
      </c>
      <c r="E1047" s="2">
        <f>COUNTIF(A1047:A4769,D1047)</f>
        <v>1</v>
      </c>
      <c r="F1047" s="7">
        <f>AVERAGEIF(A:A,D1047,C:C)</f>
        <v>6.1</v>
      </c>
    </row>
    <row r="1048" spans="1:6" x14ac:dyDescent="0.3">
      <c r="A1048" s="2" t="s">
        <v>4218</v>
      </c>
      <c r="B1048" s="2" t="s">
        <v>25210</v>
      </c>
      <c r="C1048" s="2">
        <v>6</v>
      </c>
      <c r="D1048" s="2" t="s">
        <v>15118</v>
      </c>
      <c r="E1048" s="2">
        <f>COUNTIF(A1048:A4770,D1048)</f>
        <v>1</v>
      </c>
      <c r="F1048" s="7">
        <f>AVERAGEIF(A:A,D1048,C:C)</f>
        <v>6.1</v>
      </c>
    </row>
    <row r="1049" spans="1:6" x14ac:dyDescent="0.3">
      <c r="A1049" s="2" t="s">
        <v>5911</v>
      </c>
      <c r="B1049" s="2" t="s">
        <v>25211</v>
      </c>
      <c r="C1049" s="2">
        <v>5.4</v>
      </c>
      <c r="D1049" s="2" t="s">
        <v>27916</v>
      </c>
      <c r="E1049" s="2">
        <f>COUNTIF(A1049:A4771,D1049)</f>
        <v>1</v>
      </c>
      <c r="F1049" s="7">
        <f>AVERAGEIF(A:A,D1049,C:C)</f>
        <v>6.1</v>
      </c>
    </row>
    <row r="1050" spans="1:6" x14ac:dyDescent="0.3">
      <c r="A1050" s="2" t="s">
        <v>5918</v>
      </c>
      <c r="B1050" s="2" t="s">
        <v>25212</v>
      </c>
      <c r="C1050" s="2">
        <v>6.8</v>
      </c>
      <c r="D1050" s="2" t="s">
        <v>15748</v>
      </c>
      <c r="E1050" s="2">
        <f>COUNTIF(A1050:A4772,D1050)</f>
        <v>1</v>
      </c>
      <c r="F1050" s="7">
        <f>AVERAGEIF(A:A,D1050,C:C)</f>
        <v>6.1</v>
      </c>
    </row>
    <row r="1051" spans="1:6" x14ac:dyDescent="0.3">
      <c r="A1051" s="2" t="s">
        <v>5925</v>
      </c>
      <c r="B1051" s="2" t="s">
        <v>25213</v>
      </c>
      <c r="C1051" s="2">
        <v>6.4</v>
      </c>
      <c r="D1051" s="2" t="s">
        <v>16026</v>
      </c>
      <c r="E1051" s="2">
        <f>COUNTIF(A1051:A4773,D1051)</f>
        <v>1</v>
      </c>
      <c r="F1051" s="7">
        <f>AVERAGEIF(A:A,D1051,C:C)</f>
        <v>6.1</v>
      </c>
    </row>
    <row r="1052" spans="1:6" x14ac:dyDescent="0.3">
      <c r="A1052" s="2" t="s">
        <v>2482</v>
      </c>
      <c r="B1052" s="2" t="s">
        <v>24571</v>
      </c>
      <c r="C1052" s="2">
        <v>7.1</v>
      </c>
      <c r="D1052" s="2" t="s">
        <v>17080</v>
      </c>
      <c r="E1052" s="2">
        <f>COUNTIF(A1052:A4774,D1052)</f>
        <v>1</v>
      </c>
      <c r="F1052" s="7">
        <f>AVERAGEIF(A:A,D1052,C:C)</f>
        <v>6.1</v>
      </c>
    </row>
    <row r="1053" spans="1:6" x14ac:dyDescent="0.3">
      <c r="A1053" s="2" t="s">
        <v>5930</v>
      </c>
      <c r="B1053" s="2" t="s">
        <v>25214</v>
      </c>
      <c r="C1053" s="2">
        <v>4.9000000000000004</v>
      </c>
      <c r="D1053" s="2" t="s">
        <v>17457</v>
      </c>
      <c r="E1053" s="2">
        <f>COUNTIF(A1053:A4775,D1053)</f>
        <v>1</v>
      </c>
      <c r="F1053" s="7">
        <f>AVERAGEIF(A:A,D1053,C:C)</f>
        <v>6.1</v>
      </c>
    </row>
    <row r="1054" spans="1:6" x14ac:dyDescent="0.3">
      <c r="A1054" s="2" t="s">
        <v>5935</v>
      </c>
      <c r="B1054" s="2" t="s">
        <v>25215</v>
      </c>
      <c r="C1054" s="2">
        <v>5.8</v>
      </c>
      <c r="D1054" s="2" t="s">
        <v>5083</v>
      </c>
      <c r="E1054" s="2">
        <f>COUNTIF(A1054:A4776,D1054)</f>
        <v>1</v>
      </c>
      <c r="F1054" s="7">
        <f>AVERAGEIF(A:A,D1054,C:C)</f>
        <v>6.1</v>
      </c>
    </row>
    <row r="1055" spans="1:6" x14ac:dyDescent="0.3">
      <c r="A1055" s="2" t="s">
        <v>760</v>
      </c>
      <c r="B1055" s="2" t="s">
        <v>25216</v>
      </c>
      <c r="C1055" s="2">
        <v>7.1</v>
      </c>
      <c r="D1055" s="2" t="s">
        <v>18369</v>
      </c>
      <c r="E1055" s="2">
        <f>COUNTIF(A1055:A4777,D1055)</f>
        <v>1</v>
      </c>
      <c r="F1055" s="7">
        <f>AVERAGEIF(A:A,D1055,C:C)</f>
        <v>6.1</v>
      </c>
    </row>
    <row r="1056" spans="1:6" x14ac:dyDescent="0.3">
      <c r="A1056" s="2" t="s">
        <v>3817</v>
      </c>
      <c r="B1056" s="2" t="s">
        <v>25217</v>
      </c>
      <c r="C1056" s="2">
        <v>7.2</v>
      </c>
      <c r="D1056" s="2" t="s">
        <v>27928</v>
      </c>
      <c r="E1056" s="2">
        <f>COUNTIF(A1056:A4778,D1056)</f>
        <v>1</v>
      </c>
      <c r="F1056" s="7">
        <f>AVERAGEIF(A:A,D1056,C:C)</f>
        <v>6.1</v>
      </c>
    </row>
    <row r="1057" spans="1:6" x14ac:dyDescent="0.3">
      <c r="A1057" s="2" t="s">
        <v>535</v>
      </c>
      <c r="B1057" s="2" t="s">
        <v>25218</v>
      </c>
      <c r="C1057" s="2">
        <v>6</v>
      </c>
      <c r="D1057" s="2" t="s">
        <v>19445</v>
      </c>
      <c r="E1057" s="2">
        <f>COUNTIF(A1057:A4779,D1057)</f>
        <v>1</v>
      </c>
      <c r="F1057" s="7">
        <f>AVERAGEIF(A:A,D1057,C:C)</f>
        <v>6.1</v>
      </c>
    </row>
    <row r="1058" spans="1:6" x14ac:dyDescent="0.3">
      <c r="A1058" s="2" t="s">
        <v>5076</v>
      </c>
      <c r="B1058" s="2" t="s">
        <v>25219</v>
      </c>
      <c r="C1058" s="2">
        <v>6</v>
      </c>
      <c r="D1058" s="2" t="s">
        <v>20260</v>
      </c>
      <c r="E1058" s="2">
        <f>COUNTIF(A1058:A4780,D1058)</f>
        <v>1</v>
      </c>
      <c r="F1058" s="7">
        <f>AVERAGEIF(A:A,D1058,C:C)</f>
        <v>6.1</v>
      </c>
    </row>
    <row r="1059" spans="1:6" x14ac:dyDescent="0.3">
      <c r="A1059" s="2" t="s">
        <v>1939</v>
      </c>
      <c r="B1059" s="2" t="s">
        <v>25220</v>
      </c>
      <c r="C1059" s="2">
        <v>7</v>
      </c>
      <c r="D1059" s="2" t="s">
        <v>21346</v>
      </c>
      <c r="E1059" s="2">
        <f>COUNTIF(A1059:A4781,D1059)</f>
        <v>1</v>
      </c>
      <c r="F1059" s="7">
        <f>AVERAGEIF(A:A,D1059,C:C)</f>
        <v>6.1</v>
      </c>
    </row>
    <row r="1060" spans="1:6" x14ac:dyDescent="0.3">
      <c r="A1060" s="2" t="s">
        <v>5961</v>
      </c>
      <c r="B1060" s="2" t="s">
        <v>25221</v>
      </c>
      <c r="C1060" s="2">
        <v>5.4</v>
      </c>
      <c r="D1060" s="2" t="s">
        <v>21460</v>
      </c>
      <c r="E1060" s="2">
        <f>COUNTIF(A1060:A4782,D1060)</f>
        <v>1</v>
      </c>
      <c r="F1060" s="7">
        <f>AVERAGEIF(A:A,D1060,C:C)</f>
        <v>6.1</v>
      </c>
    </row>
    <row r="1061" spans="1:6" x14ac:dyDescent="0.3">
      <c r="A1061" s="2" t="s">
        <v>163</v>
      </c>
      <c r="B1061" s="2" t="s">
        <v>25222</v>
      </c>
      <c r="C1061" s="2">
        <v>6.5</v>
      </c>
      <c r="D1061" s="2" t="s">
        <v>21749</v>
      </c>
      <c r="E1061" s="2">
        <f>COUNTIF(A1061:A4783,D1061)</f>
        <v>1</v>
      </c>
      <c r="F1061" s="7">
        <f>AVERAGEIF(A:A,D1061,C:C)</f>
        <v>6.1</v>
      </c>
    </row>
    <row r="1062" spans="1:6" x14ac:dyDescent="0.3">
      <c r="A1062" s="2" t="s">
        <v>371</v>
      </c>
      <c r="B1062" s="2" t="s">
        <v>25223</v>
      </c>
      <c r="C1062" s="2">
        <v>6.4</v>
      </c>
      <c r="D1062" s="2" t="s">
        <v>21844</v>
      </c>
      <c r="E1062" s="2">
        <f>COUNTIF(A1062:A4784,D1062)</f>
        <v>1</v>
      </c>
      <c r="F1062" s="7">
        <f>AVERAGEIF(A:A,D1062,C:C)</f>
        <v>6.1</v>
      </c>
    </row>
    <row r="1063" spans="1:6" x14ac:dyDescent="0.3">
      <c r="A1063" s="2" t="s">
        <v>5985</v>
      </c>
      <c r="B1063" s="2" t="s">
        <v>25224</v>
      </c>
      <c r="C1063" s="2">
        <v>4.9000000000000004</v>
      </c>
      <c r="D1063" s="2" t="s">
        <v>22490</v>
      </c>
      <c r="E1063" s="2">
        <f>COUNTIF(A1063:A4785,D1063)</f>
        <v>1</v>
      </c>
      <c r="F1063" s="7">
        <f>AVERAGEIF(A:A,D1063,C:C)</f>
        <v>6.1</v>
      </c>
    </row>
    <row r="1064" spans="1:6" x14ac:dyDescent="0.3">
      <c r="A1064" s="2" t="s">
        <v>5990</v>
      </c>
      <c r="B1064" s="2" t="s">
        <v>25225</v>
      </c>
      <c r="C1064" s="2">
        <v>6.3</v>
      </c>
      <c r="D1064" s="2" t="s">
        <v>22641</v>
      </c>
      <c r="E1064" s="2">
        <f>COUNTIF(A1064:A4786,D1064)</f>
        <v>1</v>
      </c>
      <c r="F1064" s="7">
        <f>AVERAGEIF(A:A,D1064,C:C)</f>
        <v>6.1</v>
      </c>
    </row>
    <row r="1065" spans="1:6" x14ac:dyDescent="0.3">
      <c r="A1065" s="2" t="s">
        <v>6002</v>
      </c>
      <c r="B1065" s="2" t="s">
        <v>25226</v>
      </c>
      <c r="C1065" s="2">
        <v>7.7</v>
      </c>
      <c r="D1065" s="2" t="s">
        <v>22955</v>
      </c>
      <c r="E1065" s="2">
        <f>COUNTIF(A1065:A4787,D1065)</f>
        <v>1</v>
      </c>
      <c r="F1065" s="7">
        <f>AVERAGEIF(A:A,D1065,C:C)</f>
        <v>6.1</v>
      </c>
    </row>
    <row r="1066" spans="1:6" x14ac:dyDescent="0.3">
      <c r="A1066" s="2" t="s">
        <v>2433</v>
      </c>
      <c r="B1066" s="2" t="s">
        <v>25227</v>
      </c>
      <c r="C1066" s="2">
        <v>7.8</v>
      </c>
      <c r="D1066" s="2" t="s">
        <v>556</v>
      </c>
      <c r="E1066" s="2">
        <f>COUNTIF(A1066:A4788,D1066)</f>
        <v>0</v>
      </c>
      <c r="F1066" s="7">
        <f>AVERAGEIF(A:A,D1066,C:C)</f>
        <v>6.1</v>
      </c>
    </row>
    <row r="1067" spans="1:6" x14ac:dyDescent="0.3">
      <c r="A1067" s="2" t="s">
        <v>3136</v>
      </c>
      <c r="B1067" s="2" t="s">
        <v>25228</v>
      </c>
      <c r="C1067" s="2">
        <v>5.5</v>
      </c>
      <c r="D1067" s="2" t="s">
        <v>1472</v>
      </c>
      <c r="E1067" s="2">
        <f>COUNTIF(A1067:A4789,D1067)</f>
        <v>0</v>
      </c>
      <c r="F1067" s="7">
        <f>AVERAGEIF(A:A,D1067,C:C)</f>
        <v>6.1</v>
      </c>
    </row>
    <row r="1068" spans="1:6" x14ac:dyDescent="0.3">
      <c r="A1068" s="2" t="s">
        <v>3122</v>
      </c>
      <c r="B1068" s="2" t="s">
        <v>25229</v>
      </c>
      <c r="C1068" s="2">
        <v>7.5</v>
      </c>
      <c r="D1068" s="2" t="s">
        <v>1880</v>
      </c>
      <c r="E1068" s="2">
        <f>COUNTIF(A1068:A4790,D1068)</f>
        <v>0</v>
      </c>
      <c r="F1068" s="7">
        <f>AVERAGEIF(A:A,D1068,C:C)</f>
        <v>6.1</v>
      </c>
    </row>
    <row r="1069" spans="1:6" x14ac:dyDescent="0.3">
      <c r="A1069" s="2" t="s">
        <v>5985</v>
      </c>
      <c r="B1069" s="2" t="s">
        <v>25230</v>
      </c>
      <c r="C1069" s="2">
        <v>6.4</v>
      </c>
      <c r="D1069" s="2" t="s">
        <v>3511</v>
      </c>
      <c r="E1069" s="2">
        <f>COUNTIF(A1069:A4791,D1069)</f>
        <v>0</v>
      </c>
      <c r="F1069" s="7">
        <f>AVERAGEIF(A:A,D1069,C:C)</f>
        <v>6.1</v>
      </c>
    </row>
    <row r="1070" spans="1:6" x14ac:dyDescent="0.3">
      <c r="A1070" s="2" t="s">
        <v>6024</v>
      </c>
      <c r="B1070" s="2" t="s">
        <v>25231</v>
      </c>
      <c r="C1070" s="2">
        <v>5.6</v>
      </c>
      <c r="D1070" s="2" t="s">
        <v>3873</v>
      </c>
      <c r="E1070" s="2">
        <f>COUNTIF(A1070:A4792,D1070)</f>
        <v>0</v>
      </c>
      <c r="F1070" s="7">
        <f>AVERAGEIF(A:A,D1070,C:C)</f>
        <v>6.1</v>
      </c>
    </row>
    <row r="1071" spans="1:6" x14ac:dyDescent="0.3">
      <c r="A1071" s="2" t="s">
        <v>6028</v>
      </c>
      <c r="B1071" s="2" t="s">
        <v>25232</v>
      </c>
      <c r="C1071" s="2">
        <v>7.5</v>
      </c>
      <c r="D1071" s="2" t="s">
        <v>4139</v>
      </c>
      <c r="E1071" s="2">
        <f>COUNTIF(A1071:A4793,D1071)</f>
        <v>0</v>
      </c>
      <c r="F1071" s="7">
        <f>AVERAGEIF(A:A,D1071,C:C)</f>
        <v>6.1</v>
      </c>
    </row>
    <row r="1072" spans="1:6" x14ac:dyDescent="0.3">
      <c r="A1072" s="2" t="s">
        <v>6037</v>
      </c>
      <c r="B1072" s="2" t="s">
        <v>25233</v>
      </c>
      <c r="C1072" s="2">
        <v>6.8</v>
      </c>
      <c r="D1072" s="2" t="s">
        <v>4194</v>
      </c>
      <c r="E1072" s="2">
        <f>COUNTIF(A1072:A4794,D1072)</f>
        <v>0</v>
      </c>
      <c r="F1072" s="7">
        <f>AVERAGEIF(A:A,D1072,C:C)</f>
        <v>6.1</v>
      </c>
    </row>
    <row r="1073" spans="1:6" x14ac:dyDescent="0.3">
      <c r="A1073" s="2" t="s">
        <v>1617</v>
      </c>
      <c r="B1073" s="2" t="s">
        <v>25234</v>
      </c>
      <c r="C1073" s="2">
        <v>6.8</v>
      </c>
      <c r="D1073" s="2" t="s">
        <v>4252</v>
      </c>
      <c r="E1073" s="2">
        <f>COUNTIF(A1073:A4795,D1073)</f>
        <v>0</v>
      </c>
      <c r="F1073" s="7">
        <f>AVERAGEIF(A:A,D1073,C:C)</f>
        <v>6.1</v>
      </c>
    </row>
    <row r="1074" spans="1:6" x14ac:dyDescent="0.3">
      <c r="A1074" s="2" t="s">
        <v>6046</v>
      </c>
      <c r="B1074" s="2" t="s">
        <v>25235</v>
      </c>
      <c r="C1074" s="2">
        <v>6</v>
      </c>
      <c r="D1074" s="2" t="s">
        <v>809</v>
      </c>
      <c r="E1074" s="2">
        <f>COUNTIF(A1074:A4796,D1074)</f>
        <v>4</v>
      </c>
      <c r="F1074" s="7">
        <f>AVERAGEIF(A:A,D1074,C:C)</f>
        <v>6.0909090909090908</v>
      </c>
    </row>
    <row r="1075" spans="1:6" x14ac:dyDescent="0.3">
      <c r="A1075" s="2" t="s">
        <v>6051</v>
      </c>
      <c r="B1075" s="2" t="s">
        <v>25236</v>
      </c>
      <c r="C1075" s="2">
        <v>7.3</v>
      </c>
      <c r="D1075" s="2" t="s">
        <v>1783</v>
      </c>
      <c r="E1075" s="2">
        <f>COUNTIF(A1075:A4797,D1075)</f>
        <v>3</v>
      </c>
      <c r="F1075" s="7">
        <f>AVERAGEIF(A:A,D1075,C:C)</f>
        <v>6.0857142857142863</v>
      </c>
    </row>
    <row r="1076" spans="1:6" x14ac:dyDescent="0.3">
      <c r="A1076" s="2" t="s">
        <v>3281</v>
      </c>
      <c r="B1076" s="2" t="s">
        <v>25237</v>
      </c>
      <c r="C1076" s="2">
        <v>6</v>
      </c>
      <c r="D1076" s="2" t="s">
        <v>6148</v>
      </c>
      <c r="E1076" s="2">
        <f>COUNTIF(A1076:A4798,D1076)</f>
        <v>6</v>
      </c>
      <c r="F1076" s="7">
        <f>AVERAGEIF(A:A,D1076,C:C)</f>
        <v>6.083333333333333</v>
      </c>
    </row>
    <row r="1077" spans="1:6" x14ac:dyDescent="0.3">
      <c r="A1077" s="2" t="s">
        <v>1114</v>
      </c>
      <c r="B1077" s="2" t="s">
        <v>25238</v>
      </c>
      <c r="C1077" s="2">
        <v>7</v>
      </c>
      <c r="D1077" s="2" t="s">
        <v>327</v>
      </c>
      <c r="E1077" s="2">
        <f>COUNTIF(A1077:A4799,D1077)</f>
        <v>1</v>
      </c>
      <c r="F1077" s="7">
        <f>AVERAGEIF(A:A,D1077,C:C)</f>
        <v>6.083333333333333</v>
      </c>
    </row>
    <row r="1078" spans="1:6" x14ac:dyDescent="0.3">
      <c r="A1078" s="2" t="s">
        <v>6063</v>
      </c>
      <c r="B1078" s="2" t="s">
        <v>25239</v>
      </c>
      <c r="C1078" s="2">
        <v>5.0999999999999996</v>
      </c>
      <c r="D1078" s="2" t="s">
        <v>198</v>
      </c>
      <c r="E1078" s="2">
        <f>COUNTIF(A1078:A4800,D1078)</f>
        <v>3</v>
      </c>
      <c r="F1078" s="7">
        <f>AVERAGEIF(A:A,D1078,C:C)</f>
        <v>6.08</v>
      </c>
    </row>
    <row r="1079" spans="1:6" x14ac:dyDescent="0.3">
      <c r="A1079" s="2" t="s">
        <v>2213</v>
      </c>
      <c r="B1079" s="2" t="s">
        <v>25240</v>
      </c>
      <c r="C1079" s="2">
        <v>6.8</v>
      </c>
      <c r="D1079" s="2" t="s">
        <v>2698</v>
      </c>
      <c r="E1079" s="2">
        <f>COUNTIF(A1079:A4801,D1079)</f>
        <v>7</v>
      </c>
      <c r="F1079" s="7">
        <f>AVERAGEIF(A:A,D1079,C:C)</f>
        <v>6.0750000000000002</v>
      </c>
    </row>
    <row r="1080" spans="1:6" x14ac:dyDescent="0.3">
      <c r="A1080" s="2" t="s">
        <v>6074</v>
      </c>
      <c r="B1080" s="2" t="s">
        <v>25241</v>
      </c>
      <c r="C1080" s="2">
        <v>6.5</v>
      </c>
      <c r="D1080" s="2" t="s">
        <v>2561</v>
      </c>
      <c r="E1080" s="2">
        <f>COUNTIF(A1080:A4802,D1080)</f>
        <v>4</v>
      </c>
      <c r="F1080" s="7">
        <f>AVERAGEIF(A:A,D1080,C:C)</f>
        <v>6.0750000000000002</v>
      </c>
    </row>
    <row r="1081" spans="1:6" x14ac:dyDescent="0.3">
      <c r="A1081" s="2" t="s">
        <v>1783</v>
      </c>
      <c r="B1081" s="2" t="s">
        <v>25242</v>
      </c>
      <c r="C1081" s="2">
        <v>6.6</v>
      </c>
      <c r="D1081" s="2" t="s">
        <v>535</v>
      </c>
      <c r="E1081" s="2">
        <f>COUNTIF(A1081:A4803,D1081)</f>
        <v>1</v>
      </c>
      <c r="F1081" s="7">
        <f>AVERAGEIF(A:A,D1081,C:C)</f>
        <v>6.0750000000000002</v>
      </c>
    </row>
    <row r="1082" spans="1:6" x14ac:dyDescent="0.3">
      <c r="A1082" s="2" t="s">
        <v>2099</v>
      </c>
      <c r="B1082" s="2" t="s">
        <v>25243</v>
      </c>
      <c r="C1082" s="2">
        <v>7.2</v>
      </c>
      <c r="D1082" s="2" t="s">
        <v>2599</v>
      </c>
      <c r="E1082" s="2">
        <f>COUNTIF(A1082:A4804,D1082)</f>
        <v>2</v>
      </c>
      <c r="F1082" s="7">
        <f>AVERAGEIF(A:A,D1082,C:C)</f>
        <v>6.0666666666666664</v>
      </c>
    </row>
    <row r="1083" spans="1:6" x14ac:dyDescent="0.3">
      <c r="A1083" s="2" t="s">
        <v>5774</v>
      </c>
      <c r="B1083" s="2" t="s">
        <v>25244</v>
      </c>
      <c r="C1083" s="2">
        <v>7</v>
      </c>
      <c r="D1083" s="2" t="s">
        <v>476</v>
      </c>
      <c r="E1083" s="2">
        <f>COUNTIF(A1083:A4805,D1083)</f>
        <v>1</v>
      </c>
      <c r="F1083" s="7">
        <f>AVERAGEIF(A:A,D1083,C:C)</f>
        <v>6.0500000000000007</v>
      </c>
    </row>
    <row r="1084" spans="1:6" x14ac:dyDescent="0.3">
      <c r="A1084" s="2" t="s">
        <v>4752</v>
      </c>
      <c r="B1084" s="2" t="s">
        <v>25245</v>
      </c>
      <c r="C1084" s="2">
        <v>7</v>
      </c>
      <c r="D1084" s="2" t="s">
        <v>27897</v>
      </c>
      <c r="E1084" s="2">
        <f>COUNTIF(A1084:A4806,D1084)</f>
        <v>2</v>
      </c>
      <c r="F1084" s="7">
        <f>AVERAGEIF(A:A,D1084,C:C)</f>
        <v>6.0500000000000007</v>
      </c>
    </row>
    <row r="1085" spans="1:6" x14ac:dyDescent="0.3">
      <c r="A1085" s="2" t="s">
        <v>6097</v>
      </c>
      <c r="B1085" s="2" t="s">
        <v>25246</v>
      </c>
      <c r="C1085" s="2">
        <v>5.9</v>
      </c>
      <c r="D1085" s="2" t="s">
        <v>3405</v>
      </c>
      <c r="E1085" s="2">
        <f>COUNTIF(A1085:A4807,D1085)</f>
        <v>2</v>
      </c>
      <c r="F1085" s="7">
        <f>AVERAGEIF(A:A,D1085,C:C)</f>
        <v>6.0500000000000007</v>
      </c>
    </row>
    <row r="1086" spans="1:6" x14ac:dyDescent="0.3">
      <c r="A1086" s="2" t="s">
        <v>6102</v>
      </c>
      <c r="B1086" s="2" t="s">
        <v>25247</v>
      </c>
      <c r="C1086" s="2">
        <v>5.4</v>
      </c>
      <c r="D1086" s="2" t="s">
        <v>13514</v>
      </c>
      <c r="E1086" s="2">
        <f>COUNTIF(A1086:A4808,D1086)</f>
        <v>2</v>
      </c>
      <c r="F1086" s="7">
        <f>AVERAGEIF(A:A,D1086,C:C)</f>
        <v>6.0500000000000007</v>
      </c>
    </row>
    <row r="1087" spans="1:6" x14ac:dyDescent="0.3">
      <c r="A1087" s="2" t="s">
        <v>969</v>
      </c>
      <c r="B1087" s="2" t="s">
        <v>25248</v>
      </c>
      <c r="C1087" s="2">
        <v>6.6</v>
      </c>
      <c r="D1087" s="2" t="s">
        <v>1362</v>
      </c>
      <c r="E1087" s="2">
        <f>COUNTIF(A1087:A4809,D1087)</f>
        <v>1</v>
      </c>
      <c r="F1087" s="7">
        <f>AVERAGEIF(A:A,D1087,C:C)</f>
        <v>6.0500000000000007</v>
      </c>
    </row>
    <row r="1088" spans="1:6" x14ac:dyDescent="0.3">
      <c r="A1088" s="2" t="s">
        <v>6111</v>
      </c>
      <c r="B1088" s="2" t="s">
        <v>25249</v>
      </c>
      <c r="C1088" s="2">
        <v>7</v>
      </c>
      <c r="D1088" s="2" t="s">
        <v>1351</v>
      </c>
      <c r="E1088" s="2">
        <f>COUNTIF(A1088:A4810,D1088)</f>
        <v>5</v>
      </c>
      <c r="F1088" s="7">
        <f>AVERAGEIF(A:A,D1088,C:C)</f>
        <v>6.05</v>
      </c>
    </row>
    <row r="1089" spans="1:6" x14ac:dyDescent="0.3">
      <c r="A1089" s="2" t="s">
        <v>1627</v>
      </c>
      <c r="B1089" s="2" t="s">
        <v>25250</v>
      </c>
      <c r="C1089" s="2">
        <v>6.5</v>
      </c>
      <c r="D1089" s="2" t="s">
        <v>3613</v>
      </c>
      <c r="E1089" s="2">
        <f>COUNTIF(A1089:A4811,D1089)</f>
        <v>1</v>
      </c>
      <c r="F1089" s="7">
        <f>AVERAGEIF(A:A,D1089,C:C)</f>
        <v>6.05</v>
      </c>
    </row>
    <row r="1090" spans="1:6" x14ac:dyDescent="0.3">
      <c r="A1090" s="2" t="s">
        <v>5273</v>
      </c>
      <c r="B1090" s="2" t="s">
        <v>25251</v>
      </c>
      <c r="C1090" s="2">
        <v>6.3</v>
      </c>
      <c r="D1090" s="2" t="s">
        <v>3334</v>
      </c>
      <c r="E1090" s="2">
        <f>COUNTIF(A1090:A4812,D1090)</f>
        <v>0</v>
      </c>
      <c r="F1090" s="7">
        <f>AVERAGEIF(A:A,D1090,C:C)</f>
        <v>6.05</v>
      </c>
    </row>
    <row r="1091" spans="1:6" x14ac:dyDescent="0.3">
      <c r="A1091" s="2" t="s">
        <v>6126</v>
      </c>
      <c r="B1091" s="2" t="s">
        <v>25252</v>
      </c>
      <c r="C1091" s="2">
        <v>6.5</v>
      </c>
      <c r="D1091" s="2" t="s">
        <v>7540</v>
      </c>
      <c r="E1091" s="2">
        <f>COUNTIF(A1091:A4813,D1091)</f>
        <v>2</v>
      </c>
      <c r="F1091" s="7">
        <f>AVERAGEIF(A:A,D1091,C:C)</f>
        <v>6.05</v>
      </c>
    </row>
    <row r="1092" spans="1:6" x14ac:dyDescent="0.3">
      <c r="A1092" s="2" t="s">
        <v>6131</v>
      </c>
      <c r="B1092" s="2" t="s">
        <v>25253</v>
      </c>
      <c r="C1092" s="2">
        <v>6.5</v>
      </c>
      <c r="D1092" s="2" t="s">
        <v>10977</v>
      </c>
      <c r="E1092" s="2">
        <f>COUNTIF(A1092:A4814,D1092)</f>
        <v>2</v>
      </c>
      <c r="F1092" s="7">
        <f>AVERAGEIF(A:A,D1092,C:C)</f>
        <v>6.05</v>
      </c>
    </row>
    <row r="1093" spans="1:6" x14ac:dyDescent="0.3">
      <c r="A1093" s="2" t="s">
        <v>3722</v>
      </c>
      <c r="B1093" s="2" t="s">
        <v>27910</v>
      </c>
      <c r="C1093" s="2">
        <v>5.8</v>
      </c>
      <c r="D1093" s="2" t="s">
        <v>12115</v>
      </c>
      <c r="E1093" s="2">
        <f>COUNTIF(A1093:A4815,D1093)</f>
        <v>2</v>
      </c>
      <c r="F1093" s="7">
        <f>AVERAGEIF(A:A,D1093,C:C)</f>
        <v>6.05</v>
      </c>
    </row>
    <row r="1094" spans="1:6" x14ac:dyDescent="0.3">
      <c r="A1094" s="2" t="s">
        <v>6142</v>
      </c>
      <c r="B1094" s="2" t="s">
        <v>25255</v>
      </c>
      <c r="C1094" s="2">
        <v>6.6</v>
      </c>
      <c r="D1094" s="2" t="s">
        <v>1627</v>
      </c>
      <c r="E1094" s="2">
        <f>COUNTIF(A1094:A4816,D1094)</f>
        <v>2</v>
      </c>
      <c r="F1094" s="7">
        <f>AVERAGEIF(A:A,D1094,C:C)</f>
        <v>6.0428571428571427</v>
      </c>
    </row>
    <row r="1095" spans="1:6" x14ac:dyDescent="0.3">
      <c r="A1095" s="2" t="s">
        <v>6148</v>
      </c>
      <c r="B1095" s="2" t="s">
        <v>25256</v>
      </c>
      <c r="C1095" s="2">
        <v>5.4</v>
      </c>
      <c r="D1095" s="2" t="s">
        <v>1757</v>
      </c>
      <c r="E1095" s="2">
        <f>COUNTIF(A1095:A4817,D1095)</f>
        <v>3</v>
      </c>
      <c r="F1095" s="7">
        <f>AVERAGEIF(A:A,D1095,C:C)</f>
        <v>6.0400000000000009</v>
      </c>
    </row>
    <row r="1096" spans="1:6" x14ac:dyDescent="0.3">
      <c r="A1096" s="2" t="s">
        <v>6152</v>
      </c>
      <c r="B1096" s="2" t="s">
        <v>25257</v>
      </c>
      <c r="C1096" s="2">
        <v>6.1</v>
      </c>
      <c r="D1096" s="2" t="s">
        <v>6244</v>
      </c>
      <c r="E1096" s="2">
        <f>COUNTIF(A1096:A4818,D1096)</f>
        <v>5</v>
      </c>
      <c r="F1096" s="7">
        <f>AVERAGEIF(A:A,D1096,C:C)</f>
        <v>6.0400000000000009</v>
      </c>
    </row>
    <row r="1097" spans="1:6" x14ac:dyDescent="0.3">
      <c r="A1097" s="2" t="s">
        <v>6156</v>
      </c>
      <c r="B1097" s="2" t="s">
        <v>25258</v>
      </c>
      <c r="C1097" s="2">
        <v>4</v>
      </c>
      <c r="D1097" s="2" t="s">
        <v>5328</v>
      </c>
      <c r="E1097" s="2">
        <f>COUNTIF(A1097:A4819,D1097)</f>
        <v>2</v>
      </c>
      <c r="F1097" s="7">
        <f>AVERAGEIF(A:A,D1097,C:C)</f>
        <v>6.0333333333333341</v>
      </c>
    </row>
    <row r="1098" spans="1:6" x14ac:dyDescent="0.3">
      <c r="A1098" s="2" t="s">
        <v>5349</v>
      </c>
      <c r="B1098" s="2" t="s">
        <v>25259</v>
      </c>
      <c r="C1098" s="2">
        <v>7.6</v>
      </c>
      <c r="D1098" s="2" t="s">
        <v>4597</v>
      </c>
      <c r="E1098" s="2">
        <f>COUNTIF(A1098:A4820,D1098)</f>
        <v>1</v>
      </c>
      <c r="F1098" s="7">
        <f>AVERAGEIF(A:A,D1098,C:C)</f>
        <v>6.0333333333333323</v>
      </c>
    </row>
    <row r="1099" spans="1:6" x14ac:dyDescent="0.3">
      <c r="A1099" s="2" t="s">
        <v>1939</v>
      </c>
      <c r="B1099" s="2" t="s">
        <v>25260</v>
      </c>
      <c r="C1099" s="2">
        <v>7.9</v>
      </c>
      <c r="D1099" s="2" t="s">
        <v>912</v>
      </c>
      <c r="E1099" s="2">
        <f>COUNTIF(A1099:A4821,D1099)</f>
        <v>1</v>
      </c>
      <c r="F1099" s="7">
        <f>AVERAGEIF(A:A,D1099,C:C)</f>
        <v>6.0250000000000004</v>
      </c>
    </row>
    <row r="1100" spans="1:6" x14ac:dyDescent="0.3">
      <c r="A1100" s="2" t="s">
        <v>6171</v>
      </c>
      <c r="B1100" s="2" t="s">
        <v>25261</v>
      </c>
      <c r="C1100" s="2">
        <v>5.3</v>
      </c>
      <c r="D1100" s="2" t="s">
        <v>4939</v>
      </c>
      <c r="E1100" s="2">
        <f>COUNTIF(A1100:A4822,D1100)</f>
        <v>3</v>
      </c>
      <c r="F1100" s="7">
        <f>AVERAGEIF(A:A,D1100,C:C)</f>
        <v>6.0250000000000004</v>
      </c>
    </row>
    <row r="1101" spans="1:6" x14ac:dyDescent="0.3">
      <c r="A1101" s="2" t="s">
        <v>6176</v>
      </c>
      <c r="B1101" s="2" t="s">
        <v>25262</v>
      </c>
      <c r="C1101" s="2">
        <v>6.6</v>
      </c>
      <c r="D1101" s="2" t="s">
        <v>1744</v>
      </c>
      <c r="E1101" s="2">
        <f>COUNTIF(A1101:A4823,D1101)</f>
        <v>5</v>
      </c>
      <c r="F1101" s="7">
        <f>AVERAGEIF(A:A,D1101,C:C)</f>
        <v>6.0166666666666657</v>
      </c>
    </row>
    <row r="1102" spans="1:6" x14ac:dyDescent="0.3">
      <c r="A1102" s="2" t="s">
        <v>6182</v>
      </c>
      <c r="B1102" s="2" t="s">
        <v>25263</v>
      </c>
      <c r="C1102" s="2">
        <v>6.3</v>
      </c>
      <c r="D1102" s="2" t="s">
        <v>3102</v>
      </c>
      <c r="E1102" s="2">
        <f>COUNTIF(A1102:A4824,D1102)</f>
        <v>4</v>
      </c>
      <c r="F1102" s="7">
        <f>AVERAGEIF(A:A,D1102,C:C)</f>
        <v>6</v>
      </c>
    </row>
    <row r="1103" spans="1:6" x14ac:dyDescent="0.3">
      <c r="A1103" s="2" t="s">
        <v>4176</v>
      </c>
      <c r="B1103" s="2" t="s">
        <v>25264</v>
      </c>
      <c r="C1103" s="2">
        <v>7.2</v>
      </c>
      <c r="D1103" s="2" t="s">
        <v>4619</v>
      </c>
      <c r="E1103" s="2">
        <f>COUNTIF(A1103:A4825,D1103)</f>
        <v>2</v>
      </c>
      <c r="F1103" s="7">
        <f>AVERAGEIF(A:A,D1103,C:C)</f>
        <v>6</v>
      </c>
    </row>
    <row r="1104" spans="1:6" x14ac:dyDescent="0.3">
      <c r="A1104" s="2" t="s">
        <v>4914</v>
      </c>
      <c r="B1104" s="2" t="s">
        <v>25265</v>
      </c>
      <c r="C1104" s="2">
        <v>7</v>
      </c>
      <c r="D1104" s="2" t="s">
        <v>7427</v>
      </c>
      <c r="E1104" s="2">
        <f>COUNTIF(A1104:A4826,D1104)</f>
        <v>4</v>
      </c>
      <c r="F1104" s="7">
        <f>AVERAGEIF(A:A,D1104,C:C)</f>
        <v>6</v>
      </c>
    </row>
    <row r="1105" spans="1:6" x14ac:dyDescent="0.3">
      <c r="A1105" s="2" t="s">
        <v>5081</v>
      </c>
      <c r="B1105" s="2" t="s">
        <v>25266</v>
      </c>
      <c r="C1105" s="2">
        <v>6.9</v>
      </c>
      <c r="D1105" s="2" t="s">
        <v>4134</v>
      </c>
      <c r="E1105" s="2">
        <f>COUNTIF(A1105:A4827,D1105)</f>
        <v>1</v>
      </c>
      <c r="F1105" s="7">
        <f>AVERAGEIF(A:A,D1105,C:C)</f>
        <v>6</v>
      </c>
    </row>
    <row r="1106" spans="1:6" x14ac:dyDescent="0.3">
      <c r="A1106" s="2" t="s">
        <v>6214</v>
      </c>
      <c r="B1106" s="2" t="s">
        <v>25267</v>
      </c>
      <c r="C1106" s="2">
        <v>5.2</v>
      </c>
      <c r="D1106" s="2" t="s">
        <v>7439</v>
      </c>
      <c r="E1106" s="2">
        <f>COUNTIF(A1106:A4828,D1106)</f>
        <v>2</v>
      </c>
      <c r="F1106" s="7">
        <f>AVERAGEIF(A:A,D1106,C:C)</f>
        <v>6</v>
      </c>
    </row>
    <row r="1107" spans="1:6" x14ac:dyDescent="0.3">
      <c r="A1107" s="2" t="s">
        <v>912</v>
      </c>
      <c r="B1107" s="2" t="s">
        <v>25268</v>
      </c>
      <c r="C1107" s="2">
        <v>8.1</v>
      </c>
      <c r="D1107" s="2" t="s">
        <v>12904</v>
      </c>
      <c r="E1107" s="2">
        <f>COUNTIF(A1107:A4829,D1107)</f>
        <v>2</v>
      </c>
      <c r="F1107" s="7">
        <f>AVERAGEIF(A:A,D1107,C:C)</f>
        <v>6</v>
      </c>
    </row>
    <row r="1108" spans="1:6" x14ac:dyDescent="0.3">
      <c r="A1108" s="2" t="s">
        <v>6224</v>
      </c>
      <c r="B1108" s="2" t="s">
        <v>25269</v>
      </c>
      <c r="C1108" s="2">
        <v>6.6</v>
      </c>
      <c r="D1108" s="2" t="s">
        <v>12976</v>
      </c>
      <c r="E1108" s="2">
        <f>COUNTIF(A1108:A4830,D1108)</f>
        <v>2</v>
      </c>
      <c r="F1108" s="7">
        <f>AVERAGEIF(A:A,D1108,C:C)</f>
        <v>6</v>
      </c>
    </row>
    <row r="1109" spans="1:6" x14ac:dyDescent="0.3">
      <c r="A1109" s="2" t="s">
        <v>3930</v>
      </c>
      <c r="B1109" s="2" t="s">
        <v>25270</v>
      </c>
      <c r="C1109" s="2">
        <v>6.2</v>
      </c>
      <c r="D1109" s="2" t="s">
        <v>27912</v>
      </c>
      <c r="E1109" s="2">
        <f>COUNTIF(A1109:A4831,D1109)</f>
        <v>2</v>
      </c>
      <c r="F1109" s="7">
        <f>AVERAGEIF(A:A,D1109,C:C)</f>
        <v>6</v>
      </c>
    </row>
    <row r="1110" spans="1:6" x14ac:dyDescent="0.3">
      <c r="A1110" s="2" t="s">
        <v>6234</v>
      </c>
      <c r="B1110" s="2" t="s">
        <v>25271</v>
      </c>
      <c r="C1110" s="2">
        <v>7.2</v>
      </c>
      <c r="D1110" s="2" t="s">
        <v>22563</v>
      </c>
      <c r="E1110" s="2">
        <f>COUNTIF(A1110:A4832,D1110)</f>
        <v>2</v>
      </c>
      <c r="F1110" s="7">
        <f>AVERAGEIF(A:A,D1110,C:C)</f>
        <v>6</v>
      </c>
    </row>
    <row r="1111" spans="1:6" x14ac:dyDescent="0.3">
      <c r="A1111" s="2" t="s">
        <v>4166</v>
      </c>
      <c r="B1111" s="2" t="s">
        <v>25272</v>
      </c>
      <c r="C1111" s="2">
        <v>7.3</v>
      </c>
      <c r="D1111" s="2" t="s">
        <v>6318</v>
      </c>
      <c r="E1111" s="2">
        <f>COUNTIF(A1111:A4833,D1111)</f>
        <v>1</v>
      </c>
      <c r="F1111" s="7">
        <f>AVERAGEIF(A:A,D1111,C:C)</f>
        <v>6</v>
      </c>
    </row>
    <row r="1112" spans="1:6" x14ac:dyDescent="0.3">
      <c r="A1112" s="2" t="s">
        <v>6244</v>
      </c>
      <c r="B1112" s="2" t="s">
        <v>25273</v>
      </c>
      <c r="C1112" s="2">
        <v>6.7</v>
      </c>
      <c r="D1112" s="2" t="s">
        <v>7117</v>
      </c>
      <c r="E1112" s="2">
        <f>COUNTIF(A1112:A4834,D1112)</f>
        <v>1</v>
      </c>
      <c r="F1112" s="7">
        <f>AVERAGEIF(A:A,D1112,C:C)</f>
        <v>6</v>
      </c>
    </row>
    <row r="1113" spans="1:6" x14ac:dyDescent="0.3">
      <c r="A1113" s="2" t="s">
        <v>6248</v>
      </c>
      <c r="B1113" s="2" t="s">
        <v>25274</v>
      </c>
      <c r="C1113" s="2">
        <v>6.4</v>
      </c>
      <c r="D1113" s="2" t="s">
        <v>7673</v>
      </c>
      <c r="E1113" s="2">
        <f>COUNTIF(A1113:A4835,D1113)</f>
        <v>1</v>
      </c>
      <c r="F1113" s="7">
        <f>AVERAGEIF(A:A,D1113,C:C)</f>
        <v>6</v>
      </c>
    </row>
    <row r="1114" spans="1:6" x14ac:dyDescent="0.3">
      <c r="A1114" s="2" t="s">
        <v>435</v>
      </c>
      <c r="B1114" s="2" t="s">
        <v>25275</v>
      </c>
      <c r="C1114" s="2">
        <v>7.8</v>
      </c>
      <c r="D1114" s="2" t="s">
        <v>8235</v>
      </c>
      <c r="E1114" s="2">
        <f>COUNTIF(A1114:A4836,D1114)</f>
        <v>1</v>
      </c>
      <c r="F1114" s="7">
        <f>AVERAGEIF(A:A,D1114,C:C)</f>
        <v>6</v>
      </c>
    </row>
    <row r="1115" spans="1:6" x14ac:dyDescent="0.3">
      <c r="A1115" s="2" t="s">
        <v>1971</v>
      </c>
      <c r="B1115" s="2" t="s">
        <v>25276</v>
      </c>
      <c r="C1115" s="2">
        <v>6.4</v>
      </c>
      <c r="D1115" s="2" t="s">
        <v>8707</v>
      </c>
      <c r="E1115" s="2">
        <f>COUNTIF(A1115:A4837,D1115)</f>
        <v>1</v>
      </c>
      <c r="F1115" s="7">
        <f>AVERAGEIF(A:A,D1115,C:C)</f>
        <v>6</v>
      </c>
    </row>
    <row r="1116" spans="1:6" x14ac:dyDescent="0.3">
      <c r="A1116" s="2" t="s">
        <v>6262</v>
      </c>
      <c r="B1116" s="2" t="s">
        <v>25277</v>
      </c>
      <c r="C1116" s="2">
        <v>4.0999999999999996</v>
      </c>
      <c r="D1116" s="2" t="s">
        <v>9314</v>
      </c>
      <c r="E1116" s="2">
        <f>COUNTIF(A1116:A4838,D1116)</f>
        <v>1</v>
      </c>
      <c r="F1116" s="7">
        <f>AVERAGEIF(A:A,D1116,C:C)</f>
        <v>6</v>
      </c>
    </row>
    <row r="1117" spans="1:6" x14ac:dyDescent="0.3">
      <c r="A1117" s="2" t="s">
        <v>4903</v>
      </c>
      <c r="B1117" s="2" t="s">
        <v>25278</v>
      </c>
      <c r="C1117" s="2">
        <v>4.0999999999999996</v>
      </c>
      <c r="D1117" s="2" t="s">
        <v>9443</v>
      </c>
      <c r="E1117" s="2">
        <f>COUNTIF(A1117:A4839,D1117)</f>
        <v>1</v>
      </c>
      <c r="F1117" s="7">
        <f>AVERAGEIF(A:A,D1117,C:C)</f>
        <v>6</v>
      </c>
    </row>
    <row r="1118" spans="1:6" x14ac:dyDescent="0.3">
      <c r="A1118" s="2" t="s">
        <v>1324</v>
      </c>
      <c r="B1118" s="2" t="s">
        <v>25279</v>
      </c>
      <c r="C1118" s="2">
        <v>7.4</v>
      </c>
      <c r="D1118" s="2" t="s">
        <v>11164</v>
      </c>
      <c r="E1118" s="2">
        <f>COUNTIF(A1118:A4840,D1118)</f>
        <v>1</v>
      </c>
      <c r="F1118" s="7">
        <f>AVERAGEIF(A:A,D1118,C:C)</f>
        <v>6</v>
      </c>
    </row>
    <row r="1119" spans="1:6" x14ac:dyDescent="0.3">
      <c r="A1119" s="2" t="s">
        <v>809</v>
      </c>
      <c r="B1119" s="2" t="s">
        <v>25280</v>
      </c>
      <c r="C1119" s="2">
        <v>5.8</v>
      </c>
      <c r="D1119" s="2" t="s">
        <v>11691</v>
      </c>
      <c r="E1119" s="2">
        <f>COUNTIF(A1119:A4841,D1119)</f>
        <v>1</v>
      </c>
      <c r="F1119" s="7">
        <f>AVERAGEIF(A:A,D1119,C:C)</f>
        <v>6</v>
      </c>
    </row>
    <row r="1120" spans="1:6" x14ac:dyDescent="0.3">
      <c r="A1120" s="2" t="s">
        <v>225</v>
      </c>
      <c r="B1120" s="2" t="s">
        <v>25281</v>
      </c>
      <c r="C1120" s="2">
        <v>7.6</v>
      </c>
      <c r="D1120" s="2" t="s">
        <v>12131</v>
      </c>
      <c r="E1120" s="2">
        <f>COUNTIF(A1120:A4842,D1120)</f>
        <v>1</v>
      </c>
      <c r="F1120" s="7">
        <f>AVERAGEIF(A:A,D1120,C:C)</f>
        <v>6</v>
      </c>
    </row>
    <row r="1121" spans="1:6" x14ac:dyDescent="0.3">
      <c r="A1121" s="2" t="s">
        <v>5624</v>
      </c>
      <c r="B1121" s="2" t="s">
        <v>25282</v>
      </c>
      <c r="C1121" s="2">
        <v>7.2</v>
      </c>
      <c r="D1121" s="2" t="s">
        <v>12530</v>
      </c>
      <c r="E1121" s="2">
        <f>COUNTIF(A1121:A4843,D1121)</f>
        <v>1</v>
      </c>
      <c r="F1121" s="7">
        <f>AVERAGEIF(A:A,D1121,C:C)</f>
        <v>6</v>
      </c>
    </row>
    <row r="1122" spans="1:6" x14ac:dyDescent="0.3">
      <c r="A1122" s="2" t="s">
        <v>332</v>
      </c>
      <c r="B1122" s="2" t="s">
        <v>25283</v>
      </c>
      <c r="C1122" s="2">
        <v>7.8</v>
      </c>
      <c r="D1122" s="2" t="s">
        <v>13459</v>
      </c>
      <c r="E1122" s="2">
        <f>COUNTIF(A1122:A4844,D1122)</f>
        <v>1</v>
      </c>
      <c r="F1122" s="7">
        <f>AVERAGEIF(A:A,D1122,C:C)</f>
        <v>6</v>
      </c>
    </row>
    <row r="1123" spans="1:6" x14ac:dyDescent="0.3">
      <c r="A1123" s="2" t="s">
        <v>685</v>
      </c>
      <c r="B1123" s="2" t="s">
        <v>25284</v>
      </c>
      <c r="C1123" s="2">
        <v>7.7</v>
      </c>
      <c r="D1123" s="2" t="s">
        <v>13803</v>
      </c>
      <c r="E1123" s="2">
        <f>COUNTIF(A1123:A4845,D1123)</f>
        <v>1</v>
      </c>
      <c r="F1123" s="7">
        <f>AVERAGEIF(A:A,D1123,C:C)</f>
        <v>6</v>
      </c>
    </row>
    <row r="1124" spans="1:6" x14ac:dyDescent="0.3">
      <c r="A1124" s="2" t="s">
        <v>6297</v>
      </c>
      <c r="B1124" s="2" t="s">
        <v>25285</v>
      </c>
      <c r="C1124" s="2">
        <v>6.4</v>
      </c>
      <c r="D1124" s="2" t="s">
        <v>14487</v>
      </c>
      <c r="E1124" s="2">
        <f>COUNTIF(A1124:A4846,D1124)</f>
        <v>1</v>
      </c>
      <c r="F1124" s="7">
        <f>AVERAGEIF(A:A,D1124,C:C)</f>
        <v>6</v>
      </c>
    </row>
    <row r="1125" spans="1:6" x14ac:dyDescent="0.3">
      <c r="A1125" s="2" t="s">
        <v>5702</v>
      </c>
      <c r="B1125" s="2" t="s">
        <v>25286</v>
      </c>
      <c r="C1125" s="2">
        <v>5.0999999999999996</v>
      </c>
      <c r="D1125" s="2" t="s">
        <v>27919</v>
      </c>
      <c r="E1125" s="2">
        <f>COUNTIF(A1125:A4847,D1125)</f>
        <v>1</v>
      </c>
      <c r="F1125" s="7">
        <f>AVERAGEIF(A:A,D1125,C:C)</f>
        <v>6</v>
      </c>
    </row>
    <row r="1126" spans="1:6" x14ac:dyDescent="0.3">
      <c r="A1126" s="2" t="s">
        <v>6308</v>
      </c>
      <c r="B1126" s="2" t="s">
        <v>25287</v>
      </c>
      <c r="C1126" s="2">
        <v>5.5</v>
      </c>
      <c r="D1126" s="2" t="s">
        <v>16351</v>
      </c>
      <c r="E1126" s="2">
        <f>COUNTIF(A1126:A4848,D1126)</f>
        <v>1</v>
      </c>
      <c r="F1126" s="7">
        <f>AVERAGEIF(A:A,D1126,C:C)</f>
        <v>6</v>
      </c>
    </row>
    <row r="1127" spans="1:6" x14ac:dyDescent="0.3">
      <c r="A1127" s="2" t="s">
        <v>435</v>
      </c>
      <c r="B1127" s="2" t="s">
        <v>25288</v>
      </c>
      <c r="C1127" s="2">
        <v>7.4</v>
      </c>
      <c r="D1127" s="2" t="s">
        <v>8640</v>
      </c>
      <c r="E1127" s="2">
        <f>COUNTIF(A1127:A4849,D1127)</f>
        <v>1</v>
      </c>
      <c r="F1127" s="7">
        <f>AVERAGEIF(A:A,D1127,C:C)</f>
        <v>6</v>
      </c>
    </row>
    <row r="1128" spans="1:6" x14ac:dyDescent="0.3">
      <c r="A1128" s="2" t="s">
        <v>6318</v>
      </c>
      <c r="B1128" s="2" t="s">
        <v>25289</v>
      </c>
      <c r="C1128" s="2">
        <v>6</v>
      </c>
      <c r="D1128" s="2" t="s">
        <v>16733</v>
      </c>
      <c r="E1128" s="2">
        <f>COUNTIF(A1128:A4850,D1128)</f>
        <v>1</v>
      </c>
      <c r="F1128" s="7">
        <f>AVERAGEIF(A:A,D1128,C:C)</f>
        <v>6</v>
      </c>
    </row>
    <row r="1129" spans="1:6" x14ac:dyDescent="0.3">
      <c r="A1129" s="2" t="s">
        <v>4850</v>
      </c>
      <c r="B1129" s="2" t="s">
        <v>25290</v>
      </c>
      <c r="C1129" s="2">
        <v>7.5</v>
      </c>
      <c r="D1129" s="2" t="s">
        <v>18798</v>
      </c>
      <c r="E1129" s="2">
        <f>COUNTIF(A1129:A4851,D1129)</f>
        <v>1</v>
      </c>
      <c r="F1129" s="7">
        <f>AVERAGEIF(A:A,D1129,C:C)</f>
        <v>6</v>
      </c>
    </row>
    <row r="1130" spans="1:6" x14ac:dyDescent="0.3">
      <c r="A1130" s="2" t="s">
        <v>3668</v>
      </c>
      <c r="B1130" s="2" t="s">
        <v>25291</v>
      </c>
      <c r="C1130" s="2">
        <v>7</v>
      </c>
      <c r="D1130" s="2" t="s">
        <v>18889</v>
      </c>
      <c r="E1130" s="2">
        <f>COUNTIF(A1130:A4852,D1130)</f>
        <v>1</v>
      </c>
      <c r="F1130" s="7">
        <f>AVERAGEIF(A:A,D1130,C:C)</f>
        <v>6</v>
      </c>
    </row>
    <row r="1131" spans="1:6" x14ac:dyDescent="0.3">
      <c r="A1131" s="2" t="s">
        <v>5081</v>
      </c>
      <c r="B1131" s="2" t="s">
        <v>25292</v>
      </c>
      <c r="C1131" s="2">
        <v>7.5</v>
      </c>
      <c r="D1131" s="2" t="s">
        <v>21315</v>
      </c>
      <c r="E1131" s="2">
        <f>COUNTIF(A1131:A4853,D1131)</f>
        <v>1</v>
      </c>
      <c r="F1131" s="7">
        <f>AVERAGEIF(A:A,D1131,C:C)</f>
        <v>6</v>
      </c>
    </row>
    <row r="1132" spans="1:6" x14ac:dyDescent="0.3">
      <c r="A1132" s="2" t="s">
        <v>2647</v>
      </c>
      <c r="B1132" s="2" t="s">
        <v>25293</v>
      </c>
      <c r="C1132" s="2">
        <v>7.3</v>
      </c>
      <c r="D1132" s="2" t="s">
        <v>21340</v>
      </c>
      <c r="E1132" s="2">
        <f>COUNTIF(A1132:A4854,D1132)</f>
        <v>1</v>
      </c>
      <c r="F1132" s="7">
        <f>AVERAGEIF(A:A,D1132,C:C)</f>
        <v>6</v>
      </c>
    </row>
    <row r="1133" spans="1:6" x14ac:dyDescent="0.3">
      <c r="A1133" s="2" t="s">
        <v>3494</v>
      </c>
      <c r="B1133" s="2" t="s">
        <v>25294</v>
      </c>
      <c r="C1133" s="2">
        <v>5.7</v>
      </c>
      <c r="D1133" s="2" t="s">
        <v>21558</v>
      </c>
      <c r="E1133" s="2">
        <f>COUNTIF(A1133:A4855,D1133)</f>
        <v>1</v>
      </c>
      <c r="F1133" s="7">
        <f>AVERAGEIF(A:A,D1133,C:C)</f>
        <v>6</v>
      </c>
    </row>
    <row r="1134" spans="1:6" x14ac:dyDescent="0.3">
      <c r="A1134" s="2" t="s">
        <v>5087</v>
      </c>
      <c r="B1134" s="2" t="s">
        <v>25295</v>
      </c>
      <c r="C1134" s="2">
        <v>7.3</v>
      </c>
      <c r="D1134" s="2" t="s">
        <v>22114</v>
      </c>
      <c r="E1134" s="2">
        <f>COUNTIF(A1134:A4856,D1134)</f>
        <v>1</v>
      </c>
      <c r="F1134" s="7">
        <f>AVERAGEIF(A:A,D1134,C:C)</f>
        <v>6</v>
      </c>
    </row>
    <row r="1135" spans="1:6" x14ac:dyDescent="0.3">
      <c r="A1135" s="2" t="s">
        <v>2367</v>
      </c>
      <c r="B1135" s="2" t="s">
        <v>25296</v>
      </c>
      <c r="C1135" s="2">
        <v>7.2</v>
      </c>
      <c r="D1135" s="2" t="s">
        <v>22585</v>
      </c>
      <c r="E1135" s="2">
        <f>COUNTIF(A1135:A4857,D1135)</f>
        <v>1</v>
      </c>
      <c r="F1135" s="7">
        <f>AVERAGEIF(A:A,D1135,C:C)</f>
        <v>6</v>
      </c>
    </row>
    <row r="1136" spans="1:6" x14ac:dyDescent="0.3">
      <c r="A1136" s="2" t="s">
        <v>1351</v>
      </c>
      <c r="B1136" s="2" t="s">
        <v>25297</v>
      </c>
      <c r="C1136" s="2">
        <v>5.9</v>
      </c>
      <c r="D1136" s="2" t="s">
        <v>3313</v>
      </c>
      <c r="E1136" s="2">
        <f>COUNTIF(A1136:A4858,D1136)</f>
        <v>0</v>
      </c>
      <c r="F1136" s="7">
        <f>AVERAGEIF(A:A,D1136,C:C)</f>
        <v>6</v>
      </c>
    </row>
    <row r="1137" spans="1:6" x14ac:dyDescent="0.3">
      <c r="A1137" s="2" t="s">
        <v>1633</v>
      </c>
      <c r="B1137" s="2" t="s">
        <v>25298</v>
      </c>
      <c r="C1137" s="2">
        <v>7.8</v>
      </c>
      <c r="D1137" s="2" t="s">
        <v>3572</v>
      </c>
      <c r="E1137" s="2">
        <f>COUNTIF(A1137:A4859,D1137)</f>
        <v>0</v>
      </c>
      <c r="F1137" s="7">
        <f>AVERAGEIF(A:A,D1137,C:C)</f>
        <v>6</v>
      </c>
    </row>
    <row r="1138" spans="1:6" x14ac:dyDescent="0.3">
      <c r="A1138" s="2" t="s">
        <v>3778</v>
      </c>
      <c r="B1138" s="2" t="s">
        <v>25299</v>
      </c>
      <c r="C1138" s="2">
        <v>7.7</v>
      </c>
      <c r="D1138" s="2" t="s">
        <v>2331</v>
      </c>
      <c r="E1138" s="2">
        <f>COUNTIF(A1138:A4860,D1138)</f>
        <v>2</v>
      </c>
      <c r="F1138" s="7">
        <f>AVERAGEIF(A:A,D1138,C:C)</f>
        <v>5.99</v>
      </c>
    </row>
    <row r="1139" spans="1:6" x14ac:dyDescent="0.3">
      <c r="A1139" s="2" t="s">
        <v>3827</v>
      </c>
      <c r="B1139" s="2" t="s">
        <v>25300</v>
      </c>
      <c r="C1139" s="2">
        <v>8.1</v>
      </c>
      <c r="D1139" s="2" t="s">
        <v>5225</v>
      </c>
      <c r="E1139" s="2">
        <f>COUNTIF(A1139:A4861,D1139)</f>
        <v>2</v>
      </c>
      <c r="F1139" s="7">
        <f>AVERAGEIF(A:A,D1139,C:C)</f>
        <v>5.9666666666666659</v>
      </c>
    </row>
    <row r="1140" spans="1:6" x14ac:dyDescent="0.3">
      <c r="A1140" s="2" t="s">
        <v>2482</v>
      </c>
      <c r="B1140" s="2" t="s">
        <v>25301</v>
      </c>
      <c r="C1140" s="2">
        <v>6.6</v>
      </c>
      <c r="D1140" s="2" t="s">
        <v>5408</v>
      </c>
      <c r="E1140" s="2">
        <f>COUNTIF(A1140:A4862,D1140)</f>
        <v>2</v>
      </c>
      <c r="F1140" s="7">
        <f>AVERAGEIF(A:A,D1140,C:C)</f>
        <v>5.9666666666666659</v>
      </c>
    </row>
    <row r="1141" spans="1:6" x14ac:dyDescent="0.3">
      <c r="A1141" s="2" t="s">
        <v>6097</v>
      </c>
      <c r="B1141" s="2" t="s">
        <v>25302</v>
      </c>
      <c r="C1141" s="2">
        <v>7.1</v>
      </c>
      <c r="D1141" s="2" t="s">
        <v>2612</v>
      </c>
      <c r="E1141" s="2">
        <f>COUNTIF(A1141:A4863,D1141)</f>
        <v>3</v>
      </c>
      <c r="F1141" s="7">
        <f>AVERAGEIF(A:A,D1141,C:C)</f>
        <v>5.9625000000000004</v>
      </c>
    </row>
    <row r="1142" spans="1:6" x14ac:dyDescent="0.3">
      <c r="A1142" s="2" t="s">
        <v>3494</v>
      </c>
      <c r="B1142" s="2" t="s">
        <v>25303</v>
      </c>
      <c r="C1142" s="2">
        <v>5.9</v>
      </c>
      <c r="D1142" s="2" t="s">
        <v>4027</v>
      </c>
      <c r="E1142" s="2">
        <f>COUNTIF(A1142:A4864,D1142)</f>
        <v>1</v>
      </c>
      <c r="F1142" s="7">
        <f>AVERAGEIF(A:A,D1142,C:C)</f>
        <v>5.95</v>
      </c>
    </row>
    <row r="1143" spans="1:6" x14ac:dyDescent="0.3">
      <c r="A1143" s="2" t="s">
        <v>760</v>
      </c>
      <c r="B1143" s="2" t="s">
        <v>25304</v>
      </c>
      <c r="C1143" s="2">
        <v>8</v>
      </c>
      <c r="D1143" s="2" t="s">
        <v>4554</v>
      </c>
      <c r="E1143" s="2">
        <f>COUNTIF(A1143:A4865,D1143)</f>
        <v>1</v>
      </c>
      <c r="F1143" s="7">
        <f>AVERAGEIF(A:A,D1143,C:C)</f>
        <v>5.95</v>
      </c>
    </row>
    <row r="1144" spans="1:6" x14ac:dyDescent="0.3">
      <c r="A1144" s="2" t="s">
        <v>4987</v>
      </c>
      <c r="B1144" s="2" t="s">
        <v>25305</v>
      </c>
      <c r="C1144" s="2">
        <v>4.5999999999999996</v>
      </c>
      <c r="D1144" s="2" t="s">
        <v>5873</v>
      </c>
      <c r="E1144" s="2">
        <f>COUNTIF(A1144:A4866,D1144)</f>
        <v>1</v>
      </c>
      <c r="F1144" s="7">
        <f>AVERAGEIF(A:A,D1144,C:C)</f>
        <v>5.95</v>
      </c>
    </row>
    <row r="1145" spans="1:6" x14ac:dyDescent="0.3">
      <c r="A1145" s="2" t="s">
        <v>40</v>
      </c>
      <c r="B1145" s="2" t="s">
        <v>25306</v>
      </c>
      <c r="C1145" s="2">
        <v>6.1</v>
      </c>
      <c r="D1145" s="2" t="s">
        <v>7227</v>
      </c>
      <c r="E1145" s="2">
        <f>COUNTIF(A1145:A4867,D1145)</f>
        <v>2</v>
      </c>
      <c r="F1145" s="7">
        <f>AVERAGEIF(A:A,D1145,C:C)</f>
        <v>5.95</v>
      </c>
    </row>
    <row r="1146" spans="1:6" x14ac:dyDescent="0.3">
      <c r="A1146" s="2" t="s">
        <v>6074</v>
      </c>
      <c r="B1146" s="2" t="s">
        <v>25307</v>
      </c>
      <c r="C1146" s="2">
        <v>6.4</v>
      </c>
      <c r="D1146" s="2" t="s">
        <v>8514</v>
      </c>
      <c r="E1146" s="2">
        <f>COUNTIF(A1146:A4868,D1146)</f>
        <v>2</v>
      </c>
      <c r="F1146" s="7">
        <f>AVERAGEIF(A:A,D1146,C:C)</f>
        <v>5.95</v>
      </c>
    </row>
    <row r="1147" spans="1:6" x14ac:dyDescent="0.3">
      <c r="A1147" s="2" t="s">
        <v>6396</v>
      </c>
      <c r="B1147" s="2" t="s">
        <v>25308</v>
      </c>
      <c r="C1147" s="2">
        <v>6</v>
      </c>
      <c r="D1147" s="2" t="s">
        <v>7885</v>
      </c>
      <c r="E1147" s="2">
        <f>COUNTIF(A1147:A4869,D1147)</f>
        <v>2</v>
      </c>
      <c r="F1147" s="7">
        <f>AVERAGEIF(A:A,D1147,C:C)</f>
        <v>5.95</v>
      </c>
    </row>
    <row r="1148" spans="1:6" x14ac:dyDescent="0.3">
      <c r="A1148" s="2" t="s">
        <v>5861</v>
      </c>
      <c r="B1148" s="2" t="s">
        <v>25309</v>
      </c>
      <c r="C1148" s="2">
        <v>5.2</v>
      </c>
      <c r="D1148" s="2" t="s">
        <v>21808</v>
      </c>
      <c r="E1148" s="2">
        <f>COUNTIF(A1148:A4870,D1148)</f>
        <v>2</v>
      </c>
      <c r="F1148" s="7">
        <f>AVERAGEIF(A:A,D1148,C:C)</f>
        <v>5.95</v>
      </c>
    </row>
    <row r="1149" spans="1:6" x14ac:dyDescent="0.3">
      <c r="A1149" s="2" t="s">
        <v>389</v>
      </c>
      <c r="B1149" s="2" t="s">
        <v>25310</v>
      </c>
      <c r="C1149" s="2">
        <v>7.6</v>
      </c>
      <c r="D1149" s="2" t="s">
        <v>3303</v>
      </c>
      <c r="E1149" s="2">
        <f>COUNTIF(A1149:A4871,D1149)</f>
        <v>4</v>
      </c>
      <c r="F1149" s="7">
        <f>AVERAGEIF(A:A,D1149,C:C)</f>
        <v>5.9499999999999993</v>
      </c>
    </row>
    <row r="1150" spans="1:6" x14ac:dyDescent="0.3">
      <c r="A1150" s="2" t="s">
        <v>2048</v>
      </c>
      <c r="B1150" s="2" t="s">
        <v>25311</v>
      </c>
      <c r="C1150" s="2">
        <v>6.4</v>
      </c>
      <c r="D1150" s="2" t="s">
        <v>962</v>
      </c>
      <c r="E1150" s="2">
        <f>COUNTIF(A1150:A4872,D1150)</f>
        <v>2</v>
      </c>
      <c r="F1150" s="7">
        <f>AVERAGEIF(A:A,D1150,C:C)</f>
        <v>5.9499999999999993</v>
      </c>
    </row>
    <row r="1151" spans="1:6" x14ac:dyDescent="0.3">
      <c r="A1151" s="2" t="s">
        <v>1679</v>
      </c>
      <c r="B1151" s="2" t="s">
        <v>25312</v>
      </c>
      <c r="C1151" s="2">
        <v>6.1</v>
      </c>
      <c r="D1151" s="2" t="s">
        <v>10130</v>
      </c>
      <c r="E1151" s="2">
        <f>COUNTIF(A1151:A4873,D1151)</f>
        <v>2</v>
      </c>
      <c r="F1151" s="7">
        <f>AVERAGEIF(A:A,D1151,C:C)</f>
        <v>5.9499999999999993</v>
      </c>
    </row>
    <row r="1152" spans="1:6" x14ac:dyDescent="0.3">
      <c r="A1152" s="2" t="s">
        <v>2843</v>
      </c>
      <c r="B1152" s="2" t="s">
        <v>25313</v>
      </c>
      <c r="C1152" s="2">
        <v>6.1</v>
      </c>
      <c r="D1152" s="2" t="s">
        <v>2339</v>
      </c>
      <c r="E1152" s="2">
        <f>COUNTIF(A1152:A4874,D1152)</f>
        <v>0</v>
      </c>
      <c r="F1152" s="7">
        <f>AVERAGEIF(A:A,D1152,C:C)</f>
        <v>5.9499999999999993</v>
      </c>
    </row>
    <row r="1153" spans="1:6" x14ac:dyDescent="0.3">
      <c r="A1153" s="2" t="s">
        <v>27896</v>
      </c>
      <c r="B1153" s="2" t="s">
        <v>25314</v>
      </c>
      <c r="C1153" s="2">
        <v>5.2</v>
      </c>
      <c r="D1153" s="2" t="s">
        <v>946</v>
      </c>
      <c r="E1153" s="2">
        <f>COUNTIF(A1153:A4875,D1153)</f>
        <v>0</v>
      </c>
      <c r="F1153" s="7">
        <f>AVERAGEIF(A:A,D1153,C:C)</f>
        <v>5.94</v>
      </c>
    </row>
    <row r="1154" spans="1:6" x14ac:dyDescent="0.3">
      <c r="A1154" s="2" t="s">
        <v>528</v>
      </c>
      <c r="B1154" s="2" t="s">
        <v>25315</v>
      </c>
      <c r="C1154" s="2">
        <v>7.7</v>
      </c>
      <c r="D1154" s="2" t="s">
        <v>969</v>
      </c>
      <c r="E1154" s="2">
        <f>COUNTIF(A1154:A4876,D1154)</f>
        <v>3</v>
      </c>
      <c r="F1154" s="7">
        <f>AVERAGEIF(A:A,D1154,C:C)</f>
        <v>5.9</v>
      </c>
    </row>
    <row r="1155" spans="1:6" x14ac:dyDescent="0.3">
      <c r="A1155" s="2" t="s">
        <v>5683</v>
      </c>
      <c r="B1155" s="2" t="s">
        <v>25316</v>
      </c>
      <c r="C1155" s="2">
        <v>7.3</v>
      </c>
      <c r="D1155" s="2" t="s">
        <v>3159</v>
      </c>
      <c r="E1155" s="2">
        <f>COUNTIF(A1155:A4877,D1155)</f>
        <v>2</v>
      </c>
      <c r="F1155" s="7">
        <f>AVERAGEIF(A:A,D1155,C:C)</f>
        <v>5.9</v>
      </c>
    </row>
    <row r="1156" spans="1:6" x14ac:dyDescent="0.3">
      <c r="A1156" s="2" t="s">
        <v>5128</v>
      </c>
      <c r="B1156" s="2" t="s">
        <v>25317</v>
      </c>
      <c r="C1156" s="2">
        <v>6.9</v>
      </c>
      <c r="D1156" s="2" t="s">
        <v>3516</v>
      </c>
      <c r="E1156" s="2">
        <f>COUNTIF(A1156:A4878,D1156)</f>
        <v>2</v>
      </c>
      <c r="F1156" s="7">
        <f>AVERAGEIF(A:A,D1156,C:C)</f>
        <v>5.9</v>
      </c>
    </row>
    <row r="1157" spans="1:6" x14ac:dyDescent="0.3">
      <c r="A1157" s="2" t="s">
        <v>57</v>
      </c>
      <c r="B1157" s="2" t="s">
        <v>25318</v>
      </c>
      <c r="C1157" s="2">
        <v>8.5</v>
      </c>
      <c r="D1157" s="2" t="s">
        <v>3657</v>
      </c>
      <c r="E1157" s="2">
        <f>COUNTIF(A1157:A4879,D1157)</f>
        <v>1</v>
      </c>
      <c r="F1157" s="7">
        <f>AVERAGEIF(A:A,D1157,C:C)</f>
        <v>5.9</v>
      </c>
    </row>
    <row r="1158" spans="1:6" x14ac:dyDescent="0.3">
      <c r="A1158" s="2" t="s">
        <v>4516</v>
      </c>
      <c r="B1158" s="2" t="s">
        <v>25319</v>
      </c>
      <c r="C1158" s="2">
        <v>6.3</v>
      </c>
      <c r="D1158" s="2" t="s">
        <v>7352</v>
      </c>
      <c r="E1158" s="2">
        <f>COUNTIF(A1158:A4880,D1158)</f>
        <v>2</v>
      </c>
      <c r="F1158" s="7">
        <f>AVERAGEIF(A:A,D1158,C:C)</f>
        <v>5.9</v>
      </c>
    </row>
    <row r="1159" spans="1:6" x14ac:dyDescent="0.3">
      <c r="A1159" s="2" t="s">
        <v>6456</v>
      </c>
      <c r="B1159" s="2" t="s">
        <v>25320</v>
      </c>
      <c r="C1159" s="2">
        <v>5.9</v>
      </c>
      <c r="D1159" s="2" t="s">
        <v>7754</v>
      </c>
      <c r="E1159" s="2">
        <f>COUNTIF(A1159:A4881,D1159)</f>
        <v>2</v>
      </c>
      <c r="F1159" s="7">
        <f>AVERAGEIF(A:A,D1159,C:C)</f>
        <v>5.9</v>
      </c>
    </row>
    <row r="1160" spans="1:6" x14ac:dyDescent="0.3">
      <c r="A1160" s="2" t="s">
        <v>3239</v>
      </c>
      <c r="B1160" s="2" t="s">
        <v>25321</v>
      </c>
      <c r="C1160" s="2">
        <v>7.8</v>
      </c>
      <c r="D1160" s="2" t="s">
        <v>9089</v>
      </c>
      <c r="E1160" s="2">
        <f>COUNTIF(A1160:A4882,D1160)</f>
        <v>2</v>
      </c>
      <c r="F1160" s="7">
        <f>AVERAGEIF(A:A,D1160,C:C)</f>
        <v>5.9</v>
      </c>
    </row>
    <row r="1161" spans="1:6" x14ac:dyDescent="0.3">
      <c r="A1161" s="2" t="s">
        <v>6142</v>
      </c>
      <c r="B1161" s="2" t="s">
        <v>25322</v>
      </c>
      <c r="C1161" s="2">
        <v>6.7</v>
      </c>
      <c r="D1161" s="2" t="s">
        <v>10444</v>
      </c>
      <c r="E1161" s="2">
        <f>COUNTIF(A1161:A4883,D1161)</f>
        <v>2</v>
      </c>
      <c r="F1161" s="7">
        <f>AVERAGEIF(A:A,D1161,C:C)</f>
        <v>5.9</v>
      </c>
    </row>
    <row r="1162" spans="1:6" x14ac:dyDescent="0.3">
      <c r="A1162" s="2" t="s">
        <v>27897</v>
      </c>
      <c r="B1162" s="2" t="s">
        <v>25323</v>
      </c>
      <c r="C1162" s="2">
        <v>6.4</v>
      </c>
      <c r="D1162" s="2" t="s">
        <v>12502</v>
      </c>
      <c r="E1162" s="2">
        <f>COUNTIF(A1162:A4884,D1162)</f>
        <v>2</v>
      </c>
      <c r="F1162" s="7">
        <f>AVERAGEIF(A:A,D1162,C:C)</f>
        <v>5.9</v>
      </c>
    </row>
    <row r="1163" spans="1:6" x14ac:dyDescent="0.3">
      <c r="A1163" s="2" t="s">
        <v>2698</v>
      </c>
      <c r="B1163" s="2" t="s">
        <v>25324</v>
      </c>
      <c r="C1163" s="2">
        <v>5.9</v>
      </c>
      <c r="D1163" s="2" t="s">
        <v>1453</v>
      </c>
      <c r="E1163" s="2">
        <f>COUNTIF(A1163:A4885,D1163)</f>
        <v>1</v>
      </c>
      <c r="F1163" s="7">
        <f>AVERAGEIF(A:A,D1163,C:C)</f>
        <v>5.9</v>
      </c>
    </row>
    <row r="1164" spans="1:6" x14ac:dyDescent="0.3">
      <c r="A1164" s="2" t="s">
        <v>4401</v>
      </c>
      <c r="B1164" s="2" t="s">
        <v>25325</v>
      </c>
      <c r="C1164" s="2">
        <v>6.6</v>
      </c>
      <c r="D1164" s="2" t="s">
        <v>5268</v>
      </c>
      <c r="E1164" s="2">
        <f>COUNTIF(A1164:A4886,D1164)</f>
        <v>0</v>
      </c>
      <c r="F1164" s="7">
        <f>AVERAGEIF(A:A,D1164,C:C)</f>
        <v>5.9</v>
      </c>
    </row>
    <row r="1165" spans="1:6" x14ac:dyDescent="0.3">
      <c r="A1165" s="2" t="s">
        <v>6485</v>
      </c>
      <c r="B1165" s="2" t="s">
        <v>25326</v>
      </c>
      <c r="C1165" s="2">
        <v>6.8</v>
      </c>
      <c r="D1165" s="2" t="s">
        <v>6456</v>
      </c>
      <c r="E1165" s="2">
        <f>COUNTIF(A1165:A4887,D1165)</f>
        <v>0</v>
      </c>
      <c r="F1165" s="7">
        <f>AVERAGEIF(A:A,D1165,C:C)</f>
        <v>5.9</v>
      </c>
    </row>
    <row r="1166" spans="1:6" x14ac:dyDescent="0.3">
      <c r="A1166" s="2" t="s">
        <v>4392</v>
      </c>
      <c r="B1166" s="2" t="s">
        <v>25327</v>
      </c>
      <c r="C1166" s="2">
        <v>6.5</v>
      </c>
      <c r="D1166" s="2" t="s">
        <v>7392</v>
      </c>
      <c r="E1166" s="2">
        <f>COUNTIF(A1166:A4888,D1166)</f>
        <v>1</v>
      </c>
      <c r="F1166" s="7">
        <f>AVERAGEIF(A:A,D1166,C:C)</f>
        <v>5.9</v>
      </c>
    </row>
    <row r="1167" spans="1:6" x14ac:dyDescent="0.3">
      <c r="A1167" s="2" t="s">
        <v>6496</v>
      </c>
      <c r="B1167" s="2" t="s">
        <v>25328</v>
      </c>
      <c r="C1167" s="2">
        <v>6.6</v>
      </c>
      <c r="D1167" s="2" t="s">
        <v>7535</v>
      </c>
      <c r="E1167" s="2">
        <f>COUNTIF(A1167:A4889,D1167)</f>
        <v>1</v>
      </c>
      <c r="F1167" s="7">
        <f>AVERAGEIF(A:A,D1167,C:C)</f>
        <v>5.9</v>
      </c>
    </row>
    <row r="1168" spans="1:6" x14ac:dyDescent="0.3">
      <c r="A1168" s="2" t="s">
        <v>6500</v>
      </c>
      <c r="B1168" s="2" t="s">
        <v>25329</v>
      </c>
      <c r="C1168" s="2">
        <v>5.8</v>
      </c>
      <c r="D1168" s="2" t="s">
        <v>8006</v>
      </c>
      <c r="E1168" s="2">
        <f>COUNTIF(A1168:A4890,D1168)</f>
        <v>1</v>
      </c>
      <c r="F1168" s="7">
        <f>AVERAGEIF(A:A,D1168,C:C)</f>
        <v>5.9</v>
      </c>
    </row>
    <row r="1169" spans="1:6" x14ac:dyDescent="0.3">
      <c r="A1169" s="2" t="s">
        <v>3694</v>
      </c>
      <c r="B1169" s="2" t="s">
        <v>25330</v>
      </c>
      <c r="C1169" s="2">
        <v>6.9</v>
      </c>
      <c r="D1169" s="2" t="s">
        <v>8239</v>
      </c>
      <c r="E1169" s="2">
        <f>COUNTIF(A1169:A4891,D1169)</f>
        <v>1</v>
      </c>
      <c r="F1169" s="7">
        <f>AVERAGEIF(A:A,D1169,C:C)</f>
        <v>5.9</v>
      </c>
    </row>
    <row r="1170" spans="1:6" x14ac:dyDescent="0.3">
      <c r="A1170" s="2" t="s">
        <v>4850</v>
      </c>
      <c r="B1170" s="2" t="s">
        <v>25331</v>
      </c>
      <c r="C1170" s="2">
        <v>7.1</v>
      </c>
      <c r="D1170" s="2" t="s">
        <v>8490</v>
      </c>
      <c r="E1170" s="2">
        <f>COUNTIF(A1170:A4892,D1170)</f>
        <v>1</v>
      </c>
      <c r="F1170" s="7">
        <f>AVERAGEIF(A:A,D1170,C:C)</f>
        <v>5.9</v>
      </c>
    </row>
    <row r="1171" spans="1:6" x14ac:dyDescent="0.3">
      <c r="A1171" s="2" t="s">
        <v>5896</v>
      </c>
      <c r="B1171" s="2" t="s">
        <v>25332</v>
      </c>
      <c r="C1171" s="2">
        <v>5.8</v>
      </c>
      <c r="D1171" s="2" t="s">
        <v>8840</v>
      </c>
      <c r="E1171" s="2">
        <f>COUNTIF(A1171:A4893,D1171)</f>
        <v>1</v>
      </c>
      <c r="F1171" s="7">
        <f>AVERAGEIF(A:A,D1171,C:C)</f>
        <v>5.9</v>
      </c>
    </row>
    <row r="1172" spans="1:6" x14ac:dyDescent="0.3">
      <c r="A1172" s="2" t="s">
        <v>389</v>
      </c>
      <c r="B1172" s="2" t="s">
        <v>25333</v>
      </c>
      <c r="C1172" s="2">
        <v>7.2</v>
      </c>
      <c r="D1172" s="2" t="s">
        <v>9807</v>
      </c>
      <c r="E1172" s="2">
        <f>COUNTIF(A1172:A4894,D1172)</f>
        <v>1</v>
      </c>
      <c r="F1172" s="7">
        <f>AVERAGEIF(A:A,D1172,C:C)</f>
        <v>5.9</v>
      </c>
    </row>
    <row r="1173" spans="1:6" x14ac:dyDescent="0.3">
      <c r="A1173" s="2" t="s">
        <v>1311</v>
      </c>
      <c r="B1173" s="2" t="s">
        <v>25334</v>
      </c>
      <c r="C1173" s="2">
        <v>6</v>
      </c>
      <c r="D1173" s="2" t="s">
        <v>9921</v>
      </c>
      <c r="E1173" s="2">
        <f>COUNTIF(A1173:A4895,D1173)</f>
        <v>1</v>
      </c>
      <c r="F1173" s="7">
        <f>AVERAGEIF(A:A,D1173,C:C)</f>
        <v>5.9</v>
      </c>
    </row>
    <row r="1174" spans="1:6" x14ac:dyDescent="0.3">
      <c r="A1174" s="2" t="s">
        <v>6529</v>
      </c>
      <c r="B1174" s="2" t="s">
        <v>25335</v>
      </c>
      <c r="C1174" s="2">
        <v>4.7</v>
      </c>
      <c r="D1174" s="2" t="s">
        <v>10781</v>
      </c>
      <c r="E1174" s="2">
        <f>COUNTIF(A1174:A4896,D1174)</f>
        <v>1</v>
      </c>
      <c r="F1174" s="7">
        <f>AVERAGEIF(A:A,D1174,C:C)</f>
        <v>5.9</v>
      </c>
    </row>
    <row r="1175" spans="1:6" x14ac:dyDescent="0.3">
      <c r="A1175" s="2" t="s">
        <v>4239</v>
      </c>
      <c r="B1175" s="2" t="s">
        <v>25336</v>
      </c>
      <c r="C1175" s="2">
        <v>5.2</v>
      </c>
      <c r="D1175" s="2" t="s">
        <v>12029</v>
      </c>
      <c r="E1175" s="2">
        <f>COUNTIF(A1175:A4897,D1175)</f>
        <v>1</v>
      </c>
      <c r="F1175" s="7">
        <f>AVERAGEIF(A:A,D1175,C:C)</f>
        <v>5.9</v>
      </c>
    </row>
    <row r="1176" spans="1:6" x14ac:dyDescent="0.3">
      <c r="A1176" s="2" t="s">
        <v>5280</v>
      </c>
      <c r="B1176" s="2" t="s">
        <v>25337</v>
      </c>
      <c r="C1176" s="2">
        <v>5.5</v>
      </c>
      <c r="D1176" s="2" t="s">
        <v>12628</v>
      </c>
      <c r="E1176" s="2">
        <f>COUNTIF(A1176:A4898,D1176)</f>
        <v>1</v>
      </c>
      <c r="F1176" s="7">
        <f>AVERAGEIF(A:A,D1176,C:C)</f>
        <v>5.9</v>
      </c>
    </row>
    <row r="1177" spans="1:6" x14ac:dyDescent="0.3">
      <c r="A1177" s="2" t="s">
        <v>6549</v>
      </c>
      <c r="B1177" s="2" t="s">
        <v>25338</v>
      </c>
      <c r="C1177" s="2">
        <v>7</v>
      </c>
      <c r="D1177" s="2" t="s">
        <v>13277</v>
      </c>
      <c r="E1177" s="2">
        <f>COUNTIF(A1177:A4899,D1177)</f>
        <v>1</v>
      </c>
      <c r="F1177" s="7">
        <f>AVERAGEIF(A:A,D1177,C:C)</f>
        <v>5.9</v>
      </c>
    </row>
    <row r="1178" spans="1:6" x14ac:dyDescent="0.3">
      <c r="A1178" s="2" t="s">
        <v>6244</v>
      </c>
      <c r="B1178" s="2" t="s">
        <v>25339</v>
      </c>
      <c r="C1178" s="2">
        <v>5.8</v>
      </c>
      <c r="D1178" s="2" t="s">
        <v>13692</v>
      </c>
      <c r="E1178" s="2">
        <f>COUNTIF(A1178:A4900,D1178)</f>
        <v>1</v>
      </c>
      <c r="F1178" s="7">
        <f>AVERAGEIF(A:A,D1178,C:C)</f>
        <v>5.9</v>
      </c>
    </row>
    <row r="1179" spans="1:6" x14ac:dyDescent="0.3">
      <c r="A1179" s="2" t="s">
        <v>6308</v>
      </c>
      <c r="B1179" s="2" t="s">
        <v>25340</v>
      </c>
      <c r="C1179" s="2">
        <v>6.2</v>
      </c>
      <c r="D1179" s="2" t="s">
        <v>13725</v>
      </c>
      <c r="E1179" s="2">
        <f>COUNTIF(A1179:A4901,D1179)</f>
        <v>1</v>
      </c>
      <c r="F1179" s="7">
        <f>AVERAGEIF(A:A,D1179,C:C)</f>
        <v>5.9</v>
      </c>
    </row>
    <row r="1180" spans="1:6" x14ac:dyDescent="0.3">
      <c r="A1180" s="2" t="s">
        <v>1324</v>
      </c>
      <c r="B1180" s="2" t="s">
        <v>25341</v>
      </c>
      <c r="C1180" s="2">
        <v>6.5</v>
      </c>
      <c r="D1180" s="2" t="s">
        <v>10752</v>
      </c>
      <c r="E1180" s="2">
        <f>COUNTIF(A1180:A4902,D1180)</f>
        <v>1</v>
      </c>
      <c r="F1180" s="7">
        <f>AVERAGEIF(A:A,D1180,C:C)</f>
        <v>5.9</v>
      </c>
    </row>
    <row r="1181" spans="1:6" x14ac:dyDescent="0.3">
      <c r="A1181" s="2" t="s">
        <v>760</v>
      </c>
      <c r="B1181" s="2" t="s">
        <v>25342</v>
      </c>
      <c r="C1181" s="2">
        <v>7.2</v>
      </c>
      <c r="D1181" s="2" t="s">
        <v>13850</v>
      </c>
      <c r="E1181" s="2">
        <f>COUNTIF(A1181:A4903,D1181)</f>
        <v>1</v>
      </c>
      <c r="F1181" s="7">
        <f>AVERAGEIF(A:A,D1181,C:C)</f>
        <v>5.9</v>
      </c>
    </row>
    <row r="1182" spans="1:6" x14ac:dyDescent="0.3">
      <c r="A1182" s="2" t="s">
        <v>6573</v>
      </c>
      <c r="B1182" s="2" t="s">
        <v>25343</v>
      </c>
      <c r="C1182" s="2">
        <v>5.0999999999999996</v>
      </c>
      <c r="D1182" s="2" t="s">
        <v>14132</v>
      </c>
      <c r="E1182" s="2">
        <f>COUNTIF(A1182:A4904,D1182)</f>
        <v>1</v>
      </c>
      <c r="F1182" s="7">
        <f>AVERAGEIF(A:A,D1182,C:C)</f>
        <v>5.9</v>
      </c>
    </row>
    <row r="1183" spans="1:6" x14ac:dyDescent="0.3">
      <c r="A1183" s="2" t="s">
        <v>6578</v>
      </c>
      <c r="B1183" s="2" t="s">
        <v>25344</v>
      </c>
      <c r="C1183" s="2">
        <v>4.7</v>
      </c>
      <c r="D1183" s="2" t="s">
        <v>14954</v>
      </c>
      <c r="E1183" s="2">
        <f>COUNTIF(A1183:A4905,D1183)</f>
        <v>1</v>
      </c>
      <c r="F1183" s="7">
        <f>AVERAGEIF(A:A,D1183,C:C)</f>
        <v>5.9</v>
      </c>
    </row>
    <row r="1184" spans="1:6" x14ac:dyDescent="0.3">
      <c r="A1184" s="2" t="s">
        <v>5239</v>
      </c>
      <c r="B1184" s="2" t="s">
        <v>25345</v>
      </c>
      <c r="C1184" s="2">
        <v>5.9</v>
      </c>
      <c r="D1184" s="2" t="s">
        <v>14961</v>
      </c>
      <c r="E1184" s="2">
        <f>COUNTIF(A1184:A4906,D1184)</f>
        <v>1</v>
      </c>
      <c r="F1184" s="7">
        <f>AVERAGEIF(A:A,D1184,C:C)</f>
        <v>5.9</v>
      </c>
    </row>
    <row r="1185" spans="1:6" x14ac:dyDescent="0.3">
      <c r="A1185" s="2" t="s">
        <v>6588</v>
      </c>
      <c r="B1185" s="2" t="s">
        <v>25346</v>
      </c>
      <c r="C1185" s="2">
        <v>5.8</v>
      </c>
      <c r="D1185" s="2" t="s">
        <v>15022</v>
      </c>
      <c r="E1185" s="2">
        <f>COUNTIF(A1185:A4907,D1185)</f>
        <v>1</v>
      </c>
      <c r="F1185" s="7">
        <f>AVERAGEIF(A:A,D1185,C:C)</f>
        <v>5.9</v>
      </c>
    </row>
    <row r="1186" spans="1:6" x14ac:dyDescent="0.3">
      <c r="A1186" s="2" t="s">
        <v>2565</v>
      </c>
      <c r="B1186" s="2" t="s">
        <v>25347</v>
      </c>
      <c r="C1186" s="2">
        <v>7.2</v>
      </c>
      <c r="D1186" s="2" t="s">
        <v>15038</v>
      </c>
      <c r="E1186" s="2">
        <f>COUNTIF(A1186:A4908,D1186)</f>
        <v>1</v>
      </c>
      <c r="F1186" s="7">
        <f>AVERAGEIF(A:A,D1186,C:C)</f>
        <v>5.9</v>
      </c>
    </row>
    <row r="1187" spans="1:6" x14ac:dyDescent="0.3">
      <c r="A1187" s="2" t="s">
        <v>3494</v>
      </c>
      <c r="B1187" s="2" t="s">
        <v>25348</v>
      </c>
      <c r="C1187" s="2">
        <v>6.2</v>
      </c>
      <c r="D1187" s="2" t="s">
        <v>15390</v>
      </c>
      <c r="E1187" s="2">
        <f>COUNTIF(A1187:A4909,D1187)</f>
        <v>1</v>
      </c>
      <c r="F1187" s="7">
        <f>AVERAGEIF(A:A,D1187,C:C)</f>
        <v>5.9</v>
      </c>
    </row>
    <row r="1188" spans="1:6" x14ac:dyDescent="0.3">
      <c r="A1188" s="2" t="s">
        <v>2785</v>
      </c>
      <c r="B1188" s="2" t="s">
        <v>25349</v>
      </c>
      <c r="C1188" s="2">
        <v>5.7</v>
      </c>
      <c r="D1188" s="2" t="s">
        <v>16722</v>
      </c>
      <c r="E1188" s="2">
        <f>COUNTIF(A1188:A4910,D1188)</f>
        <v>1</v>
      </c>
      <c r="F1188" s="7">
        <f>AVERAGEIF(A:A,D1188,C:C)</f>
        <v>5.9</v>
      </c>
    </row>
    <row r="1189" spans="1:6" x14ac:dyDescent="0.3">
      <c r="A1189" s="2" t="s">
        <v>2513</v>
      </c>
      <c r="B1189" s="2" t="s">
        <v>25350</v>
      </c>
      <c r="C1189" s="2">
        <v>6.1</v>
      </c>
      <c r="D1189" s="2" t="s">
        <v>17109</v>
      </c>
      <c r="E1189" s="2">
        <f>COUNTIF(A1189:A4911,D1189)</f>
        <v>1</v>
      </c>
      <c r="F1189" s="7">
        <f>AVERAGEIF(A:A,D1189,C:C)</f>
        <v>5.9</v>
      </c>
    </row>
    <row r="1190" spans="1:6" x14ac:dyDescent="0.3">
      <c r="A1190" s="2" t="s">
        <v>5834</v>
      </c>
      <c r="B1190" s="2" t="s">
        <v>25351</v>
      </c>
      <c r="C1190" s="2">
        <v>6</v>
      </c>
      <c r="D1190" s="2" t="s">
        <v>17799</v>
      </c>
      <c r="E1190" s="2">
        <f>COUNTIF(A1190:A4912,D1190)</f>
        <v>1</v>
      </c>
      <c r="F1190" s="7">
        <f>AVERAGEIF(A:A,D1190,C:C)</f>
        <v>5.9</v>
      </c>
    </row>
    <row r="1191" spans="1:6" x14ac:dyDescent="0.3">
      <c r="A1191" s="2" t="s">
        <v>6620</v>
      </c>
      <c r="B1191" s="2" t="s">
        <v>25352</v>
      </c>
      <c r="C1191" s="2">
        <v>6.9</v>
      </c>
      <c r="D1191" s="2" t="s">
        <v>18201</v>
      </c>
      <c r="E1191" s="2">
        <f>COUNTIF(A1191:A4913,D1191)</f>
        <v>1</v>
      </c>
      <c r="F1191" s="7">
        <f>AVERAGEIF(A:A,D1191,C:C)</f>
        <v>5.9</v>
      </c>
    </row>
    <row r="1192" spans="1:6" x14ac:dyDescent="0.3">
      <c r="A1192" s="2" t="s">
        <v>5774</v>
      </c>
      <c r="B1192" s="2" t="s">
        <v>25353</v>
      </c>
      <c r="C1192" s="2">
        <v>6.5</v>
      </c>
      <c r="D1192" s="2" t="s">
        <v>18331</v>
      </c>
      <c r="E1192" s="2">
        <f>COUNTIF(A1192:A4914,D1192)</f>
        <v>1</v>
      </c>
      <c r="F1192" s="7">
        <f>AVERAGEIF(A:A,D1192,C:C)</f>
        <v>5.9</v>
      </c>
    </row>
    <row r="1193" spans="1:6" x14ac:dyDescent="0.3">
      <c r="A1193" s="2" t="s">
        <v>5423</v>
      </c>
      <c r="B1193" s="2" t="s">
        <v>25354</v>
      </c>
      <c r="C1193" s="2">
        <v>5</v>
      </c>
      <c r="D1193" s="2" t="s">
        <v>17189</v>
      </c>
      <c r="E1193" s="2">
        <f>COUNTIF(A1193:A4915,D1193)</f>
        <v>1</v>
      </c>
      <c r="F1193" s="7">
        <f>AVERAGEIF(A:A,D1193,C:C)</f>
        <v>5.9</v>
      </c>
    </row>
    <row r="1194" spans="1:6" x14ac:dyDescent="0.3">
      <c r="A1194" s="2" t="s">
        <v>6637</v>
      </c>
      <c r="B1194" s="2" t="s">
        <v>25355</v>
      </c>
      <c r="C1194" s="2">
        <v>5.7</v>
      </c>
      <c r="D1194" s="2" t="s">
        <v>19241</v>
      </c>
      <c r="E1194" s="2">
        <f>COUNTIF(A1194:A4916,D1194)</f>
        <v>1</v>
      </c>
      <c r="F1194" s="7">
        <f>AVERAGEIF(A:A,D1194,C:C)</f>
        <v>5.9</v>
      </c>
    </row>
    <row r="1195" spans="1:6" x14ac:dyDescent="0.3">
      <c r="A1195" s="2" t="s">
        <v>1252</v>
      </c>
      <c r="B1195" s="2" t="s">
        <v>25356</v>
      </c>
      <c r="C1195" s="2">
        <v>7</v>
      </c>
      <c r="D1195" s="2" t="s">
        <v>19290</v>
      </c>
      <c r="E1195" s="2">
        <f>COUNTIF(A1195:A4917,D1195)</f>
        <v>1</v>
      </c>
      <c r="F1195" s="7">
        <f>AVERAGEIF(A:A,D1195,C:C)</f>
        <v>5.9</v>
      </c>
    </row>
    <row r="1196" spans="1:6" x14ac:dyDescent="0.3">
      <c r="A1196" s="2" t="s">
        <v>1757</v>
      </c>
      <c r="B1196" s="2" t="s">
        <v>25357</v>
      </c>
      <c r="C1196" s="2">
        <v>5.0999999999999996</v>
      </c>
      <c r="D1196" s="2" t="s">
        <v>14965</v>
      </c>
      <c r="E1196" s="2">
        <f>COUNTIF(A1196:A4918,D1196)</f>
        <v>1</v>
      </c>
      <c r="F1196" s="7">
        <f>AVERAGEIF(A:A,D1196,C:C)</f>
        <v>5.9</v>
      </c>
    </row>
    <row r="1197" spans="1:6" x14ac:dyDescent="0.3">
      <c r="A1197" s="2" t="s">
        <v>4591</v>
      </c>
      <c r="B1197" s="2" t="s">
        <v>25358</v>
      </c>
      <c r="C1197" s="2">
        <v>5.3</v>
      </c>
      <c r="D1197" s="2" t="s">
        <v>19928</v>
      </c>
      <c r="E1197" s="2">
        <f>COUNTIF(A1197:A4919,D1197)</f>
        <v>1</v>
      </c>
      <c r="F1197" s="7">
        <f>AVERAGEIF(A:A,D1197,C:C)</f>
        <v>5.9</v>
      </c>
    </row>
    <row r="1198" spans="1:6" x14ac:dyDescent="0.3">
      <c r="A1198" s="2" t="s">
        <v>4712</v>
      </c>
      <c r="B1198" s="2" t="s">
        <v>25359</v>
      </c>
      <c r="C1198" s="2">
        <v>4.4000000000000004</v>
      </c>
      <c r="D1198" s="2" t="s">
        <v>19459</v>
      </c>
      <c r="E1198" s="2">
        <f>COUNTIF(A1198:A4920,D1198)</f>
        <v>1</v>
      </c>
      <c r="F1198" s="7">
        <f>AVERAGEIF(A:A,D1198,C:C)</f>
        <v>5.9</v>
      </c>
    </row>
    <row r="1199" spans="1:6" x14ac:dyDescent="0.3">
      <c r="A1199" s="2" t="s">
        <v>1819</v>
      </c>
      <c r="B1199" s="2" t="s">
        <v>25360</v>
      </c>
      <c r="C1199" s="2">
        <v>4.7</v>
      </c>
      <c r="D1199" s="2" t="s">
        <v>21436</v>
      </c>
      <c r="E1199" s="2">
        <f>COUNTIF(A1199:A4921,D1199)</f>
        <v>1</v>
      </c>
      <c r="F1199" s="7">
        <f>AVERAGEIF(A:A,D1199,C:C)</f>
        <v>5.9</v>
      </c>
    </row>
    <row r="1200" spans="1:6" x14ac:dyDescent="0.3">
      <c r="A1200" s="2" t="s">
        <v>6667</v>
      </c>
      <c r="B1200" s="2" t="s">
        <v>25361</v>
      </c>
      <c r="C1200" s="2">
        <v>6.7</v>
      </c>
      <c r="D1200" s="2" t="s">
        <v>22508</v>
      </c>
      <c r="E1200" s="2">
        <f>COUNTIF(A1200:A4922,D1200)</f>
        <v>1</v>
      </c>
      <c r="F1200" s="7">
        <f>AVERAGEIF(A:A,D1200,C:C)</f>
        <v>5.9</v>
      </c>
    </row>
    <row r="1201" spans="1:6" x14ac:dyDescent="0.3">
      <c r="A1201" s="2" t="s">
        <v>6671</v>
      </c>
      <c r="B1201" s="2" t="s">
        <v>25362</v>
      </c>
      <c r="C1201" s="2">
        <v>6.7</v>
      </c>
      <c r="D1201" s="2" t="s">
        <v>16111</v>
      </c>
      <c r="E1201" s="2">
        <f>COUNTIF(A1201:A4923,D1201)</f>
        <v>1</v>
      </c>
      <c r="F1201" s="7">
        <f>AVERAGEIF(A:A,D1201,C:C)</f>
        <v>5.9</v>
      </c>
    </row>
    <row r="1202" spans="1:6" x14ac:dyDescent="0.3">
      <c r="A1202" s="2" t="s">
        <v>2722</v>
      </c>
      <c r="B1202" s="2" t="s">
        <v>25363</v>
      </c>
      <c r="C1202" s="2">
        <v>5.7</v>
      </c>
      <c r="D1202" s="2" t="s">
        <v>3902</v>
      </c>
      <c r="E1202" s="2">
        <f>COUNTIF(A1202:A4924,D1202)</f>
        <v>0</v>
      </c>
      <c r="F1202" s="7">
        <f>AVERAGEIF(A:A,D1202,C:C)</f>
        <v>5.9</v>
      </c>
    </row>
    <row r="1203" spans="1:6" x14ac:dyDescent="0.3">
      <c r="A1203" s="2" t="s">
        <v>487</v>
      </c>
      <c r="B1203" s="2" t="s">
        <v>25364</v>
      </c>
      <c r="C1203" s="2">
        <v>7.4</v>
      </c>
      <c r="D1203" s="2" t="s">
        <v>4171</v>
      </c>
      <c r="E1203" s="2">
        <f>COUNTIF(A1203:A4925,D1203)</f>
        <v>0</v>
      </c>
      <c r="F1203" s="7">
        <f>AVERAGEIF(A:A,D1203,C:C)</f>
        <v>5.9</v>
      </c>
    </row>
    <row r="1204" spans="1:6" x14ac:dyDescent="0.3">
      <c r="A1204" s="2" t="s">
        <v>5624</v>
      </c>
      <c r="B1204" s="2" t="s">
        <v>25365</v>
      </c>
      <c r="C1204" s="2">
        <v>6.1</v>
      </c>
      <c r="D1204" s="2" t="s">
        <v>4503</v>
      </c>
      <c r="E1204" s="2">
        <f>COUNTIF(A1204:A4926,D1204)</f>
        <v>0</v>
      </c>
      <c r="F1204" s="7">
        <f>AVERAGEIF(A:A,D1204,C:C)</f>
        <v>5.9</v>
      </c>
    </row>
    <row r="1205" spans="1:6" x14ac:dyDescent="0.3">
      <c r="A1205" s="2" t="s">
        <v>5589</v>
      </c>
      <c r="B1205" s="2" t="s">
        <v>25366</v>
      </c>
      <c r="C1205" s="2">
        <v>6.4</v>
      </c>
      <c r="D1205" s="2" t="s">
        <v>7181</v>
      </c>
      <c r="E1205" s="2">
        <f>COUNTIF(A1205:A4927,D1205)</f>
        <v>3</v>
      </c>
      <c r="F1205" s="7">
        <f>AVERAGEIF(A:A,D1205,C:C)</f>
        <v>5.8666666666666671</v>
      </c>
    </row>
    <row r="1206" spans="1:6" x14ac:dyDescent="0.3">
      <c r="A1206" s="2" t="s">
        <v>6694</v>
      </c>
      <c r="B1206" s="2" t="s">
        <v>25367</v>
      </c>
      <c r="C1206" s="2">
        <v>6.2</v>
      </c>
      <c r="D1206" s="2" t="s">
        <v>3376</v>
      </c>
      <c r="E1206" s="2">
        <f>COUNTIF(A1206:A4928,D1206)</f>
        <v>1</v>
      </c>
      <c r="F1206" s="7">
        <f>AVERAGEIF(A:A,D1206,C:C)</f>
        <v>5.8500000000000005</v>
      </c>
    </row>
    <row r="1207" spans="1:6" x14ac:dyDescent="0.3">
      <c r="A1207" s="2" t="s">
        <v>3516</v>
      </c>
      <c r="B1207" s="2" t="s">
        <v>25368</v>
      </c>
      <c r="C1207" s="2">
        <v>6.2</v>
      </c>
      <c r="D1207" s="2" t="s">
        <v>5239</v>
      </c>
      <c r="E1207" s="2">
        <f>COUNTIF(A1207:A4929,D1207)</f>
        <v>0</v>
      </c>
      <c r="F1207" s="7">
        <f>AVERAGEIF(A:A,D1207,C:C)</f>
        <v>5.85</v>
      </c>
    </row>
    <row r="1208" spans="1:6" x14ac:dyDescent="0.3">
      <c r="A1208" s="2" t="s">
        <v>6704</v>
      </c>
      <c r="B1208" s="2" t="s">
        <v>25369</v>
      </c>
      <c r="C1208" s="2">
        <v>5.9</v>
      </c>
      <c r="D1208" s="2" t="s">
        <v>7015</v>
      </c>
      <c r="E1208" s="2">
        <f>COUNTIF(A1208:A4930,D1208)</f>
        <v>2</v>
      </c>
      <c r="F1208" s="7">
        <f>AVERAGEIF(A:A,D1208,C:C)</f>
        <v>5.85</v>
      </c>
    </row>
    <row r="1209" spans="1:6" x14ac:dyDescent="0.3">
      <c r="A1209" s="2" t="s">
        <v>6710</v>
      </c>
      <c r="B1209" s="2" t="s">
        <v>25370</v>
      </c>
      <c r="C1209" s="2">
        <v>4</v>
      </c>
      <c r="D1209" s="2" t="s">
        <v>12120</v>
      </c>
      <c r="E1209" s="2">
        <f>COUNTIF(A1209:A4931,D1209)</f>
        <v>2</v>
      </c>
      <c r="F1209" s="7">
        <f>AVERAGEIF(A:A,D1209,C:C)</f>
        <v>5.85</v>
      </c>
    </row>
    <row r="1210" spans="1:6" x14ac:dyDescent="0.3">
      <c r="A1210" s="2" t="s">
        <v>4291</v>
      </c>
      <c r="B1210" s="2" t="s">
        <v>25371</v>
      </c>
      <c r="C1210" s="2">
        <v>6.2</v>
      </c>
      <c r="D1210" s="2" t="s">
        <v>2222</v>
      </c>
      <c r="E1210" s="2">
        <f>COUNTIF(A1210:A4932,D1210)</f>
        <v>1</v>
      </c>
      <c r="F1210" s="7">
        <f>AVERAGEIF(A:A,D1210,C:C)</f>
        <v>5.833333333333333</v>
      </c>
    </row>
    <row r="1211" spans="1:6" x14ac:dyDescent="0.3">
      <c r="A1211" s="2" t="s">
        <v>1304</v>
      </c>
      <c r="B1211" s="2" t="s">
        <v>25372</v>
      </c>
      <c r="C1211" s="2">
        <v>4.5999999999999996</v>
      </c>
      <c r="D1211" s="2" t="s">
        <v>7498</v>
      </c>
      <c r="E1211" s="2">
        <f>COUNTIF(A1211:A4933,D1211)</f>
        <v>4</v>
      </c>
      <c r="F1211" s="7">
        <f>AVERAGEIF(A:A,D1211,C:C)</f>
        <v>5.8250000000000002</v>
      </c>
    </row>
    <row r="1212" spans="1:6" x14ac:dyDescent="0.3">
      <c r="A1212" s="2" t="s">
        <v>6724</v>
      </c>
      <c r="B1212" s="2" t="s">
        <v>25373</v>
      </c>
      <c r="C1212" s="2">
        <v>6.4</v>
      </c>
      <c r="D1212" s="2" t="s">
        <v>9748</v>
      </c>
      <c r="E1212" s="2">
        <f>COUNTIF(A1212:A4934,D1212)</f>
        <v>2</v>
      </c>
      <c r="F1212" s="7">
        <f>AVERAGEIF(A:A,D1212,C:C)</f>
        <v>5.8000000000000007</v>
      </c>
    </row>
    <row r="1213" spans="1:6" x14ac:dyDescent="0.3">
      <c r="A1213" s="2" t="s">
        <v>5328</v>
      </c>
      <c r="B1213" s="2" t="s">
        <v>25374</v>
      </c>
      <c r="C1213" s="2">
        <v>5.9</v>
      </c>
      <c r="D1213" s="2" t="s">
        <v>4712</v>
      </c>
      <c r="E1213" s="2">
        <f>COUNTIF(A1213:A4935,D1213)</f>
        <v>1</v>
      </c>
      <c r="F1213" s="7">
        <f>AVERAGEIF(A:A,D1213,C:C)</f>
        <v>5.8</v>
      </c>
    </row>
    <row r="1214" spans="1:6" x14ac:dyDescent="0.3">
      <c r="A1214" s="2" t="s">
        <v>6731</v>
      </c>
      <c r="B1214" s="2" t="s">
        <v>25375</v>
      </c>
      <c r="C1214" s="2">
        <v>5.0999999999999996</v>
      </c>
      <c r="D1214" s="2" t="s">
        <v>12184</v>
      </c>
      <c r="E1214" s="2">
        <f>COUNTIF(A1214:A4936,D1214)</f>
        <v>2</v>
      </c>
      <c r="F1214" s="7">
        <f>AVERAGEIF(A:A,D1214,C:C)</f>
        <v>5.8</v>
      </c>
    </row>
    <row r="1215" spans="1:6" x14ac:dyDescent="0.3">
      <c r="A1215" s="2" t="s">
        <v>6736</v>
      </c>
      <c r="B1215" s="2" t="s">
        <v>25376</v>
      </c>
      <c r="C1215" s="2">
        <v>7.6</v>
      </c>
      <c r="D1215" s="2" t="s">
        <v>4748</v>
      </c>
      <c r="E1215" s="2">
        <f>COUNTIF(A1215:A4937,D1215)</f>
        <v>0</v>
      </c>
      <c r="F1215" s="7">
        <f>AVERAGEIF(A:A,D1215,C:C)</f>
        <v>5.8</v>
      </c>
    </row>
    <row r="1216" spans="1:6" x14ac:dyDescent="0.3">
      <c r="A1216" s="2" t="s">
        <v>6742</v>
      </c>
      <c r="B1216" s="2" t="s">
        <v>25377</v>
      </c>
      <c r="C1216" s="2">
        <v>4.2</v>
      </c>
      <c r="D1216" s="2" t="s">
        <v>6500</v>
      </c>
      <c r="E1216" s="2">
        <f>COUNTIF(A1216:A4938,D1216)</f>
        <v>0</v>
      </c>
      <c r="F1216" s="7">
        <f>AVERAGEIF(A:A,D1216,C:C)</f>
        <v>5.8</v>
      </c>
    </row>
    <row r="1217" spans="1:6" x14ac:dyDescent="0.3">
      <c r="A1217" s="2" t="s">
        <v>5382</v>
      </c>
      <c r="B1217" s="2" t="s">
        <v>25378</v>
      </c>
      <c r="C1217" s="2">
        <v>7.8</v>
      </c>
      <c r="D1217" s="2" t="s">
        <v>6588</v>
      </c>
      <c r="E1217" s="2">
        <f>COUNTIF(A1217:A4939,D1217)</f>
        <v>0</v>
      </c>
      <c r="F1217" s="7">
        <f>AVERAGEIF(A:A,D1217,C:C)</f>
        <v>5.8</v>
      </c>
    </row>
    <row r="1218" spans="1:6" x14ac:dyDescent="0.3">
      <c r="A1218" s="2" t="s">
        <v>4437</v>
      </c>
      <c r="B1218" s="2" t="s">
        <v>25379</v>
      </c>
      <c r="C1218" s="2">
        <v>5.8</v>
      </c>
      <c r="D1218" s="2" t="s">
        <v>8261</v>
      </c>
      <c r="E1218" s="2">
        <f>COUNTIF(A1218:A4940,D1218)</f>
        <v>1</v>
      </c>
      <c r="F1218" s="7">
        <f>AVERAGEIF(A:A,D1218,C:C)</f>
        <v>5.8</v>
      </c>
    </row>
    <row r="1219" spans="1:6" x14ac:dyDescent="0.3">
      <c r="A1219" s="2" t="s">
        <v>5367</v>
      </c>
      <c r="B1219" s="2" t="s">
        <v>25380</v>
      </c>
      <c r="C1219" s="2">
        <v>5.9</v>
      </c>
      <c r="D1219" s="2" t="s">
        <v>10435</v>
      </c>
      <c r="E1219" s="2">
        <f>COUNTIF(A1219:A4941,D1219)</f>
        <v>1</v>
      </c>
      <c r="F1219" s="7">
        <f>AVERAGEIF(A:A,D1219,C:C)</f>
        <v>5.8</v>
      </c>
    </row>
    <row r="1220" spans="1:6" x14ac:dyDescent="0.3">
      <c r="A1220" s="2" t="s">
        <v>4176</v>
      </c>
      <c r="B1220" s="2" t="s">
        <v>27917</v>
      </c>
      <c r="C1220" s="2">
        <v>8.4</v>
      </c>
      <c r="D1220" s="2" t="s">
        <v>10618</v>
      </c>
      <c r="E1220" s="2">
        <f>COUNTIF(A1220:A4942,D1220)</f>
        <v>1</v>
      </c>
      <c r="F1220" s="7">
        <f>AVERAGEIF(A:A,D1220,C:C)</f>
        <v>5.8</v>
      </c>
    </row>
    <row r="1221" spans="1:6" x14ac:dyDescent="0.3">
      <c r="A1221" s="2" t="s">
        <v>6767</v>
      </c>
      <c r="B1221" s="2" t="s">
        <v>25382</v>
      </c>
      <c r="C1221" s="2">
        <v>4.8</v>
      </c>
      <c r="D1221" s="2" t="s">
        <v>10627</v>
      </c>
      <c r="E1221" s="2">
        <f>COUNTIF(A1221:A4943,D1221)</f>
        <v>1</v>
      </c>
      <c r="F1221" s="7">
        <f>AVERAGEIF(A:A,D1221,C:C)</f>
        <v>5.8</v>
      </c>
    </row>
    <row r="1222" spans="1:6" x14ac:dyDescent="0.3">
      <c r="A1222" s="2" t="s">
        <v>6775</v>
      </c>
      <c r="B1222" s="2" t="s">
        <v>25383</v>
      </c>
      <c r="C1222" s="2">
        <v>6.2</v>
      </c>
      <c r="D1222" s="2" t="s">
        <v>10760</v>
      </c>
      <c r="E1222" s="2">
        <f>COUNTIF(A1222:A4944,D1222)</f>
        <v>1</v>
      </c>
      <c r="F1222" s="7">
        <f>AVERAGEIF(A:A,D1222,C:C)</f>
        <v>5.8</v>
      </c>
    </row>
    <row r="1223" spans="1:6" x14ac:dyDescent="0.3">
      <c r="A1223" s="2" t="s">
        <v>6297</v>
      </c>
      <c r="B1223" s="2" t="s">
        <v>25384</v>
      </c>
      <c r="C1223" s="2">
        <v>6.5</v>
      </c>
      <c r="D1223" s="2" t="s">
        <v>11121</v>
      </c>
      <c r="E1223" s="2">
        <f>COUNTIF(A1223:A4945,D1223)</f>
        <v>1</v>
      </c>
      <c r="F1223" s="7">
        <f>AVERAGEIF(A:A,D1223,C:C)</f>
        <v>5.8</v>
      </c>
    </row>
    <row r="1224" spans="1:6" x14ac:dyDescent="0.3">
      <c r="A1224" s="2" t="s">
        <v>6783</v>
      </c>
      <c r="B1224" s="2" t="s">
        <v>25385</v>
      </c>
      <c r="C1224" s="2">
        <v>6.3</v>
      </c>
      <c r="D1224" s="2" t="s">
        <v>11846</v>
      </c>
      <c r="E1224" s="2">
        <f>COUNTIF(A1224:A4946,D1224)</f>
        <v>1</v>
      </c>
      <c r="F1224" s="7">
        <f>AVERAGEIF(A:A,D1224,C:C)</f>
        <v>5.8</v>
      </c>
    </row>
    <row r="1225" spans="1:6" x14ac:dyDescent="0.3">
      <c r="A1225" s="2" t="s">
        <v>6788</v>
      </c>
      <c r="B1225" s="2" t="s">
        <v>25386</v>
      </c>
      <c r="C1225" s="2">
        <v>3.3</v>
      </c>
      <c r="D1225" s="2" t="s">
        <v>12245</v>
      </c>
      <c r="E1225" s="2">
        <f>COUNTIF(A1225:A4947,D1225)</f>
        <v>1</v>
      </c>
      <c r="F1225" s="7">
        <f>AVERAGEIF(A:A,D1225,C:C)</f>
        <v>5.8</v>
      </c>
    </row>
    <row r="1226" spans="1:6" x14ac:dyDescent="0.3">
      <c r="A1226" s="2" t="s">
        <v>1744</v>
      </c>
      <c r="B1226" s="2" t="s">
        <v>25387</v>
      </c>
      <c r="C1226" s="2">
        <v>5.9</v>
      </c>
      <c r="D1226" s="2" t="s">
        <v>1495</v>
      </c>
      <c r="E1226" s="2">
        <f>COUNTIF(A1226:A4948,D1226)</f>
        <v>1</v>
      </c>
      <c r="F1226" s="7">
        <f>AVERAGEIF(A:A,D1226,C:C)</f>
        <v>5.8</v>
      </c>
    </row>
    <row r="1227" spans="1:6" x14ac:dyDescent="0.3">
      <c r="A1227" s="2" t="s">
        <v>5469</v>
      </c>
      <c r="B1227" s="2" t="s">
        <v>25388</v>
      </c>
      <c r="C1227" s="2">
        <v>5.8</v>
      </c>
      <c r="D1227" s="2" t="s">
        <v>13807</v>
      </c>
      <c r="E1227" s="2">
        <f>COUNTIF(A1227:A4949,D1227)</f>
        <v>1</v>
      </c>
      <c r="F1227" s="7">
        <f>AVERAGEIF(A:A,D1227,C:C)</f>
        <v>5.8</v>
      </c>
    </row>
    <row r="1228" spans="1:6" x14ac:dyDescent="0.3">
      <c r="A1228" s="2" t="s">
        <v>6804</v>
      </c>
      <c r="B1228" s="2" t="s">
        <v>25389</v>
      </c>
      <c r="C1228" s="2">
        <v>4.7</v>
      </c>
      <c r="D1228" s="2" t="s">
        <v>14680</v>
      </c>
      <c r="E1228" s="2">
        <f>COUNTIF(A1228:A4950,D1228)</f>
        <v>1</v>
      </c>
      <c r="F1228" s="7">
        <f>AVERAGEIF(A:A,D1228,C:C)</f>
        <v>5.8</v>
      </c>
    </row>
    <row r="1229" spans="1:6" x14ac:dyDescent="0.3">
      <c r="A1229" s="2" t="s">
        <v>6809</v>
      </c>
      <c r="B1229" s="2" t="s">
        <v>25390</v>
      </c>
      <c r="C1229" s="2">
        <v>4.0999999999999996</v>
      </c>
      <c r="D1229" s="2" t="s">
        <v>14876</v>
      </c>
      <c r="E1229" s="2">
        <f>COUNTIF(A1229:A4951,D1229)</f>
        <v>1</v>
      </c>
      <c r="F1229" s="7">
        <f>AVERAGEIF(A:A,D1229,C:C)</f>
        <v>5.8</v>
      </c>
    </row>
    <row r="1230" spans="1:6" x14ac:dyDescent="0.3">
      <c r="A1230" s="2" t="s">
        <v>6813</v>
      </c>
      <c r="B1230" s="2" t="s">
        <v>25391</v>
      </c>
      <c r="C1230" s="2">
        <v>6.8</v>
      </c>
      <c r="D1230" s="2" t="s">
        <v>27914</v>
      </c>
      <c r="E1230" s="2">
        <f>COUNTIF(A1230:A4952,D1230)</f>
        <v>1</v>
      </c>
      <c r="F1230" s="7">
        <f>AVERAGEIF(A:A,D1230,C:C)</f>
        <v>5.8</v>
      </c>
    </row>
    <row r="1231" spans="1:6" x14ac:dyDescent="0.3">
      <c r="A1231" s="2" t="s">
        <v>5164</v>
      </c>
      <c r="B1231" s="2" t="s">
        <v>25392</v>
      </c>
      <c r="C1231" s="2">
        <v>6.2</v>
      </c>
      <c r="D1231" s="2" t="s">
        <v>17183</v>
      </c>
      <c r="E1231" s="2">
        <f>COUNTIF(A1231:A4953,D1231)</f>
        <v>1</v>
      </c>
      <c r="F1231" s="7">
        <f>AVERAGEIF(A:A,D1231,C:C)</f>
        <v>5.8</v>
      </c>
    </row>
    <row r="1232" spans="1:6" x14ac:dyDescent="0.3">
      <c r="A1232" s="2" t="s">
        <v>6637</v>
      </c>
      <c r="B1232" s="2" t="s">
        <v>25393</v>
      </c>
      <c r="C1232" s="2">
        <v>4.5</v>
      </c>
      <c r="D1232" s="2" t="s">
        <v>18583</v>
      </c>
      <c r="E1232" s="2">
        <f>COUNTIF(A1232:A4954,D1232)</f>
        <v>1</v>
      </c>
      <c r="F1232" s="7">
        <f>AVERAGEIF(A:A,D1232,C:C)</f>
        <v>5.8</v>
      </c>
    </row>
    <row r="1233" spans="1:6" x14ac:dyDescent="0.3">
      <c r="A1233" s="2" t="s">
        <v>27898</v>
      </c>
      <c r="B1233" s="2" t="s">
        <v>25394</v>
      </c>
      <c r="C1233" s="2">
        <v>5.8</v>
      </c>
      <c r="D1233" s="2" t="s">
        <v>20393</v>
      </c>
      <c r="E1233" s="2">
        <f>COUNTIF(A1233:A4955,D1233)</f>
        <v>1</v>
      </c>
      <c r="F1233" s="7">
        <f>AVERAGEIF(A:A,D1233,C:C)</f>
        <v>5.8</v>
      </c>
    </row>
    <row r="1234" spans="1:6" x14ac:dyDescent="0.3">
      <c r="A1234" s="2" t="s">
        <v>5289</v>
      </c>
      <c r="B1234" s="2" t="s">
        <v>25395</v>
      </c>
      <c r="C1234" s="2">
        <v>7.3</v>
      </c>
      <c r="D1234" s="2" t="s">
        <v>20628</v>
      </c>
      <c r="E1234" s="2">
        <f>COUNTIF(A1234:A4956,D1234)</f>
        <v>1</v>
      </c>
      <c r="F1234" s="7">
        <f>AVERAGEIF(A:A,D1234,C:C)</f>
        <v>5.8</v>
      </c>
    </row>
    <row r="1235" spans="1:6" x14ac:dyDescent="0.3">
      <c r="A1235" s="2" t="s">
        <v>4099</v>
      </c>
      <c r="B1235" s="2" t="s">
        <v>25396</v>
      </c>
      <c r="C1235" s="2">
        <v>5.9</v>
      </c>
      <c r="D1235" s="2" t="s">
        <v>20956</v>
      </c>
      <c r="E1235" s="2">
        <f>COUNTIF(A1235:A4957,D1235)</f>
        <v>1</v>
      </c>
      <c r="F1235" s="7">
        <f>AVERAGEIF(A:A,D1235,C:C)</f>
        <v>5.8</v>
      </c>
    </row>
    <row r="1236" spans="1:6" x14ac:dyDescent="0.3">
      <c r="A1236" s="2" t="s">
        <v>6844</v>
      </c>
      <c r="B1236" s="2" t="s">
        <v>25397</v>
      </c>
      <c r="C1236" s="2">
        <v>4.4000000000000004</v>
      </c>
      <c r="D1236" s="2" t="s">
        <v>22630</v>
      </c>
      <c r="E1236" s="2">
        <f>COUNTIF(A1236:A4958,D1236)</f>
        <v>1</v>
      </c>
      <c r="F1236" s="7">
        <f>AVERAGEIF(A:A,D1236,C:C)</f>
        <v>5.8</v>
      </c>
    </row>
    <row r="1237" spans="1:6" x14ac:dyDescent="0.3">
      <c r="A1237" s="2" t="s">
        <v>4965</v>
      </c>
      <c r="B1237" s="2" t="s">
        <v>25398</v>
      </c>
      <c r="C1237" s="2">
        <v>5.8</v>
      </c>
      <c r="D1237" s="2" t="s">
        <v>3489</v>
      </c>
      <c r="E1237" s="2">
        <f>COUNTIF(A1237:A4959,D1237)</f>
        <v>0</v>
      </c>
      <c r="F1237" s="7">
        <f>AVERAGEIF(A:A,D1237,C:C)</f>
        <v>5.8</v>
      </c>
    </row>
    <row r="1238" spans="1:6" x14ac:dyDescent="0.3">
      <c r="A1238" s="2" t="s">
        <v>6854</v>
      </c>
      <c r="B1238" s="2" t="s">
        <v>25399</v>
      </c>
      <c r="C1238" s="2">
        <v>5.0999999999999996</v>
      </c>
      <c r="D1238" s="2" t="s">
        <v>2048</v>
      </c>
      <c r="E1238" s="2">
        <f>COUNTIF(A1238:A4960,D1238)</f>
        <v>1</v>
      </c>
      <c r="F1238" s="7">
        <f>AVERAGEIF(A:A,D1238,C:C)</f>
        <v>5.7999999999999989</v>
      </c>
    </row>
    <row r="1239" spans="1:6" x14ac:dyDescent="0.3">
      <c r="A1239" s="2" t="s">
        <v>2641</v>
      </c>
      <c r="B1239" s="2" t="s">
        <v>25400</v>
      </c>
      <c r="C1239" s="2">
        <v>6.9</v>
      </c>
      <c r="D1239" s="2" t="s">
        <v>2722</v>
      </c>
      <c r="E1239" s="2">
        <f>COUNTIF(A1239:A4961,D1239)</f>
        <v>2</v>
      </c>
      <c r="F1239" s="7">
        <f>AVERAGEIF(A:A,D1239,C:C)</f>
        <v>5.7799999999999994</v>
      </c>
    </row>
    <row r="1240" spans="1:6" x14ac:dyDescent="0.3">
      <c r="A1240" s="2" t="s">
        <v>4392</v>
      </c>
      <c r="B1240" s="2" t="s">
        <v>25401</v>
      </c>
      <c r="C1240" s="2">
        <v>6.2</v>
      </c>
      <c r="D1240" s="2" t="s">
        <v>5133</v>
      </c>
      <c r="E1240" s="2">
        <f>COUNTIF(A1240:A4962,D1240)</f>
        <v>5</v>
      </c>
      <c r="F1240" s="7">
        <f>AVERAGEIF(A:A,D1240,C:C)</f>
        <v>5.7666666666666666</v>
      </c>
    </row>
    <row r="1241" spans="1:6" x14ac:dyDescent="0.3">
      <c r="A1241" s="2" t="s">
        <v>6868</v>
      </c>
      <c r="B1241" s="2" t="s">
        <v>25402</v>
      </c>
      <c r="C1241" s="2">
        <v>6.9</v>
      </c>
      <c r="D1241" s="2" t="s">
        <v>13940</v>
      </c>
      <c r="E1241" s="2">
        <f>COUNTIF(A1241:A4963,D1241)</f>
        <v>3</v>
      </c>
      <c r="F1241" s="7">
        <f>AVERAGEIF(A:A,D1241,C:C)</f>
        <v>5.7666666666666657</v>
      </c>
    </row>
    <row r="1242" spans="1:6" x14ac:dyDescent="0.3">
      <c r="A1242" s="2" t="s">
        <v>4260</v>
      </c>
      <c r="B1242" s="2" t="s">
        <v>25403</v>
      </c>
      <c r="C1242" s="2">
        <v>7.3</v>
      </c>
      <c r="D1242" s="2" t="s">
        <v>7064</v>
      </c>
      <c r="E1242" s="2">
        <f>COUNTIF(A1242:A4964,D1242)</f>
        <v>5</v>
      </c>
      <c r="F1242" s="7">
        <f>AVERAGEIF(A:A,D1242,C:C)</f>
        <v>5.76</v>
      </c>
    </row>
    <row r="1243" spans="1:6" x14ac:dyDescent="0.3">
      <c r="A1243" s="2" t="s">
        <v>6880</v>
      </c>
      <c r="B1243" s="2" t="s">
        <v>25404</v>
      </c>
      <c r="C1243" s="2">
        <v>7.1</v>
      </c>
      <c r="D1243" s="2" t="s">
        <v>2260</v>
      </c>
      <c r="E1243" s="2">
        <f>COUNTIF(A1243:A4965,D1243)</f>
        <v>1</v>
      </c>
      <c r="F1243" s="7">
        <f>AVERAGEIF(A:A,D1243,C:C)</f>
        <v>5.75</v>
      </c>
    </row>
    <row r="1244" spans="1:6" x14ac:dyDescent="0.3">
      <c r="A1244" s="2" t="s">
        <v>2017</v>
      </c>
      <c r="B1244" s="2" t="s">
        <v>25405</v>
      </c>
      <c r="C1244" s="2">
        <v>6</v>
      </c>
      <c r="D1244" s="13" t="s">
        <v>2066</v>
      </c>
      <c r="E1244" s="13">
        <f>COUNTIF(A1244:A4966,D1244)</f>
        <v>6</v>
      </c>
      <c r="F1244" s="14">
        <f>AVERAGEIF(A:A,D1244,C:C)</f>
        <v>5.7466666666666661</v>
      </c>
    </row>
    <row r="1245" spans="1:6" x14ac:dyDescent="0.3">
      <c r="A1245" s="2" t="s">
        <v>6891</v>
      </c>
      <c r="B1245" s="2" t="s">
        <v>25406</v>
      </c>
      <c r="C1245" s="2">
        <v>7</v>
      </c>
      <c r="D1245" s="2" t="s">
        <v>11131</v>
      </c>
      <c r="E1245" s="2">
        <f>COUNTIF(A1245:A4967,D1245)</f>
        <v>3</v>
      </c>
      <c r="F1245" s="7">
        <f>AVERAGEIF(A:A,D1245,C:C)</f>
        <v>5.7333333333333334</v>
      </c>
    </row>
    <row r="1246" spans="1:6" x14ac:dyDescent="0.3">
      <c r="A1246" s="2" t="s">
        <v>1039</v>
      </c>
      <c r="B1246" s="2" t="s">
        <v>25407</v>
      </c>
      <c r="C1246" s="2">
        <v>7.6</v>
      </c>
      <c r="D1246" s="2" t="s">
        <v>2178</v>
      </c>
      <c r="E1246" s="2">
        <f>COUNTIF(A1246:A4968,D1246)</f>
        <v>4</v>
      </c>
      <c r="F1246" s="7">
        <f>AVERAGEIF(A:A,D1246,C:C)</f>
        <v>5.7333333333333325</v>
      </c>
    </row>
    <row r="1247" spans="1:6" x14ac:dyDescent="0.3">
      <c r="A1247" s="2" t="s">
        <v>1257</v>
      </c>
      <c r="B1247" s="2" t="s">
        <v>25408</v>
      </c>
      <c r="C1247" s="2">
        <v>7.1</v>
      </c>
      <c r="D1247" s="2" t="s">
        <v>12822</v>
      </c>
      <c r="E1247" s="2">
        <f>COUNTIF(A1247:A4969,D1247)</f>
        <v>4</v>
      </c>
      <c r="F1247" s="7">
        <f>AVERAGEIF(A:A,D1247,C:C)</f>
        <v>5.7249999999999996</v>
      </c>
    </row>
    <row r="1248" spans="1:6" x14ac:dyDescent="0.3">
      <c r="A1248" s="2" t="s">
        <v>499</v>
      </c>
      <c r="B1248" s="2" t="s">
        <v>24259</v>
      </c>
      <c r="C1248" s="2">
        <v>6.7</v>
      </c>
      <c r="D1248" s="2" t="s">
        <v>7302</v>
      </c>
      <c r="E1248" s="2">
        <f>COUNTIF(A1248:A4970,D1248)</f>
        <v>3</v>
      </c>
      <c r="F1248" s="7">
        <f>AVERAGEIF(A:A,D1248,C:C)</f>
        <v>5.7</v>
      </c>
    </row>
    <row r="1249" spans="1:6" x14ac:dyDescent="0.3">
      <c r="A1249" s="2" t="s">
        <v>255</v>
      </c>
      <c r="B1249" s="2" t="s">
        <v>25409</v>
      </c>
      <c r="C1249" s="2">
        <v>7</v>
      </c>
      <c r="D1249" s="2" t="s">
        <v>4728</v>
      </c>
      <c r="E1249" s="2">
        <f>COUNTIF(A1249:A4971,D1249)</f>
        <v>1</v>
      </c>
      <c r="F1249" s="7">
        <f>AVERAGEIF(A:A,D1249,C:C)</f>
        <v>5.7</v>
      </c>
    </row>
    <row r="1250" spans="1:6" x14ac:dyDescent="0.3">
      <c r="A1250" s="2" t="s">
        <v>96</v>
      </c>
      <c r="B1250" s="2" t="s">
        <v>25410</v>
      </c>
      <c r="C1250" s="2">
        <v>8</v>
      </c>
      <c r="D1250" s="2" t="s">
        <v>11562</v>
      </c>
      <c r="E1250" s="2">
        <f>COUNTIF(A1250:A4972,D1250)</f>
        <v>2</v>
      </c>
      <c r="F1250" s="7">
        <f>AVERAGEIF(A:A,D1250,C:C)</f>
        <v>5.7</v>
      </c>
    </row>
    <row r="1251" spans="1:6" x14ac:dyDescent="0.3">
      <c r="A1251" s="2" t="s">
        <v>4699</v>
      </c>
      <c r="B1251" s="2" t="s">
        <v>25411</v>
      </c>
      <c r="C1251" s="2">
        <v>5.3</v>
      </c>
      <c r="D1251" s="2" t="s">
        <v>14946</v>
      </c>
      <c r="E1251" s="2">
        <f>COUNTIF(A1251:A4973,D1251)</f>
        <v>2</v>
      </c>
      <c r="F1251" s="7">
        <f>AVERAGEIF(A:A,D1251,C:C)</f>
        <v>5.7</v>
      </c>
    </row>
    <row r="1252" spans="1:6" x14ac:dyDescent="0.3">
      <c r="A1252" s="2" t="s">
        <v>4863</v>
      </c>
      <c r="B1252" s="2" t="s">
        <v>25412</v>
      </c>
      <c r="C1252" s="2">
        <v>4.9000000000000004</v>
      </c>
      <c r="D1252" s="2" t="s">
        <v>10673</v>
      </c>
      <c r="E1252" s="2">
        <f>COUNTIF(A1252:A4974,D1252)</f>
        <v>1</v>
      </c>
      <c r="F1252" s="7">
        <f>AVERAGEIF(A:A,D1252,C:C)</f>
        <v>5.7</v>
      </c>
    </row>
    <row r="1253" spans="1:6" x14ac:dyDescent="0.3">
      <c r="A1253" s="2" t="s">
        <v>2467</v>
      </c>
      <c r="B1253" s="2" t="s">
        <v>25413</v>
      </c>
      <c r="C1253" s="2">
        <v>6.4</v>
      </c>
      <c r="D1253" s="2" t="s">
        <v>11673</v>
      </c>
      <c r="E1253" s="2">
        <f>COUNTIF(A1253:A4975,D1253)</f>
        <v>1</v>
      </c>
      <c r="F1253" s="7">
        <f>AVERAGEIF(A:A,D1253,C:C)</f>
        <v>5.7</v>
      </c>
    </row>
    <row r="1254" spans="1:6" x14ac:dyDescent="0.3">
      <c r="A1254" s="2" t="s">
        <v>1340</v>
      </c>
      <c r="B1254" s="2" t="s">
        <v>25414</v>
      </c>
      <c r="C1254" s="2">
        <v>7.4</v>
      </c>
      <c r="D1254" s="2" t="s">
        <v>12795</v>
      </c>
      <c r="E1254" s="2">
        <f>COUNTIF(A1254:A4976,D1254)</f>
        <v>1</v>
      </c>
      <c r="F1254" s="7">
        <f>AVERAGEIF(A:A,D1254,C:C)</f>
        <v>5.7</v>
      </c>
    </row>
    <row r="1255" spans="1:6" x14ac:dyDescent="0.3">
      <c r="A1255" s="2" t="s">
        <v>3136</v>
      </c>
      <c r="B1255" s="2" t="s">
        <v>25415</v>
      </c>
      <c r="C1255" s="2">
        <v>6.1</v>
      </c>
      <c r="D1255" s="2" t="s">
        <v>13325</v>
      </c>
      <c r="E1255" s="2">
        <f>COUNTIF(A1255:A4977,D1255)</f>
        <v>1</v>
      </c>
      <c r="F1255" s="7">
        <f>AVERAGEIF(A:A,D1255,C:C)</f>
        <v>5.7</v>
      </c>
    </row>
    <row r="1256" spans="1:6" x14ac:dyDescent="0.3">
      <c r="A1256" s="2" t="s">
        <v>3102</v>
      </c>
      <c r="B1256" s="2" t="s">
        <v>25416</v>
      </c>
      <c r="C1256" s="2">
        <v>6.5</v>
      </c>
      <c r="D1256" s="2" t="s">
        <v>13730</v>
      </c>
      <c r="E1256" s="2">
        <f>COUNTIF(A1256:A4978,D1256)</f>
        <v>1</v>
      </c>
      <c r="F1256" s="7">
        <f>AVERAGEIF(A:A,D1256,C:C)</f>
        <v>5.7</v>
      </c>
    </row>
    <row r="1257" spans="1:6" x14ac:dyDescent="0.3">
      <c r="A1257" s="2" t="s">
        <v>6963</v>
      </c>
      <c r="B1257" s="2" t="s">
        <v>25417</v>
      </c>
      <c r="C1257" s="2">
        <v>5.7</v>
      </c>
      <c r="D1257" s="2" t="s">
        <v>14267</v>
      </c>
      <c r="E1257" s="2">
        <f>COUNTIF(A1257:A4979,D1257)</f>
        <v>1</v>
      </c>
      <c r="F1257" s="7">
        <f>AVERAGEIF(A:A,D1257,C:C)</f>
        <v>5.7</v>
      </c>
    </row>
    <row r="1258" spans="1:6" x14ac:dyDescent="0.3">
      <c r="A1258" s="2" t="s">
        <v>4903</v>
      </c>
      <c r="B1258" s="2" t="s">
        <v>25418</v>
      </c>
      <c r="C1258" s="2">
        <v>5.0999999999999996</v>
      </c>
      <c r="D1258" s="2" t="s">
        <v>15248</v>
      </c>
      <c r="E1258" s="2">
        <f>COUNTIF(A1258:A4980,D1258)</f>
        <v>1</v>
      </c>
      <c r="F1258" s="7">
        <f>AVERAGEIF(A:A,D1258,C:C)</f>
        <v>5.7</v>
      </c>
    </row>
    <row r="1259" spans="1:6" x14ac:dyDescent="0.3">
      <c r="A1259" s="2" t="s">
        <v>6973</v>
      </c>
      <c r="B1259" s="2" t="s">
        <v>25419</v>
      </c>
      <c r="C1259" s="2">
        <v>6.6</v>
      </c>
      <c r="D1259" s="2" t="s">
        <v>15298</v>
      </c>
      <c r="E1259" s="2">
        <f>COUNTIF(A1259:A4981,D1259)</f>
        <v>1</v>
      </c>
      <c r="F1259" s="7">
        <f>AVERAGEIF(A:A,D1259,C:C)</f>
        <v>5.7</v>
      </c>
    </row>
    <row r="1260" spans="1:6" x14ac:dyDescent="0.3">
      <c r="A1260" s="2" t="s">
        <v>6977</v>
      </c>
      <c r="B1260" s="2" t="s">
        <v>25420</v>
      </c>
      <c r="C1260" s="2">
        <v>6.5</v>
      </c>
      <c r="D1260" s="2" t="s">
        <v>15832</v>
      </c>
      <c r="E1260" s="2">
        <f>COUNTIF(A1260:A4982,D1260)</f>
        <v>1</v>
      </c>
      <c r="F1260" s="7">
        <f>AVERAGEIF(A:A,D1260,C:C)</f>
        <v>5.7</v>
      </c>
    </row>
    <row r="1261" spans="1:6" x14ac:dyDescent="0.3">
      <c r="A1261" s="2" t="s">
        <v>696</v>
      </c>
      <c r="B1261" s="2" t="s">
        <v>25421</v>
      </c>
      <c r="C1261" s="2">
        <v>6.9</v>
      </c>
      <c r="D1261" s="2" t="s">
        <v>17223</v>
      </c>
      <c r="E1261" s="2">
        <f>COUNTIF(A1261:A4983,D1261)</f>
        <v>1</v>
      </c>
      <c r="F1261" s="7">
        <f>AVERAGEIF(A:A,D1261,C:C)</f>
        <v>5.7</v>
      </c>
    </row>
    <row r="1262" spans="1:6" x14ac:dyDescent="0.3">
      <c r="A1262" s="2" t="s">
        <v>6997</v>
      </c>
      <c r="B1262" s="2" t="s">
        <v>25422</v>
      </c>
      <c r="C1262" s="2">
        <v>7.6</v>
      </c>
      <c r="D1262" s="2" t="s">
        <v>19180</v>
      </c>
      <c r="E1262" s="2">
        <f>COUNTIF(A1262:A4984,D1262)</f>
        <v>1</v>
      </c>
      <c r="F1262" s="7">
        <f>AVERAGEIF(A:A,D1262,C:C)</f>
        <v>5.7</v>
      </c>
    </row>
    <row r="1263" spans="1:6" x14ac:dyDescent="0.3">
      <c r="A1263" s="2" t="s">
        <v>741</v>
      </c>
      <c r="B1263" s="2" t="s">
        <v>25423</v>
      </c>
      <c r="C1263" s="2">
        <v>5.6</v>
      </c>
      <c r="D1263" s="2" t="s">
        <v>19907</v>
      </c>
      <c r="E1263" s="2">
        <f>COUNTIF(A1263:A4985,D1263)</f>
        <v>1</v>
      </c>
      <c r="F1263" s="7">
        <f>AVERAGEIF(A:A,D1263,C:C)</f>
        <v>5.7</v>
      </c>
    </row>
    <row r="1264" spans="1:6" x14ac:dyDescent="0.3">
      <c r="A1264" s="2" t="s">
        <v>7005</v>
      </c>
      <c r="B1264" s="2" t="s">
        <v>25424</v>
      </c>
      <c r="C1264" s="2">
        <v>6.2</v>
      </c>
      <c r="D1264" s="2" t="s">
        <v>20280</v>
      </c>
      <c r="E1264" s="2">
        <f>COUNTIF(A1264:A4986,D1264)</f>
        <v>1</v>
      </c>
      <c r="F1264" s="7">
        <f>AVERAGEIF(A:A,D1264,C:C)</f>
        <v>5.7</v>
      </c>
    </row>
    <row r="1265" spans="1:6" x14ac:dyDescent="0.3">
      <c r="A1265" s="2" t="s">
        <v>5133</v>
      </c>
      <c r="B1265" s="2" t="s">
        <v>25425</v>
      </c>
      <c r="C1265" s="2">
        <v>4.4000000000000004</v>
      </c>
      <c r="D1265" s="2" t="s">
        <v>20545</v>
      </c>
      <c r="E1265" s="2">
        <f>COUNTIF(A1265:A4987,D1265)</f>
        <v>1</v>
      </c>
      <c r="F1265" s="7">
        <f>AVERAGEIF(A:A,D1265,C:C)</f>
        <v>5.7</v>
      </c>
    </row>
    <row r="1266" spans="1:6" x14ac:dyDescent="0.3">
      <c r="A1266" s="2" t="s">
        <v>7015</v>
      </c>
      <c r="B1266" s="2" t="s">
        <v>25426</v>
      </c>
      <c r="C1266" s="2">
        <v>5.6</v>
      </c>
      <c r="D1266" s="2" t="s">
        <v>21520</v>
      </c>
      <c r="E1266" s="2">
        <f>COUNTIF(A1266:A4988,D1266)</f>
        <v>1</v>
      </c>
      <c r="F1266" s="7">
        <f>AVERAGEIF(A:A,D1266,C:C)</f>
        <v>5.7</v>
      </c>
    </row>
    <row r="1267" spans="1:6" x14ac:dyDescent="0.3">
      <c r="A1267" s="2" t="s">
        <v>4203</v>
      </c>
      <c r="B1267" s="2" t="s">
        <v>25427</v>
      </c>
      <c r="C1267" s="2">
        <v>5.5</v>
      </c>
      <c r="D1267" s="2" t="s">
        <v>22045</v>
      </c>
      <c r="E1267" s="2">
        <f>COUNTIF(A1267:A4989,D1267)</f>
        <v>1</v>
      </c>
      <c r="F1267" s="7">
        <f>AVERAGEIF(A:A,D1267,C:C)</f>
        <v>5.7</v>
      </c>
    </row>
    <row r="1268" spans="1:6" x14ac:dyDescent="0.3">
      <c r="A1268" s="2" t="s">
        <v>3817</v>
      </c>
      <c r="B1268" s="2" t="s">
        <v>25428</v>
      </c>
      <c r="C1268" s="2">
        <v>6.7</v>
      </c>
      <c r="D1268" s="2" t="s">
        <v>2875</v>
      </c>
      <c r="E1268" s="2">
        <f>COUNTIF(A1268:A4990,D1268)</f>
        <v>0</v>
      </c>
      <c r="F1268" s="7">
        <f>AVERAGEIF(A:A,D1268,C:C)</f>
        <v>5.7</v>
      </c>
    </row>
    <row r="1269" spans="1:6" x14ac:dyDescent="0.3">
      <c r="A1269" s="2" t="s">
        <v>741</v>
      </c>
      <c r="B1269" s="2" t="s">
        <v>25429</v>
      </c>
      <c r="C1269" s="2">
        <v>6.1</v>
      </c>
      <c r="D1269" s="2" t="s">
        <v>4471</v>
      </c>
      <c r="E1269" s="2">
        <f>COUNTIF(A1269:A4991,D1269)</f>
        <v>0</v>
      </c>
      <c r="F1269" s="7">
        <f>AVERAGEIF(A:A,D1269,C:C)</f>
        <v>5.7</v>
      </c>
    </row>
    <row r="1270" spans="1:6" x14ac:dyDescent="0.3">
      <c r="A1270" s="2" t="s">
        <v>4437</v>
      </c>
      <c r="B1270" s="2" t="s">
        <v>25430</v>
      </c>
      <c r="C1270" s="2">
        <v>6.2</v>
      </c>
      <c r="D1270" s="2" t="s">
        <v>876</v>
      </c>
      <c r="E1270" s="2">
        <f>COUNTIF(A1270:A4992,D1270)</f>
        <v>3</v>
      </c>
      <c r="F1270" s="7">
        <f>AVERAGEIF(A:A,D1270,C:C)</f>
        <v>5.6999999999999993</v>
      </c>
    </row>
    <row r="1271" spans="1:6" x14ac:dyDescent="0.3">
      <c r="A1271" s="2" t="s">
        <v>7037</v>
      </c>
      <c r="B1271" s="2" t="s">
        <v>25431</v>
      </c>
      <c r="C1271" s="2">
        <v>7.3</v>
      </c>
      <c r="D1271" s="2" t="s">
        <v>5896</v>
      </c>
      <c r="E1271" s="2">
        <f>COUNTIF(A1271:A4993,D1271)</f>
        <v>0</v>
      </c>
      <c r="F1271" s="7">
        <f>AVERAGEIF(A:A,D1271,C:C)</f>
        <v>5.6999999999999993</v>
      </c>
    </row>
    <row r="1272" spans="1:6" x14ac:dyDescent="0.3">
      <c r="A1272" s="2" t="s">
        <v>187</v>
      </c>
      <c r="B1272" s="2" t="s">
        <v>25432</v>
      </c>
      <c r="C1272" s="2">
        <v>6.6</v>
      </c>
      <c r="D1272" s="2" t="s">
        <v>7348</v>
      </c>
      <c r="E1272" s="2">
        <f>COUNTIF(A1272:A4994,D1272)</f>
        <v>2</v>
      </c>
      <c r="F1272" s="7">
        <f>AVERAGEIF(A:A,D1272,C:C)</f>
        <v>5.6999999999999993</v>
      </c>
    </row>
    <row r="1273" spans="1:6" x14ac:dyDescent="0.3">
      <c r="A1273" s="2" t="s">
        <v>5367</v>
      </c>
      <c r="B1273" s="2" t="s">
        <v>25433</v>
      </c>
      <c r="C1273" s="2">
        <v>8.1999999999999993</v>
      </c>
      <c r="D1273" s="2" t="s">
        <v>7858</v>
      </c>
      <c r="E1273" s="2">
        <f>COUNTIF(A1273:A4995,D1273)</f>
        <v>2</v>
      </c>
      <c r="F1273" s="7">
        <f>AVERAGEIF(A:A,D1273,C:C)</f>
        <v>5.6999999999999993</v>
      </c>
    </row>
    <row r="1274" spans="1:6" x14ac:dyDescent="0.3">
      <c r="A1274" s="2" t="s">
        <v>1394</v>
      </c>
      <c r="B1274" s="2" t="s">
        <v>25434</v>
      </c>
      <c r="C1274" s="2">
        <v>6.4</v>
      </c>
      <c r="D1274" s="2" t="s">
        <v>15027</v>
      </c>
      <c r="E1274" s="2">
        <f>COUNTIF(A1274:A4996,D1274)</f>
        <v>2</v>
      </c>
      <c r="F1274" s="7">
        <f>AVERAGEIF(A:A,D1274,C:C)</f>
        <v>5.6999999999999993</v>
      </c>
    </row>
    <row r="1275" spans="1:6" x14ac:dyDescent="0.3">
      <c r="A1275" s="2" t="s">
        <v>7057</v>
      </c>
      <c r="B1275" s="2" t="s">
        <v>25435</v>
      </c>
      <c r="C1275" s="2">
        <v>6.4</v>
      </c>
      <c r="D1275" s="2" t="s">
        <v>1500</v>
      </c>
      <c r="E1275" s="2">
        <f>COUNTIF(A1275:A4997,D1275)</f>
        <v>1</v>
      </c>
      <c r="F1275" s="7">
        <f>AVERAGEIF(A:A,D1275,C:C)</f>
        <v>5.6999999999999993</v>
      </c>
    </row>
    <row r="1276" spans="1:6" x14ac:dyDescent="0.3">
      <c r="A1276" s="2" t="s">
        <v>7064</v>
      </c>
      <c r="B1276" s="2" t="s">
        <v>25436</v>
      </c>
      <c r="C1276" s="2">
        <v>5.2</v>
      </c>
      <c r="D1276" s="13" t="s">
        <v>4903</v>
      </c>
      <c r="E1276" s="13">
        <f>COUNTIF(A1276:A4998,D1276)</f>
        <v>9</v>
      </c>
      <c r="F1276" s="14">
        <f>AVERAGEIF(A:A,D1276,C:C)</f>
        <v>5.6923076923076925</v>
      </c>
    </row>
    <row r="1277" spans="1:6" x14ac:dyDescent="0.3">
      <c r="A1277" s="2" t="s">
        <v>3117</v>
      </c>
      <c r="B1277" s="2" t="s">
        <v>25437</v>
      </c>
      <c r="C1277" s="2">
        <v>6.5</v>
      </c>
      <c r="D1277" s="2" t="s">
        <v>499</v>
      </c>
      <c r="E1277" s="2">
        <f>COUNTIF(A1277:A4999,D1277)</f>
        <v>3</v>
      </c>
      <c r="F1277" s="7">
        <f>AVERAGEIF(A:A,D1277,C:C)</f>
        <v>5.69</v>
      </c>
    </row>
    <row r="1278" spans="1:6" x14ac:dyDescent="0.3">
      <c r="A1278" s="2" t="s">
        <v>7076</v>
      </c>
      <c r="B1278" s="2" t="s">
        <v>25438</v>
      </c>
      <c r="C1278" s="2">
        <v>7.1</v>
      </c>
      <c r="D1278" s="2" t="s">
        <v>2785</v>
      </c>
      <c r="E1278" s="2">
        <f>COUNTIF(A1278:A5000,D1278)</f>
        <v>1</v>
      </c>
      <c r="F1278" s="7">
        <f>AVERAGEIF(A:A,D1278,C:C)</f>
        <v>5.6750000000000007</v>
      </c>
    </row>
    <row r="1279" spans="1:6" x14ac:dyDescent="0.3">
      <c r="A1279" s="2" t="s">
        <v>5164</v>
      </c>
      <c r="B1279" s="2" t="s">
        <v>25439</v>
      </c>
      <c r="C1279" s="2">
        <v>7.3</v>
      </c>
      <c r="D1279" s="2" t="s">
        <v>597</v>
      </c>
      <c r="E1279" s="2">
        <f>COUNTIF(A1279:A5001,D1279)</f>
        <v>2</v>
      </c>
      <c r="F1279" s="7">
        <f>AVERAGEIF(A:A,D1279,C:C)</f>
        <v>5.6749999999999998</v>
      </c>
    </row>
    <row r="1280" spans="1:6" x14ac:dyDescent="0.3">
      <c r="A1280" s="2" t="s">
        <v>7094</v>
      </c>
      <c r="B1280" s="2" t="s">
        <v>25440</v>
      </c>
      <c r="C1280" s="2">
        <v>5.2</v>
      </c>
      <c r="D1280" s="2" t="s">
        <v>12365</v>
      </c>
      <c r="E1280" s="2">
        <f>COUNTIF(A1280:A5002,D1280)</f>
        <v>3</v>
      </c>
      <c r="F1280" s="7">
        <f>AVERAGEIF(A:A,D1280,C:C)</f>
        <v>5.666666666666667</v>
      </c>
    </row>
    <row r="1281" spans="1:6" x14ac:dyDescent="0.3">
      <c r="A1281" s="2" t="s">
        <v>7100</v>
      </c>
      <c r="B1281" s="2" t="s">
        <v>25441</v>
      </c>
      <c r="C1281" s="2">
        <v>7.7</v>
      </c>
      <c r="D1281" s="2" t="s">
        <v>4239</v>
      </c>
      <c r="E1281" s="2">
        <f>COUNTIF(A1281:A5003,D1281)</f>
        <v>4</v>
      </c>
      <c r="F1281" s="7">
        <f>AVERAGEIF(A:A,D1281,C:C)</f>
        <v>5.6625000000000005</v>
      </c>
    </row>
    <row r="1282" spans="1:6" x14ac:dyDescent="0.3">
      <c r="A1282" s="2" t="s">
        <v>6002</v>
      </c>
      <c r="B1282" s="2" t="s">
        <v>25442</v>
      </c>
      <c r="C1282" s="2">
        <v>7.6</v>
      </c>
      <c r="D1282" s="2" t="s">
        <v>3802</v>
      </c>
      <c r="E1282" s="2">
        <f>COUNTIF(A1282:A5004,D1282)</f>
        <v>1</v>
      </c>
      <c r="F1282" s="7">
        <f>AVERAGEIF(A:A,D1282,C:C)</f>
        <v>5.65</v>
      </c>
    </row>
    <row r="1283" spans="1:6" x14ac:dyDescent="0.3">
      <c r="A1283" s="2" t="s">
        <v>7109</v>
      </c>
      <c r="B1283" s="2" t="s">
        <v>25443</v>
      </c>
      <c r="C1283" s="2">
        <v>5.7</v>
      </c>
      <c r="D1283" s="2" t="s">
        <v>7484</v>
      </c>
      <c r="E1283" s="2">
        <f>COUNTIF(A1283:A5005,D1283)</f>
        <v>2</v>
      </c>
      <c r="F1283" s="7">
        <f>AVERAGEIF(A:A,D1283,C:C)</f>
        <v>5.65</v>
      </c>
    </row>
    <row r="1284" spans="1:6" x14ac:dyDescent="0.3">
      <c r="A1284" s="2" t="s">
        <v>7113</v>
      </c>
      <c r="B1284" s="2" t="s">
        <v>25444</v>
      </c>
      <c r="C1284" s="2">
        <v>7</v>
      </c>
      <c r="D1284" s="2" t="s">
        <v>8092</v>
      </c>
      <c r="E1284" s="2">
        <f>COUNTIF(A1284:A5006,D1284)</f>
        <v>2</v>
      </c>
      <c r="F1284" s="7">
        <f>AVERAGEIF(A:A,D1284,C:C)</f>
        <v>5.65</v>
      </c>
    </row>
    <row r="1285" spans="1:6" x14ac:dyDescent="0.3">
      <c r="A1285" s="2" t="s">
        <v>7117</v>
      </c>
      <c r="B1285" s="2" t="s">
        <v>25445</v>
      </c>
      <c r="C1285" s="2">
        <v>6</v>
      </c>
      <c r="D1285" s="2" t="s">
        <v>7443</v>
      </c>
      <c r="E1285" s="2">
        <f>COUNTIF(A1285:A5007,D1285)</f>
        <v>2</v>
      </c>
      <c r="F1285" s="7">
        <f>AVERAGEIF(A:A,D1285,C:C)</f>
        <v>5.65</v>
      </c>
    </row>
    <row r="1286" spans="1:6" x14ac:dyDescent="0.3">
      <c r="A1286" s="2" t="s">
        <v>850</v>
      </c>
      <c r="B1286" s="2" t="s">
        <v>25446</v>
      </c>
      <c r="C1286" s="2">
        <v>8.1</v>
      </c>
      <c r="D1286" s="2" t="s">
        <v>9470</v>
      </c>
      <c r="E1286" s="2">
        <f>COUNTIF(A1286:A5008,D1286)</f>
        <v>2</v>
      </c>
      <c r="F1286" s="7">
        <f>AVERAGEIF(A:A,D1286,C:C)</f>
        <v>5.65</v>
      </c>
    </row>
    <row r="1287" spans="1:6" x14ac:dyDescent="0.3">
      <c r="A1287" s="2" t="s">
        <v>7076</v>
      </c>
      <c r="B1287" s="2" t="s">
        <v>25447</v>
      </c>
      <c r="C1287" s="2">
        <v>8</v>
      </c>
      <c r="D1287" s="2" t="s">
        <v>928</v>
      </c>
      <c r="E1287" s="2">
        <f>COUNTIF(A1287:A5009,D1287)</f>
        <v>0</v>
      </c>
      <c r="F1287" s="7">
        <f>AVERAGEIF(A:A,D1287,C:C)</f>
        <v>5.65</v>
      </c>
    </row>
    <row r="1288" spans="1:6" x14ac:dyDescent="0.3">
      <c r="A1288" s="2" t="s">
        <v>7134</v>
      </c>
      <c r="B1288" s="2" t="s">
        <v>25448</v>
      </c>
      <c r="C1288" s="2">
        <v>5.6</v>
      </c>
      <c r="D1288" s="2" t="s">
        <v>4203</v>
      </c>
      <c r="E1288" s="2">
        <f>COUNTIF(A1288:A5010,D1288)</f>
        <v>1</v>
      </c>
      <c r="F1288" s="7">
        <f>AVERAGEIF(A:A,D1288,C:C)</f>
        <v>5.6333333333333329</v>
      </c>
    </row>
    <row r="1289" spans="1:6" x14ac:dyDescent="0.3">
      <c r="A1289" s="2" t="s">
        <v>7138</v>
      </c>
      <c r="B1289" s="2" t="s">
        <v>25449</v>
      </c>
      <c r="C1289" s="2">
        <v>6.1</v>
      </c>
      <c r="D1289" s="2" t="s">
        <v>2495</v>
      </c>
      <c r="E1289" s="2">
        <f>COUNTIF(A1289:A5011,D1289)</f>
        <v>3</v>
      </c>
      <c r="F1289" s="7">
        <f>AVERAGEIF(A:A,D1289,C:C)</f>
        <v>5.6333333333333329</v>
      </c>
    </row>
    <row r="1290" spans="1:6" x14ac:dyDescent="0.3">
      <c r="A1290" s="2" t="s">
        <v>7142</v>
      </c>
      <c r="B1290" s="2" t="s">
        <v>25450</v>
      </c>
      <c r="C1290" s="2">
        <v>6.9</v>
      </c>
      <c r="D1290" s="2" t="s">
        <v>13271</v>
      </c>
      <c r="E1290" s="2">
        <f>COUNTIF(A1290:A5012,D1290)</f>
        <v>3</v>
      </c>
      <c r="F1290" s="7">
        <f>AVERAGEIF(A:A,D1290,C:C)</f>
        <v>5.6333333333333329</v>
      </c>
    </row>
    <row r="1291" spans="1:6" x14ac:dyDescent="0.3">
      <c r="A1291" s="2" t="s">
        <v>6148</v>
      </c>
      <c r="B1291" s="2" t="s">
        <v>25451</v>
      </c>
      <c r="C1291" s="2">
        <v>5.2</v>
      </c>
      <c r="D1291" s="2" t="s">
        <v>5930</v>
      </c>
      <c r="E1291" s="2">
        <f>COUNTIF(A1291:A5013,D1291)</f>
        <v>3</v>
      </c>
      <c r="F1291" s="7">
        <f>AVERAGEIF(A:A,D1291,C:C)</f>
        <v>5.625</v>
      </c>
    </row>
    <row r="1292" spans="1:6" x14ac:dyDescent="0.3">
      <c r="A1292" s="2" t="s">
        <v>6396</v>
      </c>
      <c r="B1292" s="2" t="s">
        <v>25452</v>
      </c>
      <c r="C1292" s="2">
        <v>7</v>
      </c>
      <c r="D1292" s="2" t="s">
        <v>2166</v>
      </c>
      <c r="E1292" s="2">
        <f>COUNTIF(A1292:A5014,D1292)</f>
        <v>2</v>
      </c>
      <c r="F1292" s="7">
        <f>AVERAGEIF(A:A,D1292,C:C)</f>
        <v>5.6000000000000005</v>
      </c>
    </row>
    <row r="1293" spans="1:6" x14ac:dyDescent="0.3">
      <c r="A1293" s="2" t="s">
        <v>2656</v>
      </c>
      <c r="B1293" s="2" t="s">
        <v>25453</v>
      </c>
      <c r="C1293" s="2">
        <v>6.3</v>
      </c>
      <c r="D1293" s="2" t="s">
        <v>565</v>
      </c>
      <c r="E1293" s="2">
        <f>COUNTIF(A1293:A5015,D1293)</f>
        <v>2</v>
      </c>
      <c r="F1293" s="7">
        <f>AVERAGEIF(A:A,D1293,C:C)</f>
        <v>5.6000000000000005</v>
      </c>
    </row>
    <row r="1294" spans="1:6" x14ac:dyDescent="0.3">
      <c r="A1294" s="2" t="s">
        <v>5059</v>
      </c>
      <c r="B1294" s="2" t="s">
        <v>25454</v>
      </c>
      <c r="C1294" s="2">
        <v>7</v>
      </c>
      <c r="D1294" s="2" t="s">
        <v>6800</v>
      </c>
      <c r="E1294" s="2">
        <f>COUNTIF(A1294:A5016,D1294)</f>
        <v>5</v>
      </c>
      <c r="F1294" s="7">
        <f>AVERAGEIF(A:A,D1294,C:C)</f>
        <v>5.6</v>
      </c>
    </row>
    <row r="1295" spans="1:6" x14ac:dyDescent="0.3">
      <c r="A1295" s="2" t="s">
        <v>646</v>
      </c>
      <c r="B1295" s="2" t="s">
        <v>25455</v>
      </c>
      <c r="C1295" s="2">
        <v>6.9</v>
      </c>
      <c r="D1295" s="2" t="s">
        <v>5433</v>
      </c>
      <c r="E1295" s="2">
        <f>COUNTIF(A1295:A5017,D1295)</f>
        <v>1</v>
      </c>
      <c r="F1295" s="7">
        <f>AVERAGEIF(A:A,D1295,C:C)</f>
        <v>5.6</v>
      </c>
    </row>
    <row r="1296" spans="1:6" x14ac:dyDescent="0.3">
      <c r="A1296" s="2" t="s">
        <v>7174</v>
      </c>
      <c r="B1296" s="2" t="s">
        <v>25456</v>
      </c>
      <c r="C1296" s="2">
        <v>6.2</v>
      </c>
      <c r="D1296" s="2" t="s">
        <v>8504</v>
      </c>
      <c r="E1296" s="2">
        <f>COUNTIF(A1296:A5018,D1296)</f>
        <v>2</v>
      </c>
      <c r="F1296" s="7">
        <f>AVERAGEIF(A:A,D1296,C:C)</f>
        <v>5.6</v>
      </c>
    </row>
    <row r="1297" spans="1:6" x14ac:dyDescent="0.3">
      <c r="A1297" s="2" t="s">
        <v>7181</v>
      </c>
      <c r="B1297" s="2" t="s">
        <v>25457</v>
      </c>
      <c r="C1297" s="2">
        <v>6.4</v>
      </c>
      <c r="D1297" s="2" t="s">
        <v>13140</v>
      </c>
      <c r="E1297" s="2">
        <f>COUNTIF(A1297:A5019,D1297)</f>
        <v>2</v>
      </c>
      <c r="F1297" s="7">
        <f>AVERAGEIF(A:A,D1297,C:C)</f>
        <v>5.6</v>
      </c>
    </row>
    <row r="1298" spans="1:6" x14ac:dyDescent="0.3">
      <c r="A1298" s="2" t="s">
        <v>7142</v>
      </c>
      <c r="B1298" s="2" t="s">
        <v>25458</v>
      </c>
      <c r="C1298" s="2">
        <v>6.4</v>
      </c>
      <c r="D1298" s="2" t="s">
        <v>4794</v>
      </c>
      <c r="E1298" s="2">
        <f>COUNTIF(A1298:A5020,D1298)</f>
        <v>0</v>
      </c>
      <c r="F1298" s="7">
        <f>AVERAGEIF(A:A,D1298,C:C)</f>
        <v>5.6</v>
      </c>
    </row>
    <row r="1299" spans="1:6" x14ac:dyDescent="0.3">
      <c r="A1299" s="2" t="s">
        <v>4712</v>
      </c>
      <c r="B1299" s="2" t="s">
        <v>25459</v>
      </c>
      <c r="C1299" s="2">
        <v>5.7</v>
      </c>
      <c r="D1299" s="2" t="s">
        <v>6024</v>
      </c>
      <c r="E1299" s="2">
        <f>COUNTIF(A1299:A5021,D1299)</f>
        <v>0</v>
      </c>
      <c r="F1299" s="7">
        <f>AVERAGEIF(A:A,D1299,C:C)</f>
        <v>5.6</v>
      </c>
    </row>
    <row r="1300" spans="1:6" x14ac:dyDescent="0.3">
      <c r="A1300" s="2" t="s">
        <v>3088</v>
      </c>
      <c r="B1300" s="2" t="s">
        <v>25460</v>
      </c>
      <c r="C1300" s="2">
        <v>6.1</v>
      </c>
      <c r="D1300" s="2" t="s">
        <v>7555</v>
      </c>
      <c r="E1300" s="2">
        <f>COUNTIF(A1300:A5022,D1300)</f>
        <v>1</v>
      </c>
      <c r="F1300" s="7">
        <f>AVERAGEIF(A:A,D1300,C:C)</f>
        <v>5.6</v>
      </c>
    </row>
    <row r="1301" spans="1:6" x14ac:dyDescent="0.3">
      <c r="A1301" s="2" t="s">
        <v>3347</v>
      </c>
      <c r="B1301" s="2" t="s">
        <v>25461</v>
      </c>
      <c r="C1301" s="2">
        <v>5.4</v>
      </c>
      <c r="D1301" s="2" t="s">
        <v>7930</v>
      </c>
      <c r="E1301" s="2">
        <f>COUNTIF(A1301:A5023,D1301)</f>
        <v>1</v>
      </c>
      <c r="F1301" s="7">
        <f>AVERAGEIF(A:A,D1301,C:C)</f>
        <v>5.6</v>
      </c>
    </row>
    <row r="1302" spans="1:6" x14ac:dyDescent="0.3">
      <c r="A1302" s="2" t="s">
        <v>3891</v>
      </c>
      <c r="B1302" s="2" t="s">
        <v>25462</v>
      </c>
      <c r="C1302" s="2">
        <v>6.7</v>
      </c>
      <c r="D1302" s="2" t="s">
        <v>8690</v>
      </c>
      <c r="E1302" s="2">
        <f>COUNTIF(A1302:A5024,D1302)</f>
        <v>1</v>
      </c>
      <c r="F1302" s="7">
        <f>AVERAGEIF(A:A,D1302,C:C)</f>
        <v>5.6</v>
      </c>
    </row>
    <row r="1303" spans="1:6" x14ac:dyDescent="0.3">
      <c r="A1303" s="2" t="s">
        <v>7204</v>
      </c>
      <c r="B1303" s="2" t="s">
        <v>25463</v>
      </c>
      <c r="C1303" s="2">
        <v>6.8</v>
      </c>
      <c r="D1303" s="2" t="s">
        <v>9572</v>
      </c>
      <c r="E1303" s="2">
        <f>COUNTIF(A1303:A5025,D1303)</f>
        <v>1</v>
      </c>
      <c r="F1303" s="7">
        <f>AVERAGEIF(A:A,D1303,C:C)</f>
        <v>5.6</v>
      </c>
    </row>
    <row r="1304" spans="1:6" x14ac:dyDescent="0.3">
      <c r="A1304" s="2" t="s">
        <v>27891</v>
      </c>
      <c r="B1304" s="2" t="s">
        <v>25464</v>
      </c>
      <c r="C1304" s="2">
        <v>6</v>
      </c>
      <c r="D1304" s="2" t="s">
        <v>9616</v>
      </c>
      <c r="E1304" s="2">
        <f>COUNTIF(A1304:A5026,D1304)</f>
        <v>1</v>
      </c>
      <c r="F1304" s="7">
        <f>AVERAGEIF(A:A,D1304,C:C)</f>
        <v>5.6</v>
      </c>
    </row>
    <row r="1305" spans="1:6" x14ac:dyDescent="0.3">
      <c r="A1305" s="2" t="s">
        <v>5349</v>
      </c>
      <c r="B1305" s="2" t="s">
        <v>25465</v>
      </c>
      <c r="C1305" s="2">
        <v>7.8</v>
      </c>
      <c r="D1305" s="2" t="s">
        <v>9753</v>
      </c>
      <c r="E1305" s="2">
        <f>COUNTIF(A1305:A5027,D1305)</f>
        <v>1</v>
      </c>
      <c r="F1305" s="7">
        <f>AVERAGEIF(A:A,D1305,C:C)</f>
        <v>5.6</v>
      </c>
    </row>
    <row r="1306" spans="1:6" x14ac:dyDescent="0.3">
      <c r="A1306" s="2" t="s">
        <v>5314</v>
      </c>
      <c r="B1306" s="2" t="s">
        <v>25466</v>
      </c>
      <c r="C1306" s="2">
        <v>5.3</v>
      </c>
      <c r="D1306" s="2" t="s">
        <v>9785</v>
      </c>
      <c r="E1306" s="2">
        <f>COUNTIF(A1306:A5028,D1306)</f>
        <v>1</v>
      </c>
      <c r="F1306" s="7">
        <f>AVERAGEIF(A:A,D1306,C:C)</f>
        <v>5.6</v>
      </c>
    </row>
    <row r="1307" spans="1:6" x14ac:dyDescent="0.3">
      <c r="A1307" s="2" t="s">
        <v>1453</v>
      </c>
      <c r="B1307" s="2" t="s">
        <v>25467</v>
      </c>
      <c r="C1307" s="2">
        <v>4.5</v>
      </c>
      <c r="D1307" s="2" t="s">
        <v>10250</v>
      </c>
      <c r="E1307" s="2">
        <f>COUNTIF(A1307:A5029,D1307)</f>
        <v>1</v>
      </c>
      <c r="F1307" s="7">
        <f>AVERAGEIF(A:A,D1307,C:C)</f>
        <v>5.6</v>
      </c>
    </row>
    <row r="1308" spans="1:6" x14ac:dyDescent="0.3">
      <c r="A1308" s="2" t="s">
        <v>7227</v>
      </c>
      <c r="B1308" s="2" t="s">
        <v>25468</v>
      </c>
      <c r="C1308" s="2">
        <v>5.4</v>
      </c>
      <c r="D1308" s="2" t="s">
        <v>10381</v>
      </c>
      <c r="E1308" s="2">
        <f>COUNTIF(A1308:A5030,D1308)</f>
        <v>1</v>
      </c>
      <c r="F1308" s="7">
        <f>AVERAGEIF(A:A,D1308,C:C)</f>
        <v>5.6</v>
      </c>
    </row>
    <row r="1309" spans="1:6" x14ac:dyDescent="0.3">
      <c r="A1309" s="2" t="s">
        <v>2542</v>
      </c>
      <c r="B1309" s="2" t="s">
        <v>25469</v>
      </c>
      <c r="C1309" s="2">
        <v>7.8</v>
      </c>
      <c r="D1309" s="2" t="s">
        <v>11860</v>
      </c>
      <c r="E1309" s="2">
        <f>COUNTIF(A1309:A5031,D1309)</f>
        <v>1</v>
      </c>
      <c r="F1309" s="7">
        <f>AVERAGEIF(A:A,D1309,C:C)</f>
        <v>5.6</v>
      </c>
    </row>
    <row r="1310" spans="1:6" x14ac:dyDescent="0.3">
      <c r="A1310" s="2" t="s">
        <v>7234</v>
      </c>
      <c r="B1310" s="2" t="s">
        <v>25470</v>
      </c>
      <c r="C1310" s="2">
        <v>7.2</v>
      </c>
      <c r="D1310" s="2" t="s">
        <v>4831</v>
      </c>
      <c r="E1310" s="2">
        <f>COUNTIF(A1310:A5032,D1310)</f>
        <v>1</v>
      </c>
      <c r="F1310" s="7">
        <f>AVERAGEIF(A:A,D1310,C:C)</f>
        <v>5.6</v>
      </c>
    </row>
    <row r="1311" spans="1:6" x14ac:dyDescent="0.3">
      <c r="A1311" s="2" t="s">
        <v>1965</v>
      </c>
      <c r="B1311" s="2" t="s">
        <v>25471</v>
      </c>
      <c r="C1311" s="2">
        <v>6.6</v>
      </c>
      <c r="D1311" s="2" t="s">
        <v>11668</v>
      </c>
      <c r="E1311" s="2">
        <f>COUNTIF(A1311:A5033,D1311)</f>
        <v>1</v>
      </c>
      <c r="F1311" s="7">
        <f>AVERAGEIF(A:A,D1311,C:C)</f>
        <v>5.6</v>
      </c>
    </row>
    <row r="1312" spans="1:6" x14ac:dyDescent="0.3">
      <c r="A1312" s="2" t="s">
        <v>255</v>
      </c>
      <c r="B1312" s="2" t="s">
        <v>25472</v>
      </c>
      <c r="C1312" s="2">
        <v>7.6</v>
      </c>
      <c r="D1312" s="2" t="s">
        <v>11208</v>
      </c>
      <c r="E1312" s="2">
        <f>COUNTIF(A1312:A5034,D1312)</f>
        <v>1</v>
      </c>
      <c r="F1312" s="7">
        <f>AVERAGEIF(A:A,D1312,C:C)</f>
        <v>5.6</v>
      </c>
    </row>
    <row r="1313" spans="1:6" x14ac:dyDescent="0.3">
      <c r="A1313" s="2" t="s">
        <v>27895</v>
      </c>
      <c r="B1313" s="2" t="s">
        <v>25473</v>
      </c>
      <c r="C1313" s="2">
        <v>5.9</v>
      </c>
      <c r="D1313" s="2" t="s">
        <v>2968</v>
      </c>
      <c r="E1313" s="2">
        <f>COUNTIF(A1313:A5035,D1313)</f>
        <v>1</v>
      </c>
      <c r="F1313" s="7">
        <f>AVERAGEIF(A:A,D1313,C:C)</f>
        <v>5.6</v>
      </c>
    </row>
    <row r="1314" spans="1:6" x14ac:dyDescent="0.3">
      <c r="A1314" s="2" t="s">
        <v>1058</v>
      </c>
      <c r="B1314" s="2" t="s">
        <v>25474</v>
      </c>
      <c r="C1314" s="2">
        <v>6.7</v>
      </c>
      <c r="D1314" s="2" t="s">
        <v>13109</v>
      </c>
      <c r="E1314" s="2">
        <f>COUNTIF(A1314:A5036,D1314)</f>
        <v>1</v>
      </c>
      <c r="F1314" s="7">
        <f>AVERAGEIF(A:A,D1314,C:C)</f>
        <v>5.6</v>
      </c>
    </row>
    <row r="1315" spans="1:6" x14ac:dyDescent="0.3">
      <c r="A1315" s="2" t="s">
        <v>2054</v>
      </c>
      <c r="B1315" s="2" t="s">
        <v>25475</v>
      </c>
      <c r="C1315" s="2">
        <v>7.7</v>
      </c>
      <c r="D1315" s="2" t="s">
        <v>13736</v>
      </c>
      <c r="E1315" s="2">
        <f>COUNTIF(A1315:A5037,D1315)</f>
        <v>1</v>
      </c>
      <c r="F1315" s="7">
        <f>AVERAGEIF(A:A,D1315,C:C)</f>
        <v>5.6</v>
      </c>
    </row>
    <row r="1316" spans="1:6" x14ac:dyDescent="0.3">
      <c r="A1316" s="2" t="s">
        <v>4903</v>
      </c>
      <c r="B1316" s="2" t="s">
        <v>25476</v>
      </c>
      <c r="C1316" s="2">
        <v>5.4</v>
      </c>
      <c r="D1316" s="2" t="s">
        <v>13811</v>
      </c>
      <c r="E1316" s="2">
        <f>COUNTIF(A1316:A5038,D1316)</f>
        <v>1</v>
      </c>
      <c r="F1316" s="7">
        <f>AVERAGEIF(A:A,D1316,C:C)</f>
        <v>5.6</v>
      </c>
    </row>
    <row r="1317" spans="1:6" x14ac:dyDescent="0.3">
      <c r="A1317" s="2" t="s">
        <v>2599</v>
      </c>
      <c r="B1317" s="2" t="s">
        <v>25477</v>
      </c>
      <c r="C1317" s="2">
        <v>6.9</v>
      </c>
      <c r="D1317" s="2" t="s">
        <v>14902</v>
      </c>
      <c r="E1317" s="2">
        <f>COUNTIF(A1317:A5039,D1317)</f>
        <v>1</v>
      </c>
      <c r="F1317" s="7">
        <f>AVERAGEIF(A:A,D1317,C:C)</f>
        <v>5.6</v>
      </c>
    </row>
    <row r="1318" spans="1:6" x14ac:dyDescent="0.3">
      <c r="A1318" s="2" t="s">
        <v>7113</v>
      </c>
      <c r="B1318" s="2" t="s">
        <v>25478</v>
      </c>
      <c r="C1318" s="2">
        <v>7.7</v>
      </c>
      <c r="D1318" s="2" t="s">
        <v>15139</v>
      </c>
      <c r="E1318" s="2">
        <f>COUNTIF(A1318:A5040,D1318)</f>
        <v>1</v>
      </c>
      <c r="F1318" s="7">
        <f>AVERAGEIF(A:A,D1318,C:C)</f>
        <v>5.6</v>
      </c>
    </row>
    <row r="1319" spans="1:6" x14ac:dyDescent="0.3">
      <c r="A1319" s="2" t="s">
        <v>3930</v>
      </c>
      <c r="B1319" s="2" t="s">
        <v>25479</v>
      </c>
      <c r="C1319" s="2">
        <v>6.8</v>
      </c>
      <c r="D1319" s="2" t="s">
        <v>15207</v>
      </c>
      <c r="E1319" s="2">
        <f>COUNTIF(A1319:A5041,D1319)</f>
        <v>1</v>
      </c>
      <c r="F1319" s="7">
        <f>AVERAGEIF(A:A,D1319,C:C)</f>
        <v>5.6</v>
      </c>
    </row>
    <row r="1320" spans="1:6" x14ac:dyDescent="0.3">
      <c r="A1320" s="2" t="s">
        <v>7281</v>
      </c>
      <c r="B1320" s="2" t="s">
        <v>25480</v>
      </c>
      <c r="C1320" s="2">
        <v>6.4</v>
      </c>
      <c r="D1320" s="2" t="s">
        <v>16011</v>
      </c>
      <c r="E1320" s="2">
        <f>COUNTIF(A1320:A5042,D1320)</f>
        <v>1</v>
      </c>
      <c r="F1320" s="7">
        <f>AVERAGEIF(A:A,D1320,C:C)</f>
        <v>5.6</v>
      </c>
    </row>
    <row r="1321" spans="1:6" x14ac:dyDescent="0.3">
      <c r="A1321" s="2" t="s">
        <v>2599</v>
      </c>
      <c r="B1321" s="2" t="s">
        <v>25481</v>
      </c>
      <c r="C1321" s="2">
        <v>5.7</v>
      </c>
      <c r="D1321" s="2" t="s">
        <v>16075</v>
      </c>
      <c r="E1321" s="2">
        <f>COUNTIF(A1321:A5043,D1321)</f>
        <v>1</v>
      </c>
      <c r="F1321" s="7">
        <f>AVERAGEIF(A:A,D1321,C:C)</f>
        <v>5.6</v>
      </c>
    </row>
    <row r="1322" spans="1:6" x14ac:dyDescent="0.3">
      <c r="A1322" s="2" t="s">
        <v>487</v>
      </c>
      <c r="B1322" s="2" t="s">
        <v>25482</v>
      </c>
      <c r="C1322" s="2">
        <v>7.3</v>
      </c>
      <c r="D1322" s="2" t="s">
        <v>16212</v>
      </c>
      <c r="E1322" s="2">
        <f>COUNTIF(A1322:A5044,D1322)</f>
        <v>1</v>
      </c>
      <c r="F1322" s="7">
        <f>AVERAGEIF(A:A,D1322,C:C)</f>
        <v>5.6</v>
      </c>
    </row>
    <row r="1323" spans="1:6" x14ac:dyDescent="0.3">
      <c r="A1323" s="2" t="s">
        <v>3102</v>
      </c>
      <c r="B1323" s="2" t="s">
        <v>25483</v>
      </c>
      <c r="C1323" s="2">
        <v>6.8</v>
      </c>
      <c r="D1323" s="2" t="s">
        <v>16814</v>
      </c>
      <c r="E1323" s="2">
        <f>COUNTIF(A1323:A5045,D1323)</f>
        <v>1</v>
      </c>
      <c r="F1323" s="7">
        <f>AVERAGEIF(A:A,D1323,C:C)</f>
        <v>5.6</v>
      </c>
    </row>
    <row r="1324" spans="1:6" x14ac:dyDescent="0.3">
      <c r="A1324" s="2" t="s">
        <v>3218</v>
      </c>
      <c r="B1324" s="2" t="s">
        <v>25484</v>
      </c>
      <c r="C1324" s="2">
        <v>6.3</v>
      </c>
      <c r="D1324" s="2" t="s">
        <v>17390</v>
      </c>
      <c r="E1324" s="2">
        <f>COUNTIF(A1324:A5046,D1324)</f>
        <v>1</v>
      </c>
      <c r="F1324" s="7">
        <f>AVERAGEIF(A:A,D1324,C:C)</f>
        <v>5.6</v>
      </c>
    </row>
    <row r="1325" spans="1:6" x14ac:dyDescent="0.3">
      <c r="A1325" s="2" t="s">
        <v>7302</v>
      </c>
      <c r="B1325" s="2" t="s">
        <v>25485</v>
      </c>
      <c r="C1325" s="2">
        <v>5.9</v>
      </c>
      <c r="D1325" s="2" t="s">
        <v>17665</v>
      </c>
      <c r="E1325" s="2">
        <f>COUNTIF(A1325:A5047,D1325)</f>
        <v>1</v>
      </c>
      <c r="F1325" s="7">
        <f>AVERAGEIF(A:A,D1325,C:C)</f>
        <v>5.6</v>
      </c>
    </row>
    <row r="1326" spans="1:6" x14ac:dyDescent="0.3">
      <c r="A1326" s="2" t="s">
        <v>2647</v>
      </c>
      <c r="B1326" s="2" t="s">
        <v>25486</v>
      </c>
      <c r="C1326" s="2">
        <v>7.4</v>
      </c>
      <c r="D1326" s="2" t="s">
        <v>18454</v>
      </c>
      <c r="E1326" s="2">
        <f>COUNTIF(A1326:A5048,D1326)</f>
        <v>1</v>
      </c>
      <c r="F1326" s="7">
        <f>AVERAGEIF(A:A,D1326,C:C)</f>
        <v>5.6</v>
      </c>
    </row>
    <row r="1327" spans="1:6" x14ac:dyDescent="0.3">
      <c r="A1327" s="2" t="s">
        <v>4914</v>
      </c>
      <c r="B1327" s="2" t="s">
        <v>25487</v>
      </c>
      <c r="C1327" s="2">
        <v>8.3000000000000007</v>
      </c>
      <c r="D1327" s="2" t="s">
        <v>20657</v>
      </c>
      <c r="E1327" s="2">
        <f>COUNTIF(A1327:A5049,D1327)</f>
        <v>1</v>
      </c>
      <c r="F1327" s="7">
        <f>AVERAGEIF(A:A,D1327,C:C)</f>
        <v>5.6</v>
      </c>
    </row>
    <row r="1328" spans="1:6" x14ac:dyDescent="0.3">
      <c r="A1328" s="2" t="s">
        <v>597</v>
      </c>
      <c r="B1328" s="2" t="s">
        <v>25488</v>
      </c>
      <c r="C1328" s="2">
        <v>6.2</v>
      </c>
      <c r="D1328" s="2" t="s">
        <v>21797</v>
      </c>
      <c r="E1328" s="2">
        <f>COUNTIF(A1328:A5050,D1328)</f>
        <v>1</v>
      </c>
      <c r="F1328" s="7">
        <f>AVERAGEIF(A:A,D1328,C:C)</f>
        <v>5.6</v>
      </c>
    </row>
    <row r="1329" spans="1:6" x14ac:dyDescent="0.3">
      <c r="A1329" s="2" t="s">
        <v>1954</v>
      </c>
      <c r="B1329" s="2" t="s">
        <v>25489</v>
      </c>
      <c r="C1329" s="2">
        <v>6.3</v>
      </c>
      <c r="D1329" s="2" t="s">
        <v>22122</v>
      </c>
      <c r="E1329" s="2">
        <f>COUNTIF(A1329:A5051,D1329)</f>
        <v>1</v>
      </c>
      <c r="F1329" s="7">
        <f>AVERAGEIF(A:A,D1329,C:C)</f>
        <v>5.6</v>
      </c>
    </row>
    <row r="1330" spans="1:6" x14ac:dyDescent="0.3">
      <c r="A1330" s="2" t="s">
        <v>1489</v>
      </c>
      <c r="B1330" s="2" t="s">
        <v>25490</v>
      </c>
      <c r="C1330" s="2">
        <v>5.8</v>
      </c>
      <c r="D1330" s="2" t="s">
        <v>23810</v>
      </c>
      <c r="E1330" s="2">
        <f>COUNTIF(A1330:A5052,D1330)</f>
        <v>1</v>
      </c>
      <c r="F1330" s="7">
        <f>AVERAGEIF(A:A,D1330,C:C)</f>
        <v>5.6</v>
      </c>
    </row>
    <row r="1331" spans="1:6" x14ac:dyDescent="0.3">
      <c r="A1331" s="2" t="s">
        <v>6308</v>
      </c>
      <c r="B1331" s="2" t="s">
        <v>25491</v>
      </c>
      <c r="C1331" s="2">
        <v>7.5</v>
      </c>
      <c r="D1331" s="2" t="s">
        <v>22596</v>
      </c>
      <c r="E1331" s="2">
        <f>COUNTIF(A1331:A5053,D1331)</f>
        <v>1</v>
      </c>
      <c r="F1331" s="7">
        <f>AVERAGEIF(A:A,D1331,C:C)</f>
        <v>5.6</v>
      </c>
    </row>
    <row r="1332" spans="1:6" x14ac:dyDescent="0.3">
      <c r="A1332" s="2" t="s">
        <v>2448</v>
      </c>
      <c r="B1332" s="2" t="s">
        <v>25492</v>
      </c>
      <c r="C1332" s="2">
        <v>6.3</v>
      </c>
      <c r="D1332" s="2" t="s">
        <v>3552</v>
      </c>
      <c r="E1332" s="2">
        <f>COUNTIF(A1332:A5054,D1332)</f>
        <v>0</v>
      </c>
      <c r="F1332" s="7">
        <f>AVERAGEIF(A:A,D1332,C:C)</f>
        <v>5.6</v>
      </c>
    </row>
    <row r="1333" spans="1:6" x14ac:dyDescent="0.3">
      <c r="A1333" s="2" t="s">
        <v>3367</v>
      </c>
      <c r="B1333" s="2" t="s">
        <v>25493</v>
      </c>
      <c r="C1333" s="2">
        <v>6.4</v>
      </c>
      <c r="D1333" s="2" t="s">
        <v>16339</v>
      </c>
      <c r="E1333" s="2">
        <f>COUNTIF(A1333:A5055,D1333)</f>
        <v>3</v>
      </c>
      <c r="F1333" s="7">
        <f>AVERAGEIF(A:A,D1333,C:C)</f>
        <v>5.5666666666666673</v>
      </c>
    </row>
    <row r="1334" spans="1:6" x14ac:dyDescent="0.3">
      <c r="A1334" s="2" t="s">
        <v>3367</v>
      </c>
      <c r="B1334" s="2" t="s">
        <v>25494</v>
      </c>
      <c r="C1334" s="2">
        <v>7.2</v>
      </c>
      <c r="D1334" s="2" t="s">
        <v>4531</v>
      </c>
      <c r="E1334" s="2">
        <f>COUNTIF(A1334:A5056,D1334)</f>
        <v>3</v>
      </c>
      <c r="F1334" s="7">
        <f>AVERAGEIF(A:A,D1334,C:C)</f>
        <v>5.5600000000000005</v>
      </c>
    </row>
    <row r="1335" spans="1:6" x14ac:dyDescent="0.3">
      <c r="A1335" s="2" t="s">
        <v>7348</v>
      </c>
      <c r="B1335" s="2" t="s">
        <v>25495</v>
      </c>
      <c r="C1335" s="2">
        <v>6.3</v>
      </c>
      <c r="D1335" s="2" t="s">
        <v>9940</v>
      </c>
      <c r="E1335" s="2">
        <f>COUNTIF(A1335:A5057,D1335)</f>
        <v>2</v>
      </c>
      <c r="F1335" s="7">
        <f>AVERAGEIF(A:A,D1335,C:C)</f>
        <v>5.5500000000000007</v>
      </c>
    </row>
    <row r="1336" spans="1:6" x14ac:dyDescent="0.3">
      <c r="A1336" s="2" t="s">
        <v>7352</v>
      </c>
      <c r="B1336" s="2" t="s">
        <v>25496</v>
      </c>
      <c r="C1336" s="2">
        <v>6.9</v>
      </c>
      <c r="D1336" s="2" t="s">
        <v>3917</v>
      </c>
      <c r="E1336" s="2">
        <f>COUNTIF(A1336:A5058,D1336)</f>
        <v>2</v>
      </c>
      <c r="F1336" s="7">
        <f>AVERAGEIF(A:A,D1336,C:C)</f>
        <v>5.55</v>
      </c>
    </row>
    <row r="1337" spans="1:6" x14ac:dyDescent="0.3">
      <c r="A1337" s="2" t="s">
        <v>3732</v>
      </c>
      <c r="B1337" s="2" t="s">
        <v>25497</v>
      </c>
      <c r="C1337" s="2">
        <v>6.6</v>
      </c>
      <c r="D1337" s="2" t="s">
        <v>6171</v>
      </c>
      <c r="E1337" s="2">
        <f>COUNTIF(A1337:A5059,D1337)</f>
        <v>1</v>
      </c>
      <c r="F1337" s="7">
        <f>AVERAGEIF(A:A,D1337,C:C)</f>
        <v>5.55</v>
      </c>
    </row>
    <row r="1338" spans="1:6" x14ac:dyDescent="0.3">
      <c r="A1338" s="2" t="s">
        <v>6417</v>
      </c>
      <c r="B1338" s="2" t="s">
        <v>25498</v>
      </c>
      <c r="C1338" s="2">
        <v>6</v>
      </c>
      <c r="D1338" s="2" t="s">
        <v>4099</v>
      </c>
      <c r="E1338" s="2">
        <f>COUNTIF(A1338:A5060,D1338)</f>
        <v>3</v>
      </c>
      <c r="F1338" s="7">
        <f>AVERAGEIF(A:A,D1338,C:C)</f>
        <v>5.5333333333333341</v>
      </c>
    </row>
    <row r="1339" spans="1:6" x14ac:dyDescent="0.3">
      <c r="A1339" s="2" t="s">
        <v>2054</v>
      </c>
      <c r="B1339" s="2" t="s">
        <v>25499</v>
      </c>
      <c r="C1339" s="2">
        <v>7.5</v>
      </c>
      <c r="D1339" s="2" t="s">
        <v>4356</v>
      </c>
      <c r="E1339" s="2">
        <f>COUNTIF(A1339:A5061,D1339)</f>
        <v>1</v>
      </c>
      <c r="F1339" s="7">
        <f>AVERAGEIF(A:A,D1339,C:C)</f>
        <v>5.5333333333333341</v>
      </c>
    </row>
    <row r="1340" spans="1:6" x14ac:dyDescent="0.3">
      <c r="A1340" s="2" t="s">
        <v>5076</v>
      </c>
      <c r="B1340" s="2" t="s">
        <v>25500</v>
      </c>
      <c r="C1340" s="2">
        <v>7.7</v>
      </c>
      <c r="D1340" s="2" t="s">
        <v>1605</v>
      </c>
      <c r="E1340" s="2">
        <f>COUNTIF(A1340:A5062,D1340)</f>
        <v>1</v>
      </c>
      <c r="F1340" s="7">
        <f>AVERAGEIF(A:A,D1340,C:C)</f>
        <v>5.52</v>
      </c>
    </row>
    <row r="1341" spans="1:6" x14ac:dyDescent="0.3">
      <c r="A1341" s="2" t="s">
        <v>3218</v>
      </c>
      <c r="B1341" s="2" t="s">
        <v>25501</v>
      </c>
      <c r="C1341" s="2">
        <v>6.2</v>
      </c>
      <c r="D1341" s="2" t="s">
        <v>5861</v>
      </c>
      <c r="E1341" s="2">
        <f>COUNTIF(A1341:A5063,D1341)</f>
        <v>4</v>
      </c>
      <c r="F1341" s="7">
        <f>AVERAGEIF(A:A,D1341,C:C)</f>
        <v>5.5166666666666657</v>
      </c>
    </row>
    <row r="1342" spans="1:6" x14ac:dyDescent="0.3">
      <c r="A1342" s="2" t="s">
        <v>2166</v>
      </c>
      <c r="B1342" s="2" t="s">
        <v>25502</v>
      </c>
      <c r="C1342" s="2">
        <v>5.4</v>
      </c>
      <c r="D1342" s="2" t="s">
        <v>2656</v>
      </c>
      <c r="E1342" s="2">
        <f>COUNTIF(A1342:A5064,D1342)</f>
        <v>3</v>
      </c>
      <c r="F1342" s="7">
        <f>AVERAGEIF(A:A,D1342,C:C)</f>
        <v>5.5</v>
      </c>
    </row>
    <row r="1343" spans="1:6" x14ac:dyDescent="0.3">
      <c r="A1343" s="2" t="s">
        <v>7379</v>
      </c>
      <c r="B1343" s="2" t="s">
        <v>25503</v>
      </c>
      <c r="C1343" s="2">
        <v>6.6</v>
      </c>
      <c r="D1343" s="2" t="s">
        <v>7687</v>
      </c>
      <c r="E1343" s="2">
        <f>COUNTIF(A1343:A5065,D1343)</f>
        <v>4</v>
      </c>
      <c r="F1343" s="7">
        <f>AVERAGEIF(A:A,D1343,C:C)</f>
        <v>5.5</v>
      </c>
    </row>
    <row r="1344" spans="1:6" x14ac:dyDescent="0.3">
      <c r="A1344" s="2" t="s">
        <v>6297</v>
      </c>
      <c r="B1344" s="2" t="s">
        <v>25504</v>
      </c>
      <c r="C1344" s="2">
        <v>5.3</v>
      </c>
      <c r="D1344" s="2" t="s">
        <v>6767</v>
      </c>
      <c r="E1344" s="2">
        <f>COUNTIF(A1344:A5066,D1344)</f>
        <v>2</v>
      </c>
      <c r="F1344" s="7">
        <f>AVERAGEIF(A:A,D1344,C:C)</f>
        <v>5.5</v>
      </c>
    </row>
    <row r="1345" spans="1:6" x14ac:dyDescent="0.3">
      <c r="A1345" s="2" t="s">
        <v>2178</v>
      </c>
      <c r="B1345" s="2" t="s">
        <v>25505</v>
      </c>
      <c r="C1345" s="2">
        <v>5.6</v>
      </c>
      <c r="D1345" s="2" t="s">
        <v>1902</v>
      </c>
      <c r="E1345" s="2">
        <f>COUNTIF(A1345:A5067,D1345)</f>
        <v>1</v>
      </c>
      <c r="F1345" s="7">
        <f>AVERAGEIF(A:A,D1345,C:C)</f>
        <v>5.5</v>
      </c>
    </row>
    <row r="1346" spans="1:6" x14ac:dyDescent="0.3">
      <c r="A1346" s="2" t="s">
        <v>7392</v>
      </c>
      <c r="B1346" s="2" t="s">
        <v>25506</v>
      </c>
      <c r="C1346" s="2">
        <v>5.9</v>
      </c>
      <c r="D1346" s="2" t="s">
        <v>4370</v>
      </c>
      <c r="E1346" s="2">
        <f>COUNTIF(A1346:A5068,D1346)</f>
        <v>1</v>
      </c>
      <c r="F1346" s="7">
        <f>AVERAGEIF(A:A,D1346,C:C)</f>
        <v>5.5</v>
      </c>
    </row>
    <row r="1347" spans="1:6" x14ac:dyDescent="0.3">
      <c r="A1347" s="2" t="s">
        <v>371</v>
      </c>
      <c r="B1347" s="2" t="s">
        <v>25507</v>
      </c>
      <c r="C1347" s="2">
        <v>7.8</v>
      </c>
      <c r="D1347" s="2" t="s">
        <v>27895</v>
      </c>
      <c r="E1347" s="2">
        <f>COUNTIF(A1347:A5069,D1347)</f>
        <v>0</v>
      </c>
      <c r="F1347" s="7">
        <f>AVERAGEIF(A:A,D1347,C:C)</f>
        <v>5.5</v>
      </c>
    </row>
    <row r="1348" spans="1:6" x14ac:dyDescent="0.3">
      <c r="A1348" s="2" t="s">
        <v>2331</v>
      </c>
      <c r="B1348" s="2" t="s">
        <v>25508</v>
      </c>
      <c r="C1348" s="2">
        <v>6.7</v>
      </c>
      <c r="D1348" s="2" t="s">
        <v>7926</v>
      </c>
      <c r="E1348" s="2">
        <f>COUNTIF(A1348:A5070,D1348)</f>
        <v>2</v>
      </c>
      <c r="F1348" s="7">
        <f>AVERAGEIF(A:A,D1348,C:C)</f>
        <v>5.5</v>
      </c>
    </row>
    <row r="1349" spans="1:6" x14ac:dyDescent="0.3">
      <c r="A1349" s="2" t="s">
        <v>7404</v>
      </c>
      <c r="B1349" s="2" t="s">
        <v>25509</v>
      </c>
      <c r="C1349" s="2">
        <v>7.4</v>
      </c>
      <c r="D1349" s="2" t="s">
        <v>10903</v>
      </c>
      <c r="E1349" s="2">
        <f>COUNTIF(A1349:A5071,D1349)</f>
        <v>2</v>
      </c>
      <c r="F1349" s="7">
        <f>AVERAGEIF(A:A,D1349,C:C)</f>
        <v>5.5</v>
      </c>
    </row>
    <row r="1350" spans="1:6" x14ac:dyDescent="0.3">
      <c r="A1350" s="2" t="s">
        <v>7113</v>
      </c>
      <c r="B1350" s="2" t="s">
        <v>25510</v>
      </c>
      <c r="C1350" s="2">
        <v>6.2</v>
      </c>
      <c r="D1350" s="2" t="s">
        <v>20169</v>
      </c>
      <c r="E1350" s="2">
        <f>COUNTIF(A1350:A5072,D1350)</f>
        <v>2</v>
      </c>
      <c r="F1350" s="7">
        <f>AVERAGEIF(A:A,D1350,C:C)</f>
        <v>5.5</v>
      </c>
    </row>
    <row r="1351" spans="1:6" x14ac:dyDescent="0.3">
      <c r="A1351" s="2" t="s">
        <v>2048</v>
      </c>
      <c r="B1351" s="2" t="s">
        <v>25511</v>
      </c>
      <c r="C1351" s="2">
        <v>5.4</v>
      </c>
      <c r="D1351" s="2" t="s">
        <v>4972</v>
      </c>
      <c r="E1351" s="2">
        <f>COUNTIF(A1351:A5073,D1351)</f>
        <v>0</v>
      </c>
      <c r="F1351" s="7">
        <f>AVERAGEIF(A:A,D1351,C:C)</f>
        <v>5.5</v>
      </c>
    </row>
    <row r="1352" spans="1:6" x14ac:dyDescent="0.3">
      <c r="A1352" s="2" t="s">
        <v>5349</v>
      </c>
      <c r="B1352" s="2" t="s">
        <v>25512</v>
      </c>
      <c r="C1352" s="2">
        <v>6.7</v>
      </c>
      <c r="D1352" s="2" t="s">
        <v>5280</v>
      </c>
      <c r="E1352" s="2">
        <f>COUNTIF(A1352:A5074,D1352)</f>
        <v>0</v>
      </c>
      <c r="F1352" s="7">
        <f>AVERAGEIF(A:A,D1352,C:C)</f>
        <v>5.5</v>
      </c>
    </row>
    <row r="1353" spans="1:6" x14ac:dyDescent="0.3">
      <c r="A1353" s="2" t="s">
        <v>7422</v>
      </c>
      <c r="B1353" s="2" t="s">
        <v>25513</v>
      </c>
      <c r="C1353" s="2">
        <v>5.3</v>
      </c>
      <c r="D1353" s="2" t="s">
        <v>11478</v>
      </c>
      <c r="E1353" s="2">
        <f>COUNTIF(A1353:A5075,D1353)</f>
        <v>1</v>
      </c>
      <c r="F1353" s="7">
        <f>AVERAGEIF(A:A,D1353,C:C)</f>
        <v>5.5</v>
      </c>
    </row>
    <row r="1354" spans="1:6" x14ac:dyDescent="0.3">
      <c r="A1354" s="2" t="s">
        <v>7427</v>
      </c>
      <c r="B1354" s="2" t="s">
        <v>25514</v>
      </c>
      <c r="C1354" s="2">
        <v>5.9</v>
      </c>
      <c r="D1354" s="2" t="s">
        <v>11940</v>
      </c>
      <c r="E1354" s="2">
        <f>COUNTIF(A1354:A5076,D1354)</f>
        <v>1</v>
      </c>
      <c r="F1354" s="7">
        <f>AVERAGEIF(A:A,D1354,C:C)</f>
        <v>5.5</v>
      </c>
    </row>
    <row r="1355" spans="1:6" x14ac:dyDescent="0.3">
      <c r="A1355" s="2" t="s">
        <v>7439</v>
      </c>
      <c r="B1355" s="2" t="s">
        <v>25515</v>
      </c>
      <c r="C1355" s="2">
        <v>4.8</v>
      </c>
      <c r="D1355" s="2" t="s">
        <v>12954</v>
      </c>
      <c r="E1355" s="2">
        <f>COUNTIF(A1355:A5077,D1355)</f>
        <v>1</v>
      </c>
      <c r="F1355" s="7">
        <f>AVERAGEIF(A:A,D1355,C:C)</f>
        <v>5.5</v>
      </c>
    </row>
    <row r="1356" spans="1:6" x14ac:dyDescent="0.3">
      <c r="A1356" s="2" t="s">
        <v>7451</v>
      </c>
      <c r="B1356" s="2" t="s">
        <v>25516</v>
      </c>
      <c r="C1356" s="2">
        <v>3.8</v>
      </c>
      <c r="D1356" s="2" t="s">
        <v>13370</v>
      </c>
      <c r="E1356" s="2">
        <f>COUNTIF(A1356:A5078,D1356)</f>
        <v>1</v>
      </c>
      <c r="F1356" s="7">
        <f>AVERAGEIF(A:A,D1356,C:C)</f>
        <v>5.5</v>
      </c>
    </row>
    <row r="1357" spans="1:6" x14ac:dyDescent="0.3">
      <c r="A1357" s="2" t="s">
        <v>3817</v>
      </c>
      <c r="B1357" s="2" t="s">
        <v>25517</v>
      </c>
      <c r="C1357" s="2">
        <v>8.5</v>
      </c>
      <c r="D1357" s="2" t="s">
        <v>14714</v>
      </c>
      <c r="E1357" s="2">
        <f>COUNTIF(A1357:A5079,D1357)</f>
        <v>1</v>
      </c>
      <c r="F1357" s="7">
        <f>AVERAGEIF(A:A,D1357,C:C)</f>
        <v>5.5</v>
      </c>
    </row>
    <row r="1358" spans="1:6" x14ac:dyDescent="0.3">
      <c r="A1358" s="2" t="s">
        <v>6148</v>
      </c>
      <c r="B1358" s="2" t="s">
        <v>25518</v>
      </c>
      <c r="C1358" s="2">
        <v>6.8</v>
      </c>
      <c r="D1358" s="2" t="s">
        <v>14921</v>
      </c>
      <c r="E1358" s="2">
        <f>COUNTIF(A1358:A5080,D1358)</f>
        <v>1</v>
      </c>
      <c r="F1358" s="7">
        <f>AVERAGEIF(A:A,D1358,C:C)</f>
        <v>5.5</v>
      </c>
    </row>
    <row r="1359" spans="1:6" x14ac:dyDescent="0.3">
      <c r="A1359" s="2" t="s">
        <v>5128</v>
      </c>
      <c r="B1359" s="2" t="s">
        <v>25519</v>
      </c>
      <c r="C1359" s="2">
        <v>5.3</v>
      </c>
      <c r="D1359" s="2" t="s">
        <v>9843</v>
      </c>
      <c r="E1359" s="2">
        <f>COUNTIF(A1359:A5081,D1359)</f>
        <v>1</v>
      </c>
      <c r="F1359" s="7">
        <f>AVERAGEIF(A:A,D1359,C:C)</f>
        <v>5.5</v>
      </c>
    </row>
    <row r="1360" spans="1:6" x14ac:dyDescent="0.3">
      <c r="A1360" s="2" t="s">
        <v>3066</v>
      </c>
      <c r="B1360" s="2" t="s">
        <v>25520</v>
      </c>
      <c r="C1360" s="2">
        <v>7.3</v>
      </c>
      <c r="D1360" s="2" t="s">
        <v>15188</v>
      </c>
      <c r="E1360" s="2">
        <f>COUNTIF(A1360:A5082,D1360)</f>
        <v>1</v>
      </c>
      <c r="F1360" s="7">
        <f>AVERAGEIF(A:A,D1360,C:C)</f>
        <v>5.5</v>
      </c>
    </row>
    <row r="1361" spans="1:6" x14ac:dyDescent="0.3">
      <c r="A1361" s="2" t="s">
        <v>3694</v>
      </c>
      <c r="B1361" s="2" t="s">
        <v>25521</v>
      </c>
      <c r="C1361" s="2">
        <v>6.6</v>
      </c>
      <c r="D1361" s="2" t="s">
        <v>15386</v>
      </c>
      <c r="E1361" s="2">
        <f>COUNTIF(A1361:A5083,D1361)</f>
        <v>1</v>
      </c>
      <c r="F1361" s="7">
        <f>AVERAGEIF(A:A,D1361,C:C)</f>
        <v>5.5</v>
      </c>
    </row>
    <row r="1362" spans="1:6" x14ac:dyDescent="0.3">
      <c r="A1362" s="2" t="s">
        <v>7480</v>
      </c>
      <c r="B1362" s="2" t="s">
        <v>25522</v>
      </c>
      <c r="C1362" s="2">
        <v>6.2</v>
      </c>
      <c r="D1362" s="2" t="s">
        <v>5477</v>
      </c>
      <c r="E1362" s="2">
        <f>COUNTIF(A1362:A5084,D1362)</f>
        <v>1</v>
      </c>
      <c r="F1362" s="7">
        <f>AVERAGEIF(A:A,D1362,C:C)</f>
        <v>5.5</v>
      </c>
    </row>
    <row r="1363" spans="1:6" x14ac:dyDescent="0.3">
      <c r="A1363" s="2" t="s">
        <v>7484</v>
      </c>
      <c r="B1363" s="2" t="s">
        <v>25523</v>
      </c>
      <c r="C1363" s="2">
        <v>5.2</v>
      </c>
      <c r="D1363" s="2" t="s">
        <v>17117</v>
      </c>
      <c r="E1363" s="2">
        <f>COUNTIF(A1363:A5085,D1363)</f>
        <v>1</v>
      </c>
      <c r="F1363" s="7">
        <f>AVERAGEIF(A:A,D1363,C:C)</f>
        <v>5.5</v>
      </c>
    </row>
    <row r="1364" spans="1:6" x14ac:dyDescent="0.3">
      <c r="A1364" s="2" t="s">
        <v>2722</v>
      </c>
      <c r="B1364" s="2" t="s">
        <v>25524</v>
      </c>
      <c r="C1364" s="2">
        <v>6.2</v>
      </c>
      <c r="D1364" s="2" t="s">
        <v>21850</v>
      </c>
      <c r="E1364" s="2">
        <f>COUNTIF(A1364:A5086,D1364)</f>
        <v>1</v>
      </c>
      <c r="F1364" s="7">
        <f>AVERAGEIF(A:A,D1364,C:C)</f>
        <v>5.5</v>
      </c>
    </row>
    <row r="1365" spans="1:6" x14ac:dyDescent="0.3">
      <c r="A1365" s="2" t="s">
        <v>3470</v>
      </c>
      <c r="B1365" s="2" t="s">
        <v>25525</v>
      </c>
      <c r="C1365" s="2">
        <v>6.2</v>
      </c>
      <c r="D1365" s="2" t="s">
        <v>23555</v>
      </c>
      <c r="E1365" s="2">
        <f>COUNTIF(A1365:A5087,D1365)</f>
        <v>1</v>
      </c>
      <c r="F1365" s="7">
        <f>AVERAGEIF(A:A,D1365,C:C)</f>
        <v>5.5</v>
      </c>
    </row>
    <row r="1366" spans="1:6" x14ac:dyDescent="0.3">
      <c r="A1366" s="2" t="s">
        <v>7498</v>
      </c>
      <c r="B1366" s="2" t="s">
        <v>25526</v>
      </c>
      <c r="C1366" s="2">
        <v>6.6</v>
      </c>
      <c r="D1366" s="2" t="s">
        <v>4008</v>
      </c>
      <c r="E1366" s="2">
        <f>COUNTIF(A1366:A5088,D1366)</f>
        <v>0</v>
      </c>
      <c r="F1366" s="7">
        <f>AVERAGEIF(A:A,D1366,C:C)</f>
        <v>5.5</v>
      </c>
    </row>
    <row r="1367" spans="1:6" x14ac:dyDescent="0.3">
      <c r="A1367" s="2" t="s">
        <v>7134</v>
      </c>
      <c r="B1367" s="2" t="s">
        <v>25527</v>
      </c>
      <c r="C1367" s="2">
        <v>6.2</v>
      </c>
      <c r="D1367" s="2" t="s">
        <v>4673</v>
      </c>
      <c r="E1367" s="2">
        <f>COUNTIF(A1367:A5089,D1367)</f>
        <v>0</v>
      </c>
      <c r="F1367" s="7">
        <f>AVERAGEIF(A:A,D1367,C:C)</f>
        <v>5.4666666666666659</v>
      </c>
    </row>
    <row r="1368" spans="1:6" x14ac:dyDescent="0.3">
      <c r="A1368" s="2" t="s">
        <v>499</v>
      </c>
      <c r="B1368" s="2" t="s">
        <v>25528</v>
      </c>
      <c r="C1368" s="2">
        <v>5.0999999999999996</v>
      </c>
      <c r="D1368" s="2" t="s">
        <v>4317</v>
      </c>
      <c r="E1368" s="2">
        <f>COUNTIF(A1368:A5090,D1368)</f>
        <v>1</v>
      </c>
      <c r="F1368" s="7">
        <f>AVERAGEIF(A:A,D1368,C:C)</f>
        <v>5.45</v>
      </c>
    </row>
    <row r="1369" spans="1:6" x14ac:dyDescent="0.3">
      <c r="A1369" s="2" t="s">
        <v>3694</v>
      </c>
      <c r="B1369" s="2" t="s">
        <v>25529</v>
      </c>
      <c r="C1369" s="2">
        <v>6.6</v>
      </c>
      <c r="D1369" s="2" t="s">
        <v>5117</v>
      </c>
      <c r="E1369" s="2">
        <f>COUNTIF(A1369:A5091,D1369)</f>
        <v>0</v>
      </c>
      <c r="F1369" s="7">
        <f>AVERAGEIF(A:A,D1369,C:C)</f>
        <v>5.45</v>
      </c>
    </row>
    <row r="1370" spans="1:6" x14ac:dyDescent="0.3">
      <c r="A1370" s="2" t="s">
        <v>7525</v>
      </c>
      <c r="B1370" s="2" t="s">
        <v>25530</v>
      </c>
      <c r="C1370" s="2">
        <v>6.1</v>
      </c>
      <c r="D1370" s="2" t="s">
        <v>8480</v>
      </c>
      <c r="E1370" s="2">
        <f>COUNTIF(A1370:A5092,D1370)</f>
        <v>2</v>
      </c>
      <c r="F1370" s="7">
        <f>AVERAGEIF(A:A,D1370,C:C)</f>
        <v>5.45</v>
      </c>
    </row>
    <row r="1371" spans="1:6" x14ac:dyDescent="0.3">
      <c r="A1371" s="2" t="s">
        <v>5469</v>
      </c>
      <c r="B1371" s="2" t="s">
        <v>25531</v>
      </c>
      <c r="C1371" s="2">
        <v>6.6</v>
      </c>
      <c r="D1371" s="2" t="s">
        <v>9525</v>
      </c>
      <c r="E1371" s="2">
        <f>COUNTIF(A1371:A5093,D1371)</f>
        <v>2</v>
      </c>
      <c r="F1371" s="7">
        <f>AVERAGEIF(A:A,D1371,C:C)</f>
        <v>5.45</v>
      </c>
    </row>
    <row r="1372" spans="1:6" x14ac:dyDescent="0.3">
      <c r="A1372" s="2" t="s">
        <v>7535</v>
      </c>
      <c r="B1372" s="2" t="s">
        <v>25532</v>
      </c>
      <c r="C1372" s="2">
        <v>5.9</v>
      </c>
      <c r="D1372" s="2" t="s">
        <v>10819</v>
      </c>
      <c r="E1372" s="2">
        <f>COUNTIF(A1372:A5094,D1372)</f>
        <v>2</v>
      </c>
      <c r="F1372" s="7">
        <f>AVERAGEIF(A:A,D1372,C:C)</f>
        <v>5.45</v>
      </c>
    </row>
    <row r="1373" spans="1:6" x14ac:dyDescent="0.3">
      <c r="A1373" s="2" t="s">
        <v>7540</v>
      </c>
      <c r="B1373" s="2" t="s">
        <v>25533</v>
      </c>
      <c r="C1373" s="2">
        <v>6.3</v>
      </c>
      <c r="D1373" s="2" t="s">
        <v>11891</v>
      </c>
      <c r="E1373" s="2">
        <f>COUNTIF(A1373:A5095,D1373)</f>
        <v>2</v>
      </c>
      <c r="F1373" s="7">
        <f>AVERAGEIF(A:A,D1373,C:C)</f>
        <v>5.45</v>
      </c>
    </row>
    <row r="1374" spans="1:6" x14ac:dyDescent="0.3">
      <c r="A1374" s="2" t="s">
        <v>7545</v>
      </c>
      <c r="B1374" s="2" t="s">
        <v>25534</v>
      </c>
      <c r="C1374" s="2">
        <v>7.1</v>
      </c>
      <c r="D1374" s="2" t="s">
        <v>13092</v>
      </c>
      <c r="E1374" s="2">
        <f>COUNTIF(A1374:A5096,D1374)</f>
        <v>2</v>
      </c>
      <c r="F1374" s="7">
        <f>AVERAGEIF(A:A,D1374,C:C)</f>
        <v>5.45</v>
      </c>
    </row>
    <row r="1375" spans="1:6" x14ac:dyDescent="0.3">
      <c r="A1375" s="2" t="s">
        <v>2943</v>
      </c>
      <c r="B1375" s="2" t="s">
        <v>25535</v>
      </c>
      <c r="C1375" s="2">
        <v>5</v>
      </c>
      <c r="D1375" s="2" t="s">
        <v>4591</v>
      </c>
      <c r="E1375" s="2">
        <f>COUNTIF(A1375:A5097,D1375)</f>
        <v>2</v>
      </c>
      <c r="F1375" s="7">
        <f>AVERAGEIF(A:A,D1375,C:C)</f>
        <v>5.4499999999999993</v>
      </c>
    </row>
    <row r="1376" spans="1:6" x14ac:dyDescent="0.3">
      <c r="A1376" s="2" t="s">
        <v>7555</v>
      </c>
      <c r="B1376" s="2" t="s">
        <v>25536</v>
      </c>
      <c r="C1376" s="2">
        <v>5.6</v>
      </c>
      <c r="D1376" s="2" t="s">
        <v>5829</v>
      </c>
      <c r="E1376" s="2">
        <f>COUNTIF(A1376:A5098,D1376)</f>
        <v>1</v>
      </c>
      <c r="F1376" s="7">
        <f>AVERAGEIF(A:A,D1376,C:C)</f>
        <v>5.4499999999999993</v>
      </c>
    </row>
    <row r="1377" spans="1:6" x14ac:dyDescent="0.3">
      <c r="A1377" s="2" t="s">
        <v>4914</v>
      </c>
      <c r="B1377" s="2" t="s">
        <v>25537</v>
      </c>
      <c r="C1377" s="2">
        <v>7.4</v>
      </c>
      <c r="D1377" s="2" t="s">
        <v>1679</v>
      </c>
      <c r="E1377" s="2">
        <f>COUNTIF(A1377:A5099,D1377)</f>
        <v>2</v>
      </c>
      <c r="F1377" s="7">
        <f>AVERAGEIF(A:A,D1377,C:C)</f>
        <v>5.4</v>
      </c>
    </row>
    <row r="1378" spans="1:6" x14ac:dyDescent="0.3">
      <c r="A1378" s="2" t="s">
        <v>7565</v>
      </c>
      <c r="B1378" s="2" t="s">
        <v>25538</v>
      </c>
      <c r="C1378" s="2">
        <v>4.5</v>
      </c>
      <c r="D1378" s="2" t="s">
        <v>3998</v>
      </c>
      <c r="E1378" s="2">
        <f>COUNTIF(A1378:A5100,D1378)</f>
        <v>0</v>
      </c>
      <c r="F1378" s="7">
        <f>AVERAGEIF(A:A,D1378,C:C)</f>
        <v>5.4</v>
      </c>
    </row>
    <row r="1379" spans="1:6" x14ac:dyDescent="0.3">
      <c r="A1379" s="2" t="s">
        <v>7572</v>
      </c>
      <c r="B1379" s="2" t="s">
        <v>25539</v>
      </c>
      <c r="C1379" s="2">
        <v>6.2</v>
      </c>
      <c r="D1379" s="2" t="s">
        <v>8764</v>
      </c>
      <c r="E1379" s="2">
        <f>COUNTIF(A1379:A5101,D1379)</f>
        <v>2</v>
      </c>
      <c r="F1379" s="7">
        <f>AVERAGEIF(A:A,D1379,C:C)</f>
        <v>5.4</v>
      </c>
    </row>
    <row r="1380" spans="1:6" x14ac:dyDescent="0.3">
      <c r="A1380" s="2" t="s">
        <v>6308</v>
      </c>
      <c r="B1380" s="2" t="s">
        <v>25540</v>
      </c>
      <c r="C1380" s="2">
        <v>5</v>
      </c>
      <c r="D1380" s="2" t="s">
        <v>9043</v>
      </c>
      <c r="E1380" s="2">
        <f>COUNTIF(A1380:A5102,D1380)</f>
        <v>2</v>
      </c>
      <c r="F1380" s="7">
        <f>AVERAGEIF(A:A,D1380,C:C)</f>
        <v>5.4</v>
      </c>
    </row>
    <row r="1381" spans="1:6" x14ac:dyDescent="0.3">
      <c r="A1381" s="2" t="s">
        <v>4401</v>
      </c>
      <c r="B1381" s="2" t="s">
        <v>25541</v>
      </c>
      <c r="C1381" s="2">
        <v>6.5</v>
      </c>
      <c r="D1381" s="2" t="s">
        <v>9305</v>
      </c>
      <c r="E1381" s="2">
        <f>COUNTIF(A1381:A5103,D1381)</f>
        <v>2</v>
      </c>
      <c r="F1381" s="7">
        <f>AVERAGEIF(A:A,D1381,C:C)</f>
        <v>5.4</v>
      </c>
    </row>
    <row r="1382" spans="1:6" x14ac:dyDescent="0.3">
      <c r="A1382" s="2" t="s">
        <v>6244</v>
      </c>
      <c r="B1382" s="2" t="s">
        <v>25542</v>
      </c>
      <c r="C1382" s="2">
        <v>5.0999999999999996</v>
      </c>
      <c r="D1382" s="2" t="s">
        <v>9588</v>
      </c>
      <c r="E1382" s="2">
        <f>COUNTIF(A1382:A5104,D1382)</f>
        <v>2</v>
      </c>
      <c r="F1382" s="7">
        <f>AVERAGEIF(A:A,D1382,C:C)</f>
        <v>5.4</v>
      </c>
    </row>
    <row r="1383" spans="1:6" x14ac:dyDescent="0.3">
      <c r="A1383" s="2" t="s">
        <v>4773</v>
      </c>
      <c r="B1383" s="2" t="s">
        <v>25543</v>
      </c>
      <c r="C1383" s="2">
        <v>6.5</v>
      </c>
      <c r="D1383" s="2" t="s">
        <v>9813</v>
      </c>
      <c r="E1383" s="2">
        <f>COUNTIF(A1383:A5105,D1383)</f>
        <v>2</v>
      </c>
      <c r="F1383" s="7">
        <f>AVERAGEIF(A:A,D1383,C:C)</f>
        <v>5.4</v>
      </c>
    </row>
    <row r="1384" spans="1:6" x14ac:dyDescent="0.3">
      <c r="A1384" s="2" t="s">
        <v>3778</v>
      </c>
      <c r="B1384" s="2" t="s">
        <v>25544</v>
      </c>
      <c r="C1384" s="2">
        <v>6.2</v>
      </c>
      <c r="D1384" s="2" t="s">
        <v>5961</v>
      </c>
      <c r="E1384" s="2">
        <f>COUNTIF(A1384:A5106,D1384)</f>
        <v>0</v>
      </c>
      <c r="F1384" s="7">
        <f>AVERAGEIF(A:A,D1384,C:C)</f>
        <v>5.4</v>
      </c>
    </row>
    <row r="1385" spans="1:6" x14ac:dyDescent="0.3">
      <c r="A1385" s="2" t="s">
        <v>5204</v>
      </c>
      <c r="B1385" s="2" t="s">
        <v>25545</v>
      </c>
      <c r="C1385" s="2">
        <v>6.3</v>
      </c>
      <c r="D1385" s="2" t="s">
        <v>8274</v>
      </c>
      <c r="E1385" s="2">
        <f>COUNTIF(A1385:A5107,D1385)</f>
        <v>1</v>
      </c>
      <c r="F1385" s="7">
        <f>AVERAGEIF(A:A,D1385,C:C)</f>
        <v>5.4</v>
      </c>
    </row>
    <row r="1386" spans="1:6" x14ac:dyDescent="0.3">
      <c r="A1386" s="2" t="s">
        <v>6063</v>
      </c>
      <c r="B1386" s="2" t="s">
        <v>25546</v>
      </c>
      <c r="C1386" s="2">
        <v>3.8</v>
      </c>
      <c r="D1386" s="2" t="s">
        <v>8534</v>
      </c>
      <c r="E1386" s="2">
        <f>COUNTIF(A1386:A5108,D1386)</f>
        <v>1</v>
      </c>
      <c r="F1386" s="7">
        <f>AVERAGEIF(A:A,D1386,C:C)</f>
        <v>5.4</v>
      </c>
    </row>
    <row r="1387" spans="1:6" x14ac:dyDescent="0.3">
      <c r="A1387" s="2" t="s">
        <v>4041</v>
      </c>
      <c r="B1387" s="2" t="s">
        <v>25547</v>
      </c>
      <c r="C1387" s="2">
        <v>6.2</v>
      </c>
      <c r="D1387" s="2" t="s">
        <v>9828</v>
      </c>
      <c r="E1387" s="2">
        <f>COUNTIF(A1387:A5109,D1387)</f>
        <v>1</v>
      </c>
      <c r="F1387" s="7">
        <f>AVERAGEIF(A:A,D1387,C:C)</f>
        <v>5.4</v>
      </c>
    </row>
    <row r="1388" spans="1:6" x14ac:dyDescent="0.3">
      <c r="A1388" s="2" t="s">
        <v>2277</v>
      </c>
      <c r="B1388" s="2" t="s">
        <v>25548</v>
      </c>
      <c r="C1388" s="2">
        <v>5.7</v>
      </c>
      <c r="D1388" s="2" t="s">
        <v>10240</v>
      </c>
      <c r="E1388" s="2">
        <f>COUNTIF(A1388:A5110,D1388)</f>
        <v>1</v>
      </c>
      <c r="F1388" s="7">
        <f>AVERAGEIF(A:A,D1388,C:C)</f>
        <v>5.4</v>
      </c>
    </row>
    <row r="1389" spans="1:6" x14ac:dyDescent="0.3">
      <c r="A1389" s="2" t="s">
        <v>6573</v>
      </c>
      <c r="B1389" s="2" t="s">
        <v>25549</v>
      </c>
      <c r="C1389" s="2">
        <v>6.7</v>
      </c>
      <c r="D1389" s="2" t="s">
        <v>10768</v>
      </c>
      <c r="E1389" s="2">
        <f>COUNTIF(A1389:A5111,D1389)</f>
        <v>1</v>
      </c>
      <c r="F1389" s="7">
        <f>AVERAGEIF(A:A,D1389,C:C)</f>
        <v>5.4</v>
      </c>
    </row>
    <row r="1390" spans="1:6" x14ac:dyDescent="0.3">
      <c r="A1390" s="2" t="s">
        <v>27899</v>
      </c>
      <c r="B1390" s="2" t="s">
        <v>25550</v>
      </c>
      <c r="C1390" s="2">
        <v>6.8</v>
      </c>
      <c r="D1390" s="2" t="s">
        <v>12414</v>
      </c>
      <c r="E1390" s="2">
        <f>COUNTIF(A1390:A5112,D1390)</f>
        <v>1</v>
      </c>
      <c r="F1390" s="7">
        <f>AVERAGEIF(A:A,D1390,C:C)</f>
        <v>5.4</v>
      </c>
    </row>
    <row r="1391" spans="1:6" x14ac:dyDescent="0.3">
      <c r="A1391" s="2" t="s">
        <v>2656</v>
      </c>
      <c r="B1391" s="2" t="s">
        <v>25551</v>
      </c>
      <c r="C1391" s="2">
        <v>6</v>
      </c>
      <c r="D1391" s="2" t="s">
        <v>1729</v>
      </c>
      <c r="E1391" s="2">
        <f>COUNTIF(A1391:A5113,D1391)</f>
        <v>1</v>
      </c>
      <c r="F1391" s="7">
        <f>AVERAGEIF(A:A,D1391,C:C)</f>
        <v>5.4</v>
      </c>
    </row>
    <row r="1392" spans="1:6" x14ac:dyDescent="0.3">
      <c r="A1392" s="2" t="s">
        <v>27900</v>
      </c>
      <c r="B1392" s="2" t="s">
        <v>25552</v>
      </c>
      <c r="C1392" s="2">
        <v>7.3</v>
      </c>
      <c r="D1392" s="2" t="s">
        <v>13498</v>
      </c>
      <c r="E1392" s="2">
        <f>COUNTIF(A1392:A5114,D1392)</f>
        <v>1</v>
      </c>
      <c r="F1392" s="7">
        <f>AVERAGEIF(A:A,D1392,C:C)</f>
        <v>5.4</v>
      </c>
    </row>
    <row r="1393" spans="1:6" x14ac:dyDescent="0.3">
      <c r="A1393" s="2" t="s">
        <v>1687</v>
      </c>
      <c r="B1393" s="2" t="s">
        <v>25553</v>
      </c>
      <c r="C1393" s="2">
        <v>5.5</v>
      </c>
      <c r="D1393" s="2" t="s">
        <v>13898</v>
      </c>
      <c r="E1393" s="2">
        <f>COUNTIF(A1393:A5115,D1393)</f>
        <v>1</v>
      </c>
      <c r="F1393" s="7">
        <f>AVERAGEIF(A:A,D1393,C:C)</f>
        <v>5.4</v>
      </c>
    </row>
    <row r="1394" spans="1:6" x14ac:dyDescent="0.3">
      <c r="A1394" s="2" t="s">
        <v>4945</v>
      </c>
      <c r="B1394" s="2" t="s">
        <v>25554</v>
      </c>
      <c r="C1394" s="2">
        <v>6.7</v>
      </c>
      <c r="D1394" s="2" t="s">
        <v>14112</v>
      </c>
      <c r="E1394" s="2">
        <f>COUNTIF(A1394:A5116,D1394)</f>
        <v>1</v>
      </c>
      <c r="F1394" s="7">
        <f>AVERAGEIF(A:A,D1394,C:C)</f>
        <v>5.4</v>
      </c>
    </row>
    <row r="1395" spans="1:6" x14ac:dyDescent="0.3">
      <c r="A1395" s="2" t="s">
        <v>7657</v>
      </c>
      <c r="B1395" s="2" t="s">
        <v>25555</v>
      </c>
      <c r="C1395" s="2">
        <v>4.8</v>
      </c>
      <c r="D1395" s="2" t="s">
        <v>14238</v>
      </c>
      <c r="E1395" s="2">
        <f>COUNTIF(A1395:A5117,D1395)</f>
        <v>1</v>
      </c>
      <c r="F1395" s="7">
        <f>AVERAGEIF(A:A,D1395,C:C)</f>
        <v>5.4</v>
      </c>
    </row>
    <row r="1396" spans="1:6" x14ac:dyDescent="0.3">
      <c r="A1396" s="2" t="s">
        <v>507</v>
      </c>
      <c r="B1396" s="2" t="s">
        <v>25556</v>
      </c>
      <c r="C1396" s="2">
        <v>5.7</v>
      </c>
      <c r="D1396" s="2" t="s">
        <v>13781</v>
      </c>
      <c r="E1396" s="2">
        <f>COUNTIF(A1396:A5118,D1396)</f>
        <v>1</v>
      </c>
      <c r="F1396" s="7">
        <f>AVERAGEIF(A:A,D1396,C:C)</f>
        <v>5.4</v>
      </c>
    </row>
    <row r="1397" spans="1:6" x14ac:dyDescent="0.3">
      <c r="A1397" s="2" t="s">
        <v>5081</v>
      </c>
      <c r="B1397" s="2" t="s">
        <v>25557</v>
      </c>
      <c r="C1397" s="2">
        <v>5.0999999999999996</v>
      </c>
      <c r="D1397" s="2" t="s">
        <v>19196</v>
      </c>
      <c r="E1397" s="2">
        <f>COUNTIF(A1397:A5119,D1397)</f>
        <v>1</v>
      </c>
      <c r="F1397" s="7">
        <f>AVERAGEIF(A:A,D1397,C:C)</f>
        <v>5.4</v>
      </c>
    </row>
    <row r="1398" spans="1:6" x14ac:dyDescent="0.3">
      <c r="A1398" s="2" t="s">
        <v>7673</v>
      </c>
      <c r="B1398" s="2" t="s">
        <v>25558</v>
      </c>
      <c r="C1398" s="2">
        <v>6</v>
      </c>
      <c r="D1398" s="2" t="s">
        <v>19403</v>
      </c>
      <c r="E1398" s="2">
        <f>COUNTIF(A1398:A5120,D1398)</f>
        <v>1</v>
      </c>
      <c r="F1398" s="7">
        <f>AVERAGEIF(A:A,D1398,C:C)</f>
        <v>5.4</v>
      </c>
    </row>
    <row r="1399" spans="1:6" x14ac:dyDescent="0.3">
      <c r="A1399" s="2" t="s">
        <v>5111</v>
      </c>
      <c r="B1399" s="2" t="s">
        <v>25559</v>
      </c>
      <c r="C1399" s="2">
        <v>4.2</v>
      </c>
      <c r="D1399" s="2" t="s">
        <v>2865</v>
      </c>
      <c r="E1399" s="2">
        <f>COUNTIF(A1399:A5121,D1399)</f>
        <v>1</v>
      </c>
      <c r="F1399" s="7">
        <f>AVERAGEIF(A:A,D1399,C:C)</f>
        <v>5.4</v>
      </c>
    </row>
    <row r="1400" spans="1:6" x14ac:dyDescent="0.3">
      <c r="A1400" s="2" t="s">
        <v>435</v>
      </c>
      <c r="B1400" s="2" t="s">
        <v>25560</v>
      </c>
      <c r="C1400" s="2">
        <v>7.4</v>
      </c>
      <c r="D1400" s="2" t="s">
        <v>7531</v>
      </c>
      <c r="E1400" s="2">
        <f>COUNTIF(A1400:A5122,D1400)</f>
        <v>1</v>
      </c>
      <c r="F1400" s="7">
        <f>AVERAGEIF(A:A,D1400,C:C)</f>
        <v>5.4</v>
      </c>
    </row>
    <row r="1401" spans="1:6" x14ac:dyDescent="0.3">
      <c r="A1401" s="2" t="s">
        <v>7687</v>
      </c>
      <c r="B1401" s="2" t="s">
        <v>25561</v>
      </c>
      <c r="C1401" s="2">
        <v>4.5999999999999996</v>
      </c>
      <c r="D1401" s="2" t="s">
        <v>1582</v>
      </c>
      <c r="E1401" s="2">
        <f>COUNTIF(A1401:A5123,D1401)</f>
        <v>0</v>
      </c>
      <c r="F1401" s="7">
        <f>AVERAGEIF(A:A,D1401,C:C)</f>
        <v>5.4</v>
      </c>
    </row>
    <row r="1402" spans="1:6" x14ac:dyDescent="0.3">
      <c r="A1402" s="2" t="s">
        <v>187</v>
      </c>
      <c r="B1402" s="2" t="s">
        <v>25562</v>
      </c>
      <c r="C1402" s="2">
        <v>6.9</v>
      </c>
      <c r="D1402" s="2" t="s">
        <v>3618</v>
      </c>
      <c r="E1402" s="2">
        <f>COUNTIF(A1402:A5124,D1402)</f>
        <v>0</v>
      </c>
      <c r="F1402" s="7">
        <f>AVERAGEIF(A:A,D1402,C:C)</f>
        <v>5.4</v>
      </c>
    </row>
    <row r="1403" spans="1:6" x14ac:dyDescent="0.3">
      <c r="A1403" s="2" t="s">
        <v>1058</v>
      </c>
      <c r="B1403" s="2" t="s">
        <v>25563</v>
      </c>
      <c r="C1403" s="2">
        <v>6.9</v>
      </c>
      <c r="D1403" s="2" t="s">
        <v>4154</v>
      </c>
      <c r="E1403" s="2">
        <f>COUNTIF(A1403:A5125,D1403)</f>
        <v>0</v>
      </c>
      <c r="F1403" s="7">
        <f>AVERAGEIF(A:A,D1403,C:C)</f>
        <v>5.4</v>
      </c>
    </row>
    <row r="1404" spans="1:6" x14ac:dyDescent="0.3">
      <c r="A1404" s="2" t="s">
        <v>3778</v>
      </c>
      <c r="B1404" s="2" t="s">
        <v>25564</v>
      </c>
      <c r="C1404" s="2">
        <v>8</v>
      </c>
      <c r="D1404" s="2" t="s">
        <v>5911</v>
      </c>
      <c r="E1404" s="2">
        <f>COUNTIF(A1404:A5126,D1404)</f>
        <v>2</v>
      </c>
      <c r="F1404" s="7">
        <f>AVERAGEIF(A:A,D1404,C:C)</f>
        <v>5.3999999999999995</v>
      </c>
    </row>
    <row r="1405" spans="1:6" x14ac:dyDescent="0.3">
      <c r="A1405" s="2" t="s">
        <v>7707</v>
      </c>
      <c r="B1405" s="2" t="s">
        <v>25565</v>
      </c>
      <c r="C1405" s="2">
        <v>6.4</v>
      </c>
      <c r="D1405" s="2" t="s">
        <v>1511</v>
      </c>
      <c r="E1405" s="2">
        <f>COUNTIF(A1405:A5127,D1405)</f>
        <v>0</v>
      </c>
      <c r="F1405" s="7">
        <f>AVERAGEIF(A:A,D1405,C:C)</f>
        <v>5.3999999999999995</v>
      </c>
    </row>
    <row r="1406" spans="1:6" x14ac:dyDescent="0.3">
      <c r="A1406" s="2" t="s">
        <v>2246</v>
      </c>
      <c r="B1406" s="2" t="s">
        <v>25566</v>
      </c>
      <c r="C1406" s="2">
        <v>6.3</v>
      </c>
      <c r="D1406" s="2" t="s">
        <v>3233</v>
      </c>
      <c r="E1406" s="2">
        <f>COUNTIF(A1406:A5128,D1406)</f>
        <v>2</v>
      </c>
      <c r="F1406" s="7">
        <f>AVERAGEIF(A:A,D1406,C:C)</f>
        <v>5.35</v>
      </c>
    </row>
    <row r="1407" spans="1:6" x14ac:dyDescent="0.3">
      <c r="A1407" s="2" t="s">
        <v>1064</v>
      </c>
      <c r="B1407" s="2" t="s">
        <v>25567</v>
      </c>
      <c r="C1407" s="2">
        <v>6.8</v>
      </c>
      <c r="D1407" s="2" t="s">
        <v>11318</v>
      </c>
      <c r="E1407" s="2">
        <f>COUNTIF(A1407:A5129,D1407)</f>
        <v>2</v>
      </c>
      <c r="F1407" s="7">
        <f>AVERAGEIF(A:A,D1407,C:C)</f>
        <v>5.35</v>
      </c>
    </row>
    <row r="1408" spans="1:6" x14ac:dyDescent="0.3">
      <c r="A1408" s="2" t="s">
        <v>4021</v>
      </c>
      <c r="B1408" s="2" t="s">
        <v>25568</v>
      </c>
      <c r="C1408" s="2">
        <v>6.8</v>
      </c>
      <c r="D1408" s="2" t="s">
        <v>2289</v>
      </c>
      <c r="E1408" s="2">
        <f>COUNTIF(A1408:A5130,D1408)</f>
        <v>0</v>
      </c>
      <c r="F1408" s="7">
        <f>AVERAGEIF(A:A,D1408,C:C)</f>
        <v>5.35</v>
      </c>
    </row>
    <row r="1409" spans="1:6" x14ac:dyDescent="0.3">
      <c r="A1409" s="2" t="s">
        <v>7754</v>
      </c>
      <c r="B1409" s="2" t="s">
        <v>25569</v>
      </c>
      <c r="C1409" s="2">
        <v>5.4</v>
      </c>
      <c r="D1409" s="2" t="s">
        <v>1071</v>
      </c>
      <c r="E1409" s="2">
        <f>COUNTIF(A1409:A5131,D1409)</f>
        <v>3</v>
      </c>
      <c r="F1409" s="7">
        <f>AVERAGEIF(A:A,D1409,C:C)</f>
        <v>5.34</v>
      </c>
    </row>
    <row r="1410" spans="1:6" x14ac:dyDescent="0.3">
      <c r="A1410" s="2" t="s">
        <v>487</v>
      </c>
      <c r="B1410" s="2" t="s">
        <v>25570</v>
      </c>
      <c r="C1410" s="2">
        <v>7.2</v>
      </c>
      <c r="D1410" s="2" t="s">
        <v>3281</v>
      </c>
      <c r="E1410" s="2">
        <f>COUNTIF(A1410:A5132,D1410)</f>
        <v>0</v>
      </c>
      <c r="F1410" s="7">
        <f>AVERAGEIF(A:A,D1410,C:C)</f>
        <v>5.3000000000000007</v>
      </c>
    </row>
    <row r="1411" spans="1:6" x14ac:dyDescent="0.3">
      <c r="A1411" s="2" t="s">
        <v>1204</v>
      </c>
      <c r="B1411" s="2" t="s">
        <v>25571</v>
      </c>
      <c r="C1411" s="2">
        <v>7.3</v>
      </c>
      <c r="D1411" s="2" t="s">
        <v>4693</v>
      </c>
      <c r="E1411" s="2">
        <f>COUNTIF(A1411:A5133,D1411)</f>
        <v>0</v>
      </c>
      <c r="F1411" s="7">
        <f>AVERAGEIF(A:A,D1411,C:C)</f>
        <v>5.3000000000000007</v>
      </c>
    </row>
    <row r="1412" spans="1:6" x14ac:dyDescent="0.3">
      <c r="A1412" s="2" t="s">
        <v>7767</v>
      </c>
      <c r="B1412" s="2" t="s">
        <v>25572</v>
      </c>
      <c r="C1412" s="2">
        <v>5.2</v>
      </c>
      <c r="D1412" s="2" t="s">
        <v>5111</v>
      </c>
      <c r="E1412" s="2">
        <f>COUNTIF(A1412:A5134,D1412)</f>
        <v>2</v>
      </c>
      <c r="F1412" s="7">
        <f>AVERAGEIF(A:A,D1412,C:C)</f>
        <v>5.3</v>
      </c>
    </row>
    <row r="1413" spans="1:6" x14ac:dyDescent="0.3">
      <c r="A1413" s="2" t="s">
        <v>1783</v>
      </c>
      <c r="B1413" s="2" t="s">
        <v>25573</v>
      </c>
      <c r="C1413" s="2">
        <v>5.5</v>
      </c>
      <c r="D1413" s="2" t="s">
        <v>5486</v>
      </c>
      <c r="E1413" s="2">
        <f>COUNTIF(A1413:A5135,D1413)</f>
        <v>2</v>
      </c>
      <c r="F1413" s="7">
        <f>AVERAGEIF(A:A,D1413,C:C)</f>
        <v>5.3</v>
      </c>
    </row>
    <row r="1414" spans="1:6" x14ac:dyDescent="0.3">
      <c r="A1414" s="2" t="s">
        <v>7778</v>
      </c>
      <c r="B1414" s="2" t="s">
        <v>25574</v>
      </c>
      <c r="C1414" s="2">
        <v>7.7</v>
      </c>
      <c r="D1414" s="2" t="s">
        <v>4777</v>
      </c>
      <c r="E1414" s="2">
        <f>COUNTIF(A1414:A5136,D1414)</f>
        <v>1</v>
      </c>
      <c r="F1414" s="7">
        <f>AVERAGEIF(A:A,D1414,C:C)</f>
        <v>5.3</v>
      </c>
    </row>
    <row r="1415" spans="1:6" x14ac:dyDescent="0.3">
      <c r="A1415" s="2" t="s">
        <v>7785</v>
      </c>
      <c r="B1415" s="2" t="s">
        <v>25575</v>
      </c>
      <c r="C1415" s="2">
        <v>7.1</v>
      </c>
      <c r="D1415" s="2" t="s">
        <v>6854</v>
      </c>
      <c r="E1415" s="2">
        <f>COUNTIF(A1415:A5137,D1415)</f>
        <v>1</v>
      </c>
      <c r="F1415" s="7">
        <f>AVERAGEIF(A:A,D1415,C:C)</f>
        <v>5.3</v>
      </c>
    </row>
    <row r="1416" spans="1:6" x14ac:dyDescent="0.3">
      <c r="A1416" s="2" t="s">
        <v>7792</v>
      </c>
      <c r="B1416" s="2" t="s">
        <v>25576</v>
      </c>
      <c r="C1416" s="2">
        <v>5.3</v>
      </c>
      <c r="D1416" s="2" t="s">
        <v>7792</v>
      </c>
      <c r="E1416" s="2">
        <f>COUNTIF(A1416:A5138,D1416)</f>
        <v>2</v>
      </c>
      <c r="F1416" s="7">
        <f>AVERAGEIF(A:A,D1416,C:C)</f>
        <v>5.3</v>
      </c>
    </row>
    <row r="1417" spans="1:6" x14ac:dyDescent="0.3">
      <c r="A1417" s="2" t="s">
        <v>7796</v>
      </c>
      <c r="B1417" s="2" t="s">
        <v>25577</v>
      </c>
      <c r="C1417" s="2">
        <v>5.6</v>
      </c>
      <c r="D1417" s="2" t="s">
        <v>1884</v>
      </c>
      <c r="E1417" s="2">
        <f>COUNTIF(A1417:A5139,D1417)</f>
        <v>1</v>
      </c>
      <c r="F1417" s="7">
        <f>AVERAGEIF(A:A,D1417,C:C)</f>
        <v>5.3</v>
      </c>
    </row>
    <row r="1418" spans="1:6" x14ac:dyDescent="0.3">
      <c r="A1418" s="2" t="s">
        <v>4628</v>
      </c>
      <c r="B1418" s="2" t="s">
        <v>25578</v>
      </c>
      <c r="C1418" s="2">
        <v>5.7</v>
      </c>
      <c r="D1418" s="2" t="s">
        <v>5901</v>
      </c>
      <c r="E1418" s="2">
        <f>COUNTIF(A1418:A5140,D1418)</f>
        <v>0</v>
      </c>
      <c r="F1418" s="7">
        <f>AVERAGEIF(A:A,D1418,C:C)</f>
        <v>5.3</v>
      </c>
    </row>
    <row r="1419" spans="1:6" x14ac:dyDescent="0.3">
      <c r="A1419" s="2" t="s">
        <v>6667</v>
      </c>
      <c r="B1419" s="2" t="s">
        <v>25579</v>
      </c>
      <c r="C1419" s="2">
        <v>7.1</v>
      </c>
      <c r="D1419" s="2" t="s">
        <v>4699</v>
      </c>
      <c r="E1419" s="2">
        <f>COUNTIF(A1419:A5141,D1419)</f>
        <v>0</v>
      </c>
      <c r="F1419" s="7">
        <f>AVERAGEIF(A:A,D1419,C:C)</f>
        <v>5.3</v>
      </c>
    </row>
    <row r="1420" spans="1:6" x14ac:dyDescent="0.3">
      <c r="A1420" s="2" t="s">
        <v>3891</v>
      </c>
      <c r="B1420" s="2" t="s">
        <v>25580</v>
      </c>
      <c r="C1420" s="2">
        <v>7.6</v>
      </c>
      <c r="D1420" s="2" t="s">
        <v>7422</v>
      </c>
      <c r="E1420" s="2">
        <f>COUNTIF(A1420:A5142,D1420)</f>
        <v>0</v>
      </c>
      <c r="F1420" s="7">
        <f>AVERAGEIF(A:A,D1420,C:C)</f>
        <v>5.3</v>
      </c>
    </row>
    <row r="1421" spans="1:6" x14ac:dyDescent="0.3">
      <c r="A1421" s="2" t="s">
        <v>3444</v>
      </c>
      <c r="B1421" s="2" t="s">
        <v>25581</v>
      </c>
      <c r="C1421" s="2">
        <v>5.5</v>
      </c>
      <c r="D1421" s="2" t="s">
        <v>7847</v>
      </c>
      <c r="E1421" s="2">
        <f>COUNTIF(A1421:A5143,D1421)</f>
        <v>1</v>
      </c>
      <c r="F1421" s="7">
        <f>AVERAGEIF(A:A,D1421,C:C)</f>
        <v>5.3</v>
      </c>
    </row>
    <row r="1422" spans="1:6" x14ac:dyDescent="0.3">
      <c r="A1422" s="2" t="s">
        <v>1575</v>
      </c>
      <c r="B1422" s="2" t="s">
        <v>25582</v>
      </c>
      <c r="C1422" s="2">
        <v>5.0999999999999996</v>
      </c>
      <c r="D1422" s="2" t="s">
        <v>8528</v>
      </c>
      <c r="E1422" s="2">
        <f>COUNTIF(A1422:A5144,D1422)</f>
        <v>1</v>
      </c>
      <c r="F1422" s="7">
        <f>AVERAGEIF(A:A,D1422,C:C)</f>
        <v>5.3</v>
      </c>
    </row>
    <row r="1423" spans="1:6" x14ac:dyDescent="0.3">
      <c r="A1423" s="2" t="s">
        <v>7829</v>
      </c>
      <c r="B1423" s="2" t="s">
        <v>25583</v>
      </c>
      <c r="C1423" s="2">
        <v>4.9000000000000004</v>
      </c>
      <c r="D1423" s="2" t="s">
        <v>9789</v>
      </c>
      <c r="E1423" s="2">
        <f>COUNTIF(A1423:A5145,D1423)</f>
        <v>1</v>
      </c>
      <c r="F1423" s="7">
        <f>AVERAGEIF(A:A,D1423,C:C)</f>
        <v>5.3</v>
      </c>
    </row>
    <row r="1424" spans="1:6" x14ac:dyDescent="0.3">
      <c r="A1424" s="2" t="s">
        <v>7835</v>
      </c>
      <c r="B1424" s="2" t="s">
        <v>25584</v>
      </c>
      <c r="C1424" s="2">
        <v>6.5</v>
      </c>
      <c r="D1424" s="2" t="s">
        <v>10991</v>
      </c>
      <c r="E1424" s="2">
        <f>COUNTIF(A1424:A5146,D1424)</f>
        <v>1</v>
      </c>
      <c r="F1424" s="7">
        <f>AVERAGEIF(A:A,D1424,C:C)</f>
        <v>5.3</v>
      </c>
    </row>
    <row r="1425" spans="1:6" x14ac:dyDescent="0.3">
      <c r="A1425" s="2" t="s">
        <v>5861</v>
      </c>
      <c r="B1425" s="2" t="s">
        <v>25585</v>
      </c>
      <c r="C1425" s="2">
        <v>5.6</v>
      </c>
      <c r="D1425" s="2" t="s">
        <v>11825</v>
      </c>
      <c r="E1425" s="2">
        <f>COUNTIF(A1425:A5147,D1425)</f>
        <v>1</v>
      </c>
      <c r="F1425" s="7">
        <f>AVERAGEIF(A:A,D1425,C:C)</f>
        <v>5.3</v>
      </c>
    </row>
    <row r="1426" spans="1:6" x14ac:dyDescent="0.3">
      <c r="A1426" s="2" t="s">
        <v>7847</v>
      </c>
      <c r="B1426" s="2" t="s">
        <v>25586</v>
      </c>
      <c r="C1426" s="2">
        <v>5.3</v>
      </c>
      <c r="D1426" s="2" t="s">
        <v>12767</v>
      </c>
      <c r="E1426" s="2">
        <f>COUNTIF(A1426:A5148,D1426)</f>
        <v>1</v>
      </c>
      <c r="F1426" s="7">
        <f>AVERAGEIF(A:A,D1426,C:C)</f>
        <v>5.3</v>
      </c>
    </row>
    <row r="1427" spans="1:6" x14ac:dyDescent="0.3">
      <c r="A1427" s="2" t="s">
        <v>7852</v>
      </c>
      <c r="B1427" s="2" t="s">
        <v>25587</v>
      </c>
      <c r="C1427" s="2">
        <v>6.5</v>
      </c>
      <c r="D1427" s="2" t="s">
        <v>13120</v>
      </c>
      <c r="E1427" s="2">
        <f>COUNTIF(A1427:A5149,D1427)</f>
        <v>1</v>
      </c>
      <c r="F1427" s="7">
        <f>AVERAGEIF(A:A,D1427,C:C)</f>
        <v>5.3</v>
      </c>
    </row>
    <row r="1428" spans="1:6" x14ac:dyDescent="0.3">
      <c r="A1428" s="2" t="s">
        <v>7858</v>
      </c>
      <c r="B1428" s="2" t="s">
        <v>25588</v>
      </c>
      <c r="C1428" s="2">
        <v>6.8</v>
      </c>
      <c r="D1428" s="2" t="s">
        <v>13129</v>
      </c>
      <c r="E1428" s="2">
        <f>COUNTIF(A1428:A5150,D1428)</f>
        <v>1</v>
      </c>
      <c r="F1428" s="7">
        <f>AVERAGEIF(A:A,D1428,C:C)</f>
        <v>5.3</v>
      </c>
    </row>
    <row r="1429" spans="1:6" x14ac:dyDescent="0.3">
      <c r="A1429" s="2" t="s">
        <v>7862</v>
      </c>
      <c r="B1429" s="2" t="s">
        <v>25589</v>
      </c>
      <c r="C1429" s="2">
        <v>6.5</v>
      </c>
      <c r="D1429" s="2" t="s">
        <v>13186</v>
      </c>
      <c r="E1429" s="2">
        <f>COUNTIF(A1429:A5151,D1429)</f>
        <v>1</v>
      </c>
      <c r="F1429" s="7">
        <f>AVERAGEIF(A:A,D1429,C:C)</f>
        <v>5.3</v>
      </c>
    </row>
    <row r="1430" spans="1:6" x14ac:dyDescent="0.3">
      <c r="A1430" s="2" t="s">
        <v>371</v>
      </c>
      <c r="B1430" s="2" t="s">
        <v>25590</v>
      </c>
      <c r="C1430" s="2">
        <v>6</v>
      </c>
      <c r="D1430" s="2" t="s">
        <v>14604</v>
      </c>
      <c r="E1430" s="2">
        <f>COUNTIF(A1430:A5152,D1430)</f>
        <v>1</v>
      </c>
      <c r="F1430" s="7">
        <f>AVERAGEIF(A:A,D1430,C:C)</f>
        <v>5.3</v>
      </c>
    </row>
    <row r="1431" spans="1:6" x14ac:dyDescent="0.3">
      <c r="A1431" s="2" t="s">
        <v>7870</v>
      </c>
      <c r="B1431" s="2" t="s">
        <v>25591</v>
      </c>
      <c r="C1431" s="2">
        <v>8.4</v>
      </c>
      <c r="D1431" s="2" t="s">
        <v>14622</v>
      </c>
      <c r="E1431" s="2">
        <f>COUNTIF(A1431:A5153,D1431)</f>
        <v>1</v>
      </c>
      <c r="F1431" s="7">
        <f>AVERAGEIF(A:A,D1431,C:C)</f>
        <v>5.3</v>
      </c>
    </row>
    <row r="1432" spans="1:6" x14ac:dyDescent="0.3">
      <c r="A1432" s="2" t="s">
        <v>7875</v>
      </c>
      <c r="B1432" s="2" t="s">
        <v>25592</v>
      </c>
      <c r="C1432" s="2">
        <v>6</v>
      </c>
      <c r="D1432" s="2" t="s">
        <v>15282</v>
      </c>
      <c r="E1432" s="2">
        <f>COUNTIF(A1432:A5154,D1432)</f>
        <v>1</v>
      </c>
      <c r="F1432" s="7">
        <f>AVERAGEIF(A:A,D1432,C:C)</f>
        <v>5.3</v>
      </c>
    </row>
    <row r="1433" spans="1:6" x14ac:dyDescent="0.3">
      <c r="A1433" s="2" t="s">
        <v>6620</v>
      </c>
      <c r="B1433" s="2" t="s">
        <v>25593</v>
      </c>
      <c r="C1433" s="2">
        <v>7.6</v>
      </c>
      <c r="D1433" s="2" t="s">
        <v>16127</v>
      </c>
      <c r="E1433" s="2">
        <f>COUNTIF(A1433:A5155,D1433)</f>
        <v>1</v>
      </c>
      <c r="F1433" s="7">
        <f>AVERAGEIF(A:A,D1433,C:C)</f>
        <v>5.3</v>
      </c>
    </row>
    <row r="1434" spans="1:6" x14ac:dyDescent="0.3">
      <c r="A1434" s="2" t="s">
        <v>250</v>
      </c>
      <c r="B1434" s="2" t="s">
        <v>25594</v>
      </c>
      <c r="C1434" s="2">
        <v>6.9</v>
      </c>
      <c r="D1434" s="2" t="s">
        <v>17154</v>
      </c>
      <c r="E1434" s="2">
        <f>COUNTIF(A1434:A5156,D1434)</f>
        <v>1</v>
      </c>
      <c r="F1434" s="7">
        <f>AVERAGEIF(A:A,D1434,C:C)</f>
        <v>5.3</v>
      </c>
    </row>
    <row r="1435" spans="1:6" x14ac:dyDescent="0.3">
      <c r="A1435" s="2" t="s">
        <v>703</v>
      </c>
      <c r="B1435" s="2" t="s">
        <v>25595</v>
      </c>
      <c r="C1435" s="2">
        <v>6.4</v>
      </c>
      <c r="D1435" s="2" t="s">
        <v>17474</v>
      </c>
      <c r="E1435" s="2">
        <f>COUNTIF(A1435:A5157,D1435)</f>
        <v>1</v>
      </c>
      <c r="F1435" s="7">
        <f>AVERAGEIF(A:A,D1435,C:C)</f>
        <v>5.3</v>
      </c>
    </row>
    <row r="1436" spans="1:6" x14ac:dyDescent="0.3">
      <c r="A1436" s="2" t="s">
        <v>4107</v>
      </c>
      <c r="B1436" s="2" t="s">
        <v>25596</v>
      </c>
      <c r="C1436" s="2">
        <v>5.0999999999999996</v>
      </c>
      <c r="D1436" s="2" t="s">
        <v>14343</v>
      </c>
      <c r="E1436" s="2">
        <f>COUNTIF(A1436:A5158,D1436)</f>
        <v>1</v>
      </c>
      <c r="F1436" s="7">
        <f>AVERAGEIF(A:A,D1436,C:C)</f>
        <v>5.3</v>
      </c>
    </row>
    <row r="1437" spans="1:6" x14ac:dyDescent="0.3">
      <c r="A1437" s="2" t="s">
        <v>1058</v>
      </c>
      <c r="B1437" s="2" t="s">
        <v>25597</v>
      </c>
      <c r="C1437" s="2">
        <v>7</v>
      </c>
      <c r="D1437" s="2" t="s">
        <v>17820</v>
      </c>
      <c r="E1437" s="2">
        <f>COUNTIF(A1437:A5159,D1437)</f>
        <v>1</v>
      </c>
      <c r="F1437" s="7">
        <f>AVERAGEIF(A:A,D1437,C:C)</f>
        <v>5.3</v>
      </c>
    </row>
    <row r="1438" spans="1:6" x14ac:dyDescent="0.3">
      <c r="A1438" s="2" t="s">
        <v>7905</v>
      </c>
      <c r="B1438" s="2" t="s">
        <v>25598</v>
      </c>
      <c r="C1438" s="2">
        <v>5.7</v>
      </c>
      <c r="D1438" s="2" t="s">
        <v>19384</v>
      </c>
      <c r="E1438" s="2">
        <f>COUNTIF(A1438:A5160,D1438)</f>
        <v>1</v>
      </c>
      <c r="F1438" s="7">
        <f>AVERAGEIF(A:A,D1438,C:C)</f>
        <v>5.3</v>
      </c>
    </row>
    <row r="1439" spans="1:6" x14ac:dyDescent="0.3">
      <c r="A1439" s="2" t="s">
        <v>969</v>
      </c>
      <c r="B1439" s="2" t="s">
        <v>25599</v>
      </c>
      <c r="C1439" s="2">
        <v>6.8</v>
      </c>
      <c r="D1439" s="2" t="s">
        <v>19389</v>
      </c>
      <c r="E1439" s="2">
        <f>COUNTIF(A1439:A5161,D1439)</f>
        <v>1</v>
      </c>
      <c r="F1439" s="7">
        <f>AVERAGEIF(A:A,D1439,C:C)</f>
        <v>5.3</v>
      </c>
    </row>
    <row r="1440" spans="1:6" x14ac:dyDescent="0.3">
      <c r="A1440" s="2" t="s">
        <v>6176</v>
      </c>
      <c r="B1440" s="2" t="s">
        <v>25600</v>
      </c>
      <c r="C1440" s="2">
        <v>6.7</v>
      </c>
      <c r="D1440" s="2" t="s">
        <v>19477</v>
      </c>
      <c r="E1440" s="2">
        <f>COUNTIF(A1440:A5162,D1440)</f>
        <v>1</v>
      </c>
      <c r="F1440" s="7">
        <f>AVERAGEIF(A:A,D1440,C:C)</f>
        <v>5.3</v>
      </c>
    </row>
    <row r="1441" spans="1:6" x14ac:dyDescent="0.3">
      <c r="A1441" s="2" t="s">
        <v>7919</v>
      </c>
      <c r="B1441" s="2" t="s">
        <v>25601</v>
      </c>
      <c r="C1441" s="2">
        <v>6.2</v>
      </c>
      <c r="D1441" s="2" t="s">
        <v>1504</v>
      </c>
      <c r="E1441" s="2">
        <f>COUNTIF(A1441:A5163,D1441)</f>
        <v>1</v>
      </c>
      <c r="F1441" s="7">
        <f>AVERAGEIF(A:A,D1441,C:C)</f>
        <v>5.3</v>
      </c>
    </row>
    <row r="1442" spans="1:6" x14ac:dyDescent="0.3">
      <c r="A1442" s="2" t="s">
        <v>7785</v>
      </c>
      <c r="B1442" s="2" t="s">
        <v>25602</v>
      </c>
      <c r="C1442" s="2">
        <v>7.2</v>
      </c>
      <c r="D1442" s="2" t="s">
        <v>19673</v>
      </c>
      <c r="E1442" s="2">
        <f>COUNTIF(A1442:A5164,D1442)</f>
        <v>1</v>
      </c>
      <c r="F1442" s="7">
        <f>AVERAGEIF(A:A,D1442,C:C)</f>
        <v>5.3</v>
      </c>
    </row>
    <row r="1443" spans="1:6" x14ac:dyDescent="0.3">
      <c r="A1443" s="2" t="s">
        <v>7926</v>
      </c>
      <c r="B1443" s="2" t="s">
        <v>25603</v>
      </c>
      <c r="C1443" s="2">
        <v>6.2</v>
      </c>
      <c r="D1443" s="2" t="s">
        <v>22589</v>
      </c>
      <c r="E1443" s="2">
        <f>COUNTIF(A1443:A5165,D1443)</f>
        <v>1</v>
      </c>
      <c r="F1443" s="7">
        <f>AVERAGEIF(A:A,D1443,C:C)</f>
        <v>5.3</v>
      </c>
    </row>
    <row r="1444" spans="1:6" x14ac:dyDescent="0.3">
      <c r="A1444" s="2" t="s">
        <v>7930</v>
      </c>
      <c r="B1444" s="2" t="s">
        <v>25604</v>
      </c>
      <c r="C1444" s="2">
        <v>5.6</v>
      </c>
      <c r="D1444" s="2" t="s">
        <v>23791</v>
      </c>
      <c r="E1444" s="2">
        <f>COUNTIF(A1444:A5166,D1444)</f>
        <v>1</v>
      </c>
      <c r="F1444" s="7">
        <f>AVERAGEIF(A:A,D1444,C:C)</f>
        <v>5.3</v>
      </c>
    </row>
    <row r="1445" spans="1:6" x14ac:dyDescent="0.3">
      <c r="A1445" s="2" t="s">
        <v>4987</v>
      </c>
      <c r="B1445" s="2" t="s">
        <v>25605</v>
      </c>
      <c r="C1445" s="2">
        <v>4.4000000000000004</v>
      </c>
      <c r="D1445" s="2" t="s">
        <v>4149</v>
      </c>
      <c r="E1445" s="2">
        <f>COUNTIF(A1445:A5167,D1445)</f>
        <v>0</v>
      </c>
      <c r="F1445" s="7">
        <f>AVERAGEIF(A:A,D1445,C:C)</f>
        <v>5.3</v>
      </c>
    </row>
    <row r="1446" spans="1:6" x14ac:dyDescent="0.3">
      <c r="A1446" s="2" t="s">
        <v>728</v>
      </c>
      <c r="B1446" s="2" t="s">
        <v>25606</v>
      </c>
      <c r="C1446" s="2">
        <v>7.5</v>
      </c>
      <c r="D1446" s="2" t="s">
        <v>5495</v>
      </c>
      <c r="E1446" s="2">
        <f>COUNTIF(A1446:A5168,D1446)</f>
        <v>3</v>
      </c>
      <c r="F1446" s="7">
        <f>AVERAGEIF(A:A,D1446,C:C)</f>
        <v>5.2750000000000004</v>
      </c>
    </row>
    <row r="1447" spans="1:6" x14ac:dyDescent="0.3">
      <c r="A1447" s="2" t="s">
        <v>5087</v>
      </c>
      <c r="B1447" s="2" t="s">
        <v>25607</v>
      </c>
      <c r="C1447" s="2">
        <v>7.1</v>
      </c>
      <c r="D1447" s="2" t="s">
        <v>6063</v>
      </c>
      <c r="E1447" s="2">
        <f>COUNTIF(A1447:A5169,D1447)</f>
        <v>1</v>
      </c>
      <c r="F1447" s="7">
        <f>AVERAGEIF(A:A,D1447,C:C)</f>
        <v>5.2666666666666666</v>
      </c>
    </row>
    <row r="1448" spans="1:6" x14ac:dyDescent="0.3">
      <c r="A1448" s="2" t="s">
        <v>1324</v>
      </c>
      <c r="B1448" s="2" t="s">
        <v>25608</v>
      </c>
      <c r="C1448" s="2">
        <v>6.4</v>
      </c>
      <c r="D1448" s="2" t="s">
        <v>6102</v>
      </c>
      <c r="E1448" s="2">
        <f>COUNTIF(A1448:A5170,D1448)</f>
        <v>2</v>
      </c>
      <c r="F1448" s="7">
        <f>AVERAGEIF(A:A,D1448,C:C)</f>
        <v>5.2666666666666666</v>
      </c>
    </row>
    <row r="1449" spans="1:6" x14ac:dyDescent="0.3">
      <c r="A1449" s="2" t="s">
        <v>4176</v>
      </c>
      <c r="B1449" s="2" t="s">
        <v>25609</v>
      </c>
      <c r="C1449" s="2">
        <v>7.1</v>
      </c>
      <c r="D1449" s="2" t="s">
        <v>3444</v>
      </c>
      <c r="E1449" s="2">
        <f>COUNTIF(A1449:A5171,D1449)</f>
        <v>2</v>
      </c>
      <c r="F1449" s="7">
        <f>AVERAGEIF(A:A,D1449,C:C)</f>
        <v>5.26</v>
      </c>
    </row>
    <row r="1450" spans="1:6" x14ac:dyDescent="0.3">
      <c r="A1450" s="2" t="s">
        <v>6839</v>
      </c>
      <c r="B1450" s="2" t="s">
        <v>25610</v>
      </c>
      <c r="C1450" s="2">
        <v>6.9</v>
      </c>
      <c r="D1450" s="2" t="s">
        <v>5702</v>
      </c>
      <c r="E1450" s="2">
        <f>COUNTIF(A1450:A5172,D1450)</f>
        <v>3</v>
      </c>
      <c r="F1450" s="7">
        <f>AVERAGEIF(A:A,D1450,C:C)</f>
        <v>5.26</v>
      </c>
    </row>
    <row r="1451" spans="1:6" x14ac:dyDescent="0.3">
      <c r="A1451" s="2" t="s">
        <v>5403</v>
      </c>
      <c r="B1451" s="2" t="s">
        <v>25611</v>
      </c>
      <c r="C1451" s="2">
        <v>7.5</v>
      </c>
      <c r="D1451" s="2" t="s">
        <v>7565</v>
      </c>
      <c r="E1451" s="2">
        <f>COUNTIF(A1451:A5173,D1451)</f>
        <v>1</v>
      </c>
      <c r="F1451" s="7">
        <f>AVERAGEIF(A:A,D1451,C:C)</f>
        <v>5.25</v>
      </c>
    </row>
    <row r="1452" spans="1:6" x14ac:dyDescent="0.3">
      <c r="A1452" s="2" t="s">
        <v>1114</v>
      </c>
      <c r="B1452" s="2" t="s">
        <v>25612</v>
      </c>
      <c r="C1452" s="2">
        <v>6.3</v>
      </c>
      <c r="D1452" s="2" t="s">
        <v>9639</v>
      </c>
      <c r="E1452" s="2">
        <f>COUNTIF(A1452:A5174,D1452)</f>
        <v>2</v>
      </c>
      <c r="F1452" s="7">
        <f>AVERAGEIF(A:A,D1452,C:C)</f>
        <v>5.25</v>
      </c>
    </row>
    <row r="1453" spans="1:6" x14ac:dyDescent="0.3">
      <c r="A1453" s="2" t="s">
        <v>79</v>
      </c>
      <c r="B1453" s="2" t="s">
        <v>25613</v>
      </c>
      <c r="C1453" s="2">
        <v>6.4</v>
      </c>
      <c r="D1453" s="2" t="s">
        <v>11050</v>
      </c>
      <c r="E1453" s="2">
        <f>COUNTIF(A1453:A5175,D1453)</f>
        <v>2</v>
      </c>
      <c r="F1453" s="7">
        <f>AVERAGEIF(A:A,D1453,C:C)</f>
        <v>5.25</v>
      </c>
    </row>
    <row r="1454" spans="1:6" x14ac:dyDescent="0.3">
      <c r="A1454" s="2" t="s">
        <v>5867</v>
      </c>
      <c r="B1454" s="2" t="s">
        <v>25614</v>
      </c>
      <c r="C1454" s="2">
        <v>5.9</v>
      </c>
      <c r="D1454" s="2" t="s">
        <v>11127</v>
      </c>
      <c r="E1454" s="2">
        <f>COUNTIF(A1454:A5176,D1454)</f>
        <v>2</v>
      </c>
      <c r="F1454" s="7">
        <f>AVERAGEIF(A:A,D1454,C:C)</f>
        <v>5.25</v>
      </c>
    </row>
    <row r="1455" spans="1:6" x14ac:dyDescent="0.3">
      <c r="A1455" s="2" t="s">
        <v>487</v>
      </c>
      <c r="B1455" s="2" t="s">
        <v>25615</v>
      </c>
      <c r="C1455" s="2">
        <v>6.8</v>
      </c>
      <c r="D1455" s="2" t="s">
        <v>9593</v>
      </c>
      <c r="E1455" s="2">
        <f>COUNTIF(A1455:A5177,D1455)</f>
        <v>2</v>
      </c>
      <c r="F1455" s="7">
        <f>AVERAGEIF(A:A,D1455,C:C)</f>
        <v>5.25</v>
      </c>
    </row>
    <row r="1456" spans="1:6" x14ac:dyDescent="0.3">
      <c r="A1456" s="2" t="s">
        <v>7993</v>
      </c>
      <c r="B1456" s="2" t="s">
        <v>25616</v>
      </c>
      <c r="C1456" s="2">
        <v>6.3</v>
      </c>
      <c r="D1456" s="2" t="s">
        <v>17441</v>
      </c>
      <c r="E1456" s="2">
        <f>COUNTIF(A1456:A5178,D1456)</f>
        <v>2</v>
      </c>
      <c r="F1456" s="7">
        <f>AVERAGEIF(A:A,D1456,C:C)</f>
        <v>5.25</v>
      </c>
    </row>
    <row r="1457" spans="1:6" x14ac:dyDescent="0.3">
      <c r="A1457" s="2" t="s">
        <v>7997</v>
      </c>
      <c r="B1457" s="2" t="s">
        <v>25617</v>
      </c>
      <c r="C1457" s="2">
        <v>3.6</v>
      </c>
      <c r="D1457" s="2" t="s">
        <v>1819</v>
      </c>
      <c r="E1457" s="2">
        <f>COUNTIF(A1457:A5179,D1457)</f>
        <v>1</v>
      </c>
      <c r="F1457" s="7">
        <f>AVERAGEIF(A:A,D1457,C:C)</f>
        <v>5.2200000000000006</v>
      </c>
    </row>
    <row r="1458" spans="1:6" x14ac:dyDescent="0.3">
      <c r="A1458" s="2" t="s">
        <v>6997</v>
      </c>
      <c r="B1458" s="2" t="s">
        <v>25618</v>
      </c>
      <c r="C1458" s="2">
        <v>5.3</v>
      </c>
      <c r="D1458" s="2" t="s">
        <v>11871</v>
      </c>
      <c r="E1458" s="2">
        <f>COUNTIF(A1458:A5180,D1458)</f>
        <v>2</v>
      </c>
      <c r="F1458" s="7">
        <f>AVERAGEIF(A:A,D1458,C:C)</f>
        <v>5.2</v>
      </c>
    </row>
    <row r="1459" spans="1:6" x14ac:dyDescent="0.3">
      <c r="A1459" s="2" t="s">
        <v>8006</v>
      </c>
      <c r="B1459" s="2" t="s">
        <v>25619</v>
      </c>
      <c r="C1459" s="2">
        <v>5.9</v>
      </c>
      <c r="D1459" s="2" t="s">
        <v>6214</v>
      </c>
      <c r="E1459" s="2">
        <f>COUNTIF(A1459:A5181,D1459)</f>
        <v>0</v>
      </c>
      <c r="F1459" s="7">
        <f>AVERAGEIF(A:A,D1459,C:C)</f>
        <v>5.2</v>
      </c>
    </row>
    <row r="1460" spans="1:6" x14ac:dyDescent="0.3">
      <c r="A1460" s="2" t="s">
        <v>1776</v>
      </c>
      <c r="B1460" s="2" t="s">
        <v>25620</v>
      </c>
      <c r="C1460" s="2">
        <v>6.9</v>
      </c>
      <c r="D1460" s="2" t="s">
        <v>27896</v>
      </c>
      <c r="E1460" s="2">
        <f>COUNTIF(A1460:A5182,D1460)</f>
        <v>0</v>
      </c>
      <c r="F1460" s="7">
        <f>AVERAGEIF(A:A,D1460,C:C)</f>
        <v>5.2</v>
      </c>
    </row>
    <row r="1461" spans="1:6" x14ac:dyDescent="0.3">
      <c r="A1461" s="2" t="s">
        <v>8015</v>
      </c>
      <c r="B1461" s="2" t="s">
        <v>25621</v>
      </c>
      <c r="C1461" s="2">
        <v>6.9</v>
      </c>
      <c r="D1461" s="2" t="s">
        <v>7094</v>
      </c>
      <c r="E1461" s="2">
        <f>COUNTIF(A1461:A5183,D1461)</f>
        <v>0</v>
      </c>
      <c r="F1461" s="7">
        <f>AVERAGEIF(A:A,D1461,C:C)</f>
        <v>5.2</v>
      </c>
    </row>
    <row r="1462" spans="1:6" x14ac:dyDescent="0.3">
      <c r="A1462" s="2" t="s">
        <v>1526</v>
      </c>
      <c r="B1462" s="2" t="s">
        <v>25622</v>
      </c>
      <c r="C1462" s="2">
        <v>6.1</v>
      </c>
      <c r="D1462" s="2" t="s">
        <v>7767</v>
      </c>
      <c r="E1462" s="2">
        <f>COUNTIF(A1462:A5184,D1462)</f>
        <v>0</v>
      </c>
      <c r="F1462" s="7">
        <f>AVERAGEIF(A:A,D1462,C:C)</f>
        <v>5.2</v>
      </c>
    </row>
    <row r="1463" spans="1:6" x14ac:dyDescent="0.3">
      <c r="A1463" s="2" t="s">
        <v>4850</v>
      </c>
      <c r="B1463" s="2" t="s">
        <v>25623</v>
      </c>
      <c r="C1463" s="2">
        <v>8.5</v>
      </c>
      <c r="D1463" s="2" t="s">
        <v>8495</v>
      </c>
      <c r="E1463" s="2">
        <f>COUNTIF(A1463:A5185,D1463)</f>
        <v>1</v>
      </c>
      <c r="F1463" s="7">
        <f>AVERAGEIF(A:A,D1463,C:C)</f>
        <v>5.2</v>
      </c>
    </row>
    <row r="1464" spans="1:6" x14ac:dyDescent="0.3">
      <c r="A1464" s="2" t="s">
        <v>8032</v>
      </c>
      <c r="B1464" s="2" t="s">
        <v>25624</v>
      </c>
      <c r="C1464" s="2">
        <v>6.3</v>
      </c>
      <c r="D1464" s="2" t="s">
        <v>9351</v>
      </c>
      <c r="E1464" s="2">
        <f>COUNTIF(A1464:A5186,D1464)</f>
        <v>1</v>
      </c>
      <c r="F1464" s="7">
        <f>AVERAGEIF(A:A,D1464,C:C)</f>
        <v>5.2</v>
      </c>
    </row>
    <row r="1465" spans="1:6" x14ac:dyDescent="0.3">
      <c r="A1465" s="2" t="s">
        <v>4437</v>
      </c>
      <c r="B1465" s="2" t="s">
        <v>25625</v>
      </c>
      <c r="C1465" s="2">
        <v>7.3</v>
      </c>
      <c r="D1465" s="2" t="s">
        <v>9567</v>
      </c>
      <c r="E1465" s="2">
        <f>COUNTIF(A1465:A5187,D1465)</f>
        <v>1</v>
      </c>
      <c r="F1465" s="7">
        <f>AVERAGEIF(A:A,D1465,C:C)</f>
        <v>5.2</v>
      </c>
    </row>
    <row r="1466" spans="1:6" x14ac:dyDescent="0.3">
      <c r="A1466" s="2" t="s">
        <v>8040</v>
      </c>
      <c r="B1466" s="2" t="s">
        <v>25626</v>
      </c>
      <c r="C1466" s="2">
        <v>6.3</v>
      </c>
      <c r="D1466" s="2" t="s">
        <v>27913</v>
      </c>
      <c r="E1466" s="2">
        <f>COUNTIF(A1466:A5188,D1466)</f>
        <v>1</v>
      </c>
      <c r="F1466" s="7">
        <f>AVERAGEIF(A:A,D1466,C:C)</f>
        <v>5.2</v>
      </c>
    </row>
    <row r="1467" spans="1:6" x14ac:dyDescent="0.3">
      <c r="A1467" s="2" t="s">
        <v>2213</v>
      </c>
      <c r="B1467" s="2" t="s">
        <v>25627</v>
      </c>
      <c r="C1467" s="2">
        <v>7.2</v>
      </c>
      <c r="D1467" s="2" t="s">
        <v>15097</v>
      </c>
      <c r="E1467" s="2">
        <f>COUNTIF(A1467:A5189,D1467)</f>
        <v>1</v>
      </c>
      <c r="F1467" s="7">
        <f>AVERAGEIF(A:A,D1467,C:C)</f>
        <v>5.2</v>
      </c>
    </row>
    <row r="1468" spans="1:6" x14ac:dyDescent="0.3">
      <c r="A1468" s="2" t="s">
        <v>435</v>
      </c>
      <c r="B1468" s="2" t="s">
        <v>25628</v>
      </c>
      <c r="C1468" s="2">
        <v>7.3</v>
      </c>
      <c r="D1468" s="2" t="s">
        <v>14099</v>
      </c>
      <c r="E1468" s="2">
        <f>COUNTIF(A1468:A5190,D1468)</f>
        <v>1</v>
      </c>
      <c r="F1468" s="7">
        <f>AVERAGEIF(A:A,D1468,C:C)</f>
        <v>5.2</v>
      </c>
    </row>
    <row r="1469" spans="1:6" x14ac:dyDescent="0.3">
      <c r="A1469" s="2" t="s">
        <v>8052</v>
      </c>
      <c r="B1469" s="2" t="s">
        <v>25629</v>
      </c>
      <c r="C1469" s="2">
        <v>6.3</v>
      </c>
      <c r="D1469" s="2" t="s">
        <v>16019</v>
      </c>
      <c r="E1469" s="2">
        <f>COUNTIF(A1469:A5191,D1469)</f>
        <v>1</v>
      </c>
      <c r="F1469" s="7">
        <f>AVERAGEIF(A:A,D1469,C:C)</f>
        <v>5.2</v>
      </c>
    </row>
    <row r="1470" spans="1:6" x14ac:dyDescent="0.3">
      <c r="A1470" s="2" t="s">
        <v>5382</v>
      </c>
      <c r="B1470" s="2" t="s">
        <v>25630</v>
      </c>
      <c r="C1470" s="2">
        <v>8.1</v>
      </c>
      <c r="D1470" s="2" t="s">
        <v>17089</v>
      </c>
      <c r="E1470" s="2">
        <f>COUNTIF(A1470:A5192,D1470)</f>
        <v>1</v>
      </c>
      <c r="F1470" s="7">
        <f>AVERAGEIF(A:A,D1470,C:C)</f>
        <v>5.2</v>
      </c>
    </row>
    <row r="1471" spans="1:6" x14ac:dyDescent="0.3">
      <c r="A1471" s="2" t="s">
        <v>7204</v>
      </c>
      <c r="B1471" s="2" t="s">
        <v>25631</v>
      </c>
      <c r="C1471" s="2">
        <v>6.9</v>
      </c>
      <c r="D1471" s="2" t="s">
        <v>17605</v>
      </c>
      <c r="E1471" s="2">
        <f>COUNTIF(A1471:A5193,D1471)</f>
        <v>1</v>
      </c>
      <c r="F1471" s="7">
        <f>AVERAGEIF(A:A,D1471,C:C)</f>
        <v>5.2</v>
      </c>
    </row>
    <row r="1472" spans="1:6" x14ac:dyDescent="0.3">
      <c r="A1472" s="2" t="s">
        <v>5087</v>
      </c>
      <c r="B1472" s="2" t="s">
        <v>25632</v>
      </c>
      <c r="C1472" s="2">
        <v>6.3</v>
      </c>
      <c r="D1472" s="2" t="s">
        <v>27924</v>
      </c>
      <c r="E1472" s="2">
        <f>COUNTIF(A1472:A5194,D1472)</f>
        <v>1</v>
      </c>
      <c r="F1472" s="7">
        <f>AVERAGEIF(A:A,D1472,C:C)</f>
        <v>5.2</v>
      </c>
    </row>
    <row r="1473" spans="1:6" x14ac:dyDescent="0.3">
      <c r="A1473" s="2" t="s">
        <v>3470</v>
      </c>
      <c r="B1473" s="2" t="s">
        <v>25633</v>
      </c>
      <c r="C1473" s="2">
        <v>7.3</v>
      </c>
      <c r="D1473" s="2" t="s">
        <v>18955</v>
      </c>
      <c r="E1473" s="2">
        <f>COUNTIF(A1473:A5195,D1473)</f>
        <v>1</v>
      </c>
      <c r="F1473" s="7">
        <f>AVERAGEIF(A:A,D1473,C:C)</f>
        <v>5.2</v>
      </c>
    </row>
    <row r="1474" spans="1:6" x14ac:dyDescent="0.3">
      <c r="A1474" s="2" t="s">
        <v>969</v>
      </c>
      <c r="B1474" s="2" t="s">
        <v>24308</v>
      </c>
      <c r="C1474" s="2">
        <v>5.5</v>
      </c>
      <c r="D1474" s="2" t="s">
        <v>22272</v>
      </c>
      <c r="E1474" s="2">
        <f>COUNTIF(A1474:A5196,D1474)</f>
        <v>1</v>
      </c>
      <c r="F1474" s="7">
        <f>AVERAGEIF(A:A,D1474,C:C)</f>
        <v>5.2</v>
      </c>
    </row>
    <row r="1475" spans="1:6" x14ac:dyDescent="0.3">
      <c r="A1475" s="2" t="s">
        <v>8075</v>
      </c>
      <c r="B1475" s="2" t="s">
        <v>25634</v>
      </c>
      <c r="C1475" s="2">
        <v>6.1</v>
      </c>
      <c r="D1475" s="2" t="s">
        <v>2829</v>
      </c>
      <c r="E1475" s="2">
        <f>COUNTIF(A1475:A5197,D1475)</f>
        <v>0</v>
      </c>
      <c r="F1475" s="7">
        <f>AVERAGEIF(A:A,D1475,C:C)</f>
        <v>5.2</v>
      </c>
    </row>
    <row r="1476" spans="1:6" x14ac:dyDescent="0.3">
      <c r="A1476" s="2" t="s">
        <v>163</v>
      </c>
      <c r="B1476" s="2" t="s">
        <v>25635</v>
      </c>
      <c r="C1476" s="2">
        <v>6.9</v>
      </c>
      <c r="D1476" s="2" t="s">
        <v>11012</v>
      </c>
      <c r="E1476" s="2">
        <f>COUNTIF(A1476:A5198,D1476)</f>
        <v>2</v>
      </c>
      <c r="F1476" s="7">
        <f>AVERAGEIF(A:A,D1476,C:C)</f>
        <v>5.1999999999999993</v>
      </c>
    </row>
    <row r="1477" spans="1:6" x14ac:dyDescent="0.3">
      <c r="A1477" s="2" t="s">
        <v>157</v>
      </c>
      <c r="B1477" s="2" t="s">
        <v>25636</v>
      </c>
      <c r="C1477" s="2">
        <v>7.2</v>
      </c>
      <c r="D1477" s="2" t="s">
        <v>2703</v>
      </c>
      <c r="E1477" s="2">
        <f>COUNTIF(A1477:A5199,D1477)</f>
        <v>0</v>
      </c>
      <c r="F1477" s="7">
        <f>AVERAGEIF(A:A,D1477,C:C)</f>
        <v>5.1999999999999993</v>
      </c>
    </row>
    <row r="1478" spans="1:6" x14ac:dyDescent="0.3">
      <c r="A1478" s="2" t="s">
        <v>2178</v>
      </c>
      <c r="B1478" s="2" t="s">
        <v>25637</v>
      </c>
      <c r="C1478" s="2">
        <v>6.4</v>
      </c>
      <c r="D1478" s="2" t="s">
        <v>3880</v>
      </c>
      <c r="E1478" s="2">
        <f>COUNTIF(A1478:A5200,D1478)</f>
        <v>2</v>
      </c>
      <c r="F1478" s="7">
        <f>AVERAGEIF(A:A,D1478,C:C)</f>
        <v>5.1749999999999998</v>
      </c>
    </row>
    <row r="1479" spans="1:6" x14ac:dyDescent="0.3">
      <c r="A1479" s="2" t="s">
        <v>8092</v>
      </c>
      <c r="B1479" s="2" t="s">
        <v>25638</v>
      </c>
      <c r="C1479" s="2">
        <v>6.4</v>
      </c>
      <c r="D1479" s="2" t="s">
        <v>3749</v>
      </c>
      <c r="E1479" s="2">
        <f>COUNTIF(A1479:A5201,D1479)</f>
        <v>2</v>
      </c>
      <c r="F1479" s="7">
        <f>AVERAGEIF(A:A,D1479,C:C)</f>
        <v>5.166666666666667</v>
      </c>
    </row>
    <row r="1480" spans="1:6" x14ac:dyDescent="0.3">
      <c r="A1480" s="2" t="s">
        <v>306</v>
      </c>
      <c r="B1480" s="2" t="s">
        <v>25639</v>
      </c>
      <c r="C1480" s="2">
        <v>8.3000000000000007</v>
      </c>
      <c r="D1480" s="2" t="s">
        <v>12236</v>
      </c>
      <c r="E1480" s="2">
        <f>COUNTIF(A1480:A5202,D1480)</f>
        <v>2</v>
      </c>
      <c r="F1480" s="7">
        <f>AVERAGEIF(A:A,D1480,C:C)</f>
        <v>5.15</v>
      </c>
    </row>
    <row r="1481" spans="1:6" x14ac:dyDescent="0.3">
      <c r="A1481" s="2" t="s">
        <v>1605</v>
      </c>
      <c r="B1481" s="2" t="s">
        <v>25640</v>
      </c>
      <c r="C1481" s="2">
        <v>7.2</v>
      </c>
      <c r="D1481" s="2" t="s">
        <v>10983</v>
      </c>
      <c r="E1481" s="2">
        <f>COUNTIF(A1481:A5203,D1481)</f>
        <v>3</v>
      </c>
      <c r="F1481" s="7">
        <f>AVERAGEIF(A:A,D1481,C:C)</f>
        <v>5.1000000000000005</v>
      </c>
    </row>
    <row r="1482" spans="1:6" x14ac:dyDescent="0.3">
      <c r="A1482" s="2" t="s">
        <v>8102</v>
      </c>
      <c r="B1482" s="2" t="s">
        <v>25641</v>
      </c>
      <c r="C1482" s="2">
        <v>6.8</v>
      </c>
      <c r="D1482" s="2" t="s">
        <v>6637</v>
      </c>
      <c r="E1482" s="2">
        <f>COUNTIF(A1482:A5204,D1482)</f>
        <v>0</v>
      </c>
      <c r="F1482" s="7">
        <f>AVERAGEIF(A:A,D1482,C:C)</f>
        <v>5.0999999999999996</v>
      </c>
    </row>
    <row r="1483" spans="1:6" x14ac:dyDescent="0.3">
      <c r="A1483" s="2" t="s">
        <v>8108</v>
      </c>
      <c r="B1483" s="2" t="s">
        <v>25642</v>
      </c>
      <c r="C1483" s="2">
        <v>6.5</v>
      </c>
      <c r="D1483" s="2" t="s">
        <v>4309</v>
      </c>
      <c r="E1483" s="2">
        <f>COUNTIF(A1483:A5205,D1483)</f>
        <v>2</v>
      </c>
      <c r="F1483" s="7">
        <f>AVERAGEIF(A:A,D1483,C:C)</f>
        <v>5.0999999999999996</v>
      </c>
    </row>
    <row r="1484" spans="1:6" x14ac:dyDescent="0.3">
      <c r="A1484" s="2" t="s">
        <v>7862</v>
      </c>
      <c r="B1484" s="2" t="s">
        <v>25643</v>
      </c>
      <c r="C1484" s="2">
        <v>7.8</v>
      </c>
      <c r="D1484" s="2" t="s">
        <v>13404</v>
      </c>
      <c r="E1484" s="2">
        <f>COUNTIF(A1484:A5206,D1484)</f>
        <v>2</v>
      </c>
      <c r="F1484" s="7">
        <f>AVERAGEIF(A:A,D1484,C:C)</f>
        <v>5.0999999999999996</v>
      </c>
    </row>
    <row r="1485" spans="1:6" x14ac:dyDescent="0.3">
      <c r="A1485" s="2" t="s">
        <v>1311</v>
      </c>
      <c r="B1485" s="2" t="s">
        <v>25644</v>
      </c>
      <c r="C1485" s="2">
        <v>7.6</v>
      </c>
      <c r="D1485" s="2" t="s">
        <v>8569</v>
      </c>
      <c r="E1485" s="2">
        <f>COUNTIF(A1485:A5207,D1485)</f>
        <v>1</v>
      </c>
      <c r="F1485" s="7">
        <f>AVERAGEIF(A:A,D1485,C:C)</f>
        <v>5.0999999999999996</v>
      </c>
    </row>
    <row r="1486" spans="1:6" x14ac:dyDescent="0.3">
      <c r="A1486" s="2" t="s">
        <v>7037</v>
      </c>
      <c r="B1486" s="2" t="s">
        <v>25645</v>
      </c>
      <c r="C1486" s="2">
        <v>7.2</v>
      </c>
      <c r="D1486" s="2" t="s">
        <v>10184</v>
      </c>
      <c r="E1486" s="2">
        <f>COUNTIF(A1486:A5208,D1486)</f>
        <v>1</v>
      </c>
      <c r="F1486" s="7">
        <f>AVERAGEIF(A:A,D1486,C:C)</f>
        <v>5.0999999999999996</v>
      </c>
    </row>
    <row r="1487" spans="1:6" x14ac:dyDescent="0.3">
      <c r="A1487" s="2" t="s">
        <v>5059</v>
      </c>
      <c r="B1487" s="2" t="s">
        <v>25646</v>
      </c>
      <c r="C1487" s="2">
        <v>6.7</v>
      </c>
      <c r="D1487" s="2" t="s">
        <v>10269</v>
      </c>
      <c r="E1487" s="2">
        <f>COUNTIF(A1487:A5209,D1487)</f>
        <v>1</v>
      </c>
      <c r="F1487" s="7">
        <f>AVERAGEIF(A:A,D1487,C:C)</f>
        <v>5.0999999999999996</v>
      </c>
    </row>
    <row r="1488" spans="1:6" x14ac:dyDescent="0.3">
      <c r="A1488" s="2" t="s">
        <v>163</v>
      </c>
      <c r="B1488" s="2" t="s">
        <v>25647</v>
      </c>
      <c r="C1488" s="2">
        <v>6.8</v>
      </c>
      <c r="D1488" s="2" t="s">
        <v>12173</v>
      </c>
      <c r="E1488" s="2">
        <f>COUNTIF(A1488:A5210,D1488)</f>
        <v>1</v>
      </c>
      <c r="F1488" s="7">
        <f>AVERAGEIF(A:A,D1488,C:C)</f>
        <v>5.0999999999999996</v>
      </c>
    </row>
    <row r="1489" spans="1:6" x14ac:dyDescent="0.3">
      <c r="A1489" s="2" t="s">
        <v>4982</v>
      </c>
      <c r="B1489" s="2" t="s">
        <v>25648</v>
      </c>
      <c r="C1489" s="2">
        <v>6.3</v>
      </c>
      <c r="D1489" s="2" t="s">
        <v>12928</v>
      </c>
      <c r="E1489" s="2">
        <f>COUNTIF(A1489:A5211,D1489)</f>
        <v>1</v>
      </c>
      <c r="F1489" s="7">
        <f>AVERAGEIF(A:A,D1489,C:C)</f>
        <v>5.0999999999999996</v>
      </c>
    </row>
    <row r="1490" spans="1:6" x14ac:dyDescent="0.3">
      <c r="A1490" s="2" t="s">
        <v>3303</v>
      </c>
      <c r="B1490" s="2" t="s">
        <v>25649</v>
      </c>
      <c r="C1490" s="2">
        <v>6.2</v>
      </c>
      <c r="D1490" s="2" t="s">
        <v>13058</v>
      </c>
      <c r="E1490" s="2">
        <f>COUNTIF(A1490:A5212,D1490)</f>
        <v>1</v>
      </c>
      <c r="F1490" s="7">
        <f>AVERAGEIF(A:A,D1490,C:C)</f>
        <v>5.0999999999999996</v>
      </c>
    </row>
    <row r="1491" spans="1:6" x14ac:dyDescent="0.3">
      <c r="A1491" s="2" t="s">
        <v>7498</v>
      </c>
      <c r="B1491" s="2" t="s">
        <v>25650</v>
      </c>
      <c r="C1491" s="2">
        <v>6.2</v>
      </c>
      <c r="D1491" s="2" t="s">
        <v>13267</v>
      </c>
      <c r="E1491" s="2">
        <f>COUNTIF(A1491:A5213,D1491)</f>
        <v>1</v>
      </c>
      <c r="F1491" s="7">
        <f>AVERAGEIF(A:A,D1491,C:C)</f>
        <v>5.0999999999999996</v>
      </c>
    </row>
    <row r="1492" spans="1:6" x14ac:dyDescent="0.3">
      <c r="A1492" s="2" t="s">
        <v>685</v>
      </c>
      <c r="B1492" s="2" t="s">
        <v>25651</v>
      </c>
      <c r="C1492" s="2">
        <v>8.6</v>
      </c>
      <c r="D1492" s="2" t="s">
        <v>13862</v>
      </c>
      <c r="E1492" s="2">
        <f>COUNTIF(A1492:A5214,D1492)</f>
        <v>1</v>
      </c>
      <c r="F1492" s="7">
        <f>AVERAGEIF(A:A,D1492,C:C)</f>
        <v>5.0999999999999996</v>
      </c>
    </row>
    <row r="1493" spans="1:6" x14ac:dyDescent="0.3">
      <c r="A1493" s="2" t="s">
        <v>1389</v>
      </c>
      <c r="B1493" s="2" t="s">
        <v>25652</v>
      </c>
      <c r="C1493" s="2">
        <v>8</v>
      </c>
      <c r="D1493" s="2" t="s">
        <v>13944</v>
      </c>
      <c r="E1493" s="2">
        <f>COUNTIF(A1493:A5215,D1493)</f>
        <v>1</v>
      </c>
      <c r="F1493" s="7">
        <f>AVERAGEIF(A:A,D1493,C:C)</f>
        <v>5.0999999999999996</v>
      </c>
    </row>
    <row r="1494" spans="1:6" x14ac:dyDescent="0.3">
      <c r="A1494" s="2" t="s">
        <v>8145</v>
      </c>
      <c r="B1494" s="2" t="s">
        <v>25653</v>
      </c>
      <c r="C1494" s="2">
        <v>7</v>
      </c>
      <c r="D1494" s="2" t="s">
        <v>14654</v>
      </c>
      <c r="E1494" s="2">
        <f>COUNTIF(A1494:A5216,D1494)</f>
        <v>1</v>
      </c>
      <c r="F1494" s="7">
        <f>AVERAGEIF(A:A,D1494,C:C)</f>
        <v>5.0999999999999996</v>
      </c>
    </row>
    <row r="1495" spans="1:6" x14ac:dyDescent="0.3">
      <c r="A1495" s="2" t="s">
        <v>3694</v>
      </c>
      <c r="B1495" s="2" t="s">
        <v>25654</v>
      </c>
      <c r="C1495" s="2">
        <v>8</v>
      </c>
      <c r="D1495" s="2" t="s">
        <v>17143</v>
      </c>
      <c r="E1495" s="2">
        <f>COUNTIF(A1495:A5217,D1495)</f>
        <v>1</v>
      </c>
      <c r="F1495" s="7">
        <f>AVERAGEIF(A:A,D1495,C:C)</f>
        <v>5.0999999999999996</v>
      </c>
    </row>
    <row r="1496" spans="1:6" x14ac:dyDescent="0.3">
      <c r="A1496" s="2" t="s">
        <v>3694</v>
      </c>
      <c r="B1496" s="2" t="s">
        <v>25655</v>
      </c>
      <c r="C1496" s="2">
        <v>8.1</v>
      </c>
      <c r="D1496" s="2" t="s">
        <v>17630</v>
      </c>
      <c r="E1496" s="2">
        <f>COUNTIF(A1496:A5218,D1496)</f>
        <v>1</v>
      </c>
      <c r="F1496" s="7">
        <f>AVERAGEIF(A:A,D1496,C:C)</f>
        <v>5.0999999999999996</v>
      </c>
    </row>
    <row r="1497" spans="1:6" x14ac:dyDescent="0.3">
      <c r="A1497" s="2" t="s">
        <v>4218</v>
      </c>
      <c r="B1497" s="2" t="s">
        <v>25656</v>
      </c>
      <c r="C1497" s="2">
        <v>6.7</v>
      </c>
      <c r="D1497" s="2" t="s">
        <v>19802</v>
      </c>
      <c r="E1497" s="2">
        <f>COUNTIF(A1497:A5219,D1497)</f>
        <v>1</v>
      </c>
      <c r="F1497" s="7">
        <f>AVERAGEIF(A:A,D1497,C:C)</f>
        <v>5.0999999999999996</v>
      </c>
    </row>
    <row r="1498" spans="1:6" x14ac:dyDescent="0.3">
      <c r="A1498" s="2" t="s">
        <v>6396</v>
      </c>
      <c r="B1498" s="2" t="s">
        <v>25657</v>
      </c>
      <c r="C1498" s="2">
        <v>7.9</v>
      </c>
      <c r="D1498" s="2" t="s">
        <v>19953</v>
      </c>
      <c r="E1498" s="2">
        <f>COUNTIF(A1498:A5220,D1498)</f>
        <v>1</v>
      </c>
      <c r="F1498" s="7">
        <f>AVERAGEIF(A:A,D1498,C:C)</f>
        <v>5.0999999999999996</v>
      </c>
    </row>
    <row r="1499" spans="1:6" x14ac:dyDescent="0.3">
      <c r="A1499" s="2" t="s">
        <v>6244</v>
      </c>
      <c r="B1499" s="2" t="s">
        <v>25658</v>
      </c>
      <c r="C1499" s="2">
        <v>6.1</v>
      </c>
      <c r="D1499" s="2" t="s">
        <v>20121</v>
      </c>
      <c r="E1499" s="2">
        <f>COUNTIF(A1499:A5221,D1499)</f>
        <v>1</v>
      </c>
      <c r="F1499" s="7">
        <f>AVERAGEIF(A:A,D1499,C:C)</f>
        <v>5.0999999999999996</v>
      </c>
    </row>
    <row r="1500" spans="1:6" x14ac:dyDescent="0.3">
      <c r="A1500" s="2" t="s">
        <v>1679</v>
      </c>
      <c r="B1500" s="2" t="s">
        <v>25659</v>
      </c>
      <c r="C1500" s="2">
        <v>4.2</v>
      </c>
      <c r="D1500" s="2" t="s">
        <v>868</v>
      </c>
      <c r="E1500" s="2">
        <f>COUNTIF(A1500:A5222,D1500)</f>
        <v>0</v>
      </c>
      <c r="F1500" s="7">
        <f>AVERAGEIF(A:A,D1500,C:C)</f>
        <v>5.0999999999999996</v>
      </c>
    </row>
    <row r="1501" spans="1:6" x14ac:dyDescent="0.3">
      <c r="A1501" s="2" t="s">
        <v>8174</v>
      </c>
      <c r="B1501" s="2" t="s">
        <v>25660</v>
      </c>
      <c r="C1501" s="2">
        <v>6.1</v>
      </c>
      <c r="D1501" s="2" t="s">
        <v>1794</v>
      </c>
      <c r="E1501" s="2">
        <f>COUNTIF(A1501:A5223,D1501)</f>
        <v>0</v>
      </c>
      <c r="F1501" s="7">
        <f>AVERAGEIF(A:A,D1501,C:C)</f>
        <v>5.0999999999999996</v>
      </c>
    </row>
    <row r="1502" spans="1:6" x14ac:dyDescent="0.3">
      <c r="A1502" s="2" t="s">
        <v>6126</v>
      </c>
      <c r="B1502" s="2" t="s">
        <v>25661</v>
      </c>
      <c r="C1502" s="2">
        <v>6.6</v>
      </c>
      <c r="D1502" s="2" t="s">
        <v>3810</v>
      </c>
      <c r="E1502" s="2">
        <f>COUNTIF(A1502:A5224,D1502)</f>
        <v>0</v>
      </c>
      <c r="F1502" s="7">
        <f>AVERAGEIF(A:A,D1502,C:C)</f>
        <v>5.0999999999999996</v>
      </c>
    </row>
    <row r="1503" spans="1:6" x14ac:dyDescent="0.3">
      <c r="A1503" s="2" t="s">
        <v>1015</v>
      </c>
      <c r="B1503" s="2" t="s">
        <v>25662</v>
      </c>
      <c r="C1503" s="2">
        <v>7.5</v>
      </c>
      <c r="D1503" s="2" t="s">
        <v>9970</v>
      </c>
      <c r="E1503" s="2">
        <f>COUNTIF(A1503:A5225,D1503)</f>
        <v>2</v>
      </c>
      <c r="F1503" s="7">
        <f>AVERAGEIF(A:A,D1503,C:C)</f>
        <v>5.0500000000000007</v>
      </c>
    </row>
    <row r="1504" spans="1:6" x14ac:dyDescent="0.3">
      <c r="A1504" s="2" t="s">
        <v>8186</v>
      </c>
      <c r="B1504" s="2" t="s">
        <v>25663</v>
      </c>
      <c r="C1504" s="2">
        <v>7.4</v>
      </c>
      <c r="D1504" s="2" t="s">
        <v>9834</v>
      </c>
      <c r="E1504" s="2">
        <f>COUNTIF(A1504:A5226,D1504)</f>
        <v>2</v>
      </c>
      <c r="F1504" s="7">
        <f>AVERAGEIF(A:A,D1504,C:C)</f>
        <v>5.05</v>
      </c>
    </row>
    <row r="1505" spans="1:6" x14ac:dyDescent="0.3">
      <c r="A1505" s="2" t="s">
        <v>8191</v>
      </c>
      <c r="B1505" s="2" t="s">
        <v>25664</v>
      </c>
      <c r="C1505" s="2">
        <v>7.2</v>
      </c>
      <c r="D1505" s="2" t="s">
        <v>6731</v>
      </c>
      <c r="E1505" s="2">
        <f>COUNTIF(A1505:A5227,D1505)</f>
        <v>2</v>
      </c>
      <c r="F1505" s="7">
        <f>AVERAGEIF(A:A,D1505,C:C)</f>
        <v>5</v>
      </c>
    </row>
    <row r="1506" spans="1:6" x14ac:dyDescent="0.3">
      <c r="A1506" s="2" t="s">
        <v>8197</v>
      </c>
      <c r="B1506" s="2" t="s">
        <v>25665</v>
      </c>
      <c r="C1506" s="2">
        <v>6.9</v>
      </c>
      <c r="D1506" s="2" t="s">
        <v>4080</v>
      </c>
      <c r="E1506" s="2">
        <f>COUNTIF(A1506:A5228,D1506)</f>
        <v>0</v>
      </c>
      <c r="F1506" s="7">
        <f>AVERAGEIF(A:A,D1506,C:C)</f>
        <v>5</v>
      </c>
    </row>
    <row r="1507" spans="1:6" x14ac:dyDescent="0.3">
      <c r="A1507" s="2" t="s">
        <v>8205</v>
      </c>
      <c r="B1507" s="2" t="s">
        <v>25666</v>
      </c>
      <c r="C1507" s="2">
        <v>7.4</v>
      </c>
      <c r="D1507" s="2" t="s">
        <v>5158</v>
      </c>
      <c r="E1507" s="2">
        <f>COUNTIF(A1507:A5229,D1507)</f>
        <v>1</v>
      </c>
      <c r="F1507" s="7">
        <f>AVERAGEIF(A:A,D1507,C:C)</f>
        <v>5</v>
      </c>
    </row>
    <row r="1508" spans="1:6" x14ac:dyDescent="0.3">
      <c r="A1508" s="2" t="s">
        <v>198</v>
      </c>
      <c r="B1508" s="2" t="s">
        <v>25667</v>
      </c>
      <c r="C1508" s="2">
        <v>5.4</v>
      </c>
      <c r="D1508" s="2" t="s">
        <v>5780</v>
      </c>
      <c r="E1508" s="2">
        <f>COUNTIF(A1508:A5230,D1508)</f>
        <v>0</v>
      </c>
      <c r="F1508" s="7">
        <f>AVERAGEIF(A:A,D1508,C:C)</f>
        <v>5</v>
      </c>
    </row>
    <row r="1509" spans="1:6" x14ac:dyDescent="0.3">
      <c r="A1509" s="2" t="s">
        <v>8213</v>
      </c>
      <c r="B1509" s="2" t="s">
        <v>25668</v>
      </c>
      <c r="C1509" s="2">
        <v>6.8</v>
      </c>
      <c r="D1509" s="2" t="s">
        <v>6804</v>
      </c>
      <c r="E1509" s="2">
        <f>COUNTIF(A1509:A5231,D1509)</f>
        <v>1</v>
      </c>
      <c r="F1509" s="7">
        <f>AVERAGEIF(A:A,D1509,C:C)</f>
        <v>5</v>
      </c>
    </row>
    <row r="1510" spans="1:6" x14ac:dyDescent="0.3">
      <c r="A1510" s="2" t="s">
        <v>3930</v>
      </c>
      <c r="B1510" s="2" t="s">
        <v>25669</v>
      </c>
      <c r="C1510" s="2">
        <v>6.3</v>
      </c>
      <c r="D1510" s="2" t="s">
        <v>14086</v>
      </c>
      <c r="E1510" s="2">
        <f>COUNTIF(A1510:A5232,D1510)</f>
        <v>2</v>
      </c>
      <c r="F1510" s="7">
        <f>AVERAGEIF(A:A,D1510,C:C)</f>
        <v>5</v>
      </c>
    </row>
    <row r="1511" spans="1:6" x14ac:dyDescent="0.3">
      <c r="A1511" s="2" t="s">
        <v>6417</v>
      </c>
      <c r="B1511" s="2" t="s">
        <v>25670</v>
      </c>
      <c r="C1511" s="2">
        <v>7.2</v>
      </c>
      <c r="D1511" s="2" t="s">
        <v>11076</v>
      </c>
      <c r="E1511" s="2">
        <f>COUNTIF(A1511:A5233,D1511)</f>
        <v>1</v>
      </c>
      <c r="F1511" s="7">
        <f>AVERAGEIF(A:A,D1511,C:C)</f>
        <v>5</v>
      </c>
    </row>
    <row r="1512" spans="1:6" x14ac:dyDescent="0.3">
      <c r="A1512" s="2" t="s">
        <v>2943</v>
      </c>
      <c r="B1512" s="2" t="s">
        <v>25671</v>
      </c>
      <c r="C1512" s="2">
        <v>6.9</v>
      </c>
      <c r="D1512" s="2" t="s">
        <v>11299</v>
      </c>
      <c r="E1512" s="2">
        <f>COUNTIF(A1512:A5234,D1512)</f>
        <v>1</v>
      </c>
      <c r="F1512" s="7">
        <f>AVERAGEIF(A:A,D1512,C:C)</f>
        <v>5</v>
      </c>
    </row>
    <row r="1513" spans="1:6" x14ac:dyDescent="0.3">
      <c r="A1513" s="2" t="s">
        <v>8235</v>
      </c>
      <c r="B1513" s="2" t="s">
        <v>25672</v>
      </c>
      <c r="C1513" s="2">
        <v>6</v>
      </c>
      <c r="D1513" s="2" t="s">
        <v>11910</v>
      </c>
      <c r="E1513" s="2">
        <f>COUNTIF(A1513:A5235,D1513)</f>
        <v>1</v>
      </c>
      <c r="F1513" s="7">
        <f>AVERAGEIF(A:A,D1513,C:C)</f>
        <v>5</v>
      </c>
    </row>
    <row r="1514" spans="1:6" x14ac:dyDescent="0.3">
      <c r="A1514" s="2" t="s">
        <v>8239</v>
      </c>
      <c r="B1514" s="2" t="s">
        <v>25673</v>
      </c>
      <c r="C1514" s="2">
        <v>5.9</v>
      </c>
      <c r="D1514" s="2" t="s">
        <v>15850</v>
      </c>
      <c r="E1514" s="2">
        <f>COUNTIF(A1514:A5236,D1514)</f>
        <v>1</v>
      </c>
      <c r="F1514" s="7">
        <f>AVERAGEIF(A:A,D1514,C:C)</f>
        <v>5</v>
      </c>
    </row>
    <row r="1515" spans="1:6" x14ac:dyDescent="0.3">
      <c r="A1515" s="2" t="s">
        <v>2561</v>
      </c>
      <c r="B1515" s="2" t="s">
        <v>25674</v>
      </c>
      <c r="C1515" s="2">
        <v>5.4</v>
      </c>
      <c r="D1515" s="2" t="s">
        <v>17592</v>
      </c>
      <c r="E1515" s="2">
        <f>COUNTIF(A1515:A5237,D1515)</f>
        <v>1</v>
      </c>
      <c r="F1515" s="7">
        <f>AVERAGEIF(A:A,D1515,C:C)</f>
        <v>5</v>
      </c>
    </row>
    <row r="1516" spans="1:6" x14ac:dyDescent="0.3">
      <c r="A1516" s="2" t="s">
        <v>2785</v>
      </c>
      <c r="B1516" s="2" t="s">
        <v>25675</v>
      </c>
      <c r="C1516" s="2">
        <v>5.9</v>
      </c>
      <c r="D1516" s="2" t="s">
        <v>17642</v>
      </c>
      <c r="E1516" s="2">
        <f>COUNTIF(A1516:A5238,D1516)</f>
        <v>1</v>
      </c>
      <c r="F1516" s="7">
        <f>AVERAGEIF(A:A,D1516,C:C)</f>
        <v>5</v>
      </c>
    </row>
    <row r="1517" spans="1:6" x14ac:dyDescent="0.3">
      <c r="A1517" s="2" t="s">
        <v>2561</v>
      </c>
      <c r="B1517" s="2" t="s">
        <v>25676</v>
      </c>
      <c r="C1517" s="2">
        <v>6.1</v>
      </c>
      <c r="D1517" s="2" t="s">
        <v>21537</v>
      </c>
      <c r="E1517" s="2">
        <f>COUNTIF(A1517:A5239,D1517)</f>
        <v>1</v>
      </c>
      <c r="F1517" s="7">
        <f>AVERAGEIF(A:A,D1517,C:C)</f>
        <v>5</v>
      </c>
    </row>
    <row r="1518" spans="1:6" x14ac:dyDescent="0.3">
      <c r="A1518" s="2" t="s">
        <v>4003</v>
      </c>
      <c r="B1518" s="2" t="s">
        <v>25677</v>
      </c>
      <c r="C1518" s="2">
        <v>7.7</v>
      </c>
      <c r="D1518" s="2" t="s">
        <v>1575</v>
      </c>
      <c r="E1518" s="2">
        <f>COUNTIF(A1518:A5240,D1518)</f>
        <v>2</v>
      </c>
      <c r="F1518" s="7">
        <f>AVERAGEIF(A:A,D1518,C:C)</f>
        <v>4.9166666666666661</v>
      </c>
    </row>
    <row r="1519" spans="1:6" x14ac:dyDescent="0.3">
      <c r="A1519" s="2" t="s">
        <v>8261</v>
      </c>
      <c r="B1519" s="2" t="s">
        <v>25678</v>
      </c>
      <c r="C1519" s="2">
        <v>5.8</v>
      </c>
      <c r="D1519" s="2" t="s">
        <v>17782</v>
      </c>
      <c r="E1519" s="2">
        <f>COUNTIF(A1519:A5241,D1519)</f>
        <v>2</v>
      </c>
      <c r="F1519" s="7">
        <f>AVERAGEIF(A:A,D1519,C:C)</f>
        <v>4.9000000000000004</v>
      </c>
    </row>
    <row r="1520" spans="1:6" x14ac:dyDescent="0.3">
      <c r="A1520" s="2" t="s">
        <v>8265</v>
      </c>
      <c r="B1520" s="2" t="s">
        <v>25679</v>
      </c>
      <c r="C1520" s="2">
        <v>7.6</v>
      </c>
      <c r="D1520" s="2" t="s">
        <v>7829</v>
      </c>
      <c r="E1520" s="2">
        <f>COUNTIF(A1520:A5242,D1520)</f>
        <v>0</v>
      </c>
      <c r="F1520" s="7">
        <f>AVERAGEIF(A:A,D1520,C:C)</f>
        <v>4.9000000000000004</v>
      </c>
    </row>
    <row r="1521" spans="1:6" x14ac:dyDescent="0.3">
      <c r="A1521" s="2" t="s">
        <v>7015</v>
      </c>
      <c r="B1521" s="2" t="s">
        <v>25680</v>
      </c>
      <c r="C1521" s="2">
        <v>6.1</v>
      </c>
      <c r="D1521" s="2" t="s">
        <v>8814</v>
      </c>
      <c r="E1521" s="2">
        <f>COUNTIF(A1521:A5243,D1521)</f>
        <v>1</v>
      </c>
      <c r="F1521" s="7">
        <f>AVERAGEIF(A:A,D1521,C:C)</f>
        <v>4.9000000000000004</v>
      </c>
    </row>
    <row r="1522" spans="1:6" x14ac:dyDescent="0.3">
      <c r="A1522" s="2" t="s">
        <v>8274</v>
      </c>
      <c r="B1522" s="2" t="s">
        <v>25681</v>
      </c>
      <c r="C1522" s="2">
        <v>5.4</v>
      </c>
      <c r="D1522" s="2" t="s">
        <v>11380</v>
      </c>
      <c r="E1522" s="2">
        <f>COUNTIF(A1522:A5244,D1522)</f>
        <v>1</v>
      </c>
      <c r="F1522" s="7">
        <f>AVERAGEIF(A:A,D1522,C:C)</f>
        <v>4.9000000000000004</v>
      </c>
    </row>
    <row r="1523" spans="1:6" x14ac:dyDescent="0.3">
      <c r="A1523" s="2" t="s">
        <v>5911</v>
      </c>
      <c r="B1523" s="2" t="s">
        <v>25682</v>
      </c>
      <c r="C1523" s="2">
        <v>5.0999999999999996</v>
      </c>
      <c r="D1523" s="2" t="s">
        <v>12460</v>
      </c>
      <c r="E1523" s="2">
        <f>COUNTIF(A1523:A5245,D1523)</f>
        <v>1</v>
      </c>
      <c r="F1523" s="7">
        <f>AVERAGEIF(A:A,D1523,C:C)</f>
        <v>4.9000000000000004</v>
      </c>
    </row>
    <row r="1524" spans="1:6" x14ac:dyDescent="0.3">
      <c r="A1524" s="2" t="s">
        <v>2467</v>
      </c>
      <c r="B1524" s="2" t="s">
        <v>25683</v>
      </c>
      <c r="C1524" s="2">
        <v>6.4</v>
      </c>
      <c r="D1524" s="2" t="s">
        <v>12967</v>
      </c>
      <c r="E1524" s="2">
        <f>COUNTIF(A1524:A5246,D1524)</f>
        <v>1</v>
      </c>
      <c r="F1524" s="7">
        <f>AVERAGEIF(A:A,D1524,C:C)</f>
        <v>4.9000000000000004</v>
      </c>
    </row>
    <row r="1525" spans="1:6" x14ac:dyDescent="0.3">
      <c r="A1525" s="2" t="s">
        <v>6142</v>
      </c>
      <c r="B1525" s="2" t="s">
        <v>25684</v>
      </c>
      <c r="C1525" s="2">
        <v>6.3</v>
      </c>
      <c r="D1525" s="2" t="s">
        <v>13097</v>
      </c>
      <c r="E1525" s="2">
        <f>COUNTIF(A1525:A5247,D1525)</f>
        <v>1</v>
      </c>
      <c r="F1525" s="7">
        <f>AVERAGEIF(A:A,D1525,C:C)</f>
        <v>4.9000000000000004</v>
      </c>
    </row>
    <row r="1526" spans="1:6" x14ac:dyDescent="0.3">
      <c r="A1526" s="2" t="s">
        <v>8293</v>
      </c>
      <c r="B1526" s="2" t="s">
        <v>25685</v>
      </c>
      <c r="C1526" s="2">
        <v>7.5</v>
      </c>
      <c r="D1526" s="2" t="s">
        <v>15645</v>
      </c>
      <c r="E1526" s="2">
        <f>COUNTIF(A1526:A5248,D1526)</f>
        <v>1</v>
      </c>
      <c r="F1526" s="7">
        <f>AVERAGEIF(A:A,D1526,C:C)</f>
        <v>4.9000000000000004</v>
      </c>
    </row>
    <row r="1527" spans="1:6" x14ac:dyDescent="0.3">
      <c r="A1527" s="2" t="s">
        <v>5462</v>
      </c>
      <c r="B1527" s="2" t="s">
        <v>25686</v>
      </c>
      <c r="C1527" s="2">
        <v>7.1</v>
      </c>
      <c r="D1527" s="2" t="s">
        <v>17712</v>
      </c>
      <c r="E1527" s="2">
        <f>COUNTIF(A1527:A5249,D1527)</f>
        <v>1</v>
      </c>
      <c r="F1527" s="7">
        <f>AVERAGEIF(A:A,D1527,C:C)</f>
        <v>4.9000000000000004</v>
      </c>
    </row>
    <row r="1528" spans="1:6" x14ac:dyDescent="0.3">
      <c r="A1528" s="2" t="s">
        <v>940</v>
      </c>
      <c r="B1528" s="2" t="s">
        <v>25687</v>
      </c>
      <c r="C1528" s="2">
        <v>7.8</v>
      </c>
      <c r="D1528" s="2" t="s">
        <v>4987</v>
      </c>
      <c r="E1528" s="2">
        <f>COUNTIF(A1528:A5250,D1528)</f>
        <v>2</v>
      </c>
      <c r="F1528" s="7">
        <f>AVERAGEIF(A:A,D1528,C:C)</f>
        <v>4.875</v>
      </c>
    </row>
    <row r="1529" spans="1:6" x14ac:dyDescent="0.3">
      <c r="A1529" s="2" t="s">
        <v>2561</v>
      </c>
      <c r="B1529" s="2" t="s">
        <v>25688</v>
      </c>
      <c r="C1529" s="2">
        <v>6.5</v>
      </c>
      <c r="D1529" s="2" t="s">
        <v>4107</v>
      </c>
      <c r="E1529" s="2">
        <f>COUNTIF(A1529:A5251,D1529)</f>
        <v>2</v>
      </c>
      <c r="F1529" s="7">
        <f>AVERAGEIF(A:A,D1529,C:C)</f>
        <v>4.8166666666666664</v>
      </c>
    </row>
    <row r="1530" spans="1:6" x14ac:dyDescent="0.3">
      <c r="A1530" s="2" t="s">
        <v>187</v>
      </c>
      <c r="B1530" s="2" t="s">
        <v>25689</v>
      </c>
      <c r="C1530" s="2">
        <v>6.6</v>
      </c>
      <c r="D1530" s="2" t="s">
        <v>5314</v>
      </c>
      <c r="E1530" s="2">
        <f>COUNTIF(A1530:A5252,D1530)</f>
        <v>0</v>
      </c>
      <c r="F1530" s="7">
        <f>AVERAGEIF(A:A,D1530,C:C)</f>
        <v>4.8</v>
      </c>
    </row>
    <row r="1531" spans="1:6" x14ac:dyDescent="0.3">
      <c r="A1531" s="2" t="s">
        <v>255</v>
      </c>
      <c r="B1531" s="2" t="s">
        <v>25690</v>
      </c>
      <c r="C1531" s="2">
        <v>7.4</v>
      </c>
      <c r="D1531" s="2" t="s">
        <v>7657</v>
      </c>
      <c r="E1531" s="2">
        <f>COUNTIF(A1531:A5253,D1531)</f>
        <v>0</v>
      </c>
      <c r="F1531" s="7">
        <f>AVERAGEIF(A:A,D1531,C:C)</f>
        <v>4.8</v>
      </c>
    </row>
    <row r="1532" spans="1:6" x14ac:dyDescent="0.3">
      <c r="A1532" s="2" t="s">
        <v>5743</v>
      </c>
      <c r="B1532" s="2" t="s">
        <v>25691</v>
      </c>
      <c r="C1532" s="2">
        <v>7.6</v>
      </c>
      <c r="D1532" s="2" t="s">
        <v>8613</v>
      </c>
      <c r="E1532" s="2">
        <f>COUNTIF(A1532:A5254,D1532)</f>
        <v>1</v>
      </c>
      <c r="F1532" s="7">
        <f>AVERAGEIF(A:A,D1532,C:C)</f>
        <v>4.8</v>
      </c>
    </row>
    <row r="1533" spans="1:6" x14ac:dyDescent="0.3">
      <c r="A1533" s="2" t="s">
        <v>3098</v>
      </c>
      <c r="B1533" s="2" t="s">
        <v>25692</v>
      </c>
      <c r="C1533" s="2">
        <v>7.5</v>
      </c>
      <c r="D1533" s="2" t="s">
        <v>8624</v>
      </c>
      <c r="E1533" s="2">
        <f>COUNTIF(A1533:A5255,D1533)</f>
        <v>1</v>
      </c>
      <c r="F1533" s="7">
        <f>AVERAGEIF(A:A,D1533,C:C)</f>
        <v>4.8</v>
      </c>
    </row>
    <row r="1534" spans="1:6" x14ac:dyDescent="0.3">
      <c r="A1534" s="2" t="s">
        <v>79</v>
      </c>
      <c r="B1534" s="2" t="s">
        <v>25693</v>
      </c>
      <c r="C1534" s="2">
        <v>6.6</v>
      </c>
      <c r="D1534" s="2" t="s">
        <v>8696</v>
      </c>
      <c r="E1534" s="2">
        <f>COUNTIF(A1534:A5256,D1534)</f>
        <v>1</v>
      </c>
      <c r="F1534" s="7">
        <f>AVERAGEIF(A:A,D1534,C:C)</f>
        <v>4.8</v>
      </c>
    </row>
    <row r="1535" spans="1:6" x14ac:dyDescent="0.3">
      <c r="A1535" s="2" t="s">
        <v>8351</v>
      </c>
      <c r="B1535" s="2" t="s">
        <v>25694</v>
      </c>
      <c r="C1535" s="2">
        <v>7.2</v>
      </c>
      <c r="D1535" s="2" t="s">
        <v>8978</v>
      </c>
      <c r="E1535" s="2">
        <f>COUNTIF(A1535:A5257,D1535)</f>
        <v>1</v>
      </c>
      <c r="F1535" s="7">
        <f>AVERAGEIF(A:A,D1535,C:C)</f>
        <v>4.8</v>
      </c>
    </row>
    <row r="1536" spans="1:6" x14ac:dyDescent="0.3">
      <c r="A1536" s="2" t="s">
        <v>8355</v>
      </c>
      <c r="B1536" s="2" t="s">
        <v>25695</v>
      </c>
      <c r="C1536" s="2">
        <v>7.6</v>
      </c>
      <c r="D1536" s="2" t="s">
        <v>10566</v>
      </c>
      <c r="E1536" s="2">
        <f>COUNTIF(A1536:A5258,D1536)</f>
        <v>1</v>
      </c>
      <c r="F1536" s="7">
        <f>AVERAGEIF(A:A,D1536,C:C)</f>
        <v>4.8</v>
      </c>
    </row>
    <row r="1537" spans="1:6" x14ac:dyDescent="0.3">
      <c r="A1537" s="2" t="s">
        <v>1071</v>
      </c>
      <c r="B1537" s="2" t="s">
        <v>25696</v>
      </c>
      <c r="C1537" s="2">
        <v>6.2</v>
      </c>
      <c r="D1537" s="2" t="s">
        <v>12441</v>
      </c>
      <c r="E1537" s="2">
        <f>COUNTIF(A1537:A5259,D1537)</f>
        <v>1</v>
      </c>
      <c r="F1537" s="7">
        <f>AVERAGEIF(A:A,D1537,C:C)</f>
        <v>4.8</v>
      </c>
    </row>
    <row r="1538" spans="1:6" x14ac:dyDescent="0.3">
      <c r="A1538" s="2" t="s">
        <v>5408</v>
      </c>
      <c r="B1538" s="2" t="s">
        <v>25697</v>
      </c>
      <c r="C1538" s="2">
        <v>5.6</v>
      </c>
      <c r="D1538" s="2" t="s">
        <v>12884</v>
      </c>
      <c r="E1538" s="2">
        <f>COUNTIF(A1538:A5260,D1538)</f>
        <v>1</v>
      </c>
      <c r="F1538" s="7">
        <f>AVERAGEIF(A:A,D1538,C:C)</f>
        <v>4.8</v>
      </c>
    </row>
    <row r="1539" spans="1:6" x14ac:dyDescent="0.3">
      <c r="A1539" s="2" t="s">
        <v>125</v>
      </c>
      <c r="B1539" s="2" t="s">
        <v>25698</v>
      </c>
      <c r="C1539" s="2">
        <v>7.6</v>
      </c>
      <c r="D1539" s="2" t="s">
        <v>15224</v>
      </c>
      <c r="E1539" s="2">
        <f>COUNTIF(A1539:A5261,D1539)</f>
        <v>1</v>
      </c>
      <c r="F1539" s="7">
        <f>AVERAGEIF(A:A,D1539,C:C)</f>
        <v>4.8</v>
      </c>
    </row>
    <row r="1540" spans="1:6" x14ac:dyDescent="0.3">
      <c r="A1540" s="2" t="s">
        <v>3541</v>
      </c>
      <c r="B1540" s="2" t="s">
        <v>25699</v>
      </c>
      <c r="C1540" s="2">
        <v>6.6</v>
      </c>
      <c r="D1540" s="2" t="s">
        <v>18613</v>
      </c>
      <c r="E1540" s="2">
        <f>COUNTIF(A1540:A5262,D1540)</f>
        <v>1</v>
      </c>
      <c r="F1540" s="7">
        <f>AVERAGEIF(A:A,D1540,C:C)</f>
        <v>4.8</v>
      </c>
    </row>
    <row r="1541" spans="1:6" x14ac:dyDescent="0.3">
      <c r="A1541" s="2" t="s">
        <v>8378</v>
      </c>
      <c r="B1541" s="2" t="s">
        <v>25700</v>
      </c>
      <c r="C1541" s="2">
        <v>7</v>
      </c>
      <c r="D1541" s="2" t="s">
        <v>23107</v>
      </c>
      <c r="E1541" s="2">
        <f>COUNTIF(A1541:A5263,D1541)</f>
        <v>1</v>
      </c>
      <c r="F1541" s="7">
        <f>AVERAGEIF(A:A,D1541,C:C)</f>
        <v>4.8</v>
      </c>
    </row>
    <row r="1542" spans="1:6" x14ac:dyDescent="0.3">
      <c r="A1542" s="2" t="s">
        <v>8382</v>
      </c>
      <c r="B1542" s="2" t="s">
        <v>25701</v>
      </c>
      <c r="C1542" s="2">
        <v>2.7</v>
      </c>
      <c r="D1542" s="2" t="s">
        <v>9516</v>
      </c>
      <c r="E1542" s="2">
        <f>COUNTIF(A1542:A5264,D1542)</f>
        <v>6</v>
      </c>
      <c r="F1542" s="7">
        <f>AVERAGEIF(A:A,D1542,C:C)</f>
        <v>4.7666666666666666</v>
      </c>
    </row>
    <row r="1543" spans="1:6" x14ac:dyDescent="0.3">
      <c r="A1543" s="2" t="s">
        <v>2429</v>
      </c>
      <c r="B1543" s="2" t="s">
        <v>25702</v>
      </c>
      <c r="C1543" s="2">
        <v>7.6</v>
      </c>
      <c r="D1543" s="2" t="s">
        <v>9927</v>
      </c>
      <c r="E1543" s="2">
        <f>COUNTIF(A1543:A5265,D1543)</f>
        <v>3</v>
      </c>
      <c r="F1543" s="7">
        <f>AVERAGEIF(A:A,D1543,C:C)</f>
        <v>4.7333333333333334</v>
      </c>
    </row>
    <row r="1544" spans="1:6" x14ac:dyDescent="0.3">
      <c r="A1544" s="2" t="s">
        <v>2591</v>
      </c>
      <c r="B1544" s="2" t="s">
        <v>25703</v>
      </c>
      <c r="C1544" s="2">
        <v>6.6</v>
      </c>
      <c r="D1544" s="2" t="s">
        <v>11926</v>
      </c>
      <c r="E1544" s="2">
        <f>COUNTIF(A1544:A5266,D1544)</f>
        <v>2</v>
      </c>
      <c r="F1544" s="7">
        <f>AVERAGEIF(A:A,D1544,C:C)</f>
        <v>4.7</v>
      </c>
    </row>
    <row r="1545" spans="1:6" x14ac:dyDescent="0.3">
      <c r="A1545" s="2" t="s">
        <v>1954</v>
      </c>
      <c r="B1545" s="2" t="s">
        <v>25704</v>
      </c>
      <c r="C1545" s="2">
        <v>6.9</v>
      </c>
      <c r="D1545" s="2" t="s">
        <v>4789</v>
      </c>
      <c r="E1545" s="2">
        <f>COUNTIF(A1545:A5267,D1545)</f>
        <v>0</v>
      </c>
      <c r="F1545" s="7">
        <f>AVERAGEIF(A:A,D1545,C:C)</f>
        <v>4.7</v>
      </c>
    </row>
    <row r="1546" spans="1:6" x14ac:dyDescent="0.3">
      <c r="A1546" s="2" t="s">
        <v>940</v>
      </c>
      <c r="B1546" s="2" t="s">
        <v>25705</v>
      </c>
      <c r="C1546" s="2">
        <v>6.8</v>
      </c>
      <c r="D1546" s="2" t="s">
        <v>6578</v>
      </c>
      <c r="E1546" s="2">
        <f>COUNTIF(A1546:A5268,D1546)</f>
        <v>0</v>
      </c>
      <c r="F1546" s="7">
        <f>AVERAGEIF(A:A,D1546,C:C)</f>
        <v>4.7</v>
      </c>
    </row>
    <row r="1547" spans="1:6" x14ac:dyDescent="0.3">
      <c r="A1547" s="2" t="s">
        <v>8410</v>
      </c>
      <c r="B1547" s="2" t="s">
        <v>25706</v>
      </c>
      <c r="C1547" s="2">
        <v>3.7</v>
      </c>
      <c r="D1547" s="2" t="s">
        <v>10645</v>
      </c>
      <c r="E1547" s="2">
        <f>COUNTIF(A1547:A5269,D1547)</f>
        <v>1</v>
      </c>
      <c r="F1547" s="7">
        <f>AVERAGEIF(A:A,D1547,C:C)</f>
        <v>4.7</v>
      </c>
    </row>
    <row r="1548" spans="1:6" x14ac:dyDescent="0.3">
      <c r="A1548" s="2" t="s">
        <v>322</v>
      </c>
      <c r="B1548" s="2" t="s">
        <v>25707</v>
      </c>
      <c r="C1548" s="2">
        <v>6.1</v>
      </c>
      <c r="D1548" s="2" t="s">
        <v>12940</v>
      </c>
      <c r="E1548" s="2">
        <f>COUNTIF(A1548:A5270,D1548)</f>
        <v>1</v>
      </c>
      <c r="F1548" s="7">
        <f>AVERAGEIF(A:A,D1548,C:C)</f>
        <v>4.7</v>
      </c>
    </row>
    <row r="1549" spans="1:6" x14ac:dyDescent="0.3">
      <c r="A1549" s="2" t="s">
        <v>8417</v>
      </c>
      <c r="B1549" s="2" t="s">
        <v>25708</v>
      </c>
      <c r="C1549" s="2">
        <v>5.9</v>
      </c>
      <c r="D1549" s="2" t="s">
        <v>15394</v>
      </c>
      <c r="E1549" s="2">
        <f>COUNTIF(A1549:A5271,D1549)</f>
        <v>1</v>
      </c>
      <c r="F1549" s="7">
        <f>AVERAGEIF(A:A,D1549,C:C)</f>
        <v>4.7</v>
      </c>
    </row>
    <row r="1550" spans="1:6" x14ac:dyDescent="0.3">
      <c r="A1550" s="2" t="s">
        <v>8421</v>
      </c>
      <c r="B1550" s="2" t="s">
        <v>25709</v>
      </c>
      <c r="C1550" s="2">
        <v>6.7</v>
      </c>
      <c r="D1550" s="2" t="s">
        <v>17255</v>
      </c>
      <c r="E1550" s="2">
        <f>COUNTIF(A1550:A5272,D1550)</f>
        <v>1</v>
      </c>
      <c r="F1550" s="7">
        <f>AVERAGEIF(A:A,D1550,C:C)</f>
        <v>4.7</v>
      </c>
    </row>
    <row r="1551" spans="1:6" x14ac:dyDescent="0.3">
      <c r="A1551" s="2" t="s">
        <v>8430</v>
      </c>
      <c r="B1551" s="2" t="s">
        <v>25710</v>
      </c>
      <c r="C1551" s="2">
        <v>6.9</v>
      </c>
      <c r="D1551" s="2" t="s">
        <v>20021</v>
      </c>
      <c r="E1551" s="2">
        <f>COUNTIF(A1551:A5273,D1551)</f>
        <v>1</v>
      </c>
      <c r="F1551" s="7">
        <f>AVERAGEIF(A:A,D1551,C:C)</f>
        <v>4.7</v>
      </c>
    </row>
    <row r="1552" spans="1:6" x14ac:dyDescent="0.3">
      <c r="A1552" s="2" t="s">
        <v>4591</v>
      </c>
      <c r="B1552" s="2" t="s">
        <v>25711</v>
      </c>
      <c r="C1552" s="2">
        <v>5.5</v>
      </c>
      <c r="D1552" s="2" t="s">
        <v>22973</v>
      </c>
      <c r="E1552" s="2">
        <f>COUNTIF(A1552:A5274,D1552)</f>
        <v>1</v>
      </c>
      <c r="F1552" s="7">
        <f>AVERAGEIF(A:A,D1552,C:C)</f>
        <v>4.7</v>
      </c>
    </row>
    <row r="1553" spans="1:6" x14ac:dyDescent="0.3">
      <c r="A1553" s="2" t="s">
        <v>8439</v>
      </c>
      <c r="B1553" s="2" t="s">
        <v>25712</v>
      </c>
      <c r="C1553" s="2">
        <v>7.1</v>
      </c>
      <c r="D1553" s="2" t="s">
        <v>8560</v>
      </c>
      <c r="E1553" s="2">
        <f>COUNTIF(A1553:A5275,D1553)</f>
        <v>1</v>
      </c>
      <c r="F1553" s="7">
        <f>AVERAGEIF(A:A,D1553,C:C)</f>
        <v>4.5999999999999996</v>
      </c>
    </row>
    <row r="1554" spans="1:6" x14ac:dyDescent="0.3">
      <c r="A1554" s="2" t="s">
        <v>1526</v>
      </c>
      <c r="B1554" s="2" t="s">
        <v>25713</v>
      </c>
      <c r="C1554" s="2">
        <v>7.1</v>
      </c>
      <c r="D1554" s="2" t="s">
        <v>10401</v>
      </c>
      <c r="E1554" s="2">
        <f>COUNTIF(A1554:A5276,D1554)</f>
        <v>1</v>
      </c>
      <c r="F1554" s="7">
        <f>AVERAGEIF(A:A,D1554,C:C)</f>
        <v>4.5999999999999996</v>
      </c>
    </row>
    <row r="1555" spans="1:6" x14ac:dyDescent="0.3">
      <c r="A1555" s="2" t="s">
        <v>8455</v>
      </c>
      <c r="B1555" s="2" t="s">
        <v>25714</v>
      </c>
      <c r="C1555" s="2">
        <v>7.3</v>
      </c>
      <c r="D1555" s="2" t="s">
        <v>10593</v>
      </c>
      <c r="E1555" s="2">
        <f>COUNTIF(A1555:A5277,D1555)</f>
        <v>1</v>
      </c>
      <c r="F1555" s="7">
        <f>AVERAGEIF(A:A,D1555,C:C)</f>
        <v>4.5999999999999996</v>
      </c>
    </row>
    <row r="1556" spans="1:6" x14ac:dyDescent="0.3">
      <c r="A1556" s="2" t="s">
        <v>8461</v>
      </c>
      <c r="B1556" s="2" t="s">
        <v>25715</v>
      </c>
      <c r="C1556" s="2">
        <v>3.4</v>
      </c>
      <c r="D1556" s="2" t="s">
        <v>12854</v>
      </c>
      <c r="E1556" s="2">
        <f>COUNTIF(A1556:A5278,D1556)</f>
        <v>1</v>
      </c>
      <c r="F1556" s="7">
        <f>AVERAGEIF(A:A,D1556,C:C)</f>
        <v>4.5999999999999996</v>
      </c>
    </row>
    <row r="1557" spans="1:6" x14ac:dyDescent="0.3">
      <c r="A1557" s="2" t="s">
        <v>1680</v>
      </c>
      <c r="B1557" s="2" t="s">
        <v>25716</v>
      </c>
      <c r="C1557" s="2">
        <v>6.8</v>
      </c>
      <c r="D1557" s="2" t="s">
        <v>13006</v>
      </c>
      <c r="E1557" s="2">
        <f>COUNTIF(A1557:A5279,D1557)</f>
        <v>1</v>
      </c>
      <c r="F1557" s="7">
        <f>AVERAGEIF(A:A,D1557,C:C)</f>
        <v>4.5999999999999996</v>
      </c>
    </row>
    <row r="1558" spans="1:6" x14ac:dyDescent="0.3">
      <c r="A1558" s="2" t="s">
        <v>3453</v>
      </c>
      <c r="B1558" s="2" t="s">
        <v>25717</v>
      </c>
      <c r="C1558" s="2">
        <v>6.9</v>
      </c>
      <c r="D1558" s="2" t="s">
        <v>14395</v>
      </c>
      <c r="E1558" s="2">
        <f>COUNTIF(A1558:A5280,D1558)</f>
        <v>1</v>
      </c>
      <c r="F1558" s="7">
        <f>AVERAGEIF(A:A,D1558,C:C)</f>
        <v>4.5999999999999996</v>
      </c>
    </row>
    <row r="1559" spans="1:6" x14ac:dyDescent="0.3">
      <c r="A1559" s="2" t="s">
        <v>5273</v>
      </c>
      <c r="B1559" s="2" t="s">
        <v>25718</v>
      </c>
      <c r="C1559" s="2">
        <v>7</v>
      </c>
      <c r="D1559" s="2" t="s">
        <v>14563</v>
      </c>
      <c r="E1559" s="2">
        <f>COUNTIF(A1559:A5281,D1559)</f>
        <v>1</v>
      </c>
      <c r="F1559" s="7">
        <f>AVERAGEIF(A:A,D1559,C:C)</f>
        <v>4.5999999999999996</v>
      </c>
    </row>
    <row r="1560" spans="1:6" x14ac:dyDescent="0.3">
      <c r="A1560" s="2" t="s">
        <v>8480</v>
      </c>
      <c r="B1560" s="2" t="s">
        <v>25719</v>
      </c>
      <c r="C1560" s="2">
        <v>5.5</v>
      </c>
      <c r="D1560" s="2" t="s">
        <v>17132</v>
      </c>
      <c r="E1560" s="2">
        <f>COUNTIF(A1560:A5282,D1560)</f>
        <v>1</v>
      </c>
      <c r="F1560" s="7">
        <f>AVERAGEIF(A:A,D1560,C:C)</f>
        <v>4.5999999999999996</v>
      </c>
    </row>
    <row r="1561" spans="1:6" x14ac:dyDescent="0.3">
      <c r="A1561" s="2" t="s">
        <v>2698</v>
      </c>
      <c r="B1561" s="2" t="s">
        <v>25720</v>
      </c>
      <c r="C1561" s="2">
        <v>5.0999999999999996</v>
      </c>
      <c r="D1561" s="2" t="s">
        <v>19811</v>
      </c>
      <c r="E1561" s="2">
        <f>COUNTIF(A1561:A5283,D1561)</f>
        <v>1</v>
      </c>
      <c r="F1561" s="7">
        <f>AVERAGEIF(A:A,D1561,C:C)</f>
        <v>4.5999999999999996</v>
      </c>
    </row>
    <row r="1562" spans="1:6" x14ac:dyDescent="0.3">
      <c r="A1562" s="2" t="s">
        <v>2682</v>
      </c>
      <c r="B1562" s="2" t="s">
        <v>25721</v>
      </c>
      <c r="C1562" s="2">
        <v>6.2</v>
      </c>
      <c r="D1562" s="2" t="s">
        <v>20350</v>
      </c>
      <c r="E1562" s="2">
        <f>COUNTIF(A1562:A5284,D1562)</f>
        <v>1</v>
      </c>
      <c r="F1562" s="7">
        <f>AVERAGEIF(A:A,D1562,C:C)</f>
        <v>4.5999999999999996</v>
      </c>
    </row>
    <row r="1563" spans="1:6" x14ac:dyDescent="0.3">
      <c r="A1563" s="2" t="s">
        <v>8490</v>
      </c>
      <c r="B1563" s="2" t="s">
        <v>25722</v>
      </c>
      <c r="C1563" s="2">
        <v>5.9</v>
      </c>
      <c r="D1563" s="2" t="s">
        <v>22660</v>
      </c>
      <c r="E1563" s="2">
        <f>COUNTIF(A1563:A5285,D1563)</f>
        <v>1</v>
      </c>
      <c r="F1563" s="7">
        <f>AVERAGEIF(A:A,D1563,C:C)</f>
        <v>4.5999999999999996</v>
      </c>
    </row>
    <row r="1564" spans="1:6" x14ac:dyDescent="0.3">
      <c r="A1564" s="2" t="s">
        <v>8495</v>
      </c>
      <c r="B1564" s="2" t="s">
        <v>25723</v>
      </c>
      <c r="C1564" s="2">
        <v>5.2</v>
      </c>
      <c r="D1564" s="2" t="s">
        <v>6529</v>
      </c>
      <c r="E1564" s="2">
        <f>COUNTIF(A1564:A5286,D1564)</f>
        <v>1</v>
      </c>
      <c r="F1564" s="7">
        <f>AVERAGEIF(A:A,D1564,C:C)</f>
        <v>4.5500000000000007</v>
      </c>
    </row>
    <row r="1565" spans="1:6" x14ac:dyDescent="0.3">
      <c r="A1565" s="2" t="s">
        <v>6417</v>
      </c>
      <c r="B1565" s="2" t="s">
        <v>25724</v>
      </c>
      <c r="C1565" s="2">
        <v>6.2</v>
      </c>
      <c r="D1565" s="2" t="s">
        <v>8410</v>
      </c>
      <c r="E1565" s="2">
        <f>COUNTIF(A1565:A5287,D1565)</f>
        <v>1</v>
      </c>
      <c r="F1565" s="7">
        <f>AVERAGEIF(A:A,D1565,C:C)</f>
        <v>4.5500000000000007</v>
      </c>
    </row>
    <row r="1566" spans="1:6" x14ac:dyDescent="0.3">
      <c r="A1566" s="2" t="s">
        <v>8504</v>
      </c>
      <c r="B1566" s="2" t="s">
        <v>25725</v>
      </c>
      <c r="C1566" s="2">
        <v>5.5</v>
      </c>
      <c r="D1566" s="2" t="s">
        <v>5643</v>
      </c>
      <c r="E1566" s="2">
        <f>COUNTIF(A1566:A5288,D1566)</f>
        <v>0</v>
      </c>
      <c r="F1566" s="7">
        <f>AVERAGEIF(A:A,D1566,C:C)</f>
        <v>4.5</v>
      </c>
    </row>
    <row r="1567" spans="1:6" x14ac:dyDescent="0.3">
      <c r="A1567" s="2" t="s">
        <v>8508</v>
      </c>
      <c r="B1567" s="2" t="s">
        <v>25726</v>
      </c>
      <c r="C1567" s="2">
        <v>7.4</v>
      </c>
      <c r="D1567" s="2" t="s">
        <v>11400</v>
      </c>
      <c r="E1567" s="2">
        <f>COUNTIF(A1567:A5289,D1567)</f>
        <v>1</v>
      </c>
      <c r="F1567" s="7">
        <f>AVERAGEIF(A:A,D1567,C:C)</f>
        <v>4.5</v>
      </c>
    </row>
    <row r="1568" spans="1:6" x14ac:dyDescent="0.3">
      <c r="A1568" s="2" t="s">
        <v>8514</v>
      </c>
      <c r="B1568" s="2" t="s">
        <v>25727</v>
      </c>
      <c r="C1568" s="2">
        <v>4.4000000000000004</v>
      </c>
      <c r="D1568" s="2" t="s">
        <v>12606</v>
      </c>
      <c r="E1568" s="2">
        <f>COUNTIF(A1568:A5290,D1568)</f>
        <v>1</v>
      </c>
      <c r="F1568" s="7">
        <f>AVERAGEIF(A:A,D1568,C:C)</f>
        <v>4.5</v>
      </c>
    </row>
    <row r="1569" spans="1:6" x14ac:dyDescent="0.3">
      <c r="A1569" s="2" t="s">
        <v>27902</v>
      </c>
      <c r="B1569" s="2" t="s">
        <v>25728</v>
      </c>
      <c r="C1569" s="2">
        <v>6.3</v>
      </c>
      <c r="D1569" s="2" t="s">
        <v>12989</v>
      </c>
      <c r="E1569" s="2">
        <f>COUNTIF(A1569:A5291,D1569)</f>
        <v>1</v>
      </c>
      <c r="F1569" s="7">
        <f>AVERAGEIF(A:A,D1569,C:C)</f>
        <v>4.5</v>
      </c>
    </row>
    <row r="1570" spans="1:6" x14ac:dyDescent="0.3">
      <c r="A1570" s="2" t="s">
        <v>3098</v>
      </c>
      <c r="B1570" s="2" t="s">
        <v>25729</v>
      </c>
      <c r="C1570" s="2">
        <v>6.1</v>
      </c>
      <c r="D1570" s="2" t="s">
        <v>15529</v>
      </c>
      <c r="E1570" s="2">
        <f>COUNTIF(A1570:A5292,D1570)</f>
        <v>1</v>
      </c>
      <c r="F1570" s="7">
        <f>AVERAGEIF(A:A,D1570,C:C)</f>
        <v>4.5</v>
      </c>
    </row>
    <row r="1571" spans="1:6" x14ac:dyDescent="0.3">
      <c r="A1571" s="2" t="s">
        <v>8528</v>
      </c>
      <c r="B1571" s="2" t="s">
        <v>25730</v>
      </c>
      <c r="C1571" s="2">
        <v>5.3</v>
      </c>
      <c r="D1571" s="2" t="s">
        <v>17698</v>
      </c>
      <c r="E1571" s="2">
        <f>COUNTIF(A1571:A5293,D1571)</f>
        <v>1</v>
      </c>
      <c r="F1571" s="7">
        <f>AVERAGEIF(A:A,D1571,C:C)</f>
        <v>4.5</v>
      </c>
    </row>
    <row r="1572" spans="1:6" x14ac:dyDescent="0.3">
      <c r="A1572" s="2" t="s">
        <v>8534</v>
      </c>
      <c r="B1572" s="2" t="s">
        <v>25731</v>
      </c>
      <c r="C1572" s="2">
        <v>5.4</v>
      </c>
      <c r="D1572" s="2" t="s">
        <v>6788</v>
      </c>
      <c r="E1572" s="2">
        <f>COUNTIF(A1572:A5294,D1572)</f>
        <v>1</v>
      </c>
      <c r="F1572" s="7">
        <f>AVERAGEIF(A:A,D1572,C:C)</f>
        <v>4.4499999999999993</v>
      </c>
    </row>
    <row r="1573" spans="1:6" x14ac:dyDescent="0.3">
      <c r="A1573" s="2" t="s">
        <v>1015</v>
      </c>
      <c r="B1573" s="2" t="s">
        <v>25732</v>
      </c>
      <c r="C1573" s="2">
        <v>6.7</v>
      </c>
      <c r="D1573" s="2" t="s">
        <v>5279</v>
      </c>
      <c r="E1573" s="2">
        <f>COUNTIF(A1573:A5295,D1573)</f>
        <v>0</v>
      </c>
      <c r="F1573" s="7">
        <f>AVERAGEIF(A:A,D1573,C:C)</f>
        <v>4.4000000000000004</v>
      </c>
    </row>
    <row r="1574" spans="1:6" x14ac:dyDescent="0.3">
      <c r="A1574" s="2" t="s">
        <v>4134</v>
      </c>
      <c r="B1574" s="2" t="s">
        <v>25733</v>
      </c>
      <c r="C1574" s="2">
        <v>5.9</v>
      </c>
      <c r="D1574" s="2" t="s">
        <v>6844</v>
      </c>
      <c r="E1574" s="2">
        <f>COUNTIF(A1574:A5296,D1574)</f>
        <v>0</v>
      </c>
      <c r="F1574" s="7">
        <f>AVERAGEIF(A:A,D1574,C:C)</f>
        <v>4.4000000000000004</v>
      </c>
    </row>
    <row r="1575" spans="1:6" x14ac:dyDescent="0.3">
      <c r="A1575" s="2" t="s">
        <v>8546</v>
      </c>
      <c r="B1575" s="2" t="s">
        <v>25734</v>
      </c>
      <c r="C1575" s="2">
        <v>7.3</v>
      </c>
      <c r="D1575" s="2" t="s">
        <v>12569</v>
      </c>
      <c r="E1575" s="2">
        <f>COUNTIF(A1575:A5297,D1575)</f>
        <v>1</v>
      </c>
      <c r="F1575" s="7">
        <f>AVERAGEIF(A:A,D1575,C:C)</f>
        <v>4.4000000000000004</v>
      </c>
    </row>
    <row r="1576" spans="1:6" x14ac:dyDescent="0.3">
      <c r="A1576" s="2" t="s">
        <v>5225</v>
      </c>
      <c r="B1576" s="2" t="s">
        <v>25735</v>
      </c>
      <c r="C1576" s="2">
        <v>5.5</v>
      </c>
      <c r="D1576" s="2" t="s">
        <v>13483</v>
      </c>
      <c r="E1576" s="2">
        <f>COUNTIF(A1576:A5298,D1576)</f>
        <v>1</v>
      </c>
      <c r="F1576" s="7">
        <f>AVERAGEIF(A:A,D1576,C:C)</f>
        <v>4.4000000000000004</v>
      </c>
    </row>
    <row r="1577" spans="1:6" x14ac:dyDescent="0.3">
      <c r="A1577" s="2" t="s">
        <v>8553</v>
      </c>
      <c r="B1577" s="2" t="s">
        <v>25736</v>
      </c>
      <c r="C1577" s="2">
        <v>5.8</v>
      </c>
      <c r="D1577" s="2" t="s">
        <v>17547</v>
      </c>
      <c r="E1577" s="2">
        <f>COUNTIF(A1577:A5299,D1577)</f>
        <v>1</v>
      </c>
      <c r="F1577" s="7">
        <f>AVERAGEIF(A:A,D1577,C:C)</f>
        <v>4.4000000000000004</v>
      </c>
    </row>
    <row r="1578" spans="1:6" x14ac:dyDescent="0.3">
      <c r="A1578" s="2" t="s">
        <v>8560</v>
      </c>
      <c r="B1578" s="2" t="s">
        <v>25737</v>
      </c>
      <c r="C1578" s="2">
        <v>4.5999999999999996</v>
      </c>
      <c r="D1578" s="2" t="s">
        <v>19362</v>
      </c>
      <c r="E1578" s="2">
        <f>COUNTIF(A1578:A5300,D1578)</f>
        <v>1</v>
      </c>
      <c r="F1578" s="7">
        <f>AVERAGEIF(A:A,D1578,C:C)</f>
        <v>4.4000000000000004</v>
      </c>
    </row>
    <row r="1579" spans="1:6" x14ac:dyDescent="0.3">
      <c r="A1579" s="2" t="s">
        <v>8565</v>
      </c>
      <c r="B1579" s="2" t="s">
        <v>25738</v>
      </c>
      <c r="C1579" s="2">
        <v>6.7</v>
      </c>
      <c r="D1579" s="2" t="s">
        <v>12474</v>
      </c>
      <c r="E1579" s="2">
        <f>COUNTIF(A1579:A5301,D1579)</f>
        <v>3</v>
      </c>
      <c r="F1579" s="7">
        <f>AVERAGEIF(A:A,D1579,C:C)</f>
        <v>4.3999999999999995</v>
      </c>
    </row>
    <row r="1580" spans="1:6" x14ac:dyDescent="0.3">
      <c r="A1580" s="2" t="s">
        <v>8569</v>
      </c>
      <c r="B1580" s="2" t="s">
        <v>25739</v>
      </c>
      <c r="C1580" s="2">
        <v>5.0999999999999996</v>
      </c>
      <c r="D1580" s="2" t="s">
        <v>18517</v>
      </c>
      <c r="E1580" s="2">
        <f>COUNTIF(A1580:A5302,D1580)</f>
        <v>2</v>
      </c>
      <c r="F1580" s="7">
        <f>AVERAGEIF(A:A,D1580,C:C)</f>
        <v>4.3</v>
      </c>
    </row>
    <row r="1581" spans="1:6" x14ac:dyDescent="0.3">
      <c r="A1581" s="2" t="s">
        <v>3891</v>
      </c>
      <c r="B1581" s="2" t="s">
        <v>25740</v>
      </c>
      <c r="C1581" s="2">
        <v>5.6</v>
      </c>
      <c r="D1581" s="2" t="s">
        <v>9327</v>
      </c>
      <c r="E1581" s="2">
        <f>COUNTIF(A1581:A5303,D1581)</f>
        <v>1</v>
      </c>
      <c r="F1581" s="7">
        <f>AVERAGEIF(A:A,D1581,C:C)</f>
        <v>4.3</v>
      </c>
    </row>
    <row r="1582" spans="1:6" x14ac:dyDescent="0.3">
      <c r="A1582" s="2" t="s">
        <v>6046</v>
      </c>
      <c r="B1582" s="2" t="s">
        <v>25741</v>
      </c>
      <c r="C1582" s="2">
        <v>7</v>
      </c>
      <c r="D1582" s="2" t="s">
        <v>11214</v>
      </c>
      <c r="E1582" s="2">
        <f>COUNTIF(A1582:A5304,D1582)</f>
        <v>1</v>
      </c>
      <c r="F1582" s="7">
        <f>AVERAGEIF(A:A,D1582,C:C)</f>
        <v>4.3</v>
      </c>
    </row>
    <row r="1583" spans="1:6" x14ac:dyDescent="0.3">
      <c r="A1583" s="2" t="s">
        <v>3585</v>
      </c>
      <c r="B1583" s="2" t="s">
        <v>25742</v>
      </c>
      <c r="C1583" s="2">
        <v>6.4</v>
      </c>
      <c r="D1583" s="2" t="s">
        <v>14116</v>
      </c>
      <c r="E1583" s="2">
        <f>COUNTIF(A1583:A5305,D1583)</f>
        <v>1</v>
      </c>
      <c r="F1583" s="7">
        <f>AVERAGEIF(A:A,D1583,C:C)</f>
        <v>4.3</v>
      </c>
    </row>
    <row r="1584" spans="1:6" x14ac:dyDescent="0.3">
      <c r="A1584" s="2" t="s">
        <v>4945</v>
      </c>
      <c r="B1584" s="2" t="s">
        <v>25743</v>
      </c>
      <c r="C1584" s="2">
        <v>6.7</v>
      </c>
      <c r="D1584" s="2" t="s">
        <v>19264</v>
      </c>
      <c r="E1584" s="2">
        <f>COUNTIF(A1584:A5306,D1584)</f>
        <v>1</v>
      </c>
      <c r="F1584" s="7">
        <f>AVERAGEIF(A:A,D1584,C:C)</f>
        <v>4.3</v>
      </c>
    </row>
    <row r="1585" spans="1:6" x14ac:dyDescent="0.3">
      <c r="A1585" s="2" t="s">
        <v>8596</v>
      </c>
      <c r="B1585" s="2" t="s">
        <v>25744</v>
      </c>
      <c r="C1585" s="2">
        <v>4.0999999999999996</v>
      </c>
      <c r="D1585" s="2" t="s">
        <v>1976</v>
      </c>
      <c r="E1585" s="2">
        <f>COUNTIF(A1585:A5307,D1585)</f>
        <v>0</v>
      </c>
      <c r="F1585" s="7">
        <f>AVERAGEIF(A:A,D1585,C:C)</f>
        <v>4.3</v>
      </c>
    </row>
    <row r="1586" spans="1:6" x14ac:dyDescent="0.3">
      <c r="A1586" s="2" t="s">
        <v>5050</v>
      </c>
      <c r="B1586" s="2" t="s">
        <v>25745</v>
      </c>
      <c r="C1586" s="2">
        <v>5.5</v>
      </c>
      <c r="D1586" s="2" t="s">
        <v>6742</v>
      </c>
      <c r="E1586" s="2">
        <f>COUNTIF(A1586:A5308,D1586)</f>
        <v>0</v>
      </c>
      <c r="F1586" s="7">
        <f>AVERAGEIF(A:A,D1586,C:C)</f>
        <v>4.2</v>
      </c>
    </row>
    <row r="1587" spans="1:6" x14ac:dyDescent="0.3">
      <c r="A1587" s="2" t="s">
        <v>5495</v>
      </c>
      <c r="B1587" s="2" t="s">
        <v>25746</v>
      </c>
      <c r="C1587" s="2">
        <v>2.7</v>
      </c>
      <c r="D1587" s="2" t="s">
        <v>15779</v>
      </c>
      <c r="E1587" s="2">
        <f>COUNTIF(A1587:A5309,D1587)</f>
        <v>1</v>
      </c>
      <c r="F1587" s="7">
        <f>AVERAGEIF(A:A,D1587,C:C)</f>
        <v>4.2</v>
      </c>
    </row>
    <row r="1588" spans="1:6" x14ac:dyDescent="0.3">
      <c r="A1588" s="2" t="s">
        <v>8607</v>
      </c>
      <c r="B1588" s="2" t="s">
        <v>25747</v>
      </c>
      <c r="C1588" s="2">
        <v>6.4</v>
      </c>
      <c r="D1588" s="2" t="s">
        <v>23686</v>
      </c>
      <c r="E1588" s="2">
        <f>COUNTIF(A1588:A5310,D1588)</f>
        <v>1</v>
      </c>
      <c r="F1588" s="7">
        <f>AVERAGEIF(A:A,D1588,C:C)</f>
        <v>4.2</v>
      </c>
    </row>
    <row r="1589" spans="1:6" x14ac:dyDescent="0.3">
      <c r="A1589" s="2" t="s">
        <v>8613</v>
      </c>
      <c r="B1589" s="2" t="s">
        <v>25748</v>
      </c>
      <c r="C1589" s="2">
        <v>4.8</v>
      </c>
      <c r="D1589" s="2" t="s">
        <v>10464</v>
      </c>
      <c r="E1589" s="2">
        <f>COUNTIF(A1589:A5311,D1589)</f>
        <v>2</v>
      </c>
      <c r="F1589" s="7">
        <f>AVERAGEIF(A:A,D1589,C:C)</f>
        <v>4.0999999999999996</v>
      </c>
    </row>
    <row r="1590" spans="1:6" x14ac:dyDescent="0.3">
      <c r="A1590" s="2" t="s">
        <v>8618</v>
      </c>
      <c r="B1590" s="2" t="s">
        <v>25749</v>
      </c>
      <c r="C1590" s="2">
        <v>6.1</v>
      </c>
      <c r="D1590" s="2" t="s">
        <v>13712</v>
      </c>
      <c r="E1590" s="2">
        <f>COUNTIF(A1590:A5312,D1590)</f>
        <v>2</v>
      </c>
      <c r="F1590" s="7">
        <f>AVERAGEIF(A:A,D1590,C:C)</f>
        <v>4.0999999999999996</v>
      </c>
    </row>
    <row r="1591" spans="1:6" x14ac:dyDescent="0.3">
      <c r="A1591" s="2" t="s">
        <v>8624</v>
      </c>
      <c r="B1591" s="2" t="s">
        <v>25750</v>
      </c>
      <c r="C1591" s="2">
        <v>4.8</v>
      </c>
      <c r="D1591" s="2" t="s">
        <v>6262</v>
      </c>
      <c r="E1591" s="2">
        <f>COUNTIF(A1591:A5313,D1591)</f>
        <v>0</v>
      </c>
      <c r="F1591" s="7">
        <f>AVERAGEIF(A:A,D1591,C:C)</f>
        <v>4.0999999999999996</v>
      </c>
    </row>
    <row r="1592" spans="1:6" x14ac:dyDescent="0.3">
      <c r="A1592" s="2" t="s">
        <v>27899</v>
      </c>
      <c r="B1592" s="2" t="s">
        <v>25751</v>
      </c>
      <c r="C1592" s="2">
        <v>7</v>
      </c>
      <c r="D1592" s="2" t="s">
        <v>6809</v>
      </c>
      <c r="E1592" s="2">
        <f>COUNTIF(A1592:A5314,D1592)</f>
        <v>0</v>
      </c>
      <c r="F1592" s="7">
        <f>AVERAGEIF(A:A,D1592,C:C)</f>
        <v>4.0999999999999996</v>
      </c>
    </row>
    <row r="1593" spans="1:6" x14ac:dyDescent="0.3">
      <c r="A1593" s="2" t="s">
        <v>2791</v>
      </c>
      <c r="B1593" s="2" t="s">
        <v>25752</v>
      </c>
      <c r="C1593" s="2">
        <v>6.8</v>
      </c>
      <c r="D1593" s="2" t="s">
        <v>8596</v>
      </c>
      <c r="E1593" s="2">
        <f>COUNTIF(A1593:A5315,D1593)</f>
        <v>0</v>
      </c>
      <c r="F1593" s="7">
        <f>AVERAGEIF(A:A,D1593,C:C)</f>
        <v>4.0999999999999996</v>
      </c>
    </row>
    <row r="1594" spans="1:6" x14ac:dyDescent="0.3">
      <c r="A1594" s="2" t="s">
        <v>5683</v>
      </c>
      <c r="B1594" s="2" t="s">
        <v>25753</v>
      </c>
      <c r="C1594" s="2">
        <v>5.6</v>
      </c>
      <c r="D1594" s="2" t="s">
        <v>9957</v>
      </c>
      <c r="E1594" s="2">
        <f>COUNTIF(A1594:A5316,D1594)</f>
        <v>1</v>
      </c>
      <c r="F1594" s="7">
        <f>AVERAGEIF(A:A,D1594,C:C)</f>
        <v>4.0999999999999996</v>
      </c>
    </row>
    <row r="1595" spans="1:6" x14ac:dyDescent="0.3">
      <c r="A1595" s="2" t="s">
        <v>5867</v>
      </c>
      <c r="B1595" s="2" t="s">
        <v>25754</v>
      </c>
      <c r="C1595" s="2">
        <v>6.1</v>
      </c>
      <c r="D1595" s="2" t="s">
        <v>9974</v>
      </c>
      <c r="E1595" s="2">
        <f>COUNTIF(A1595:A5317,D1595)</f>
        <v>1</v>
      </c>
      <c r="F1595" s="7">
        <f>AVERAGEIF(A:A,D1595,C:C)</f>
        <v>4.0999999999999996</v>
      </c>
    </row>
    <row r="1596" spans="1:6" x14ac:dyDescent="0.3">
      <c r="A1596" s="2" t="s">
        <v>1015</v>
      </c>
      <c r="B1596" s="2" t="s">
        <v>25755</v>
      </c>
      <c r="C1596" s="2">
        <v>7.9</v>
      </c>
      <c r="D1596" s="2" t="s">
        <v>12337</v>
      </c>
      <c r="E1596" s="2">
        <f>COUNTIF(A1596:A5318,D1596)</f>
        <v>1</v>
      </c>
      <c r="F1596" s="7">
        <f>AVERAGEIF(A:A,D1596,C:C)</f>
        <v>4.0999999999999996</v>
      </c>
    </row>
    <row r="1597" spans="1:6" x14ac:dyDescent="0.3">
      <c r="A1597" s="2" t="s">
        <v>8662</v>
      </c>
      <c r="B1597" s="2" t="s">
        <v>25756</v>
      </c>
      <c r="C1597" s="2">
        <v>8.4</v>
      </c>
      <c r="D1597" s="2" t="s">
        <v>12837</v>
      </c>
      <c r="E1597" s="2">
        <f>COUNTIF(A1597:A5319,D1597)</f>
        <v>1</v>
      </c>
      <c r="F1597" s="7">
        <f>AVERAGEIF(A:A,D1597,C:C)</f>
        <v>4.0999999999999996</v>
      </c>
    </row>
    <row r="1598" spans="1:6" x14ac:dyDescent="0.3">
      <c r="A1598" s="2" t="s">
        <v>8666</v>
      </c>
      <c r="B1598" s="2" t="s">
        <v>25757</v>
      </c>
      <c r="C1598" s="2">
        <v>6.5</v>
      </c>
      <c r="D1598" s="2" t="s">
        <v>12932</v>
      </c>
      <c r="E1598" s="2">
        <f>COUNTIF(A1598:A5320,D1598)</f>
        <v>1</v>
      </c>
      <c r="F1598" s="7">
        <f>AVERAGEIF(A:A,D1598,C:C)</f>
        <v>4.0999999999999996</v>
      </c>
    </row>
    <row r="1599" spans="1:6" x14ac:dyDescent="0.3">
      <c r="A1599" s="2" t="s">
        <v>8671</v>
      </c>
      <c r="B1599" s="2" t="s">
        <v>25758</v>
      </c>
      <c r="C1599" s="2">
        <v>7.1</v>
      </c>
      <c r="D1599" s="2" t="s">
        <v>15162</v>
      </c>
      <c r="E1599" s="2">
        <f>COUNTIF(A1599:A5321,D1599)</f>
        <v>1</v>
      </c>
      <c r="F1599" s="7">
        <f>AVERAGEIF(A:A,D1599,C:C)</f>
        <v>4.0999999999999996</v>
      </c>
    </row>
    <row r="1600" spans="1:6" x14ac:dyDescent="0.3">
      <c r="A1600" s="2" t="s">
        <v>5050</v>
      </c>
      <c r="B1600" s="2" t="s">
        <v>25759</v>
      </c>
      <c r="C1600" s="2">
        <v>6.6</v>
      </c>
      <c r="D1600" s="2" t="s">
        <v>19511</v>
      </c>
      <c r="E1600" s="2">
        <f>COUNTIF(A1600:A5322,D1600)</f>
        <v>1</v>
      </c>
      <c r="F1600" s="7">
        <f>AVERAGEIF(A:A,D1600,C:C)</f>
        <v>4.0999999999999996</v>
      </c>
    </row>
    <row r="1601" spans="1:6" x14ac:dyDescent="0.3">
      <c r="A1601" s="2" t="s">
        <v>8213</v>
      </c>
      <c r="B1601" s="2" t="s">
        <v>25760</v>
      </c>
      <c r="C1601" s="2">
        <v>7</v>
      </c>
      <c r="D1601" s="2" t="s">
        <v>2959</v>
      </c>
      <c r="E1601" s="2">
        <f>COUNTIF(A1601:A5323,D1601)</f>
        <v>0</v>
      </c>
      <c r="F1601" s="7">
        <f>AVERAGEIF(A:A,D1601,C:C)</f>
        <v>4.0999999999999996</v>
      </c>
    </row>
    <row r="1602" spans="1:6" x14ac:dyDescent="0.3">
      <c r="A1602" s="2" t="s">
        <v>8690</v>
      </c>
      <c r="B1602" s="2" t="s">
        <v>25761</v>
      </c>
      <c r="C1602" s="2">
        <v>5.6</v>
      </c>
      <c r="D1602" s="2" t="s">
        <v>3035</v>
      </c>
      <c r="E1602" s="2">
        <f>COUNTIF(A1602:A5324,D1602)</f>
        <v>0</v>
      </c>
      <c r="F1602" s="7">
        <f>AVERAGEIF(A:A,D1602,C:C)</f>
        <v>4.0999999999999996</v>
      </c>
    </row>
    <row r="1603" spans="1:6" x14ac:dyDescent="0.3">
      <c r="A1603" s="2" t="s">
        <v>8696</v>
      </c>
      <c r="B1603" s="2" t="s">
        <v>25762</v>
      </c>
      <c r="C1603" s="2">
        <v>4.8</v>
      </c>
      <c r="D1603" s="2" t="s">
        <v>6156</v>
      </c>
      <c r="E1603" s="2">
        <f>COUNTIF(A1603:A5325,D1603)</f>
        <v>0</v>
      </c>
      <c r="F1603" s="7">
        <f>AVERAGEIF(A:A,D1603,C:C)</f>
        <v>4</v>
      </c>
    </row>
    <row r="1604" spans="1:6" x14ac:dyDescent="0.3">
      <c r="A1604" s="2" t="s">
        <v>8702</v>
      </c>
      <c r="B1604" s="2" t="s">
        <v>25763</v>
      </c>
      <c r="C1604" s="2">
        <v>7.5</v>
      </c>
      <c r="D1604" s="2" t="s">
        <v>6710</v>
      </c>
      <c r="E1604" s="2">
        <f>COUNTIF(A1604:A5326,D1604)</f>
        <v>0</v>
      </c>
      <c r="F1604" s="7">
        <f>AVERAGEIF(A:A,D1604,C:C)</f>
        <v>4</v>
      </c>
    </row>
    <row r="1605" spans="1:6" x14ac:dyDescent="0.3">
      <c r="A1605" s="2" t="s">
        <v>8707</v>
      </c>
      <c r="B1605" s="2" t="s">
        <v>25764</v>
      </c>
      <c r="C1605" s="2">
        <v>6</v>
      </c>
      <c r="D1605" s="2" t="s">
        <v>11107</v>
      </c>
      <c r="E1605" s="2">
        <f>COUNTIF(A1605:A5327,D1605)</f>
        <v>1</v>
      </c>
      <c r="F1605" s="7">
        <f>AVERAGEIF(A:A,D1605,C:C)</f>
        <v>4</v>
      </c>
    </row>
    <row r="1606" spans="1:6" x14ac:dyDescent="0.3">
      <c r="A1606" s="2" t="s">
        <v>125</v>
      </c>
      <c r="B1606" s="2" t="s">
        <v>25765</v>
      </c>
      <c r="C1606" s="2">
        <v>6.8</v>
      </c>
      <c r="D1606" s="2" t="s">
        <v>12888</v>
      </c>
      <c r="E1606" s="2">
        <f>COUNTIF(A1606:A5328,D1606)</f>
        <v>1</v>
      </c>
      <c r="F1606" s="7">
        <f>AVERAGEIF(A:A,D1606,C:C)</f>
        <v>4</v>
      </c>
    </row>
    <row r="1607" spans="1:6" x14ac:dyDescent="0.3">
      <c r="A1607" s="2" t="s">
        <v>8764</v>
      </c>
      <c r="B1607" s="2" t="s">
        <v>25766</v>
      </c>
      <c r="C1607" s="2">
        <v>6.5</v>
      </c>
      <c r="D1607" s="2" t="s">
        <v>16533</v>
      </c>
      <c r="E1607" s="2">
        <f>COUNTIF(A1607:A5329,D1607)</f>
        <v>1</v>
      </c>
      <c r="F1607" s="7">
        <f>AVERAGEIF(A:A,D1607,C:C)</f>
        <v>4</v>
      </c>
    </row>
    <row r="1608" spans="1:6" x14ac:dyDescent="0.3">
      <c r="A1608" s="2" t="s">
        <v>1421</v>
      </c>
      <c r="B1608" s="2" t="s">
        <v>25767</v>
      </c>
      <c r="C1608" s="2">
        <v>7.9</v>
      </c>
      <c r="D1608" s="2" t="s">
        <v>18503</v>
      </c>
      <c r="E1608" s="2">
        <f>COUNTIF(A1608:A5330,D1608)</f>
        <v>1</v>
      </c>
      <c r="F1608" s="7">
        <f>AVERAGEIF(A:A,D1608,C:C)</f>
        <v>4</v>
      </c>
    </row>
    <row r="1609" spans="1:6" x14ac:dyDescent="0.3">
      <c r="A1609" s="2" t="s">
        <v>8782</v>
      </c>
      <c r="B1609" s="2" t="s">
        <v>25768</v>
      </c>
      <c r="C1609" s="2">
        <v>6.4</v>
      </c>
      <c r="D1609" s="2" t="s">
        <v>10460</v>
      </c>
      <c r="E1609" s="2">
        <f>COUNTIF(A1609:A5331,D1609)</f>
        <v>1</v>
      </c>
      <c r="F1609" s="7">
        <f>AVERAGEIF(A:A,D1609,C:C)</f>
        <v>3.9</v>
      </c>
    </row>
    <row r="1610" spans="1:6" x14ac:dyDescent="0.3">
      <c r="A1610" s="2" t="s">
        <v>5111</v>
      </c>
      <c r="B1610" s="2" t="s">
        <v>25769</v>
      </c>
      <c r="C1610" s="2">
        <v>5.8</v>
      </c>
      <c r="D1610" s="2" t="s">
        <v>10931</v>
      </c>
      <c r="E1610" s="2">
        <f>COUNTIF(A1610:A5332,D1610)</f>
        <v>1</v>
      </c>
      <c r="F1610" s="7">
        <f>AVERAGEIF(A:A,D1610,C:C)</f>
        <v>3.9</v>
      </c>
    </row>
    <row r="1611" spans="1:6" x14ac:dyDescent="0.3">
      <c r="A1611" s="2" t="s">
        <v>850</v>
      </c>
      <c r="B1611" s="2" t="s">
        <v>25770</v>
      </c>
      <c r="C1611" s="2">
        <v>7.7</v>
      </c>
      <c r="D1611" s="2" t="s">
        <v>10918</v>
      </c>
      <c r="E1611" s="2">
        <f>COUNTIF(A1611:A5333,D1611)</f>
        <v>1</v>
      </c>
      <c r="F1611" s="7">
        <f>AVERAGEIF(A:A,D1611,C:C)</f>
        <v>3.9</v>
      </c>
    </row>
    <row r="1612" spans="1:6" x14ac:dyDescent="0.3">
      <c r="A1612" s="2" t="s">
        <v>6102</v>
      </c>
      <c r="B1612" s="2" t="s">
        <v>25771</v>
      </c>
      <c r="C1612" s="2">
        <v>5.3</v>
      </c>
      <c r="D1612" s="2" t="s">
        <v>13527</v>
      </c>
      <c r="E1612" s="2">
        <f>COUNTIF(A1612:A5334,D1612)</f>
        <v>1</v>
      </c>
      <c r="F1612" s="7">
        <f>AVERAGEIF(A:A,D1612,C:C)</f>
        <v>3.9</v>
      </c>
    </row>
    <row r="1613" spans="1:6" x14ac:dyDescent="0.3">
      <c r="A1613" s="2" t="s">
        <v>4309</v>
      </c>
      <c r="B1613" s="2" t="s">
        <v>25772</v>
      </c>
      <c r="C1613" s="2">
        <v>5.3</v>
      </c>
      <c r="D1613" s="2" t="s">
        <v>15412</v>
      </c>
      <c r="E1613" s="2">
        <f>COUNTIF(A1613:A5335,D1613)</f>
        <v>1</v>
      </c>
      <c r="F1613" s="7">
        <f>AVERAGEIF(A:A,D1613,C:C)</f>
        <v>3.9</v>
      </c>
    </row>
    <row r="1614" spans="1:6" x14ac:dyDescent="0.3">
      <c r="A1614" s="2" t="s">
        <v>8807</v>
      </c>
      <c r="B1614" s="2" t="s">
        <v>25773</v>
      </c>
      <c r="C1614" s="2">
        <v>7.5</v>
      </c>
      <c r="D1614" s="2" t="s">
        <v>18922</v>
      </c>
      <c r="E1614" s="2">
        <f>COUNTIF(A1614:A5336,D1614)</f>
        <v>1</v>
      </c>
      <c r="F1614" s="7">
        <f>AVERAGEIF(A:A,D1614,C:C)</f>
        <v>3.9</v>
      </c>
    </row>
    <row r="1615" spans="1:6" x14ac:dyDescent="0.3">
      <c r="A1615" s="2" t="s">
        <v>3639</v>
      </c>
      <c r="B1615" s="2" t="s">
        <v>25774</v>
      </c>
      <c r="C1615" s="2">
        <v>6.9</v>
      </c>
      <c r="D1615" s="2" t="s">
        <v>19980</v>
      </c>
      <c r="E1615" s="2">
        <f>COUNTIF(A1615:A5337,D1615)</f>
        <v>1</v>
      </c>
      <c r="F1615" s="7">
        <f>AVERAGEIF(A:A,D1615,C:C)</f>
        <v>3.9</v>
      </c>
    </row>
    <row r="1616" spans="1:6" x14ac:dyDescent="0.3">
      <c r="A1616" s="2" t="s">
        <v>8814</v>
      </c>
      <c r="B1616" s="2" t="s">
        <v>25775</v>
      </c>
      <c r="C1616" s="2">
        <v>4.9000000000000004</v>
      </c>
      <c r="D1616" s="2" t="s">
        <v>7451</v>
      </c>
      <c r="E1616" s="2">
        <f>COUNTIF(A1616:A5338,D1616)</f>
        <v>0</v>
      </c>
      <c r="F1616" s="7">
        <f>AVERAGEIF(A:A,D1616,C:C)</f>
        <v>3.8</v>
      </c>
    </row>
    <row r="1617" spans="1:6" x14ac:dyDescent="0.3">
      <c r="A1617" s="2" t="s">
        <v>8820</v>
      </c>
      <c r="B1617" s="2" t="s">
        <v>25776</v>
      </c>
      <c r="C1617" s="2">
        <v>7.1</v>
      </c>
      <c r="D1617" s="2" t="s">
        <v>17217</v>
      </c>
      <c r="E1617" s="2">
        <f>COUNTIF(A1617:A5339,D1617)</f>
        <v>1</v>
      </c>
      <c r="F1617" s="7">
        <f>AVERAGEIF(A:A,D1617,C:C)</f>
        <v>3.8</v>
      </c>
    </row>
    <row r="1618" spans="1:6" x14ac:dyDescent="0.3">
      <c r="A1618" s="2" t="s">
        <v>1658</v>
      </c>
      <c r="B1618" s="2" t="s">
        <v>25777</v>
      </c>
      <c r="C1618" s="2">
        <v>8</v>
      </c>
      <c r="D1618" s="2" t="s">
        <v>17726</v>
      </c>
      <c r="E1618" s="2">
        <f>COUNTIF(A1618:A5340,D1618)</f>
        <v>1</v>
      </c>
      <c r="F1618" s="7">
        <f>AVERAGEIF(A:A,D1618,C:C)</f>
        <v>3.8</v>
      </c>
    </row>
    <row r="1619" spans="1:6" x14ac:dyDescent="0.3">
      <c r="A1619" s="2" t="s">
        <v>3088</v>
      </c>
      <c r="B1619" s="2" t="s">
        <v>25778</v>
      </c>
      <c r="C1619" s="2">
        <v>7.9</v>
      </c>
      <c r="D1619" s="2" t="s">
        <v>1638</v>
      </c>
      <c r="E1619" s="2">
        <f>COUNTIF(A1619:A5341,D1619)</f>
        <v>0</v>
      </c>
      <c r="F1619" s="7">
        <f>AVERAGEIF(A:A,D1619,C:C)</f>
        <v>3.8</v>
      </c>
    </row>
    <row r="1620" spans="1:6" x14ac:dyDescent="0.3">
      <c r="A1620" s="2" t="s">
        <v>389</v>
      </c>
      <c r="B1620" s="2" t="s">
        <v>25779</v>
      </c>
      <c r="C1620" s="2">
        <v>7.6</v>
      </c>
      <c r="D1620" s="2" t="s">
        <v>3896</v>
      </c>
      <c r="E1620" s="2">
        <f>COUNTIF(A1620:A5342,D1620)</f>
        <v>0</v>
      </c>
      <c r="F1620" s="7">
        <f>AVERAGEIF(A:A,D1620,C:C)</f>
        <v>3.8</v>
      </c>
    </row>
    <row r="1621" spans="1:6" x14ac:dyDescent="0.3">
      <c r="A1621" s="2" t="s">
        <v>8840</v>
      </c>
      <c r="B1621" s="2" t="s">
        <v>25780</v>
      </c>
      <c r="C1621" s="2">
        <v>5.9</v>
      </c>
      <c r="D1621" s="2" t="s">
        <v>1889</v>
      </c>
      <c r="E1621" s="2">
        <f>COUNTIF(A1621:A5343,D1621)</f>
        <v>0</v>
      </c>
      <c r="F1621" s="7">
        <f>AVERAGEIF(A:A,D1621,C:C)</f>
        <v>3.7</v>
      </c>
    </row>
    <row r="1622" spans="1:6" x14ac:dyDescent="0.3">
      <c r="A1622" s="2" t="s">
        <v>962</v>
      </c>
      <c r="B1622" s="2" t="s">
        <v>25781</v>
      </c>
      <c r="C1622" s="2">
        <v>6.3</v>
      </c>
      <c r="D1622" s="2" t="s">
        <v>7997</v>
      </c>
      <c r="E1622" s="2">
        <f>COUNTIF(A1622:A5344,D1622)</f>
        <v>1</v>
      </c>
      <c r="F1622" s="7">
        <f>AVERAGEIF(A:A,D1622,C:C)</f>
        <v>3.6</v>
      </c>
    </row>
    <row r="1623" spans="1:6" x14ac:dyDescent="0.3">
      <c r="A1623" s="2" t="s">
        <v>4903</v>
      </c>
      <c r="B1623" s="2" t="s">
        <v>25782</v>
      </c>
      <c r="C1623" s="2">
        <v>6.4</v>
      </c>
      <c r="D1623" s="2" t="s">
        <v>11620</v>
      </c>
      <c r="E1623" s="2">
        <f>COUNTIF(A1623:A5345,D1623)</f>
        <v>1</v>
      </c>
      <c r="F1623" s="7">
        <f>AVERAGEIF(A:A,D1623,C:C)</f>
        <v>3.6</v>
      </c>
    </row>
    <row r="1624" spans="1:6" x14ac:dyDescent="0.3">
      <c r="A1624" s="2" t="s">
        <v>1311</v>
      </c>
      <c r="B1624" s="2" t="s">
        <v>25783</v>
      </c>
      <c r="C1624" s="2">
        <v>8.1999999999999993</v>
      </c>
      <c r="D1624" s="2" t="s">
        <v>12276</v>
      </c>
      <c r="E1624" s="2">
        <f>COUNTIF(A1624:A5346,D1624)</f>
        <v>1</v>
      </c>
      <c r="F1624" s="7">
        <f>AVERAGEIF(A:A,D1624,C:C)</f>
        <v>3.6</v>
      </c>
    </row>
    <row r="1625" spans="1:6" x14ac:dyDescent="0.3">
      <c r="A1625" s="2" t="s">
        <v>7885</v>
      </c>
      <c r="B1625" s="2" t="s">
        <v>25784</v>
      </c>
      <c r="C1625" s="2">
        <v>6.9</v>
      </c>
      <c r="D1625" s="2" t="s">
        <v>16895</v>
      </c>
      <c r="E1625" s="2">
        <f>COUNTIF(A1625:A5347,D1625)</f>
        <v>1</v>
      </c>
      <c r="F1625" s="7">
        <f>AVERAGEIF(A:A,D1625,C:C)</f>
        <v>3.6</v>
      </c>
    </row>
    <row r="1626" spans="1:6" x14ac:dyDescent="0.3">
      <c r="A1626" s="2" t="s">
        <v>1751</v>
      </c>
      <c r="B1626" s="2" t="s">
        <v>25785</v>
      </c>
      <c r="C1626" s="2">
        <v>7.8</v>
      </c>
      <c r="D1626" s="2" t="s">
        <v>3483</v>
      </c>
      <c r="E1626" s="2">
        <f>COUNTIF(A1626:A5348,D1626)</f>
        <v>0</v>
      </c>
      <c r="F1626" s="7">
        <f>AVERAGEIF(A:A,D1626,C:C)</f>
        <v>3.6</v>
      </c>
    </row>
    <row r="1627" spans="1:6" x14ac:dyDescent="0.3">
      <c r="A1627" s="2" t="s">
        <v>1064</v>
      </c>
      <c r="B1627" s="2" t="s">
        <v>25786</v>
      </c>
      <c r="C1627" s="2">
        <v>6.7</v>
      </c>
      <c r="D1627" s="2" t="s">
        <v>11263</v>
      </c>
      <c r="E1627" s="2">
        <f>COUNTIF(A1627:A5349,D1627)</f>
        <v>3</v>
      </c>
      <c r="F1627" s="7">
        <f>AVERAGEIF(A:A,D1627,C:C)</f>
        <v>3.5333333333333337</v>
      </c>
    </row>
    <row r="1628" spans="1:6" x14ac:dyDescent="0.3">
      <c r="A1628" s="2" t="s">
        <v>8565</v>
      </c>
      <c r="B1628" s="2" t="s">
        <v>25787</v>
      </c>
      <c r="C1628" s="2">
        <v>7.5</v>
      </c>
      <c r="D1628" s="2" t="s">
        <v>9687</v>
      </c>
      <c r="E1628" s="2">
        <f>COUNTIF(A1628:A5350,D1628)</f>
        <v>1</v>
      </c>
      <c r="F1628" s="7">
        <f>AVERAGEIF(A:A,D1628,C:C)</f>
        <v>3.5</v>
      </c>
    </row>
    <row r="1629" spans="1:6" x14ac:dyDescent="0.3">
      <c r="A1629" s="2" t="s">
        <v>111</v>
      </c>
      <c r="B1629" s="2" t="s">
        <v>25788</v>
      </c>
      <c r="C1629" s="2">
        <v>7.4</v>
      </c>
      <c r="D1629" s="2" t="s">
        <v>11984</v>
      </c>
      <c r="E1629" s="2">
        <f>COUNTIF(A1629:A5351,D1629)</f>
        <v>1</v>
      </c>
      <c r="F1629" s="7">
        <f>AVERAGEIF(A:A,D1629,C:C)</f>
        <v>3.5</v>
      </c>
    </row>
    <row r="1630" spans="1:6" x14ac:dyDescent="0.3">
      <c r="A1630" s="2" t="s">
        <v>2612</v>
      </c>
      <c r="B1630" s="2" t="s">
        <v>25789</v>
      </c>
      <c r="C1630" s="2">
        <v>5.2</v>
      </c>
      <c r="D1630" s="2" t="s">
        <v>15381</v>
      </c>
      <c r="E1630" s="2">
        <f>COUNTIF(A1630:A5352,D1630)</f>
        <v>1</v>
      </c>
      <c r="F1630" s="7">
        <f>AVERAGEIF(A:A,D1630,C:C)</f>
        <v>3.5</v>
      </c>
    </row>
    <row r="1631" spans="1:6" x14ac:dyDescent="0.3">
      <c r="A1631" s="2" t="s">
        <v>5382</v>
      </c>
      <c r="B1631" s="2" t="s">
        <v>25790</v>
      </c>
      <c r="C1631" s="2">
        <v>7.6</v>
      </c>
      <c r="D1631" s="2" t="s">
        <v>15997</v>
      </c>
      <c r="E1631" s="2">
        <f>COUNTIF(A1631:A5353,D1631)</f>
        <v>1</v>
      </c>
      <c r="F1631" s="7">
        <f>AVERAGEIF(A:A,D1631,C:C)</f>
        <v>3.5</v>
      </c>
    </row>
    <row r="1632" spans="1:6" x14ac:dyDescent="0.3">
      <c r="A1632" s="2" t="s">
        <v>1421</v>
      </c>
      <c r="B1632" s="2" t="s">
        <v>25791</v>
      </c>
      <c r="C1632" s="2">
        <v>7.3</v>
      </c>
      <c r="D1632" s="2" t="s">
        <v>16435</v>
      </c>
      <c r="E1632" s="2">
        <f>COUNTIF(A1632:A5354,D1632)</f>
        <v>1</v>
      </c>
      <c r="F1632" s="7">
        <f>AVERAGEIF(A:A,D1632,C:C)</f>
        <v>3.5</v>
      </c>
    </row>
    <row r="1633" spans="1:6" x14ac:dyDescent="0.3">
      <c r="A1633" s="2" t="s">
        <v>703</v>
      </c>
      <c r="B1633" s="2" t="s">
        <v>25792</v>
      </c>
      <c r="C1633" s="2">
        <v>6.6</v>
      </c>
      <c r="D1633" s="2" t="s">
        <v>8461</v>
      </c>
      <c r="E1633" s="2">
        <f>COUNTIF(A1633:A5355,D1633)</f>
        <v>0</v>
      </c>
      <c r="F1633" s="7">
        <f>AVERAGEIF(A:A,D1633,C:C)</f>
        <v>3.4</v>
      </c>
    </row>
    <row r="1634" spans="1:6" x14ac:dyDescent="0.3">
      <c r="A1634" s="2" t="s">
        <v>6142</v>
      </c>
      <c r="B1634" s="2" t="s">
        <v>25793</v>
      </c>
      <c r="C1634" s="2">
        <v>6.8</v>
      </c>
      <c r="D1634" s="2" t="s">
        <v>21548</v>
      </c>
      <c r="E1634" s="2">
        <f>COUNTIF(A1634:A5356,D1634)</f>
        <v>1</v>
      </c>
      <c r="F1634" s="7">
        <f>AVERAGEIF(A:A,D1634,C:C)</f>
        <v>3.4</v>
      </c>
    </row>
    <row r="1635" spans="1:6" x14ac:dyDescent="0.3">
      <c r="A1635" s="2" t="s">
        <v>1679</v>
      </c>
      <c r="B1635" s="2" t="s">
        <v>25794</v>
      </c>
      <c r="C1635" s="2">
        <v>6.9</v>
      </c>
      <c r="D1635" s="2" t="s">
        <v>9773</v>
      </c>
      <c r="E1635" s="2">
        <f>COUNTIF(A1635:A5357,D1635)</f>
        <v>2</v>
      </c>
      <c r="F1635" s="7">
        <f>AVERAGEIF(A:A,D1635,C:C)</f>
        <v>3.3</v>
      </c>
    </row>
    <row r="1636" spans="1:6" x14ac:dyDescent="0.3">
      <c r="A1636" s="2" t="s">
        <v>1819</v>
      </c>
      <c r="B1636" s="2" t="s">
        <v>25795</v>
      </c>
      <c r="C1636" s="2">
        <v>5.8</v>
      </c>
      <c r="D1636" s="2" t="s">
        <v>9674</v>
      </c>
      <c r="E1636" s="2">
        <f>COUNTIF(A1636:A5358,D1636)</f>
        <v>1</v>
      </c>
      <c r="F1636" s="7">
        <f>AVERAGEIF(A:A,D1636,C:C)</f>
        <v>3.3</v>
      </c>
    </row>
    <row r="1637" spans="1:6" x14ac:dyDescent="0.3">
      <c r="A1637" s="2" t="s">
        <v>2112</v>
      </c>
      <c r="B1637" s="2" t="s">
        <v>25796</v>
      </c>
      <c r="C1637" s="2">
        <v>6.6</v>
      </c>
      <c r="D1637" s="2" t="s">
        <v>12419</v>
      </c>
      <c r="E1637" s="2">
        <f>COUNTIF(A1637:A5359,D1637)</f>
        <v>1</v>
      </c>
      <c r="F1637" s="7">
        <f>AVERAGEIF(A:A,D1637,C:C)</f>
        <v>3.3</v>
      </c>
    </row>
    <row r="1638" spans="1:6" x14ac:dyDescent="0.3">
      <c r="A1638" s="2" t="s">
        <v>27899</v>
      </c>
      <c r="B1638" s="2" t="s">
        <v>25797</v>
      </c>
      <c r="C1638" s="2">
        <v>6.7</v>
      </c>
      <c r="D1638" s="2" t="s">
        <v>15216</v>
      </c>
      <c r="E1638" s="2">
        <f>COUNTIF(A1638:A5360,D1638)</f>
        <v>1</v>
      </c>
      <c r="F1638" s="7">
        <f>AVERAGEIF(A:A,D1638,C:C)</f>
        <v>3.3</v>
      </c>
    </row>
    <row r="1639" spans="1:6" x14ac:dyDescent="0.3">
      <c r="A1639" s="2" t="s">
        <v>4066</v>
      </c>
      <c r="B1639" s="2" t="s">
        <v>25798</v>
      </c>
      <c r="C1639" s="2">
        <v>6.7</v>
      </c>
      <c r="D1639" s="2" t="s">
        <v>15363</v>
      </c>
      <c r="E1639" s="2">
        <f>COUNTIF(A1639:A5361,D1639)</f>
        <v>1</v>
      </c>
      <c r="F1639" s="7">
        <f>AVERAGEIF(A:A,D1639,C:C)</f>
        <v>3.3</v>
      </c>
    </row>
    <row r="1640" spans="1:6" x14ac:dyDescent="0.3">
      <c r="A1640" s="2" t="s">
        <v>7204</v>
      </c>
      <c r="B1640" s="2" t="s">
        <v>25799</v>
      </c>
      <c r="C1640" s="2">
        <v>6.3</v>
      </c>
      <c r="D1640" s="2" t="s">
        <v>18009</v>
      </c>
      <c r="E1640" s="2">
        <f>COUNTIF(A1640:A5362,D1640)</f>
        <v>1</v>
      </c>
      <c r="F1640" s="7">
        <f>AVERAGEIF(A:A,D1640,C:C)</f>
        <v>3.3</v>
      </c>
    </row>
    <row r="1641" spans="1:6" x14ac:dyDescent="0.3">
      <c r="A1641" s="2" t="s">
        <v>692</v>
      </c>
      <c r="B1641" s="2" t="s">
        <v>25800</v>
      </c>
      <c r="C1641" s="2">
        <v>7.7</v>
      </c>
      <c r="D1641" s="2" t="s">
        <v>20303</v>
      </c>
      <c r="E1641" s="2">
        <f>COUNTIF(A1641:A5363,D1641)</f>
        <v>1</v>
      </c>
      <c r="F1641" s="7">
        <f>AVERAGEIF(A:A,D1641,C:C)</f>
        <v>3.3</v>
      </c>
    </row>
    <row r="1642" spans="1:6" x14ac:dyDescent="0.3">
      <c r="A1642" s="2" t="s">
        <v>4212</v>
      </c>
      <c r="B1642" s="2" t="s">
        <v>25801</v>
      </c>
      <c r="C1642" s="2">
        <v>6.1</v>
      </c>
      <c r="D1642" s="2" t="s">
        <v>1858</v>
      </c>
      <c r="E1642" s="2">
        <f>COUNTIF(A1642:A5364,D1642)</f>
        <v>0</v>
      </c>
      <c r="F1642" s="7">
        <f>AVERAGEIF(A:A,D1642,C:C)</f>
        <v>3.3</v>
      </c>
    </row>
    <row r="1643" spans="1:6" x14ac:dyDescent="0.3">
      <c r="A1643" s="2" t="s">
        <v>5486</v>
      </c>
      <c r="B1643" s="2" t="s">
        <v>25802</v>
      </c>
      <c r="C1643" s="2">
        <v>4.9000000000000004</v>
      </c>
      <c r="D1643" s="2" t="s">
        <v>19329</v>
      </c>
      <c r="E1643" s="2">
        <f>COUNTIF(A1643:A5365,D1643)</f>
        <v>1</v>
      </c>
      <c r="F1643" s="7">
        <f>AVERAGEIF(A:A,D1643,C:C)</f>
        <v>3.2</v>
      </c>
    </row>
    <row r="1644" spans="1:6" x14ac:dyDescent="0.3">
      <c r="A1644" s="2" t="s">
        <v>8950</v>
      </c>
      <c r="B1644" s="2" t="s">
        <v>25803</v>
      </c>
      <c r="C1644" s="2">
        <v>6.2</v>
      </c>
      <c r="D1644" s="2" t="s">
        <v>11748</v>
      </c>
      <c r="E1644" s="2">
        <f>COUNTIF(A1644:A5366,D1644)</f>
        <v>1</v>
      </c>
      <c r="F1644" s="7">
        <f>AVERAGEIF(A:A,D1644,C:C)</f>
        <v>3.1</v>
      </c>
    </row>
    <row r="1645" spans="1:6" x14ac:dyDescent="0.3">
      <c r="A1645" s="2" t="s">
        <v>940</v>
      </c>
      <c r="B1645" s="2" t="s">
        <v>25804</v>
      </c>
      <c r="C1645" s="2">
        <v>7.8</v>
      </c>
      <c r="D1645" s="2" t="s">
        <v>12240</v>
      </c>
      <c r="E1645" s="2">
        <f>COUNTIF(A1645:A5367,D1645)</f>
        <v>1</v>
      </c>
      <c r="F1645" s="7">
        <f>AVERAGEIF(A:A,D1645,C:C)</f>
        <v>3.1</v>
      </c>
    </row>
    <row r="1646" spans="1:6" x14ac:dyDescent="0.3">
      <c r="A1646" s="2" t="s">
        <v>187</v>
      </c>
      <c r="B1646" s="2" t="s">
        <v>25805</v>
      </c>
      <c r="C1646" s="2">
        <v>8.1999999999999993</v>
      </c>
      <c r="D1646" s="2" t="s">
        <v>16363</v>
      </c>
      <c r="E1646" s="2">
        <f>COUNTIF(A1646:A5368,D1646)</f>
        <v>1</v>
      </c>
      <c r="F1646" s="7">
        <f>AVERAGEIF(A:A,D1646,C:C)</f>
        <v>3.1</v>
      </c>
    </row>
    <row r="1647" spans="1:6" x14ac:dyDescent="0.3">
      <c r="A1647" s="2" t="s">
        <v>3516</v>
      </c>
      <c r="B1647" s="2" t="s">
        <v>25806</v>
      </c>
      <c r="C1647" s="2">
        <v>6.9</v>
      </c>
      <c r="D1647" s="2" t="s">
        <v>4408</v>
      </c>
      <c r="E1647" s="2">
        <f>COUNTIF(A1647:A5369,D1647)</f>
        <v>2</v>
      </c>
      <c r="F1647" s="7">
        <f>AVERAGEIF(A:A,D1647,C:C)</f>
        <v>3</v>
      </c>
    </row>
    <row r="1648" spans="1:6" x14ac:dyDescent="0.3">
      <c r="A1648" s="2" t="s">
        <v>327</v>
      </c>
      <c r="B1648" s="2" t="s">
        <v>25807</v>
      </c>
      <c r="C1648" s="2">
        <v>6.2</v>
      </c>
      <c r="D1648" s="2" t="s">
        <v>12295</v>
      </c>
      <c r="E1648" s="2">
        <f>COUNTIF(A1648:A5370,D1648)</f>
        <v>1</v>
      </c>
      <c r="F1648" s="7">
        <f>AVERAGEIF(A:A,D1648,C:C)</f>
        <v>3</v>
      </c>
    </row>
    <row r="1649" spans="1:6" x14ac:dyDescent="0.3">
      <c r="A1649" s="2" t="s">
        <v>8972</v>
      </c>
      <c r="B1649" s="2" t="s">
        <v>25808</v>
      </c>
      <c r="C1649" s="2">
        <v>6.9</v>
      </c>
      <c r="D1649" s="2" t="s">
        <v>27931</v>
      </c>
      <c r="E1649" s="2">
        <f>COUNTIF(A1649:A5371,D1649)</f>
        <v>1</v>
      </c>
      <c r="F1649" s="7">
        <f>AVERAGEIF(A:A,D1649,C:C)</f>
        <v>3</v>
      </c>
    </row>
    <row r="1650" spans="1:6" x14ac:dyDescent="0.3">
      <c r="A1650" s="2" t="s">
        <v>8978</v>
      </c>
      <c r="B1650" s="2" t="s">
        <v>25809</v>
      </c>
      <c r="C1650" s="2">
        <v>4.8</v>
      </c>
      <c r="D1650" s="2" t="s">
        <v>17058</v>
      </c>
      <c r="E1650" s="2">
        <f>COUNTIF(A1650:A5372,D1650)</f>
        <v>1</v>
      </c>
      <c r="F1650" s="7">
        <f>AVERAGEIF(A:A,D1650,C:C)</f>
        <v>2.9</v>
      </c>
    </row>
    <row r="1651" spans="1:6" x14ac:dyDescent="0.3">
      <c r="A1651" s="2" t="s">
        <v>4239</v>
      </c>
      <c r="B1651" s="2" t="s">
        <v>25810</v>
      </c>
      <c r="C1651" s="2">
        <v>5.3</v>
      </c>
      <c r="D1651" s="2" t="s">
        <v>10259</v>
      </c>
      <c r="E1651" s="2">
        <f>COUNTIF(A1651:A5373,D1651)</f>
        <v>1</v>
      </c>
      <c r="F1651" s="7">
        <f>AVERAGEIF(A:A,D1651,C:C)</f>
        <v>2.8</v>
      </c>
    </row>
    <row r="1652" spans="1:6" x14ac:dyDescent="0.3">
      <c r="A1652" s="2" t="s">
        <v>1965</v>
      </c>
      <c r="B1652" s="2" t="s">
        <v>25811</v>
      </c>
      <c r="C1652" s="2">
        <v>6.7</v>
      </c>
      <c r="D1652" s="2" t="s">
        <v>11295</v>
      </c>
      <c r="E1652" s="2">
        <f>COUNTIF(A1652:A5374,D1652)</f>
        <v>1</v>
      </c>
      <c r="F1652" s="7">
        <f>AVERAGEIF(A:A,D1652,C:C)</f>
        <v>2.8</v>
      </c>
    </row>
    <row r="1653" spans="1:6" x14ac:dyDescent="0.3">
      <c r="A1653" s="2" t="s">
        <v>4107</v>
      </c>
      <c r="B1653" s="2" t="s">
        <v>25812</v>
      </c>
      <c r="C1653" s="2">
        <v>5.4</v>
      </c>
      <c r="D1653" s="2" t="s">
        <v>12551</v>
      </c>
      <c r="E1653" s="2">
        <f>COUNTIF(A1653:A5375,D1653)</f>
        <v>1</v>
      </c>
      <c r="F1653" s="7">
        <f>AVERAGEIF(A:A,D1653,C:C)</f>
        <v>2.8</v>
      </c>
    </row>
    <row r="1654" spans="1:6" x14ac:dyDescent="0.3">
      <c r="A1654" s="2" t="s">
        <v>7443</v>
      </c>
      <c r="B1654" s="2" t="s">
        <v>25813</v>
      </c>
      <c r="C1654" s="2">
        <v>5.4</v>
      </c>
      <c r="D1654" s="2" t="s">
        <v>13045</v>
      </c>
      <c r="E1654" s="2">
        <f>COUNTIF(A1654:A5376,D1654)</f>
        <v>1</v>
      </c>
      <c r="F1654" s="7">
        <f>AVERAGEIF(A:A,D1654,C:C)</f>
        <v>2.8</v>
      </c>
    </row>
    <row r="1655" spans="1:6" x14ac:dyDescent="0.3">
      <c r="A1655" s="2" t="s">
        <v>5367</v>
      </c>
      <c r="B1655" s="2" t="s">
        <v>25814</v>
      </c>
      <c r="C1655" s="2">
        <v>4.9000000000000004</v>
      </c>
      <c r="D1655" s="2" t="s">
        <v>10756</v>
      </c>
      <c r="E1655" s="2">
        <f>COUNTIF(A1655:A5377,D1655)</f>
        <v>1</v>
      </c>
      <c r="F1655" s="7">
        <f>AVERAGEIF(A:A,D1655,C:C)</f>
        <v>2.7</v>
      </c>
    </row>
    <row r="1656" spans="1:6" x14ac:dyDescent="0.3">
      <c r="A1656" s="2" t="s">
        <v>5418</v>
      </c>
      <c r="B1656" s="2" t="s">
        <v>25815</v>
      </c>
      <c r="C1656" s="2">
        <v>6.1</v>
      </c>
      <c r="D1656" s="2" t="s">
        <v>18572</v>
      </c>
      <c r="E1656" s="2">
        <f>COUNTIF(A1656:A5378,D1656)</f>
        <v>1</v>
      </c>
      <c r="F1656" s="7">
        <f>AVERAGEIF(A:A,D1656,C:C)</f>
        <v>2.7</v>
      </c>
    </row>
    <row r="1657" spans="1:6" x14ac:dyDescent="0.3">
      <c r="A1657" s="2" t="s">
        <v>6074</v>
      </c>
      <c r="B1657" s="2" t="s">
        <v>25816</v>
      </c>
      <c r="C1657" s="2">
        <v>5.8</v>
      </c>
      <c r="D1657" s="2" t="s">
        <v>8382</v>
      </c>
      <c r="E1657" s="2">
        <f>COUNTIF(A1657:A5379,D1657)</f>
        <v>3</v>
      </c>
      <c r="F1657" s="7">
        <f>AVERAGEIF(A:A,D1657,C:C)</f>
        <v>2.6</v>
      </c>
    </row>
    <row r="1658" spans="1:6" x14ac:dyDescent="0.3">
      <c r="A1658" s="2" t="s">
        <v>487</v>
      </c>
      <c r="B1658" s="2" t="s">
        <v>25817</v>
      </c>
      <c r="C1658" s="2">
        <v>7</v>
      </c>
      <c r="D1658" s="2" t="s">
        <v>2837</v>
      </c>
      <c r="E1658" s="2">
        <f>COUNTIF(A1658:A5380,D1658)</f>
        <v>0</v>
      </c>
      <c r="F1658" s="7">
        <f>AVERAGEIF(A:A,D1658,C:C)</f>
        <v>2.4</v>
      </c>
    </row>
    <row r="1659" spans="1:6" x14ac:dyDescent="0.3">
      <c r="A1659" s="2" t="s">
        <v>9025</v>
      </c>
      <c r="B1659" s="2" t="s">
        <v>25818</v>
      </c>
      <c r="C1659" s="2">
        <v>6.5</v>
      </c>
      <c r="D1659" s="2" t="s">
        <v>16698</v>
      </c>
      <c r="E1659" s="2">
        <f>COUNTIF(A1659:A5381,D1659)</f>
        <v>1</v>
      </c>
      <c r="F1659" s="7">
        <f>AVERAGEIF(A:A,D1659,C:C)</f>
        <v>2.2999999999999998</v>
      </c>
    </row>
    <row r="1660" spans="1:6" x14ac:dyDescent="0.3">
      <c r="A1660" s="2" t="s">
        <v>9031</v>
      </c>
      <c r="B1660" s="2" t="s">
        <v>25819</v>
      </c>
      <c r="C1660" s="2">
        <v>6.6</v>
      </c>
      <c r="D1660" s="2" t="s">
        <v>12123</v>
      </c>
      <c r="E1660" s="2">
        <f>COUNTIF(A1660:A5382,D1660)</f>
        <v>1</v>
      </c>
      <c r="F1660" s="7">
        <f>AVERAGEIF(A:A,D1660,C:C)</f>
        <v>2.1</v>
      </c>
    </row>
    <row r="1661" spans="1:6" x14ac:dyDescent="0.3">
      <c r="A1661" s="2" t="s">
        <v>9043</v>
      </c>
      <c r="B1661" s="2" t="s">
        <v>25820</v>
      </c>
      <c r="C1661" s="2">
        <v>5.7</v>
      </c>
      <c r="E1661">
        <f>COUNTIF(A1661:A5383,D1661)</f>
        <v>0</v>
      </c>
    </row>
    <row r="1662" spans="1:6" x14ac:dyDescent="0.3">
      <c r="A1662" s="2" t="s">
        <v>6142</v>
      </c>
      <c r="B1662" s="2" t="s">
        <v>25821</v>
      </c>
      <c r="C1662" s="2">
        <v>6.6</v>
      </c>
      <c r="E1662">
        <f>COUNTIF(A1662:A5384,D1662)</f>
        <v>0</v>
      </c>
    </row>
    <row r="1663" spans="1:6" x14ac:dyDescent="0.3">
      <c r="A1663" s="2" t="s">
        <v>3218</v>
      </c>
      <c r="B1663" s="2" t="s">
        <v>25822</v>
      </c>
      <c r="C1663" s="2">
        <v>7</v>
      </c>
      <c r="E1663">
        <f>COUNTIF(A1663:A5385,D1663)</f>
        <v>0</v>
      </c>
    </row>
    <row r="1664" spans="1:6" x14ac:dyDescent="0.3">
      <c r="A1664" s="2" t="s">
        <v>6396</v>
      </c>
      <c r="B1664" s="2" t="s">
        <v>25823</v>
      </c>
      <c r="C1664" s="2">
        <v>7.4</v>
      </c>
      <c r="E1664">
        <f>COUNTIF(A1664:A5386,D1664)</f>
        <v>0</v>
      </c>
    </row>
    <row r="1665" spans="1:5" x14ac:dyDescent="0.3">
      <c r="A1665" s="2" t="s">
        <v>6800</v>
      </c>
      <c r="B1665" s="2" t="s">
        <v>25824</v>
      </c>
      <c r="C1665" s="2">
        <v>5.3</v>
      </c>
      <c r="E1665">
        <f>COUNTIF(A1665:A5387,D1665)</f>
        <v>0</v>
      </c>
    </row>
    <row r="1666" spans="1:5" x14ac:dyDescent="0.3">
      <c r="A1666" s="2" t="s">
        <v>9065</v>
      </c>
      <c r="B1666" s="2" t="s">
        <v>25825</v>
      </c>
      <c r="C1666" s="2">
        <v>7.4</v>
      </c>
      <c r="E1666">
        <f>COUNTIF(A1666:A5388,D1666)</f>
        <v>0</v>
      </c>
    </row>
    <row r="1667" spans="1:5" x14ac:dyDescent="0.3">
      <c r="A1667" s="2" t="s">
        <v>9070</v>
      </c>
      <c r="B1667" s="2" t="s">
        <v>25826</v>
      </c>
      <c r="C1667" s="2">
        <v>7.4</v>
      </c>
      <c r="E1667">
        <f>COUNTIF(A1667:A5389,D1667)</f>
        <v>0</v>
      </c>
    </row>
    <row r="1668" spans="1:5" x14ac:dyDescent="0.3">
      <c r="A1668" s="2" t="s">
        <v>816</v>
      </c>
      <c r="B1668" s="2" t="s">
        <v>25827</v>
      </c>
      <c r="C1668" s="2">
        <v>6.8</v>
      </c>
      <c r="E1668">
        <f>COUNTIF(A1668:A5390,D1668)</f>
        <v>0</v>
      </c>
    </row>
    <row r="1669" spans="1:5" x14ac:dyDescent="0.3">
      <c r="A1669" s="2" t="s">
        <v>9085</v>
      </c>
      <c r="B1669" s="2" t="s">
        <v>25828</v>
      </c>
      <c r="C1669" s="2">
        <v>7.2</v>
      </c>
      <c r="E1669">
        <f>COUNTIF(A1669:A5391,D1669)</f>
        <v>0</v>
      </c>
    </row>
    <row r="1670" spans="1:5" x14ac:dyDescent="0.3">
      <c r="A1670" s="2" t="s">
        <v>9089</v>
      </c>
      <c r="B1670" s="2" t="s">
        <v>25829</v>
      </c>
      <c r="C1670" s="2">
        <v>6</v>
      </c>
      <c r="E1670">
        <f>COUNTIF(A1670:A5392,D1670)</f>
        <v>0</v>
      </c>
    </row>
    <row r="1671" spans="1:5" x14ac:dyDescent="0.3">
      <c r="A1671" s="2" t="s">
        <v>250</v>
      </c>
      <c r="B1671" s="2" t="s">
        <v>24241</v>
      </c>
      <c r="C1671" s="2">
        <v>7.8</v>
      </c>
      <c r="E1671">
        <f>COUNTIF(A1671:A5393,D1671)</f>
        <v>0</v>
      </c>
    </row>
    <row r="1672" spans="1:5" x14ac:dyDescent="0.3">
      <c r="A1672" s="2" t="s">
        <v>5164</v>
      </c>
      <c r="B1672" s="2" t="s">
        <v>25830</v>
      </c>
      <c r="C1672" s="2">
        <v>6.6</v>
      </c>
      <c r="E1672">
        <f>COUNTIF(A1672:A5394,D1672)</f>
        <v>0</v>
      </c>
    </row>
    <row r="1673" spans="1:5" x14ac:dyDescent="0.3">
      <c r="A1673" s="2" t="s">
        <v>5245</v>
      </c>
      <c r="B1673" s="2" t="s">
        <v>25831</v>
      </c>
      <c r="C1673" s="2">
        <v>7.9</v>
      </c>
      <c r="E1673">
        <f>COUNTIF(A1673:A5395,D1673)</f>
        <v>0</v>
      </c>
    </row>
    <row r="1674" spans="1:5" x14ac:dyDescent="0.3">
      <c r="A1674" s="2" t="s">
        <v>3405</v>
      </c>
      <c r="B1674" s="2" t="s">
        <v>25832</v>
      </c>
      <c r="C1674" s="2">
        <v>5.7</v>
      </c>
      <c r="E1674">
        <f>COUNTIF(A1674:A5396,D1674)</f>
        <v>0</v>
      </c>
    </row>
    <row r="1675" spans="1:5" x14ac:dyDescent="0.3">
      <c r="A1675" s="2" t="s">
        <v>198</v>
      </c>
      <c r="B1675" s="2" t="s">
        <v>25833</v>
      </c>
      <c r="C1675" s="2">
        <v>7.1</v>
      </c>
      <c r="E1675">
        <f>COUNTIF(A1675:A5397,D1675)</f>
        <v>0</v>
      </c>
    </row>
    <row r="1676" spans="1:5" x14ac:dyDescent="0.3">
      <c r="A1676" s="2" t="s">
        <v>7064</v>
      </c>
      <c r="B1676" s="2" t="s">
        <v>25834</v>
      </c>
      <c r="C1676" s="2">
        <v>5.6</v>
      </c>
      <c r="E1676">
        <f>COUNTIF(A1676:A5398,D1676)</f>
        <v>0</v>
      </c>
    </row>
    <row r="1677" spans="1:5" x14ac:dyDescent="0.3">
      <c r="A1677" s="2" t="s">
        <v>6046</v>
      </c>
      <c r="B1677" s="2" t="s">
        <v>25835</v>
      </c>
      <c r="C1677" s="2">
        <v>7.8</v>
      </c>
      <c r="E1677">
        <f>COUNTIF(A1677:A5399,D1677)</f>
        <v>0</v>
      </c>
    </row>
    <row r="1678" spans="1:5" x14ac:dyDescent="0.3">
      <c r="A1678" s="2" t="s">
        <v>9128</v>
      </c>
      <c r="B1678" s="2" t="s">
        <v>25836</v>
      </c>
      <c r="C1678" s="2">
        <v>7.9</v>
      </c>
      <c r="E1678">
        <f>COUNTIF(A1678:A5400,D1678)</f>
        <v>0</v>
      </c>
    </row>
    <row r="1679" spans="1:5" x14ac:dyDescent="0.3">
      <c r="A1679" s="2" t="s">
        <v>428</v>
      </c>
      <c r="B1679" s="2" t="s">
        <v>25837</v>
      </c>
      <c r="C1679" s="2">
        <v>6.9</v>
      </c>
      <c r="E1679">
        <f>COUNTIF(A1679:A5401,D1679)</f>
        <v>0</v>
      </c>
    </row>
    <row r="1680" spans="1:5" x14ac:dyDescent="0.3">
      <c r="A1680" s="2" t="s">
        <v>1039</v>
      </c>
      <c r="B1680" s="2" t="s">
        <v>25838</v>
      </c>
      <c r="C1680" s="2">
        <v>7.7</v>
      </c>
      <c r="E1680">
        <f>COUNTIF(A1680:A5402,D1680)</f>
        <v>0</v>
      </c>
    </row>
    <row r="1681" spans="1:5" x14ac:dyDescent="0.3">
      <c r="A1681" s="2" t="s">
        <v>9144</v>
      </c>
      <c r="B1681" s="2" t="s">
        <v>25839</v>
      </c>
      <c r="C1681" s="2">
        <v>6.9</v>
      </c>
      <c r="E1681">
        <f>COUNTIF(A1681:A5403,D1681)</f>
        <v>0</v>
      </c>
    </row>
    <row r="1682" spans="1:5" x14ac:dyDescent="0.3">
      <c r="A1682" s="2" t="s">
        <v>9162</v>
      </c>
      <c r="B1682" s="2" t="s">
        <v>25840</v>
      </c>
      <c r="C1682" s="2">
        <v>6</v>
      </c>
      <c r="E1682">
        <f>COUNTIF(A1682:A5404,D1682)</f>
        <v>0</v>
      </c>
    </row>
    <row r="1683" spans="1:5" x14ac:dyDescent="0.3">
      <c r="A1683" s="2" t="s">
        <v>6813</v>
      </c>
      <c r="B1683" s="2" t="s">
        <v>25841</v>
      </c>
      <c r="C1683" s="2">
        <v>6.2</v>
      </c>
      <c r="E1683">
        <f>COUNTIF(A1683:A5405,D1683)</f>
        <v>0</v>
      </c>
    </row>
    <row r="1684" spans="1:5" x14ac:dyDescent="0.3">
      <c r="A1684" s="2" t="s">
        <v>9172</v>
      </c>
      <c r="B1684" s="2" t="s">
        <v>25842</v>
      </c>
      <c r="C1684" s="2">
        <v>5.9</v>
      </c>
      <c r="E1684">
        <f>COUNTIF(A1684:A5406,D1684)</f>
        <v>0</v>
      </c>
    </row>
    <row r="1685" spans="1:5" x14ac:dyDescent="0.3">
      <c r="A1685" s="2" t="s">
        <v>9177</v>
      </c>
      <c r="B1685" s="2" t="s">
        <v>25843</v>
      </c>
      <c r="C1685" s="2">
        <v>6.8</v>
      </c>
      <c r="E1685">
        <f>COUNTIF(A1685:A5407,D1685)</f>
        <v>0</v>
      </c>
    </row>
    <row r="1686" spans="1:5" x14ac:dyDescent="0.3">
      <c r="A1686" s="2" t="s">
        <v>4903</v>
      </c>
      <c r="B1686" s="2" t="s">
        <v>25844</v>
      </c>
      <c r="C1686" s="2">
        <v>3.6</v>
      </c>
      <c r="E1686">
        <f>COUNTIF(A1686:A5408,D1686)</f>
        <v>0</v>
      </c>
    </row>
    <row r="1687" spans="1:5" x14ac:dyDescent="0.3">
      <c r="A1687" s="2" t="s">
        <v>9184</v>
      </c>
      <c r="B1687" s="2" t="s">
        <v>25845</v>
      </c>
      <c r="C1687" s="2">
        <v>6.7</v>
      </c>
      <c r="E1687">
        <f>COUNTIF(A1687:A5409,D1687)</f>
        <v>0</v>
      </c>
    </row>
    <row r="1688" spans="1:5" x14ac:dyDescent="0.3">
      <c r="A1688" s="2" t="s">
        <v>7687</v>
      </c>
      <c r="B1688" s="2" t="s">
        <v>25846</v>
      </c>
      <c r="C1688" s="2">
        <v>6.3</v>
      </c>
      <c r="E1688">
        <f>COUNTIF(A1688:A5410,D1688)</f>
        <v>0</v>
      </c>
    </row>
    <row r="1689" spans="1:5" x14ac:dyDescent="0.3">
      <c r="A1689" s="2" t="s">
        <v>1324</v>
      </c>
      <c r="B1689" s="2" t="s">
        <v>25847</v>
      </c>
      <c r="C1689" s="2">
        <v>6.4</v>
      </c>
      <c r="E1689">
        <f>COUNTIF(A1689:A5411,D1689)</f>
        <v>0</v>
      </c>
    </row>
    <row r="1690" spans="1:5" x14ac:dyDescent="0.3">
      <c r="A1690" s="2" t="s">
        <v>2066</v>
      </c>
      <c r="B1690" s="2" t="s">
        <v>25848</v>
      </c>
      <c r="C1690" s="2">
        <v>6.4</v>
      </c>
      <c r="E1690">
        <f>COUNTIF(A1690:A5412,D1690)</f>
        <v>0</v>
      </c>
    </row>
    <row r="1691" spans="1:5" x14ac:dyDescent="0.3">
      <c r="A1691" s="2" t="s">
        <v>3122</v>
      </c>
      <c r="B1691" s="2" t="s">
        <v>25849</v>
      </c>
      <c r="C1691" s="2">
        <v>5.7</v>
      </c>
      <c r="E1691">
        <f>COUNTIF(A1691:A5413,D1691)</f>
        <v>0</v>
      </c>
    </row>
    <row r="1692" spans="1:5" x14ac:dyDescent="0.3">
      <c r="A1692" s="2" t="s">
        <v>6997</v>
      </c>
      <c r="B1692" s="2" t="s">
        <v>25850</v>
      </c>
      <c r="C1692" s="2">
        <v>6.2</v>
      </c>
      <c r="E1692">
        <f>COUNTIF(A1692:A5414,D1692)</f>
        <v>0</v>
      </c>
    </row>
    <row r="1693" spans="1:5" x14ac:dyDescent="0.3">
      <c r="A1693" s="2" t="s">
        <v>3233</v>
      </c>
      <c r="B1693" s="2" t="s">
        <v>25851</v>
      </c>
      <c r="C1693" s="2">
        <v>5.2</v>
      </c>
      <c r="E1693">
        <f>COUNTIF(A1693:A5415,D1693)</f>
        <v>0</v>
      </c>
    </row>
    <row r="1694" spans="1:5" x14ac:dyDescent="0.3">
      <c r="A1694" s="2" t="s">
        <v>2042</v>
      </c>
      <c r="B1694" s="2" t="s">
        <v>25852</v>
      </c>
      <c r="C1694" s="2">
        <v>6.1</v>
      </c>
      <c r="E1694">
        <f>COUNTIF(A1694:A5416,D1694)</f>
        <v>0</v>
      </c>
    </row>
    <row r="1695" spans="1:5" x14ac:dyDescent="0.3">
      <c r="A1695" s="2" t="s">
        <v>3218</v>
      </c>
      <c r="B1695" s="2" t="s">
        <v>25853</v>
      </c>
      <c r="C1695" s="2">
        <v>7.1</v>
      </c>
      <c r="E1695">
        <f>COUNTIF(A1695:A5417,D1695)</f>
        <v>0</v>
      </c>
    </row>
    <row r="1696" spans="1:5" x14ac:dyDescent="0.3">
      <c r="A1696" s="2" t="s">
        <v>4537</v>
      </c>
      <c r="B1696" s="2" t="s">
        <v>25854</v>
      </c>
      <c r="C1696" s="2">
        <v>7.2</v>
      </c>
      <c r="E1696">
        <f>COUNTIF(A1696:A5418,D1696)</f>
        <v>0</v>
      </c>
    </row>
    <row r="1697" spans="1:5" x14ac:dyDescent="0.3">
      <c r="A1697" s="2" t="s">
        <v>9230</v>
      </c>
      <c r="B1697" s="2" t="s">
        <v>25855</v>
      </c>
      <c r="C1697" s="2">
        <v>6.5</v>
      </c>
      <c r="E1697">
        <f>COUNTIF(A1697:A5419,D1697)</f>
        <v>0</v>
      </c>
    </row>
    <row r="1698" spans="1:5" x14ac:dyDescent="0.3">
      <c r="A1698" s="2" t="s">
        <v>2698</v>
      </c>
      <c r="B1698" s="2" t="s">
        <v>25856</v>
      </c>
      <c r="C1698" s="2">
        <v>6</v>
      </c>
      <c r="E1698">
        <f>COUNTIF(A1698:A5420,D1698)</f>
        <v>0</v>
      </c>
    </row>
    <row r="1699" spans="1:5" x14ac:dyDescent="0.3">
      <c r="A1699" s="2" t="s">
        <v>5418</v>
      </c>
      <c r="B1699" s="2" t="s">
        <v>25857</v>
      </c>
      <c r="C1699" s="2">
        <v>7</v>
      </c>
      <c r="E1699">
        <f>COUNTIF(A1699:A5421,D1699)</f>
        <v>0</v>
      </c>
    </row>
    <row r="1700" spans="1:5" x14ac:dyDescent="0.3">
      <c r="A1700" s="2" t="s">
        <v>3136</v>
      </c>
      <c r="B1700" s="2" t="s">
        <v>25858</v>
      </c>
      <c r="C1700" s="2">
        <v>7</v>
      </c>
      <c r="E1700">
        <f>COUNTIF(A1700:A5422,D1700)</f>
        <v>0</v>
      </c>
    </row>
    <row r="1701" spans="1:5" x14ac:dyDescent="0.3">
      <c r="A1701" s="2" t="s">
        <v>2859</v>
      </c>
      <c r="B1701" s="2" t="s">
        <v>25859</v>
      </c>
      <c r="C1701" s="2">
        <v>7.5</v>
      </c>
      <c r="E1701">
        <f>COUNTIF(A1701:A5423,D1701)</f>
        <v>0</v>
      </c>
    </row>
    <row r="1702" spans="1:5" x14ac:dyDescent="0.3">
      <c r="A1702" s="2" t="s">
        <v>1324</v>
      </c>
      <c r="B1702" s="2" t="s">
        <v>25860</v>
      </c>
      <c r="C1702" s="2">
        <v>6.6</v>
      </c>
      <c r="E1702">
        <f>COUNTIF(A1702:A5424,D1702)</f>
        <v>0</v>
      </c>
    </row>
    <row r="1703" spans="1:5" x14ac:dyDescent="0.3">
      <c r="A1703" s="2" t="s">
        <v>8807</v>
      </c>
      <c r="B1703" s="2" t="s">
        <v>25861</v>
      </c>
      <c r="C1703" s="2">
        <v>7.4</v>
      </c>
      <c r="E1703">
        <f>COUNTIF(A1703:A5425,D1703)</f>
        <v>0</v>
      </c>
    </row>
    <row r="1704" spans="1:5" x14ac:dyDescent="0.3">
      <c r="A1704" s="2" t="s">
        <v>6308</v>
      </c>
      <c r="B1704" s="2" t="s">
        <v>25862</v>
      </c>
      <c r="C1704" s="2">
        <v>6.5</v>
      </c>
      <c r="E1704">
        <f>COUNTIF(A1704:A5426,D1704)</f>
        <v>0</v>
      </c>
    </row>
    <row r="1705" spans="1:5" x14ac:dyDescent="0.3">
      <c r="A1705" s="2" t="s">
        <v>5861</v>
      </c>
      <c r="B1705" s="2" t="s">
        <v>25863</v>
      </c>
      <c r="C1705" s="2">
        <v>6.2</v>
      </c>
      <c r="E1705">
        <f>COUNTIF(A1705:A5427,D1705)</f>
        <v>0</v>
      </c>
    </row>
    <row r="1706" spans="1:5" x14ac:dyDescent="0.3">
      <c r="A1706" s="2" t="s">
        <v>4260</v>
      </c>
      <c r="B1706" s="2" t="s">
        <v>25864</v>
      </c>
      <c r="C1706" s="2">
        <v>7.8</v>
      </c>
      <c r="E1706">
        <f>COUNTIF(A1706:A5428,D1706)</f>
        <v>0</v>
      </c>
    </row>
    <row r="1707" spans="1:5" x14ac:dyDescent="0.3">
      <c r="A1707" s="2" t="s">
        <v>4317</v>
      </c>
      <c r="B1707" s="2" t="s">
        <v>25865</v>
      </c>
      <c r="C1707" s="2">
        <v>5.2</v>
      </c>
      <c r="E1707">
        <f>COUNTIF(A1707:A5429,D1707)</f>
        <v>0</v>
      </c>
    </row>
    <row r="1708" spans="1:5" x14ac:dyDescent="0.3">
      <c r="A1708" s="2" t="s">
        <v>278</v>
      </c>
      <c r="B1708" s="2" t="s">
        <v>25866</v>
      </c>
      <c r="C1708" s="2">
        <v>6.5</v>
      </c>
      <c r="E1708">
        <f>COUNTIF(A1708:A5430,D1708)</f>
        <v>0</v>
      </c>
    </row>
    <row r="1709" spans="1:5" x14ac:dyDescent="0.3">
      <c r="A1709" s="2" t="s">
        <v>1744</v>
      </c>
      <c r="B1709" s="2" t="s">
        <v>25867</v>
      </c>
      <c r="C1709" s="2">
        <v>6.5</v>
      </c>
      <c r="E1709">
        <f>COUNTIF(A1709:A5431,D1709)</f>
        <v>0</v>
      </c>
    </row>
    <row r="1710" spans="1:5" x14ac:dyDescent="0.3">
      <c r="A1710" s="2" t="s">
        <v>3376</v>
      </c>
      <c r="B1710" s="2" t="s">
        <v>25868</v>
      </c>
      <c r="C1710" s="2">
        <v>5.2</v>
      </c>
      <c r="E1710">
        <f>COUNTIF(A1710:A5432,D1710)</f>
        <v>0</v>
      </c>
    </row>
    <row r="1711" spans="1:5" x14ac:dyDescent="0.3">
      <c r="A1711" s="2" t="s">
        <v>3639</v>
      </c>
      <c r="B1711" s="2" t="s">
        <v>25869</v>
      </c>
      <c r="C1711" s="2">
        <v>7.2</v>
      </c>
      <c r="E1711">
        <f>COUNTIF(A1711:A5433,D1711)</f>
        <v>0</v>
      </c>
    </row>
    <row r="1712" spans="1:5" x14ac:dyDescent="0.3">
      <c r="A1712" s="2" t="s">
        <v>5423</v>
      </c>
      <c r="B1712" s="2" t="s">
        <v>25870</v>
      </c>
      <c r="C1712" s="2">
        <v>7.1</v>
      </c>
      <c r="E1712">
        <f>COUNTIF(A1712:A5434,D1712)</f>
        <v>0</v>
      </c>
    </row>
    <row r="1713" spans="1:5" x14ac:dyDescent="0.3">
      <c r="A1713" s="2" t="s">
        <v>9305</v>
      </c>
      <c r="B1713" s="2" t="s">
        <v>25871</v>
      </c>
      <c r="C1713" s="2">
        <v>4.5</v>
      </c>
      <c r="E1713">
        <f>COUNTIF(A1713:A5435,D1713)</f>
        <v>0</v>
      </c>
    </row>
    <row r="1714" spans="1:5" x14ac:dyDescent="0.3">
      <c r="A1714" s="2" t="s">
        <v>3303</v>
      </c>
      <c r="B1714" s="2" t="s">
        <v>25872</v>
      </c>
      <c r="C1714" s="2">
        <v>5.7</v>
      </c>
      <c r="E1714">
        <f>COUNTIF(A1714:A5436,D1714)</f>
        <v>0</v>
      </c>
    </row>
    <row r="1715" spans="1:5" x14ac:dyDescent="0.3">
      <c r="A1715" s="2" t="s">
        <v>9314</v>
      </c>
      <c r="B1715" s="2" t="s">
        <v>25873</v>
      </c>
      <c r="C1715" s="2">
        <v>6</v>
      </c>
      <c r="E1715">
        <f>COUNTIF(A1715:A5437,D1715)</f>
        <v>0</v>
      </c>
    </row>
    <row r="1716" spans="1:5" x14ac:dyDescent="0.3">
      <c r="A1716" s="2" t="s">
        <v>5139</v>
      </c>
      <c r="B1716" s="2" t="s">
        <v>25874</v>
      </c>
      <c r="C1716" s="2">
        <v>6.4</v>
      </c>
      <c r="E1716">
        <f>COUNTIF(A1716:A5438,D1716)</f>
        <v>0</v>
      </c>
    </row>
    <row r="1717" spans="1:5" x14ac:dyDescent="0.3">
      <c r="A1717" s="2" t="s">
        <v>4239</v>
      </c>
      <c r="B1717" s="2" t="s">
        <v>25875</v>
      </c>
      <c r="C1717" s="2">
        <v>5.2</v>
      </c>
      <c r="E1717">
        <f>COUNTIF(A1717:A5439,D1717)</f>
        <v>0</v>
      </c>
    </row>
    <row r="1718" spans="1:5" x14ac:dyDescent="0.3">
      <c r="A1718" s="2" t="s">
        <v>9327</v>
      </c>
      <c r="B1718" s="2" t="s">
        <v>25876</v>
      </c>
      <c r="C1718" s="2">
        <v>4.3</v>
      </c>
      <c r="E1718">
        <f>COUNTIF(A1718:A5440,D1718)</f>
        <v>0</v>
      </c>
    </row>
    <row r="1719" spans="1:5" x14ac:dyDescent="0.3">
      <c r="A1719" s="2" t="s">
        <v>9333</v>
      </c>
      <c r="B1719" s="2" t="s">
        <v>25877</v>
      </c>
      <c r="C1719" s="2">
        <v>6.1</v>
      </c>
      <c r="E1719">
        <f>COUNTIF(A1719:A5441,D1719)</f>
        <v>0</v>
      </c>
    </row>
    <row r="1720" spans="1:5" x14ac:dyDescent="0.3">
      <c r="A1720" s="2" t="s">
        <v>4003</v>
      </c>
      <c r="B1720" s="2" t="s">
        <v>25878</v>
      </c>
      <c r="C1720" s="2">
        <v>6.8</v>
      </c>
      <c r="E1720">
        <f>COUNTIF(A1720:A5442,D1720)</f>
        <v>0</v>
      </c>
    </row>
    <row r="1721" spans="1:5" x14ac:dyDescent="0.3">
      <c r="A1721" s="2" t="s">
        <v>9351</v>
      </c>
      <c r="B1721" s="2" t="s">
        <v>25879</v>
      </c>
      <c r="C1721" s="2">
        <v>5.2</v>
      </c>
      <c r="E1721">
        <f>COUNTIF(A1721:A5443,D1721)</f>
        <v>0</v>
      </c>
    </row>
    <row r="1722" spans="1:5" x14ac:dyDescent="0.3">
      <c r="A1722" s="2" t="s">
        <v>2448</v>
      </c>
      <c r="B1722" s="2" t="s">
        <v>25880</v>
      </c>
      <c r="C1722" s="2">
        <v>6.5</v>
      </c>
      <c r="E1722">
        <f>COUNTIF(A1722:A5444,D1722)</f>
        <v>0</v>
      </c>
    </row>
    <row r="1723" spans="1:5" x14ac:dyDescent="0.3">
      <c r="A1723" s="2" t="s">
        <v>9362</v>
      </c>
      <c r="B1723" s="2" t="s">
        <v>25881</v>
      </c>
      <c r="C1723" s="2">
        <v>7.5</v>
      </c>
      <c r="E1723">
        <f>COUNTIF(A1723:A5445,D1723)</f>
        <v>0</v>
      </c>
    </row>
    <row r="1724" spans="1:5" x14ac:dyDescent="0.3">
      <c r="A1724" s="2" t="s">
        <v>3239</v>
      </c>
      <c r="B1724" s="2" t="s">
        <v>25882</v>
      </c>
      <c r="C1724" s="2">
        <v>7.1</v>
      </c>
      <c r="E1724">
        <f>COUNTIF(A1724:A5446,D1724)</f>
        <v>0</v>
      </c>
    </row>
    <row r="1725" spans="1:5" x14ac:dyDescent="0.3">
      <c r="A1725" s="2" t="s">
        <v>1252</v>
      </c>
      <c r="B1725" s="2" t="s">
        <v>25883</v>
      </c>
      <c r="C1725" s="2">
        <v>6.9</v>
      </c>
      <c r="E1725">
        <f>COUNTIF(A1725:A5447,D1725)</f>
        <v>0</v>
      </c>
    </row>
    <row r="1726" spans="1:5" x14ac:dyDescent="0.3">
      <c r="A1726" s="2" t="s">
        <v>3122</v>
      </c>
      <c r="B1726" s="2" t="s">
        <v>25884</v>
      </c>
      <c r="C1726" s="2">
        <v>8</v>
      </c>
      <c r="E1726">
        <f>COUNTIF(A1726:A5448,D1726)</f>
        <v>0</v>
      </c>
    </row>
    <row r="1727" spans="1:5" x14ac:dyDescent="0.3">
      <c r="A1727" s="2" t="s">
        <v>3694</v>
      </c>
      <c r="B1727" s="2" t="s">
        <v>25885</v>
      </c>
      <c r="C1727" s="2">
        <v>8.1999999999999993</v>
      </c>
      <c r="E1727">
        <f>COUNTIF(A1727:A5449,D1727)</f>
        <v>0</v>
      </c>
    </row>
    <row r="1728" spans="1:5" x14ac:dyDescent="0.3">
      <c r="A1728" s="2" t="s">
        <v>760</v>
      </c>
      <c r="B1728" s="2" t="s">
        <v>25886</v>
      </c>
      <c r="C1728" s="2">
        <v>6.4</v>
      </c>
      <c r="E1728">
        <f>COUNTIF(A1728:A5450,D1728)</f>
        <v>0</v>
      </c>
    </row>
    <row r="1729" spans="1:5" x14ac:dyDescent="0.3">
      <c r="A1729" s="2" t="s">
        <v>4965</v>
      </c>
      <c r="B1729" s="2" t="s">
        <v>25887</v>
      </c>
      <c r="C1729" s="2">
        <v>7.9</v>
      </c>
      <c r="E1729">
        <f>COUNTIF(A1729:A5451,D1729)</f>
        <v>0</v>
      </c>
    </row>
    <row r="1730" spans="1:5" x14ac:dyDescent="0.3">
      <c r="A1730" s="2" t="s">
        <v>9392</v>
      </c>
      <c r="B1730" s="2" t="s">
        <v>25888</v>
      </c>
      <c r="C1730" s="2">
        <v>6.7</v>
      </c>
      <c r="E1730">
        <f>COUNTIF(A1730:A5452,D1730)</f>
        <v>0</v>
      </c>
    </row>
    <row r="1731" spans="1:5" x14ac:dyDescent="0.3">
      <c r="A1731" s="2" t="s">
        <v>2260</v>
      </c>
      <c r="B1731" s="2" t="s">
        <v>25889</v>
      </c>
      <c r="C1731" s="2">
        <v>6.1</v>
      </c>
      <c r="E1731">
        <f>COUNTIF(A1731:A5453,D1731)</f>
        <v>0</v>
      </c>
    </row>
    <row r="1732" spans="1:5" x14ac:dyDescent="0.3">
      <c r="A1732" s="2" t="s">
        <v>389</v>
      </c>
      <c r="B1732" s="2" t="s">
        <v>25890</v>
      </c>
      <c r="C1732" s="2">
        <v>8.9</v>
      </c>
      <c r="E1732">
        <f>COUNTIF(A1732:A5454,D1732)</f>
        <v>0</v>
      </c>
    </row>
    <row r="1733" spans="1:5" x14ac:dyDescent="0.3">
      <c r="A1733" s="2" t="s">
        <v>3453</v>
      </c>
      <c r="B1733" s="2" t="s">
        <v>25891</v>
      </c>
      <c r="C1733" s="2">
        <v>8.1</v>
      </c>
      <c r="E1733">
        <f>COUNTIF(A1733:A5455,D1733)</f>
        <v>0</v>
      </c>
    </row>
    <row r="1734" spans="1:5" x14ac:dyDescent="0.3">
      <c r="A1734" s="2" t="s">
        <v>1104</v>
      </c>
      <c r="B1734" s="2" t="s">
        <v>25892</v>
      </c>
      <c r="C1734" s="2">
        <v>6.2</v>
      </c>
      <c r="E1734">
        <f>COUNTIF(A1734:A5456,D1734)</f>
        <v>0</v>
      </c>
    </row>
    <row r="1735" spans="1:5" x14ac:dyDescent="0.3">
      <c r="A1735" s="2" t="s">
        <v>1575</v>
      </c>
      <c r="B1735" s="2" t="s">
        <v>25893</v>
      </c>
      <c r="C1735" s="2">
        <v>4.9000000000000004</v>
      </c>
      <c r="E1735">
        <f>COUNTIF(A1735:A5457,D1735)</f>
        <v>0</v>
      </c>
    </row>
    <row r="1736" spans="1:5" x14ac:dyDescent="0.3">
      <c r="A1736" s="2" t="s">
        <v>7687</v>
      </c>
      <c r="B1736" s="2" t="s">
        <v>25894</v>
      </c>
      <c r="C1736" s="2">
        <v>5.8</v>
      </c>
      <c r="E1736">
        <f>COUNTIF(A1736:A5458,D1736)</f>
        <v>0</v>
      </c>
    </row>
    <row r="1737" spans="1:5" x14ac:dyDescent="0.3">
      <c r="A1737" s="2" t="s">
        <v>5873</v>
      </c>
      <c r="B1737" s="2" t="s">
        <v>25895</v>
      </c>
      <c r="C1737" s="2">
        <v>6</v>
      </c>
      <c r="E1737">
        <f>COUNTIF(A1737:A5459,D1737)</f>
        <v>0</v>
      </c>
    </row>
    <row r="1738" spans="1:5" x14ac:dyDescent="0.3">
      <c r="A1738" s="2" t="s">
        <v>570</v>
      </c>
      <c r="B1738" s="2" t="s">
        <v>25896</v>
      </c>
      <c r="C1738" s="2">
        <v>7</v>
      </c>
      <c r="E1738">
        <f>COUNTIF(A1738:A5460,D1738)</f>
        <v>0</v>
      </c>
    </row>
    <row r="1739" spans="1:5" x14ac:dyDescent="0.3">
      <c r="A1739" s="2" t="s">
        <v>9443</v>
      </c>
      <c r="B1739" s="2" t="s">
        <v>25897</v>
      </c>
      <c r="C1739" s="2">
        <v>6</v>
      </c>
      <c r="E1739">
        <f>COUNTIF(A1739:A5461,D1739)</f>
        <v>0</v>
      </c>
    </row>
    <row r="1740" spans="1:5" x14ac:dyDescent="0.3">
      <c r="A1740" s="2" t="s">
        <v>2246</v>
      </c>
      <c r="B1740" s="2" t="s">
        <v>25898</v>
      </c>
      <c r="C1740" s="2">
        <v>7.9</v>
      </c>
      <c r="E1740">
        <f>COUNTIF(A1740:A5462,D1740)</f>
        <v>0</v>
      </c>
    </row>
    <row r="1741" spans="1:5" x14ac:dyDescent="0.3">
      <c r="A1741" s="2" t="s">
        <v>7113</v>
      </c>
      <c r="B1741" s="2" t="s">
        <v>25899</v>
      </c>
      <c r="C1741" s="2">
        <v>8.1</v>
      </c>
      <c r="E1741">
        <f>COUNTIF(A1741:A5463,D1741)</f>
        <v>0</v>
      </c>
    </row>
    <row r="1742" spans="1:5" x14ac:dyDescent="0.3">
      <c r="A1742" s="2" t="s">
        <v>1351</v>
      </c>
      <c r="B1742" s="2" t="s">
        <v>25900</v>
      </c>
      <c r="C1742" s="2">
        <v>6.2</v>
      </c>
      <c r="E1742">
        <f>COUNTIF(A1742:A5464,D1742)</f>
        <v>0</v>
      </c>
    </row>
    <row r="1743" spans="1:5" x14ac:dyDescent="0.3">
      <c r="A1743" s="2" t="s">
        <v>9461</v>
      </c>
      <c r="B1743" s="2" t="s">
        <v>25901</v>
      </c>
      <c r="C1743" s="2">
        <v>6.7</v>
      </c>
      <c r="E1743">
        <f>COUNTIF(A1743:A5465,D1743)</f>
        <v>0</v>
      </c>
    </row>
    <row r="1744" spans="1:5" x14ac:dyDescent="0.3">
      <c r="A1744" s="2" t="s">
        <v>27899</v>
      </c>
      <c r="B1744" s="2" t="s">
        <v>25902</v>
      </c>
      <c r="C1744" s="2">
        <v>7.3</v>
      </c>
      <c r="E1744">
        <f>COUNTIF(A1744:A5466,D1744)</f>
        <v>0</v>
      </c>
    </row>
    <row r="1745" spans="1:5" x14ac:dyDescent="0.3">
      <c r="A1745" s="2" t="s">
        <v>9470</v>
      </c>
      <c r="B1745" s="2" t="s">
        <v>25903</v>
      </c>
      <c r="C1745" s="2">
        <v>4.5999999999999996</v>
      </c>
      <c r="E1745">
        <f>COUNTIF(A1745:A5467,D1745)</f>
        <v>0</v>
      </c>
    </row>
    <row r="1746" spans="1:5" x14ac:dyDescent="0.3">
      <c r="A1746" s="2" t="s">
        <v>5133</v>
      </c>
      <c r="B1746" s="2" t="s">
        <v>25904</v>
      </c>
      <c r="C1746" s="2">
        <v>6.1</v>
      </c>
      <c r="E1746">
        <f>COUNTIF(A1746:A5468,D1746)</f>
        <v>0</v>
      </c>
    </row>
    <row r="1747" spans="1:5" x14ac:dyDescent="0.3">
      <c r="A1747" s="2" t="s">
        <v>2698</v>
      </c>
      <c r="B1747" s="2" t="s">
        <v>25905</v>
      </c>
      <c r="C1747" s="2">
        <v>6.2</v>
      </c>
      <c r="E1747">
        <f>COUNTIF(A1747:A5469,D1747)</f>
        <v>0</v>
      </c>
    </row>
    <row r="1748" spans="1:5" x14ac:dyDescent="0.3">
      <c r="A1748" s="2" t="s">
        <v>5985</v>
      </c>
      <c r="B1748" s="2" t="s">
        <v>25906</v>
      </c>
      <c r="C1748" s="2">
        <v>7.8</v>
      </c>
      <c r="E1748">
        <f>COUNTIF(A1748:A5470,D1748)</f>
        <v>0</v>
      </c>
    </row>
    <row r="1749" spans="1:5" x14ac:dyDescent="0.3">
      <c r="A1749" s="2" t="s">
        <v>3444</v>
      </c>
      <c r="B1749" s="2" t="s">
        <v>25907</v>
      </c>
      <c r="C1749" s="2">
        <v>6.1</v>
      </c>
      <c r="E1749">
        <f>COUNTIF(A1749:A5471,D1749)</f>
        <v>0</v>
      </c>
    </row>
    <row r="1750" spans="1:5" x14ac:dyDescent="0.3">
      <c r="A1750" s="2" t="s">
        <v>5495</v>
      </c>
      <c r="B1750" s="2" t="s">
        <v>25908</v>
      </c>
      <c r="C1750" s="2">
        <v>5.8</v>
      </c>
      <c r="E1750">
        <f>COUNTIF(A1750:A5472,D1750)</f>
        <v>0</v>
      </c>
    </row>
    <row r="1751" spans="1:5" x14ac:dyDescent="0.3">
      <c r="A1751" s="2" t="s">
        <v>7204</v>
      </c>
      <c r="B1751" s="2" t="s">
        <v>25909</v>
      </c>
      <c r="C1751" s="2">
        <v>6.5</v>
      </c>
      <c r="E1751">
        <f>COUNTIF(A1751:A5473,D1751)</f>
        <v>0</v>
      </c>
    </row>
    <row r="1752" spans="1:5" x14ac:dyDescent="0.3">
      <c r="A1752" s="2" t="s">
        <v>9508</v>
      </c>
      <c r="B1752" s="2" t="s">
        <v>25910</v>
      </c>
      <c r="C1752" s="2">
        <v>7.2</v>
      </c>
      <c r="E1752">
        <f>COUNTIF(A1752:A5474,D1752)</f>
        <v>0</v>
      </c>
    </row>
    <row r="1753" spans="1:5" x14ac:dyDescent="0.3">
      <c r="A1753" s="2" t="s">
        <v>125</v>
      </c>
      <c r="B1753" s="2" t="s">
        <v>25911</v>
      </c>
      <c r="C1753" s="2">
        <v>7.8</v>
      </c>
      <c r="E1753">
        <f>COUNTIF(A1753:A5475,D1753)</f>
        <v>0</v>
      </c>
    </row>
    <row r="1754" spans="1:5" x14ac:dyDescent="0.3">
      <c r="A1754" s="2" t="s">
        <v>9516</v>
      </c>
      <c r="B1754" s="2" t="s">
        <v>25912</v>
      </c>
      <c r="C1754" s="2">
        <v>4.7</v>
      </c>
      <c r="E1754">
        <f>COUNTIF(A1754:A5476,D1754)</f>
        <v>0</v>
      </c>
    </row>
    <row r="1755" spans="1:5" x14ac:dyDescent="0.3">
      <c r="A1755" s="2" t="s">
        <v>9521</v>
      </c>
      <c r="B1755" s="2" t="s">
        <v>25913</v>
      </c>
      <c r="C1755" s="2">
        <v>6.8</v>
      </c>
      <c r="E1755">
        <f>COUNTIF(A1755:A5477,D1755)</f>
        <v>0</v>
      </c>
    </row>
    <row r="1756" spans="1:5" x14ac:dyDescent="0.3">
      <c r="A1756" s="2" t="s">
        <v>9525</v>
      </c>
      <c r="B1756" s="2" t="s">
        <v>25914</v>
      </c>
      <c r="C1756" s="2">
        <v>5.9</v>
      </c>
      <c r="E1756">
        <f>COUNTIF(A1756:A5478,D1756)</f>
        <v>0</v>
      </c>
    </row>
    <row r="1757" spans="1:5" x14ac:dyDescent="0.3">
      <c r="A1757" s="2" t="s">
        <v>1751</v>
      </c>
      <c r="B1757" s="2" t="s">
        <v>25915</v>
      </c>
      <c r="C1757" s="2">
        <v>7.2</v>
      </c>
      <c r="E1757">
        <f>COUNTIF(A1757:A5479,D1757)</f>
        <v>0</v>
      </c>
    </row>
    <row r="1758" spans="1:5" x14ac:dyDescent="0.3">
      <c r="A1758" s="2" t="s">
        <v>487</v>
      </c>
      <c r="B1758" s="2" t="s">
        <v>25916</v>
      </c>
      <c r="C1758" s="2">
        <v>8.6999999999999993</v>
      </c>
      <c r="E1758">
        <f>COUNTIF(A1758:A5480,D1758)</f>
        <v>0</v>
      </c>
    </row>
    <row r="1759" spans="1:5" x14ac:dyDescent="0.3">
      <c r="A1759" s="2" t="s">
        <v>4370</v>
      </c>
      <c r="B1759" s="2" t="s">
        <v>25917</v>
      </c>
      <c r="C1759" s="2">
        <v>5</v>
      </c>
      <c r="E1759">
        <f>COUNTIF(A1759:A5481,D1759)</f>
        <v>0</v>
      </c>
    </row>
    <row r="1760" spans="1:5" x14ac:dyDescent="0.3">
      <c r="A1760" s="2" t="s">
        <v>7109</v>
      </c>
      <c r="B1760" s="2" t="s">
        <v>25918</v>
      </c>
      <c r="C1760" s="2">
        <v>6.6</v>
      </c>
      <c r="E1760">
        <f>COUNTIF(A1760:A5482,D1760)</f>
        <v>0</v>
      </c>
    </row>
    <row r="1761" spans="1:5" x14ac:dyDescent="0.3">
      <c r="A1761" s="2" t="s">
        <v>2246</v>
      </c>
      <c r="B1761" s="2" t="s">
        <v>25919</v>
      </c>
      <c r="C1761" s="2">
        <v>8.3000000000000007</v>
      </c>
      <c r="E1761">
        <f>COUNTIF(A1761:A5483,D1761)</f>
        <v>0</v>
      </c>
    </row>
    <row r="1762" spans="1:5" x14ac:dyDescent="0.3">
      <c r="A1762" s="2" t="s">
        <v>4982</v>
      </c>
      <c r="B1762" s="2" t="s">
        <v>25920</v>
      </c>
      <c r="C1762" s="2">
        <v>6.7</v>
      </c>
      <c r="E1762">
        <f>COUNTIF(A1762:A5484,D1762)</f>
        <v>0</v>
      </c>
    </row>
    <row r="1763" spans="1:5" x14ac:dyDescent="0.3">
      <c r="A1763" s="2" t="s">
        <v>9551</v>
      </c>
      <c r="B1763" s="2" t="s">
        <v>25921</v>
      </c>
      <c r="C1763" s="2">
        <v>7.8</v>
      </c>
      <c r="E1763">
        <f>COUNTIF(A1763:A5485,D1763)</f>
        <v>0</v>
      </c>
    </row>
    <row r="1764" spans="1:5" x14ac:dyDescent="0.3">
      <c r="A1764" s="2" t="s">
        <v>27893</v>
      </c>
      <c r="B1764" s="2" t="s">
        <v>25922</v>
      </c>
      <c r="C1764" s="2">
        <v>6.5</v>
      </c>
      <c r="E1764">
        <f>COUNTIF(A1764:A5486,D1764)</f>
        <v>0</v>
      </c>
    </row>
    <row r="1765" spans="1:5" x14ac:dyDescent="0.3">
      <c r="A1765" s="2" t="s">
        <v>260</v>
      </c>
      <c r="B1765" s="2" t="s">
        <v>25923</v>
      </c>
      <c r="C1765" s="2">
        <v>6.1</v>
      </c>
      <c r="E1765">
        <f>COUNTIF(A1765:A5487,D1765)</f>
        <v>0</v>
      </c>
    </row>
    <row r="1766" spans="1:5" x14ac:dyDescent="0.3">
      <c r="A1766" s="2" t="s">
        <v>7076</v>
      </c>
      <c r="B1766" s="2" t="s">
        <v>25924</v>
      </c>
      <c r="C1766" s="2">
        <v>8.1</v>
      </c>
      <c r="E1766">
        <f>COUNTIF(A1766:A5488,D1766)</f>
        <v>0</v>
      </c>
    </row>
    <row r="1767" spans="1:5" x14ac:dyDescent="0.3">
      <c r="A1767" s="2" t="s">
        <v>9567</v>
      </c>
      <c r="B1767" s="2" t="s">
        <v>25925</v>
      </c>
      <c r="C1767" s="2">
        <v>5.2</v>
      </c>
      <c r="E1767">
        <f>COUNTIF(A1767:A5489,D1767)</f>
        <v>0</v>
      </c>
    </row>
    <row r="1768" spans="1:5" x14ac:dyDescent="0.3">
      <c r="A1768" s="2" t="s">
        <v>9572</v>
      </c>
      <c r="B1768" s="2" t="s">
        <v>25926</v>
      </c>
      <c r="C1768" s="2">
        <v>5.6</v>
      </c>
      <c r="E1768">
        <f>COUNTIF(A1768:A5490,D1768)</f>
        <v>0</v>
      </c>
    </row>
    <row r="1769" spans="1:5" x14ac:dyDescent="0.3">
      <c r="A1769" s="2" t="s">
        <v>6800</v>
      </c>
      <c r="B1769" s="2" t="s">
        <v>25927</v>
      </c>
      <c r="C1769" s="2">
        <v>5.8</v>
      </c>
      <c r="E1769">
        <f>COUNTIF(A1769:A5491,D1769)</f>
        <v>0</v>
      </c>
    </row>
    <row r="1770" spans="1:5" x14ac:dyDescent="0.3">
      <c r="A1770" s="2" t="s">
        <v>6297</v>
      </c>
      <c r="B1770" s="2" t="s">
        <v>25928</v>
      </c>
      <c r="C1770" s="2">
        <v>6.6</v>
      </c>
      <c r="E1770">
        <f>COUNTIF(A1770:A5492,D1770)</f>
        <v>0</v>
      </c>
    </row>
    <row r="1771" spans="1:5" x14ac:dyDescent="0.3">
      <c r="A1771" s="2" t="s">
        <v>9584</v>
      </c>
      <c r="B1771" s="2" t="s">
        <v>25929</v>
      </c>
      <c r="C1771" s="2">
        <v>6.6</v>
      </c>
      <c r="E1771">
        <f>COUNTIF(A1771:A5493,D1771)</f>
        <v>0</v>
      </c>
    </row>
    <row r="1772" spans="1:5" x14ac:dyDescent="0.3">
      <c r="A1772" s="2" t="s">
        <v>9588</v>
      </c>
      <c r="B1772" s="2" t="s">
        <v>25930</v>
      </c>
      <c r="C1772" s="2">
        <v>5.5</v>
      </c>
      <c r="E1772">
        <f>COUNTIF(A1772:A5494,D1772)</f>
        <v>0</v>
      </c>
    </row>
    <row r="1773" spans="1:5" x14ac:dyDescent="0.3">
      <c r="A1773" s="2" t="s">
        <v>3585</v>
      </c>
      <c r="B1773" s="2" t="s">
        <v>25931</v>
      </c>
      <c r="C1773" s="2">
        <v>7</v>
      </c>
      <c r="E1773">
        <f>COUNTIF(A1773:A5495,D1773)</f>
        <v>0</v>
      </c>
    </row>
    <row r="1774" spans="1:5" x14ac:dyDescent="0.3">
      <c r="A1774" s="2" t="s">
        <v>1198</v>
      </c>
      <c r="B1774" s="2" t="s">
        <v>25932</v>
      </c>
      <c r="C1774" s="2">
        <v>6.5</v>
      </c>
      <c r="E1774">
        <f>COUNTIF(A1774:A5496,D1774)</f>
        <v>0</v>
      </c>
    </row>
    <row r="1775" spans="1:5" x14ac:dyDescent="0.3">
      <c r="A1775" s="2" t="s">
        <v>6767</v>
      </c>
      <c r="B1775" s="2" t="s">
        <v>25933</v>
      </c>
      <c r="C1775" s="2">
        <v>5.8</v>
      </c>
      <c r="E1775">
        <f>COUNTIF(A1775:A5497,D1775)</f>
        <v>0</v>
      </c>
    </row>
    <row r="1776" spans="1:5" x14ac:dyDescent="0.3">
      <c r="A1776" s="2" t="s">
        <v>9610</v>
      </c>
      <c r="B1776" s="2" t="s">
        <v>25934</v>
      </c>
      <c r="C1776" s="2">
        <v>5.6</v>
      </c>
      <c r="E1776">
        <f>COUNTIF(A1776:A5498,D1776)</f>
        <v>0</v>
      </c>
    </row>
    <row r="1777" spans="1:5" x14ac:dyDescent="0.3">
      <c r="A1777" s="2" t="s">
        <v>9616</v>
      </c>
      <c r="B1777" s="2" t="s">
        <v>25935</v>
      </c>
      <c r="C1777" s="2">
        <v>5.6</v>
      </c>
      <c r="E1777">
        <f>COUNTIF(A1777:A5499,D1777)</f>
        <v>0</v>
      </c>
    </row>
    <row r="1778" spans="1:5" x14ac:dyDescent="0.3">
      <c r="A1778" s="2" t="s">
        <v>3444</v>
      </c>
      <c r="B1778" s="2" t="s">
        <v>25936</v>
      </c>
      <c r="C1778" s="2">
        <v>5.8</v>
      </c>
      <c r="E1778">
        <f>COUNTIF(A1778:A5500,D1778)</f>
        <v>0</v>
      </c>
    </row>
    <row r="1779" spans="1:5" x14ac:dyDescent="0.3">
      <c r="A1779" s="2" t="s">
        <v>6620</v>
      </c>
      <c r="B1779" s="2" t="s">
        <v>25937</v>
      </c>
      <c r="C1779" s="2">
        <v>7.6</v>
      </c>
      <c r="E1779">
        <f>COUNTIF(A1779:A5501,D1779)</f>
        <v>0</v>
      </c>
    </row>
    <row r="1780" spans="1:5" x14ac:dyDescent="0.3">
      <c r="A1780" s="2" t="s">
        <v>5133</v>
      </c>
      <c r="B1780" s="2" t="s">
        <v>25938</v>
      </c>
      <c r="C1780" s="2">
        <v>6.4</v>
      </c>
      <c r="E1780">
        <f>COUNTIF(A1780:A5502,D1780)</f>
        <v>0</v>
      </c>
    </row>
    <row r="1781" spans="1:5" x14ac:dyDescent="0.3">
      <c r="A1781" s="2" t="s">
        <v>9632</v>
      </c>
      <c r="B1781" s="2" t="s">
        <v>25939</v>
      </c>
      <c r="C1781" s="2">
        <v>6.3</v>
      </c>
      <c r="E1781">
        <f>COUNTIF(A1781:A5503,D1781)</f>
        <v>0</v>
      </c>
    </row>
    <row r="1782" spans="1:5" x14ac:dyDescent="0.3">
      <c r="A1782" s="2" t="s">
        <v>9639</v>
      </c>
      <c r="B1782" s="2" t="s">
        <v>25940</v>
      </c>
      <c r="C1782" s="2">
        <v>4.5999999999999996</v>
      </c>
      <c r="E1782">
        <f>COUNTIF(A1782:A5504,D1782)</f>
        <v>0</v>
      </c>
    </row>
    <row r="1783" spans="1:5" x14ac:dyDescent="0.3">
      <c r="A1783" s="2" t="s">
        <v>9646</v>
      </c>
      <c r="B1783" s="2" t="s">
        <v>25941</v>
      </c>
      <c r="C1783" s="2">
        <v>6.5</v>
      </c>
      <c r="E1783">
        <f>COUNTIF(A1783:A5505,D1783)</f>
        <v>0</v>
      </c>
    </row>
    <row r="1784" spans="1:5" x14ac:dyDescent="0.3">
      <c r="A1784" s="2" t="s">
        <v>9650</v>
      </c>
      <c r="B1784" s="2" t="s">
        <v>25942</v>
      </c>
      <c r="C1784" s="2">
        <v>7.5</v>
      </c>
      <c r="E1784">
        <f>COUNTIF(A1784:A5506,D1784)</f>
        <v>0</v>
      </c>
    </row>
    <row r="1785" spans="1:5" x14ac:dyDescent="0.3">
      <c r="A1785" s="2" t="s">
        <v>4773</v>
      </c>
      <c r="B1785" s="2" t="s">
        <v>25943</v>
      </c>
      <c r="C1785" s="2">
        <v>7.5</v>
      </c>
      <c r="E1785">
        <f>COUNTIF(A1785:A5507,D1785)</f>
        <v>0</v>
      </c>
    </row>
    <row r="1786" spans="1:5" x14ac:dyDescent="0.3">
      <c r="A1786" s="2" t="s">
        <v>7687</v>
      </c>
      <c r="B1786" s="2" t="s">
        <v>25944</v>
      </c>
      <c r="C1786" s="2">
        <v>5.3</v>
      </c>
      <c r="E1786">
        <f>COUNTIF(A1786:A5508,D1786)</f>
        <v>0</v>
      </c>
    </row>
    <row r="1787" spans="1:5" x14ac:dyDescent="0.3">
      <c r="A1787" s="2" t="s">
        <v>9667</v>
      </c>
      <c r="B1787" s="2" t="s">
        <v>25945</v>
      </c>
      <c r="C1787" s="2">
        <v>7.5</v>
      </c>
      <c r="E1787">
        <f>COUNTIF(A1787:A5509,D1787)</f>
        <v>0</v>
      </c>
    </row>
    <row r="1788" spans="1:5" x14ac:dyDescent="0.3">
      <c r="A1788" s="2" t="s">
        <v>9674</v>
      </c>
      <c r="B1788" s="2" t="s">
        <v>25946</v>
      </c>
      <c r="C1788" s="2">
        <v>3.3</v>
      </c>
      <c r="E1788">
        <f>COUNTIF(A1788:A5510,D1788)</f>
        <v>0</v>
      </c>
    </row>
    <row r="1789" spans="1:5" x14ac:dyDescent="0.3">
      <c r="A1789" s="2" t="s">
        <v>9687</v>
      </c>
      <c r="B1789" s="2" t="s">
        <v>25947</v>
      </c>
      <c r="C1789" s="2">
        <v>3.5</v>
      </c>
      <c r="E1789">
        <f>COUNTIF(A1789:A5511,D1789)</f>
        <v>0</v>
      </c>
    </row>
    <row r="1790" spans="1:5" x14ac:dyDescent="0.3">
      <c r="A1790" s="2" t="s">
        <v>3259</v>
      </c>
      <c r="B1790" s="2" t="s">
        <v>25948</v>
      </c>
      <c r="C1790" s="2">
        <v>9.3000000000000007</v>
      </c>
      <c r="E1790">
        <f>COUNTIF(A1790:A5512,D1790)</f>
        <v>0</v>
      </c>
    </row>
    <row r="1791" spans="1:5" x14ac:dyDescent="0.3">
      <c r="A1791" s="2" t="s">
        <v>5930</v>
      </c>
      <c r="B1791" s="2" t="s">
        <v>25949</v>
      </c>
      <c r="C1791" s="2">
        <v>4.8</v>
      </c>
      <c r="E1791">
        <f>COUNTIF(A1791:A5513,D1791)</f>
        <v>0</v>
      </c>
    </row>
    <row r="1792" spans="1:5" x14ac:dyDescent="0.3">
      <c r="A1792" s="2" t="s">
        <v>3494</v>
      </c>
      <c r="B1792" s="2" t="s">
        <v>25950</v>
      </c>
      <c r="C1792" s="2">
        <v>6.9</v>
      </c>
      <c r="E1792">
        <f>COUNTIF(A1792:A5514,D1792)</f>
        <v>0</v>
      </c>
    </row>
    <row r="1793" spans="1:5" x14ac:dyDescent="0.3">
      <c r="A1793" s="2" t="s">
        <v>2037</v>
      </c>
      <c r="B1793" s="2" t="s">
        <v>25951</v>
      </c>
      <c r="C1793" s="2">
        <v>6</v>
      </c>
      <c r="E1793">
        <f>COUNTIF(A1793:A5515,D1793)</f>
        <v>0</v>
      </c>
    </row>
    <row r="1794" spans="1:5" x14ac:dyDescent="0.3">
      <c r="A1794" s="2" t="s">
        <v>9710</v>
      </c>
      <c r="B1794" s="2" t="s">
        <v>25952</v>
      </c>
      <c r="C1794" s="2">
        <v>7.3</v>
      </c>
      <c r="E1794">
        <f>COUNTIF(A1794:A5516,D1794)</f>
        <v>0</v>
      </c>
    </row>
    <row r="1795" spans="1:5" x14ac:dyDescent="0.3">
      <c r="A1795" s="2" t="s">
        <v>9721</v>
      </c>
      <c r="B1795" s="2" t="s">
        <v>25953</v>
      </c>
      <c r="C1795" s="2">
        <v>6.6</v>
      </c>
      <c r="E1795">
        <f>COUNTIF(A1795:A5517,D1795)</f>
        <v>0</v>
      </c>
    </row>
    <row r="1796" spans="1:5" x14ac:dyDescent="0.3">
      <c r="A1796" s="2" t="s">
        <v>3448</v>
      </c>
      <c r="B1796" s="2" t="s">
        <v>25954</v>
      </c>
      <c r="C1796" s="2">
        <v>7.5</v>
      </c>
      <c r="E1796">
        <f>COUNTIF(A1796:A5518,D1796)</f>
        <v>0</v>
      </c>
    </row>
    <row r="1797" spans="1:5" x14ac:dyDescent="0.3">
      <c r="A1797" s="2" t="s">
        <v>5076</v>
      </c>
      <c r="B1797" s="2" t="s">
        <v>25955</v>
      </c>
      <c r="C1797" s="2">
        <v>6.9</v>
      </c>
      <c r="E1797">
        <f>COUNTIF(A1797:A5519,D1797)</f>
        <v>0</v>
      </c>
    </row>
    <row r="1798" spans="1:5" x14ac:dyDescent="0.3">
      <c r="A1798" s="2" t="s">
        <v>9735</v>
      </c>
      <c r="B1798" s="2" t="s">
        <v>25956</v>
      </c>
      <c r="C1798" s="2">
        <v>6.8</v>
      </c>
      <c r="E1798">
        <f>COUNTIF(A1798:A5520,D1798)</f>
        <v>0</v>
      </c>
    </row>
    <row r="1799" spans="1:5" x14ac:dyDescent="0.3">
      <c r="A1799" s="2" t="s">
        <v>9748</v>
      </c>
      <c r="B1799" s="2" t="s">
        <v>25957</v>
      </c>
      <c r="C1799" s="2">
        <v>6.4</v>
      </c>
      <c r="E1799">
        <f>COUNTIF(A1799:A5521,D1799)</f>
        <v>0</v>
      </c>
    </row>
    <row r="1800" spans="1:5" x14ac:dyDescent="0.3">
      <c r="A1800" s="2" t="s">
        <v>9753</v>
      </c>
      <c r="B1800" s="2" t="s">
        <v>25958</v>
      </c>
      <c r="C1800" s="2">
        <v>5.6</v>
      </c>
      <c r="E1800">
        <f>COUNTIF(A1800:A5522,D1800)</f>
        <v>0</v>
      </c>
    </row>
    <row r="1801" spans="1:5" x14ac:dyDescent="0.3">
      <c r="A1801" s="2" t="s">
        <v>9758</v>
      </c>
      <c r="B1801" s="2" t="s">
        <v>25959</v>
      </c>
      <c r="C1801" s="2">
        <v>6.3</v>
      </c>
      <c r="E1801">
        <f>COUNTIF(A1801:A5523,D1801)</f>
        <v>0</v>
      </c>
    </row>
    <row r="1802" spans="1:5" x14ac:dyDescent="0.3">
      <c r="A1802" s="2" t="s">
        <v>7076</v>
      </c>
      <c r="B1802" s="2" t="s">
        <v>25960</v>
      </c>
      <c r="C1802" s="2">
        <v>7.3</v>
      </c>
      <c r="E1802">
        <f>COUNTIF(A1802:A5524,D1802)</f>
        <v>0</v>
      </c>
    </row>
    <row r="1803" spans="1:5" x14ac:dyDescent="0.3">
      <c r="A1803" s="2" t="s">
        <v>9767</v>
      </c>
      <c r="B1803" s="2" t="s">
        <v>25961</v>
      </c>
      <c r="C1803" s="2">
        <v>6.6</v>
      </c>
      <c r="E1803">
        <f>COUNTIF(A1803:A5525,D1803)</f>
        <v>0</v>
      </c>
    </row>
    <row r="1804" spans="1:5" x14ac:dyDescent="0.3">
      <c r="A1804" s="2" t="s">
        <v>9773</v>
      </c>
      <c r="B1804" s="2" t="s">
        <v>25962</v>
      </c>
      <c r="C1804" s="2">
        <v>4.5999999999999996</v>
      </c>
      <c r="E1804">
        <f>COUNTIF(A1804:A5526,D1804)</f>
        <v>0</v>
      </c>
    </row>
    <row r="1805" spans="1:5" x14ac:dyDescent="0.3">
      <c r="A1805" s="2" t="s">
        <v>969</v>
      </c>
      <c r="B1805" s="2" t="s">
        <v>25963</v>
      </c>
      <c r="C1805" s="2">
        <v>5.0999999999999996</v>
      </c>
      <c r="E1805">
        <f>COUNTIF(A1805:A5527,D1805)</f>
        <v>0</v>
      </c>
    </row>
    <row r="1806" spans="1:5" x14ac:dyDescent="0.3">
      <c r="A1806" s="2" t="s">
        <v>9785</v>
      </c>
      <c r="B1806" s="2" t="s">
        <v>25964</v>
      </c>
      <c r="C1806" s="2">
        <v>5.6</v>
      </c>
      <c r="E1806">
        <f>COUNTIF(A1806:A5528,D1806)</f>
        <v>0</v>
      </c>
    </row>
    <row r="1807" spans="1:5" x14ac:dyDescent="0.3">
      <c r="A1807" s="2" t="s">
        <v>9789</v>
      </c>
      <c r="B1807" s="2" t="s">
        <v>25965</v>
      </c>
      <c r="C1807" s="2">
        <v>5.3</v>
      </c>
      <c r="E1807">
        <f>COUNTIF(A1807:A5529,D1807)</f>
        <v>0</v>
      </c>
    </row>
    <row r="1808" spans="1:5" x14ac:dyDescent="0.3">
      <c r="A1808" s="2" t="s">
        <v>9802</v>
      </c>
      <c r="B1808" s="2" t="s">
        <v>25966</v>
      </c>
      <c r="C1808" s="2">
        <v>5.6</v>
      </c>
      <c r="E1808">
        <f>COUNTIF(A1808:A5530,D1808)</f>
        <v>0</v>
      </c>
    </row>
    <row r="1809" spans="1:5" x14ac:dyDescent="0.3">
      <c r="A1809" s="2" t="s">
        <v>9807</v>
      </c>
      <c r="B1809" s="2" t="s">
        <v>25967</v>
      </c>
      <c r="C1809" s="2">
        <v>5.9</v>
      </c>
      <c r="E1809">
        <f>COUNTIF(A1809:A5531,D1809)</f>
        <v>0</v>
      </c>
    </row>
    <row r="1810" spans="1:5" x14ac:dyDescent="0.3">
      <c r="A1810" s="2" t="s">
        <v>9813</v>
      </c>
      <c r="B1810" s="2" t="s">
        <v>25968</v>
      </c>
      <c r="C1810" s="2">
        <v>4.7</v>
      </c>
      <c r="E1810">
        <f>COUNTIF(A1810:A5532,D1810)</f>
        <v>0</v>
      </c>
    </row>
    <row r="1811" spans="1:5" x14ac:dyDescent="0.3">
      <c r="A1811" s="2" t="s">
        <v>6308</v>
      </c>
      <c r="B1811" s="2" t="s">
        <v>25969</v>
      </c>
      <c r="C1811" s="2">
        <v>4.8</v>
      </c>
      <c r="E1811">
        <f>COUNTIF(A1811:A5533,D1811)</f>
        <v>0</v>
      </c>
    </row>
    <row r="1812" spans="1:5" x14ac:dyDescent="0.3">
      <c r="A1812" s="2" t="s">
        <v>7427</v>
      </c>
      <c r="B1812" s="2" t="s">
        <v>25970</v>
      </c>
      <c r="C1812" s="2">
        <v>6.8</v>
      </c>
      <c r="E1812">
        <f>COUNTIF(A1812:A5534,D1812)</f>
        <v>0</v>
      </c>
    </row>
    <row r="1813" spans="1:5" x14ac:dyDescent="0.3">
      <c r="A1813" s="2" t="s">
        <v>9828</v>
      </c>
      <c r="B1813" s="2" t="s">
        <v>25971</v>
      </c>
      <c r="C1813" s="2">
        <v>5.4</v>
      </c>
      <c r="E1813">
        <f>COUNTIF(A1813:A5535,D1813)</f>
        <v>0</v>
      </c>
    </row>
    <row r="1814" spans="1:5" x14ac:dyDescent="0.3">
      <c r="A1814" s="2" t="s">
        <v>9834</v>
      </c>
      <c r="B1814" s="2" t="s">
        <v>25972</v>
      </c>
      <c r="C1814" s="2">
        <v>5.0999999999999996</v>
      </c>
      <c r="E1814">
        <f>COUNTIF(A1814:A5536,D1814)</f>
        <v>0</v>
      </c>
    </row>
    <row r="1815" spans="1:5" x14ac:dyDescent="0.3">
      <c r="A1815" s="2" t="s">
        <v>5081</v>
      </c>
      <c r="B1815" s="2" t="s">
        <v>25973</v>
      </c>
      <c r="C1815" s="2">
        <v>7</v>
      </c>
      <c r="E1815">
        <f>COUNTIF(A1815:A5537,D1815)</f>
        <v>0</v>
      </c>
    </row>
    <row r="1816" spans="1:5" x14ac:dyDescent="0.3">
      <c r="A1816" s="2" t="s">
        <v>5861</v>
      </c>
      <c r="B1816" s="2" t="s">
        <v>25974</v>
      </c>
      <c r="C1816" s="2">
        <v>4</v>
      </c>
      <c r="E1816">
        <f>COUNTIF(A1816:A5538,D1816)</f>
        <v>0</v>
      </c>
    </row>
    <row r="1817" spans="1:5" x14ac:dyDescent="0.3">
      <c r="A1817" s="2" t="s">
        <v>4704</v>
      </c>
      <c r="B1817" s="2" t="s">
        <v>25975</v>
      </c>
      <c r="C1817" s="2">
        <v>7.3</v>
      </c>
      <c r="E1817">
        <f>COUNTIF(A1817:A5539,D1817)</f>
        <v>0</v>
      </c>
    </row>
    <row r="1818" spans="1:5" x14ac:dyDescent="0.3">
      <c r="A1818" s="2" t="s">
        <v>2698</v>
      </c>
      <c r="B1818" s="2" t="s">
        <v>25976</v>
      </c>
      <c r="C1818" s="2">
        <v>6.8</v>
      </c>
      <c r="E1818">
        <f>COUNTIF(A1818:A5540,D1818)</f>
        <v>0</v>
      </c>
    </row>
    <row r="1819" spans="1:5" x14ac:dyDescent="0.3">
      <c r="A1819" s="2" t="s">
        <v>4041</v>
      </c>
      <c r="B1819" s="2" t="s">
        <v>25977</v>
      </c>
      <c r="C1819" s="2">
        <v>7</v>
      </c>
      <c r="E1819">
        <f>COUNTIF(A1819:A5541,D1819)</f>
        <v>0</v>
      </c>
    </row>
    <row r="1820" spans="1:5" x14ac:dyDescent="0.3">
      <c r="A1820" s="2" t="s">
        <v>6148</v>
      </c>
      <c r="B1820" s="2" t="s">
        <v>25978</v>
      </c>
      <c r="C1820" s="2">
        <v>7.1</v>
      </c>
      <c r="E1820">
        <f>COUNTIF(A1820:A5542,D1820)</f>
        <v>0</v>
      </c>
    </row>
    <row r="1821" spans="1:5" x14ac:dyDescent="0.3">
      <c r="A1821" s="2" t="s">
        <v>9878</v>
      </c>
      <c r="B1821" s="2" t="s">
        <v>25979</v>
      </c>
      <c r="C1821" s="2">
        <v>6.9</v>
      </c>
      <c r="E1821">
        <f>COUNTIF(A1821:A5543,D1821)</f>
        <v>0</v>
      </c>
    </row>
    <row r="1822" spans="1:5" x14ac:dyDescent="0.3">
      <c r="A1822" s="2" t="s">
        <v>5367</v>
      </c>
      <c r="B1822" s="2" t="s">
        <v>25980</v>
      </c>
      <c r="C1822" s="2">
        <v>7.3</v>
      </c>
      <c r="E1822">
        <f>COUNTIF(A1822:A5544,D1822)</f>
        <v>0</v>
      </c>
    </row>
    <row r="1823" spans="1:5" x14ac:dyDescent="0.3">
      <c r="A1823" s="2" t="s">
        <v>8565</v>
      </c>
      <c r="B1823" s="2" t="s">
        <v>25981</v>
      </c>
      <c r="C1823" s="2">
        <v>8.1999999999999993</v>
      </c>
      <c r="E1823">
        <f>COUNTIF(A1823:A5545,D1823)</f>
        <v>0</v>
      </c>
    </row>
    <row r="1824" spans="1:5" x14ac:dyDescent="0.3">
      <c r="A1824" s="2" t="s">
        <v>5050</v>
      </c>
      <c r="B1824" s="2" t="s">
        <v>25982</v>
      </c>
      <c r="C1824" s="2">
        <v>7.1</v>
      </c>
      <c r="E1824">
        <f>COUNTIF(A1824:A5546,D1824)</f>
        <v>0</v>
      </c>
    </row>
    <row r="1825" spans="1:5" x14ac:dyDescent="0.3">
      <c r="A1825" s="2" t="s">
        <v>4782</v>
      </c>
      <c r="B1825" s="2" t="s">
        <v>25983</v>
      </c>
      <c r="C1825" s="2">
        <v>7.7</v>
      </c>
      <c r="E1825">
        <f>COUNTIF(A1825:A5547,D1825)</f>
        <v>0</v>
      </c>
    </row>
    <row r="1826" spans="1:5" x14ac:dyDescent="0.3">
      <c r="A1826" s="2" t="s">
        <v>8417</v>
      </c>
      <c r="B1826" s="2" t="s">
        <v>25984</v>
      </c>
      <c r="C1826" s="2">
        <v>6.5</v>
      </c>
      <c r="E1826">
        <f>COUNTIF(A1826:A5548,D1826)</f>
        <v>0</v>
      </c>
    </row>
    <row r="1827" spans="1:5" x14ac:dyDescent="0.3">
      <c r="A1827" s="2" t="s">
        <v>5188</v>
      </c>
      <c r="B1827" s="2" t="s">
        <v>25985</v>
      </c>
      <c r="C1827" s="2">
        <v>4.9000000000000004</v>
      </c>
      <c r="E1827">
        <f>COUNTIF(A1827:A5549,D1827)</f>
        <v>0</v>
      </c>
    </row>
    <row r="1828" spans="1:5" x14ac:dyDescent="0.3">
      <c r="A1828" s="2" t="s">
        <v>9914</v>
      </c>
      <c r="B1828" s="2" t="s">
        <v>25986</v>
      </c>
      <c r="C1828" s="2">
        <v>6.4</v>
      </c>
      <c r="E1828">
        <f>COUNTIF(A1828:A5550,D1828)</f>
        <v>0</v>
      </c>
    </row>
    <row r="1829" spans="1:5" x14ac:dyDescent="0.3">
      <c r="A1829" s="2" t="s">
        <v>9921</v>
      </c>
      <c r="B1829" s="2" t="s">
        <v>25987</v>
      </c>
      <c r="C1829" s="2">
        <v>5.9</v>
      </c>
      <c r="E1829">
        <f>COUNTIF(A1829:A5551,D1829)</f>
        <v>0</v>
      </c>
    </row>
    <row r="1830" spans="1:5" x14ac:dyDescent="0.3">
      <c r="A1830" s="2" t="s">
        <v>9927</v>
      </c>
      <c r="B1830" s="2" t="s">
        <v>25988</v>
      </c>
      <c r="C1830" s="2">
        <v>6.2</v>
      </c>
      <c r="E1830">
        <f>COUNTIF(A1830:A5552,D1830)</f>
        <v>0</v>
      </c>
    </row>
    <row r="1831" spans="1:5" x14ac:dyDescent="0.3">
      <c r="A1831" s="2" t="s">
        <v>4351</v>
      </c>
      <c r="B1831" s="2" t="s">
        <v>25989</v>
      </c>
      <c r="C1831" s="2">
        <v>5.8</v>
      </c>
      <c r="E1831">
        <f>COUNTIF(A1831:A5553,D1831)</f>
        <v>0</v>
      </c>
    </row>
    <row r="1832" spans="1:5" x14ac:dyDescent="0.3">
      <c r="A1832" s="2" t="s">
        <v>27899</v>
      </c>
      <c r="B1832" s="2" t="s">
        <v>25990</v>
      </c>
      <c r="C1832" s="2">
        <v>6.7</v>
      </c>
      <c r="E1832">
        <f>COUNTIF(A1832:A5554,D1832)</f>
        <v>0</v>
      </c>
    </row>
    <row r="1833" spans="1:5" x14ac:dyDescent="0.3">
      <c r="A1833" s="2" t="s">
        <v>9940</v>
      </c>
      <c r="B1833" s="2" t="s">
        <v>25991</v>
      </c>
      <c r="C1833" s="2">
        <v>5.9</v>
      </c>
      <c r="E1833">
        <f>COUNTIF(A1833:A5555,D1833)</f>
        <v>0</v>
      </c>
    </row>
    <row r="1834" spans="1:5" x14ac:dyDescent="0.3">
      <c r="A1834" s="2" t="s">
        <v>9947</v>
      </c>
      <c r="B1834" s="2" t="s">
        <v>25992</v>
      </c>
      <c r="C1834" s="2">
        <v>7.3</v>
      </c>
      <c r="E1834">
        <f>COUNTIF(A1834:A5556,D1834)</f>
        <v>0</v>
      </c>
    </row>
    <row r="1835" spans="1:5" x14ac:dyDescent="0.3">
      <c r="A1835" s="2" t="s">
        <v>9957</v>
      </c>
      <c r="B1835" s="2" t="s">
        <v>25993</v>
      </c>
      <c r="C1835" s="2">
        <v>4.0999999999999996</v>
      </c>
      <c r="E1835">
        <f>COUNTIF(A1835:A5557,D1835)</f>
        <v>0</v>
      </c>
    </row>
    <row r="1836" spans="1:5" x14ac:dyDescent="0.3">
      <c r="A1836" s="2" t="s">
        <v>8092</v>
      </c>
      <c r="B1836" s="2" t="s">
        <v>25994</v>
      </c>
      <c r="C1836" s="2">
        <v>4.9000000000000004</v>
      </c>
      <c r="E1836">
        <f>COUNTIF(A1836:A5558,D1836)</f>
        <v>0</v>
      </c>
    </row>
    <row r="1837" spans="1:5" x14ac:dyDescent="0.3">
      <c r="A1837" s="2" t="s">
        <v>1489</v>
      </c>
      <c r="B1837" s="2" t="s">
        <v>25995</v>
      </c>
      <c r="C1837" s="2">
        <v>7.9</v>
      </c>
      <c r="E1837">
        <f>COUNTIF(A1837:A5559,D1837)</f>
        <v>0</v>
      </c>
    </row>
    <row r="1838" spans="1:5" x14ac:dyDescent="0.3">
      <c r="A1838" s="2" t="s">
        <v>5861</v>
      </c>
      <c r="B1838" s="2" t="s">
        <v>25585</v>
      </c>
      <c r="C1838" s="2">
        <v>5.6</v>
      </c>
      <c r="E1838">
        <f>COUNTIF(A1838:A5560,D1838)</f>
        <v>0</v>
      </c>
    </row>
    <row r="1839" spans="1:5" x14ac:dyDescent="0.3">
      <c r="A1839" s="2" t="s">
        <v>9970</v>
      </c>
      <c r="B1839" s="2" t="s">
        <v>25996</v>
      </c>
      <c r="C1839" s="2">
        <v>5.2</v>
      </c>
      <c r="E1839">
        <f>COUNTIF(A1839:A5561,D1839)</f>
        <v>0</v>
      </c>
    </row>
    <row r="1840" spans="1:5" x14ac:dyDescent="0.3">
      <c r="A1840" s="2" t="s">
        <v>9974</v>
      </c>
      <c r="B1840" s="2" t="s">
        <v>25997</v>
      </c>
      <c r="C1840" s="2">
        <v>4.0999999999999996</v>
      </c>
      <c r="E1840">
        <f>COUNTIF(A1840:A5562,D1840)</f>
        <v>0</v>
      </c>
    </row>
    <row r="1841" spans="1:5" x14ac:dyDescent="0.3">
      <c r="A1841" s="2" t="s">
        <v>9362</v>
      </c>
      <c r="B1841" s="2" t="s">
        <v>25998</v>
      </c>
      <c r="C1841" s="2">
        <v>6.6</v>
      </c>
      <c r="E1841">
        <f>COUNTIF(A1841:A5563,D1841)</f>
        <v>0</v>
      </c>
    </row>
    <row r="1842" spans="1:5" x14ac:dyDescent="0.3">
      <c r="A1842" s="2" t="s">
        <v>4408</v>
      </c>
      <c r="B1842" s="2" t="s">
        <v>25999</v>
      </c>
      <c r="C1842" s="2">
        <v>2.9</v>
      </c>
      <c r="E1842">
        <f>COUNTIF(A1842:A5564,D1842)</f>
        <v>0</v>
      </c>
    </row>
    <row r="1843" spans="1:5" x14ac:dyDescent="0.3">
      <c r="A1843" s="2" t="s">
        <v>8638</v>
      </c>
      <c r="B1843" s="2" t="s">
        <v>26000</v>
      </c>
      <c r="C1843" s="2">
        <v>6.5</v>
      </c>
      <c r="E1843">
        <f>COUNTIF(A1843:A5565,D1843)</f>
        <v>0</v>
      </c>
    </row>
    <row r="1844" spans="1:5" x14ac:dyDescent="0.3">
      <c r="A1844" s="2" t="s">
        <v>10002</v>
      </c>
      <c r="B1844" s="2" t="s">
        <v>26001</v>
      </c>
      <c r="C1844" s="2">
        <v>7.2</v>
      </c>
      <c r="E1844">
        <f>COUNTIF(A1844:A5566,D1844)</f>
        <v>0</v>
      </c>
    </row>
    <row r="1845" spans="1:5" x14ac:dyDescent="0.3">
      <c r="A1845" s="2" t="s">
        <v>9162</v>
      </c>
      <c r="B1845" s="2" t="s">
        <v>26002</v>
      </c>
      <c r="C1845" s="2">
        <v>6.8</v>
      </c>
      <c r="E1845">
        <f>COUNTIF(A1845:A5567,D1845)</f>
        <v>0</v>
      </c>
    </row>
    <row r="1846" spans="1:5" x14ac:dyDescent="0.3">
      <c r="A1846" s="2" t="s">
        <v>10011</v>
      </c>
      <c r="B1846" s="2" t="s">
        <v>26003</v>
      </c>
      <c r="C1846" s="2">
        <v>7.8</v>
      </c>
      <c r="E1846">
        <f>COUNTIF(A1846:A5568,D1846)</f>
        <v>0</v>
      </c>
    </row>
    <row r="1847" spans="1:5" x14ac:dyDescent="0.3">
      <c r="A1847" s="2" t="s">
        <v>10018</v>
      </c>
      <c r="B1847" s="2" t="s">
        <v>26004</v>
      </c>
      <c r="C1847" s="2">
        <v>6.7</v>
      </c>
      <c r="E1847">
        <f>COUNTIF(A1847:A5569,D1847)</f>
        <v>0</v>
      </c>
    </row>
    <row r="1848" spans="1:5" x14ac:dyDescent="0.3">
      <c r="A1848" s="2" t="s">
        <v>9646</v>
      </c>
      <c r="B1848" s="2" t="s">
        <v>26005</v>
      </c>
      <c r="C1848" s="2">
        <v>7.1</v>
      </c>
      <c r="E1848">
        <f>COUNTIF(A1848:A5570,D1848)</f>
        <v>0</v>
      </c>
    </row>
    <row r="1849" spans="1:5" x14ac:dyDescent="0.3">
      <c r="A1849" s="2" t="s">
        <v>3778</v>
      </c>
      <c r="B1849" s="2" t="s">
        <v>26006</v>
      </c>
      <c r="C1849" s="2">
        <v>5.7</v>
      </c>
      <c r="E1849">
        <f>COUNTIF(A1849:A5571,D1849)</f>
        <v>0</v>
      </c>
    </row>
    <row r="1850" spans="1:5" x14ac:dyDescent="0.3">
      <c r="A1850" s="2" t="s">
        <v>187</v>
      </c>
      <c r="B1850" s="2" t="s">
        <v>26007</v>
      </c>
      <c r="C1850" s="2">
        <v>5.3</v>
      </c>
      <c r="E1850">
        <f>COUNTIF(A1850:A5572,D1850)</f>
        <v>0</v>
      </c>
    </row>
    <row r="1851" spans="1:5" x14ac:dyDescent="0.3">
      <c r="A1851" s="2" t="s">
        <v>5647</v>
      </c>
      <c r="B1851" s="2" t="s">
        <v>26008</v>
      </c>
      <c r="C1851" s="2">
        <v>7.7</v>
      </c>
      <c r="E1851">
        <f>COUNTIF(A1851:A5573,D1851)</f>
        <v>0</v>
      </c>
    </row>
    <row r="1852" spans="1:5" x14ac:dyDescent="0.3">
      <c r="A1852" s="2" t="s">
        <v>4382</v>
      </c>
      <c r="B1852" s="2" t="s">
        <v>26009</v>
      </c>
      <c r="C1852" s="2">
        <v>6.1</v>
      </c>
      <c r="E1852">
        <f>COUNTIF(A1852:A5574,D1852)</f>
        <v>0</v>
      </c>
    </row>
    <row r="1853" spans="1:5" x14ac:dyDescent="0.3">
      <c r="A1853" s="2" t="s">
        <v>1028</v>
      </c>
      <c r="B1853" s="2" t="s">
        <v>26010</v>
      </c>
      <c r="C1853" s="2">
        <v>7.3</v>
      </c>
      <c r="E1853">
        <f>COUNTIF(A1853:A5575,D1853)</f>
        <v>0</v>
      </c>
    </row>
    <row r="1854" spans="1:5" x14ac:dyDescent="0.3">
      <c r="A1854" s="2" t="s">
        <v>1784</v>
      </c>
      <c r="B1854" s="2" t="s">
        <v>26011</v>
      </c>
      <c r="C1854" s="2">
        <v>7.2</v>
      </c>
      <c r="E1854">
        <f>COUNTIF(A1854:A5576,D1854)</f>
        <v>0</v>
      </c>
    </row>
    <row r="1855" spans="1:5" x14ac:dyDescent="0.3">
      <c r="A1855" s="2" t="s">
        <v>1884</v>
      </c>
      <c r="B1855" s="2" t="s">
        <v>24466</v>
      </c>
      <c r="C1855" s="2">
        <v>5.3</v>
      </c>
      <c r="E1855">
        <f>COUNTIF(A1855:A5577,D1855)</f>
        <v>0</v>
      </c>
    </row>
    <row r="1856" spans="1:5" x14ac:dyDescent="0.3">
      <c r="A1856" s="2" t="s">
        <v>6308</v>
      </c>
      <c r="B1856" s="2" t="s">
        <v>26012</v>
      </c>
      <c r="C1856" s="2">
        <v>6.1</v>
      </c>
      <c r="E1856">
        <f>COUNTIF(A1856:A5578,D1856)</f>
        <v>0</v>
      </c>
    </row>
    <row r="1857" spans="1:5" x14ac:dyDescent="0.3">
      <c r="A1857" s="2" t="s">
        <v>8565</v>
      </c>
      <c r="B1857" s="2" t="s">
        <v>26013</v>
      </c>
      <c r="C1857" s="2">
        <v>5.8</v>
      </c>
      <c r="E1857">
        <f>COUNTIF(A1857:A5579,D1857)</f>
        <v>0</v>
      </c>
    </row>
    <row r="1858" spans="1:5" x14ac:dyDescent="0.3">
      <c r="A1858" s="2" t="s">
        <v>1351</v>
      </c>
      <c r="B1858" s="2" t="s">
        <v>26014</v>
      </c>
      <c r="C1858" s="2">
        <v>5.7</v>
      </c>
      <c r="E1858">
        <f>COUNTIF(A1858:A5580,D1858)</f>
        <v>0</v>
      </c>
    </row>
    <row r="1859" spans="1:5" x14ac:dyDescent="0.3">
      <c r="A1859" s="2" t="s">
        <v>6963</v>
      </c>
      <c r="B1859" s="2" t="s">
        <v>26015</v>
      </c>
      <c r="C1859" s="2">
        <v>6.7</v>
      </c>
      <c r="E1859">
        <f>COUNTIF(A1859:A5581,D1859)</f>
        <v>0</v>
      </c>
    </row>
    <row r="1860" spans="1:5" x14ac:dyDescent="0.3">
      <c r="A1860" s="2" t="s">
        <v>10098</v>
      </c>
      <c r="B1860" s="2" t="s">
        <v>26016</v>
      </c>
      <c r="C1860" s="2">
        <v>6.5</v>
      </c>
      <c r="E1860">
        <f>COUNTIF(A1860:A5582,D1860)</f>
        <v>0</v>
      </c>
    </row>
    <row r="1861" spans="1:5" x14ac:dyDescent="0.3">
      <c r="A1861" s="2" t="s">
        <v>2542</v>
      </c>
      <c r="B1861" s="2" t="s">
        <v>26017</v>
      </c>
      <c r="C1861" s="2">
        <v>7.2</v>
      </c>
      <c r="E1861">
        <f>COUNTIF(A1861:A5583,D1861)</f>
        <v>0</v>
      </c>
    </row>
    <row r="1862" spans="1:5" x14ac:dyDescent="0.3">
      <c r="A1862" s="2" t="s">
        <v>2791</v>
      </c>
      <c r="B1862" s="2" t="s">
        <v>26018</v>
      </c>
      <c r="C1862" s="2">
        <v>7.6</v>
      </c>
      <c r="E1862">
        <f>COUNTIF(A1862:A5584,D1862)</f>
        <v>0</v>
      </c>
    </row>
    <row r="1863" spans="1:5" x14ac:dyDescent="0.3">
      <c r="A1863" s="2" t="s">
        <v>7858</v>
      </c>
      <c r="B1863" s="2" t="s">
        <v>26019</v>
      </c>
      <c r="C1863" s="2">
        <v>4.5999999999999996</v>
      </c>
      <c r="E1863">
        <f>COUNTIF(A1863:A5585,D1863)</f>
        <v>0</v>
      </c>
    </row>
    <row r="1864" spans="1:5" x14ac:dyDescent="0.3">
      <c r="A1864" s="2" t="s">
        <v>5011</v>
      </c>
      <c r="B1864" s="2" t="s">
        <v>26020</v>
      </c>
      <c r="C1864" s="2">
        <v>6.9</v>
      </c>
      <c r="E1864">
        <f>COUNTIF(A1864:A5586,D1864)</f>
        <v>0</v>
      </c>
    </row>
    <row r="1865" spans="1:5" x14ac:dyDescent="0.3">
      <c r="A1865" s="2" t="s">
        <v>7134</v>
      </c>
      <c r="B1865" s="2" t="s">
        <v>26021</v>
      </c>
      <c r="C1865" s="2">
        <v>6.6</v>
      </c>
      <c r="E1865">
        <f>COUNTIF(A1865:A5587,D1865)</f>
        <v>0</v>
      </c>
    </row>
    <row r="1866" spans="1:5" x14ac:dyDescent="0.3">
      <c r="A1866" s="2" t="s">
        <v>10122</v>
      </c>
      <c r="B1866" s="2" t="s">
        <v>26022</v>
      </c>
      <c r="C1866" s="2">
        <v>6.3</v>
      </c>
      <c r="E1866">
        <f>COUNTIF(A1866:A5588,D1866)</f>
        <v>0</v>
      </c>
    </row>
    <row r="1867" spans="1:5" x14ac:dyDescent="0.3">
      <c r="A1867" s="2" t="s">
        <v>1490</v>
      </c>
      <c r="B1867" s="2" t="s">
        <v>26023</v>
      </c>
      <c r="C1867" s="2">
        <v>6.2</v>
      </c>
      <c r="E1867">
        <f>COUNTIF(A1867:A5589,D1867)</f>
        <v>0</v>
      </c>
    </row>
    <row r="1868" spans="1:5" x14ac:dyDescent="0.3">
      <c r="A1868" s="2" t="s">
        <v>10130</v>
      </c>
      <c r="B1868" s="2" t="s">
        <v>26024</v>
      </c>
      <c r="C1868" s="2">
        <v>5.3</v>
      </c>
      <c r="E1868">
        <f>COUNTIF(A1868:A5590,D1868)</f>
        <v>0</v>
      </c>
    </row>
    <row r="1869" spans="1:5" x14ac:dyDescent="0.3">
      <c r="A1869" s="2" t="s">
        <v>1421</v>
      </c>
      <c r="B1869" s="2" t="s">
        <v>26025</v>
      </c>
      <c r="C1869" s="2">
        <v>7.3</v>
      </c>
      <c r="E1869">
        <f>COUNTIF(A1869:A5591,D1869)</f>
        <v>0</v>
      </c>
    </row>
    <row r="1870" spans="1:5" x14ac:dyDescent="0.3">
      <c r="A1870" s="2" t="s">
        <v>3102</v>
      </c>
      <c r="B1870" s="2" t="s">
        <v>26026</v>
      </c>
      <c r="C1870" s="2">
        <v>5.6</v>
      </c>
      <c r="E1870">
        <f>COUNTIF(A1870:A5592,D1870)</f>
        <v>0</v>
      </c>
    </row>
    <row r="1871" spans="1:5" x14ac:dyDescent="0.3">
      <c r="A1871" s="2" t="s">
        <v>3917</v>
      </c>
      <c r="B1871" s="2" t="s">
        <v>26027</v>
      </c>
      <c r="C1871" s="2">
        <v>6.2</v>
      </c>
      <c r="E1871">
        <f>COUNTIF(A1871:A5593,D1871)</f>
        <v>0</v>
      </c>
    </row>
    <row r="1872" spans="1:5" x14ac:dyDescent="0.3">
      <c r="A1872" s="2" t="s">
        <v>10145</v>
      </c>
      <c r="B1872" s="2" t="s">
        <v>26028</v>
      </c>
      <c r="C1872" s="2">
        <v>5.2</v>
      </c>
      <c r="E1872">
        <f>COUNTIF(A1872:A5594,D1872)</f>
        <v>0</v>
      </c>
    </row>
    <row r="1873" spans="1:5" x14ac:dyDescent="0.3">
      <c r="A1873" s="2" t="s">
        <v>4099</v>
      </c>
      <c r="B1873" s="2" t="s">
        <v>26029</v>
      </c>
      <c r="C1873" s="2">
        <v>5.3</v>
      </c>
      <c r="E1873">
        <f>COUNTIF(A1873:A5595,D1873)</f>
        <v>0</v>
      </c>
    </row>
    <row r="1874" spans="1:5" x14ac:dyDescent="0.3">
      <c r="A1874" s="2" t="s">
        <v>3159</v>
      </c>
      <c r="B1874" s="2" t="s">
        <v>26030</v>
      </c>
      <c r="C1874" s="2">
        <v>5.4</v>
      </c>
      <c r="E1874">
        <f>COUNTIF(A1874:A5596,D1874)</f>
        <v>0</v>
      </c>
    </row>
    <row r="1875" spans="1:5" x14ac:dyDescent="0.3">
      <c r="A1875" s="2" t="s">
        <v>10161</v>
      </c>
      <c r="B1875" s="2" t="s">
        <v>26031</v>
      </c>
      <c r="C1875" s="2">
        <v>4.9000000000000004</v>
      </c>
      <c r="E1875">
        <f>COUNTIF(A1875:A5597,D1875)</f>
        <v>0</v>
      </c>
    </row>
    <row r="1876" spans="1:5" x14ac:dyDescent="0.3">
      <c r="A1876" s="2" t="s">
        <v>7480</v>
      </c>
      <c r="B1876" s="2" t="s">
        <v>26032</v>
      </c>
      <c r="C1876" s="2">
        <v>5.5</v>
      </c>
      <c r="E1876">
        <f>COUNTIF(A1876:A5598,D1876)</f>
        <v>0</v>
      </c>
    </row>
    <row r="1877" spans="1:5" x14ac:dyDescent="0.3">
      <c r="A1877" s="2" t="s">
        <v>120</v>
      </c>
      <c r="B1877" s="2" t="s">
        <v>26033</v>
      </c>
      <c r="C1877" s="2">
        <v>6.7</v>
      </c>
      <c r="E1877">
        <f>COUNTIF(A1877:A5599,D1877)</f>
        <v>0</v>
      </c>
    </row>
    <row r="1878" spans="1:5" x14ac:dyDescent="0.3">
      <c r="A1878" s="2" t="s">
        <v>10176</v>
      </c>
      <c r="B1878" s="2" t="s">
        <v>26034</v>
      </c>
      <c r="C1878" s="2">
        <v>7.2</v>
      </c>
      <c r="E1878">
        <f>COUNTIF(A1878:A5600,D1878)</f>
        <v>0</v>
      </c>
    </row>
    <row r="1879" spans="1:5" x14ac:dyDescent="0.3">
      <c r="A1879" s="2" t="s">
        <v>10184</v>
      </c>
      <c r="B1879" s="2" t="s">
        <v>26035</v>
      </c>
      <c r="C1879" s="2">
        <v>5.0999999999999996</v>
      </c>
      <c r="E1879">
        <f>COUNTIF(A1879:A5601,D1879)</f>
        <v>0</v>
      </c>
    </row>
    <row r="1880" spans="1:5" x14ac:dyDescent="0.3">
      <c r="A1880" s="2" t="s">
        <v>7785</v>
      </c>
      <c r="B1880" s="2" t="s">
        <v>26036</v>
      </c>
      <c r="C1880" s="2">
        <v>6.5</v>
      </c>
      <c r="E1880">
        <f>COUNTIF(A1880:A5602,D1880)</f>
        <v>0</v>
      </c>
    </row>
    <row r="1881" spans="1:5" x14ac:dyDescent="0.3">
      <c r="A1881" s="2" t="s">
        <v>7778</v>
      </c>
      <c r="B1881" s="2" t="s">
        <v>26037</v>
      </c>
      <c r="C1881" s="2">
        <v>8.1999999999999993</v>
      </c>
      <c r="E1881">
        <f>COUNTIF(A1881:A5603,D1881)</f>
        <v>0</v>
      </c>
    </row>
    <row r="1882" spans="1:5" x14ac:dyDescent="0.3">
      <c r="A1882" s="2" t="s">
        <v>4212</v>
      </c>
      <c r="B1882" s="2" t="s">
        <v>26038</v>
      </c>
      <c r="C1882" s="2">
        <v>7.7</v>
      </c>
      <c r="E1882">
        <f>COUNTIF(A1882:A5604,D1882)</f>
        <v>0</v>
      </c>
    </row>
    <row r="1883" spans="1:5" x14ac:dyDescent="0.3">
      <c r="A1883" s="2" t="s">
        <v>171</v>
      </c>
      <c r="B1883" s="2" t="s">
        <v>24188</v>
      </c>
      <c r="C1883" s="2">
        <v>7.2</v>
      </c>
      <c r="E1883">
        <f>COUNTIF(A1883:A5605,D1883)</f>
        <v>0</v>
      </c>
    </row>
    <row r="1884" spans="1:5" x14ac:dyDescent="0.3">
      <c r="A1884" s="2" t="s">
        <v>1627</v>
      </c>
      <c r="B1884" s="2" t="s">
        <v>26039</v>
      </c>
      <c r="C1884" s="2">
        <v>6.1</v>
      </c>
      <c r="E1884">
        <f>COUNTIF(A1884:A5606,D1884)</f>
        <v>0</v>
      </c>
    </row>
    <row r="1885" spans="1:5" x14ac:dyDescent="0.3">
      <c r="A1885" s="2" t="s">
        <v>7174</v>
      </c>
      <c r="B1885" s="2" t="s">
        <v>26040</v>
      </c>
      <c r="C1885" s="2">
        <v>8.8000000000000007</v>
      </c>
      <c r="E1885">
        <f>COUNTIF(A1885:A5607,D1885)</f>
        <v>0</v>
      </c>
    </row>
    <row r="1886" spans="1:5" x14ac:dyDescent="0.3">
      <c r="A1886" s="2" t="s">
        <v>278</v>
      </c>
      <c r="B1886" s="2" t="s">
        <v>26041</v>
      </c>
      <c r="C1886" s="2">
        <v>6.8</v>
      </c>
      <c r="E1886">
        <f>COUNTIF(A1886:A5608,D1886)</f>
        <v>0</v>
      </c>
    </row>
    <row r="1887" spans="1:5" x14ac:dyDescent="0.3">
      <c r="A1887" s="2" t="s">
        <v>5702</v>
      </c>
      <c r="B1887" s="2" t="s">
        <v>26042</v>
      </c>
      <c r="C1887" s="2">
        <v>6.8</v>
      </c>
      <c r="E1887">
        <f>COUNTIF(A1887:A5609,D1887)</f>
        <v>0</v>
      </c>
    </row>
    <row r="1888" spans="1:5" x14ac:dyDescent="0.3">
      <c r="A1888" s="2" t="s">
        <v>5495</v>
      </c>
      <c r="B1888" s="2" t="s">
        <v>26043</v>
      </c>
      <c r="C1888" s="2">
        <v>6.7</v>
      </c>
      <c r="E1888">
        <f>COUNTIF(A1888:A5610,D1888)</f>
        <v>0</v>
      </c>
    </row>
    <row r="1889" spans="1:5" x14ac:dyDescent="0.3">
      <c r="A1889" s="2" t="s">
        <v>3401</v>
      </c>
      <c r="B1889" s="2" t="s">
        <v>26044</v>
      </c>
      <c r="C1889" s="2">
        <v>7.1</v>
      </c>
      <c r="E1889">
        <f>COUNTIF(A1889:A5611,D1889)</f>
        <v>0</v>
      </c>
    </row>
    <row r="1890" spans="1:5" x14ac:dyDescent="0.3">
      <c r="A1890" s="2" t="s">
        <v>1394</v>
      </c>
      <c r="B1890" s="2" t="s">
        <v>26045</v>
      </c>
      <c r="C1890" s="2">
        <v>7.1</v>
      </c>
      <c r="E1890">
        <f>COUNTIF(A1890:A5612,D1890)</f>
        <v>0</v>
      </c>
    </row>
    <row r="1891" spans="1:5" x14ac:dyDescent="0.3">
      <c r="A1891" s="2" t="s">
        <v>1016</v>
      </c>
      <c r="B1891" s="2" t="s">
        <v>26046</v>
      </c>
      <c r="C1891" s="2">
        <v>6.1</v>
      </c>
      <c r="E1891">
        <f>COUNTIF(A1891:A5613,D1891)</f>
        <v>0</v>
      </c>
    </row>
    <row r="1892" spans="1:5" x14ac:dyDescent="0.3">
      <c r="A1892" s="2" t="s">
        <v>1800</v>
      </c>
      <c r="B1892" s="2" t="s">
        <v>26047</v>
      </c>
      <c r="C1892" s="2">
        <v>8</v>
      </c>
      <c r="E1892">
        <f>COUNTIF(A1892:A5614,D1892)</f>
        <v>0</v>
      </c>
    </row>
    <row r="1893" spans="1:5" x14ac:dyDescent="0.3">
      <c r="A1893" s="2" t="s">
        <v>3448</v>
      </c>
      <c r="B1893" s="2" t="s">
        <v>25954</v>
      </c>
      <c r="C1893" s="2">
        <v>7.5</v>
      </c>
      <c r="E1893">
        <f>COUNTIF(A1893:A5615,D1893)</f>
        <v>0</v>
      </c>
    </row>
    <row r="1894" spans="1:5" x14ac:dyDescent="0.3">
      <c r="A1894" s="2" t="s">
        <v>4423</v>
      </c>
      <c r="B1894" s="2" t="s">
        <v>26048</v>
      </c>
      <c r="C1894" s="2">
        <v>6.6</v>
      </c>
      <c r="E1894">
        <f>COUNTIF(A1894:A5616,D1894)</f>
        <v>0</v>
      </c>
    </row>
    <row r="1895" spans="1:5" x14ac:dyDescent="0.3">
      <c r="A1895" s="2" t="s">
        <v>10240</v>
      </c>
      <c r="B1895" s="2" t="s">
        <v>26049</v>
      </c>
      <c r="C1895" s="2">
        <v>5.4</v>
      </c>
      <c r="E1895">
        <f>COUNTIF(A1895:A5617,D1895)</f>
        <v>0</v>
      </c>
    </row>
    <row r="1896" spans="1:5" x14ac:dyDescent="0.3">
      <c r="A1896" s="2" t="s">
        <v>4619</v>
      </c>
      <c r="B1896" s="2" t="s">
        <v>26050</v>
      </c>
      <c r="C1896" s="2">
        <v>6.1</v>
      </c>
      <c r="E1896">
        <f>COUNTIF(A1896:A5618,D1896)</f>
        <v>0</v>
      </c>
    </row>
    <row r="1897" spans="1:5" x14ac:dyDescent="0.3">
      <c r="A1897" s="2" t="s">
        <v>8618</v>
      </c>
      <c r="B1897" s="2" t="s">
        <v>25749</v>
      </c>
      <c r="C1897" s="2">
        <v>6.1</v>
      </c>
      <c r="E1897">
        <f>COUNTIF(A1897:A5619,D1897)</f>
        <v>0</v>
      </c>
    </row>
    <row r="1898" spans="1:5" x14ac:dyDescent="0.3">
      <c r="A1898" s="2" t="s">
        <v>10250</v>
      </c>
      <c r="B1898" s="2" t="s">
        <v>26051</v>
      </c>
      <c r="C1898" s="2">
        <v>5.6</v>
      </c>
      <c r="E1898">
        <f>COUNTIF(A1898:A5620,D1898)</f>
        <v>0</v>
      </c>
    </row>
    <row r="1899" spans="1:5" x14ac:dyDescent="0.3">
      <c r="A1899" s="2" t="s">
        <v>1526</v>
      </c>
      <c r="B1899" s="2" t="s">
        <v>26052</v>
      </c>
      <c r="C1899" s="2">
        <v>5.8</v>
      </c>
      <c r="E1899">
        <f>COUNTIF(A1899:A5621,D1899)</f>
        <v>0</v>
      </c>
    </row>
    <row r="1900" spans="1:5" x14ac:dyDescent="0.3">
      <c r="A1900" s="2" t="s">
        <v>10259</v>
      </c>
      <c r="B1900" s="2" t="s">
        <v>26053</v>
      </c>
      <c r="C1900" s="2">
        <v>2.8</v>
      </c>
      <c r="E1900">
        <f>COUNTIF(A1900:A5622,D1900)</f>
        <v>0</v>
      </c>
    </row>
    <row r="1901" spans="1:5" x14ac:dyDescent="0.3">
      <c r="A1901" s="2" t="s">
        <v>10265</v>
      </c>
      <c r="B1901" s="2" t="s">
        <v>26054</v>
      </c>
      <c r="C1901" s="2">
        <v>6.7</v>
      </c>
      <c r="E1901">
        <f>COUNTIF(A1901:A5623,D1901)</f>
        <v>0</v>
      </c>
    </row>
    <row r="1902" spans="1:5" x14ac:dyDescent="0.3">
      <c r="A1902" s="2" t="s">
        <v>10269</v>
      </c>
      <c r="B1902" s="2" t="s">
        <v>26055</v>
      </c>
      <c r="C1902" s="2">
        <v>5.0999999999999996</v>
      </c>
      <c r="E1902">
        <f>COUNTIF(A1902:A5624,D1902)</f>
        <v>0</v>
      </c>
    </row>
    <row r="1903" spans="1:5" x14ac:dyDescent="0.3">
      <c r="A1903" s="2" t="s">
        <v>5050</v>
      </c>
      <c r="B1903" s="2" t="s">
        <v>26056</v>
      </c>
      <c r="C1903" s="2">
        <v>7.2</v>
      </c>
      <c r="E1903">
        <f>COUNTIF(A1903:A5625,D1903)</f>
        <v>0</v>
      </c>
    </row>
    <row r="1904" spans="1:5" x14ac:dyDescent="0.3">
      <c r="A1904" s="2" t="s">
        <v>5930</v>
      </c>
      <c r="B1904" s="2" t="s">
        <v>26057</v>
      </c>
      <c r="C1904" s="2">
        <v>6</v>
      </c>
      <c r="E1904">
        <f>COUNTIF(A1904:A5626,D1904)</f>
        <v>0</v>
      </c>
    </row>
    <row r="1905" spans="1:5" x14ac:dyDescent="0.3">
      <c r="A1905" s="2" t="s">
        <v>10287</v>
      </c>
      <c r="B1905" s="2" t="s">
        <v>26058</v>
      </c>
      <c r="C1905" s="2">
        <v>6.7</v>
      </c>
      <c r="E1905">
        <f>COUNTIF(A1905:A5627,D1905)</f>
        <v>0</v>
      </c>
    </row>
    <row r="1906" spans="1:5" x14ac:dyDescent="0.3">
      <c r="A1906" s="2" t="s">
        <v>5647</v>
      </c>
      <c r="B1906" s="2" t="s">
        <v>27937</v>
      </c>
      <c r="C1906" s="2">
        <v>6.2</v>
      </c>
      <c r="E1906">
        <f>COUNTIF(A1906:A5628,D1906)</f>
        <v>0</v>
      </c>
    </row>
    <row r="1907" spans="1:5" x14ac:dyDescent="0.3">
      <c r="A1907" s="2" t="s">
        <v>10306</v>
      </c>
      <c r="B1907" s="2" t="s">
        <v>26060</v>
      </c>
      <c r="C1907" s="2">
        <v>6.2</v>
      </c>
      <c r="E1907">
        <f>COUNTIF(A1907:A5629,D1907)</f>
        <v>0</v>
      </c>
    </row>
    <row r="1908" spans="1:5" x14ac:dyDescent="0.3">
      <c r="A1908" s="2" t="s">
        <v>27891</v>
      </c>
      <c r="B1908" s="2" t="s">
        <v>26061</v>
      </c>
      <c r="C1908" s="2">
        <v>6.8</v>
      </c>
      <c r="E1908">
        <f>COUNTIF(A1908:A5630,D1908)</f>
        <v>0</v>
      </c>
    </row>
    <row r="1909" spans="1:5" x14ac:dyDescent="0.3">
      <c r="A1909" s="2" t="s">
        <v>10325</v>
      </c>
      <c r="B1909" s="2" t="s">
        <v>26062</v>
      </c>
      <c r="C1909" s="2">
        <v>7.1</v>
      </c>
      <c r="E1909">
        <f>COUNTIF(A1909:A5631,D1909)</f>
        <v>0</v>
      </c>
    </row>
    <row r="1910" spans="1:5" x14ac:dyDescent="0.3">
      <c r="A1910" s="2" t="s">
        <v>10332</v>
      </c>
      <c r="B1910" s="2" t="s">
        <v>26063</v>
      </c>
      <c r="C1910" s="2">
        <v>7.1</v>
      </c>
      <c r="E1910">
        <f>COUNTIF(A1910:A5632,D1910)</f>
        <v>0</v>
      </c>
    </row>
    <row r="1911" spans="1:5" x14ac:dyDescent="0.3">
      <c r="A1911" s="2" t="s">
        <v>3129</v>
      </c>
      <c r="B1911" s="2" t="s">
        <v>26064</v>
      </c>
      <c r="C1911" s="2">
        <v>7</v>
      </c>
      <c r="E1911">
        <f>COUNTIF(A1911:A5633,D1911)</f>
        <v>0</v>
      </c>
    </row>
    <row r="1912" spans="1:5" x14ac:dyDescent="0.3">
      <c r="A1912" s="2" t="s">
        <v>3494</v>
      </c>
      <c r="B1912" s="2" t="s">
        <v>26065</v>
      </c>
      <c r="C1912" s="2">
        <v>7.1</v>
      </c>
      <c r="E1912">
        <f>COUNTIF(A1912:A5634,D1912)</f>
        <v>0</v>
      </c>
    </row>
    <row r="1913" spans="1:5" x14ac:dyDescent="0.3">
      <c r="A1913" s="2" t="s">
        <v>4203</v>
      </c>
      <c r="B1913" s="2" t="s">
        <v>26066</v>
      </c>
      <c r="C1913" s="2">
        <v>6.4</v>
      </c>
      <c r="E1913">
        <f>COUNTIF(A1913:A5635,D1913)</f>
        <v>0</v>
      </c>
    </row>
    <row r="1914" spans="1:5" x14ac:dyDescent="0.3">
      <c r="A1914" s="2" t="s">
        <v>2054</v>
      </c>
      <c r="B1914" s="2" t="s">
        <v>26067</v>
      </c>
      <c r="C1914" s="2">
        <v>7</v>
      </c>
      <c r="E1914">
        <f>COUNTIF(A1914:A5636,D1914)</f>
        <v>0</v>
      </c>
    </row>
    <row r="1915" spans="1:5" x14ac:dyDescent="0.3">
      <c r="A1915" s="2" t="s">
        <v>5133</v>
      </c>
      <c r="B1915" s="2" t="s">
        <v>26068</v>
      </c>
      <c r="C1915" s="2">
        <v>6.2</v>
      </c>
      <c r="E1915">
        <f>COUNTIF(A1915:A5637,D1915)</f>
        <v>0</v>
      </c>
    </row>
    <row r="1916" spans="1:5" x14ac:dyDescent="0.3">
      <c r="A1916" s="2" t="s">
        <v>3694</v>
      </c>
      <c r="B1916" s="2" t="s">
        <v>26069</v>
      </c>
      <c r="C1916" s="2">
        <v>7.5</v>
      </c>
      <c r="E1916">
        <f>COUNTIF(A1916:A5638,D1916)</f>
        <v>0</v>
      </c>
    </row>
    <row r="1917" spans="1:5" x14ac:dyDescent="0.3">
      <c r="A1917" s="2" t="s">
        <v>7427</v>
      </c>
      <c r="B1917" s="2" t="s">
        <v>26070</v>
      </c>
      <c r="C1917" s="2">
        <v>4.8</v>
      </c>
      <c r="E1917">
        <f>COUNTIF(A1917:A5639,D1917)</f>
        <v>0</v>
      </c>
    </row>
    <row r="1918" spans="1:5" x14ac:dyDescent="0.3">
      <c r="A1918" s="2" t="s">
        <v>27899</v>
      </c>
      <c r="B1918" s="2" t="s">
        <v>26071</v>
      </c>
      <c r="C1918" s="2">
        <v>7.3</v>
      </c>
      <c r="E1918">
        <f>COUNTIF(A1918:A5640,D1918)</f>
        <v>0</v>
      </c>
    </row>
    <row r="1919" spans="1:5" x14ac:dyDescent="0.3">
      <c r="A1919" s="2" t="s">
        <v>6704</v>
      </c>
      <c r="B1919" s="2" t="s">
        <v>26072</v>
      </c>
      <c r="C1919" s="2">
        <v>5.8</v>
      </c>
      <c r="E1919">
        <f>COUNTIF(A1919:A5641,D1919)</f>
        <v>0</v>
      </c>
    </row>
    <row r="1920" spans="1:5" x14ac:dyDescent="0.3">
      <c r="A1920" s="2" t="s">
        <v>10377</v>
      </c>
      <c r="B1920" s="2" t="s">
        <v>26073</v>
      </c>
      <c r="C1920" s="2">
        <v>7.6</v>
      </c>
      <c r="E1920">
        <f>COUNTIF(A1920:A5642,D1920)</f>
        <v>0</v>
      </c>
    </row>
    <row r="1921" spans="1:5" x14ac:dyDescent="0.3">
      <c r="A1921" s="2" t="s">
        <v>10381</v>
      </c>
      <c r="B1921" s="2" t="s">
        <v>26074</v>
      </c>
      <c r="C1921" s="2">
        <v>5.6</v>
      </c>
      <c r="E1921">
        <f>COUNTIF(A1921:A5643,D1921)</f>
        <v>0</v>
      </c>
    </row>
    <row r="1922" spans="1:5" x14ac:dyDescent="0.3">
      <c r="A1922" s="2" t="s">
        <v>1617</v>
      </c>
      <c r="B1922" s="2" t="s">
        <v>26075</v>
      </c>
      <c r="C1922" s="2">
        <v>7</v>
      </c>
      <c r="E1922">
        <f>COUNTIF(A1922:A5644,D1922)</f>
        <v>0</v>
      </c>
    </row>
    <row r="1923" spans="1:5" x14ac:dyDescent="0.3">
      <c r="A1923" s="2" t="s">
        <v>27891</v>
      </c>
      <c r="B1923" s="2" t="s">
        <v>26076</v>
      </c>
      <c r="C1923" s="2">
        <v>6.6</v>
      </c>
      <c r="E1923">
        <f>COUNTIF(A1923:A5645,D1923)</f>
        <v>0</v>
      </c>
    </row>
    <row r="1924" spans="1:5" x14ac:dyDescent="0.3">
      <c r="A1924" s="2" t="s">
        <v>1526</v>
      </c>
      <c r="B1924" s="2" t="s">
        <v>26077</v>
      </c>
      <c r="C1924" s="2">
        <v>6.5</v>
      </c>
      <c r="E1924">
        <f>COUNTIF(A1924:A5646,D1924)</f>
        <v>0</v>
      </c>
    </row>
    <row r="1925" spans="1:5" x14ac:dyDescent="0.3">
      <c r="A1925" s="2" t="s">
        <v>8807</v>
      </c>
      <c r="B1925" s="2" t="s">
        <v>26078</v>
      </c>
      <c r="C1925" s="2">
        <v>7.4</v>
      </c>
      <c r="E1925">
        <f>COUNTIF(A1925:A5647,D1925)</f>
        <v>0</v>
      </c>
    </row>
    <row r="1926" spans="1:5" x14ac:dyDescent="0.3">
      <c r="A1926" s="2" t="s">
        <v>10401</v>
      </c>
      <c r="B1926" s="2" t="s">
        <v>26079</v>
      </c>
      <c r="C1926" s="2">
        <v>4.5999999999999996</v>
      </c>
      <c r="E1926">
        <f>COUNTIF(A1926:A5648,D1926)</f>
        <v>0</v>
      </c>
    </row>
    <row r="1927" spans="1:5" x14ac:dyDescent="0.3">
      <c r="A1927" s="2" t="s">
        <v>7754</v>
      </c>
      <c r="B1927" s="2" t="s">
        <v>26080</v>
      </c>
      <c r="C1927" s="2">
        <v>6.4</v>
      </c>
      <c r="E1927">
        <f>COUNTIF(A1927:A5649,D1927)</f>
        <v>0</v>
      </c>
    </row>
    <row r="1928" spans="1:5" x14ac:dyDescent="0.3">
      <c r="A1928" s="2" t="s">
        <v>6046</v>
      </c>
      <c r="B1928" s="2" t="s">
        <v>25235</v>
      </c>
      <c r="C1928" s="2">
        <v>6</v>
      </c>
      <c r="E1928">
        <f>COUNTIF(A1928:A5650,D1928)</f>
        <v>0</v>
      </c>
    </row>
    <row r="1929" spans="1:5" x14ac:dyDescent="0.3">
      <c r="A1929" s="2" t="s">
        <v>2178</v>
      </c>
      <c r="B1929" s="2" t="s">
        <v>26081</v>
      </c>
      <c r="C1929" s="2">
        <v>5.9</v>
      </c>
      <c r="E1929">
        <f>COUNTIF(A1929:A5651,D1929)</f>
        <v>0</v>
      </c>
    </row>
    <row r="1930" spans="1:5" x14ac:dyDescent="0.3">
      <c r="A1930" s="2" t="s">
        <v>935</v>
      </c>
      <c r="B1930" s="2" t="s">
        <v>26082</v>
      </c>
      <c r="C1930" s="2">
        <v>6.4</v>
      </c>
      <c r="E1930">
        <f>COUNTIF(A1930:A5652,D1930)</f>
        <v>0</v>
      </c>
    </row>
    <row r="1931" spans="1:5" x14ac:dyDescent="0.3">
      <c r="A1931" s="2" t="s">
        <v>5076</v>
      </c>
      <c r="B1931" s="2" t="s">
        <v>26083</v>
      </c>
      <c r="C1931" s="2">
        <v>6.6</v>
      </c>
      <c r="E1931">
        <f>COUNTIF(A1931:A5653,D1931)</f>
        <v>0</v>
      </c>
    </row>
    <row r="1932" spans="1:5" x14ac:dyDescent="0.3">
      <c r="A1932" s="2" t="s">
        <v>7134</v>
      </c>
      <c r="B1932" s="2" t="s">
        <v>26084</v>
      </c>
      <c r="C1932" s="2">
        <v>6.9</v>
      </c>
      <c r="E1932">
        <f>COUNTIF(A1932:A5654,D1932)</f>
        <v>0</v>
      </c>
    </row>
    <row r="1933" spans="1:5" x14ac:dyDescent="0.3">
      <c r="A1933" s="2" t="s">
        <v>278</v>
      </c>
      <c r="B1933" s="2" t="s">
        <v>24429</v>
      </c>
      <c r="C1933" s="2">
        <v>6.9</v>
      </c>
      <c r="E1933">
        <f>COUNTIF(A1933:A5655,D1933)</f>
        <v>0</v>
      </c>
    </row>
    <row r="1934" spans="1:5" x14ac:dyDescent="0.3">
      <c r="A1934" s="2" t="s">
        <v>10435</v>
      </c>
      <c r="B1934" s="2" t="s">
        <v>26085</v>
      </c>
      <c r="C1934" s="2">
        <v>5.8</v>
      </c>
      <c r="E1934">
        <f>COUNTIF(A1934:A5656,D1934)</f>
        <v>0</v>
      </c>
    </row>
    <row r="1935" spans="1:5" x14ac:dyDescent="0.3">
      <c r="A1935" s="2" t="s">
        <v>7113</v>
      </c>
      <c r="B1935" s="2" t="s">
        <v>26086</v>
      </c>
      <c r="C1935" s="2">
        <v>6.4</v>
      </c>
      <c r="E1935">
        <f>COUNTIF(A1935:A5657,D1935)</f>
        <v>0</v>
      </c>
    </row>
    <row r="1936" spans="1:5" x14ac:dyDescent="0.3">
      <c r="A1936" s="2" t="s">
        <v>10444</v>
      </c>
      <c r="B1936" s="2" t="s">
        <v>26087</v>
      </c>
      <c r="C1936" s="2">
        <v>5.3</v>
      </c>
      <c r="E1936">
        <f>COUNTIF(A1936:A5658,D1936)</f>
        <v>0</v>
      </c>
    </row>
    <row r="1937" spans="1:5" x14ac:dyDescent="0.3">
      <c r="A1937" s="2" t="s">
        <v>5164</v>
      </c>
      <c r="B1937" s="2" t="s">
        <v>26088</v>
      </c>
      <c r="C1937" s="2">
        <v>6.5</v>
      </c>
      <c r="E1937">
        <f>COUNTIF(A1937:A5659,D1937)</f>
        <v>0</v>
      </c>
    </row>
    <row r="1938" spans="1:5" x14ac:dyDescent="0.3">
      <c r="A1938" s="2" t="s">
        <v>10453</v>
      </c>
      <c r="B1938" s="2" t="s">
        <v>26089</v>
      </c>
      <c r="C1938" s="2">
        <v>5.7</v>
      </c>
      <c r="E1938">
        <f>COUNTIF(A1938:A5660,D1938)</f>
        <v>0</v>
      </c>
    </row>
    <row r="1939" spans="1:5" x14ac:dyDescent="0.3">
      <c r="A1939" s="2" t="s">
        <v>4166</v>
      </c>
      <c r="B1939" s="2" t="s">
        <v>26090</v>
      </c>
      <c r="C1939" s="2">
        <v>6.7</v>
      </c>
      <c r="E1939">
        <f>COUNTIF(A1939:A5661,D1939)</f>
        <v>0</v>
      </c>
    </row>
    <row r="1940" spans="1:5" x14ac:dyDescent="0.3">
      <c r="A1940" s="2" t="s">
        <v>10460</v>
      </c>
      <c r="B1940" s="2" t="s">
        <v>26091</v>
      </c>
      <c r="C1940" s="2">
        <v>3.9</v>
      </c>
      <c r="E1940">
        <f>COUNTIF(A1940:A5662,D1940)</f>
        <v>0</v>
      </c>
    </row>
    <row r="1941" spans="1:5" x14ac:dyDescent="0.3">
      <c r="A1941" s="2" t="s">
        <v>10464</v>
      </c>
      <c r="B1941" s="2" t="s">
        <v>26092</v>
      </c>
      <c r="C1941" s="2">
        <v>4.0999999999999996</v>
      </c>
      <c r="E1941">
        <f>COUNTIF(A1941:A5663,D1941)</f>
        <v>0</v>
      </c>
    </row>
    <row r="1942" spans="1:5" x14ac:dyDescent="0.3">
      <c r="A1942" s="2" t="s">
        <v>10468</v>
      </c>
      <c r="B1942" s="2" t="s">
        <v>26093</v>
      </c>
      <c r="C1942" s="2">
        <v>6.2</v>
      </c>
      <c r="E1942">
        <f>COUNTIF(A1942:A5664,D1942)</f>
        <v>0</v>
      </c>
    </row>
    <row r="1943" spans="1:5" x14ac:dyDescent="0.3">
      <c r="A1943" s="2" t="s">
        <v>7498</v>
      </c>
      <c r="B1943" s="2" t="s">
        <v>26094</v>
      </c>
      <c r="C1943" s="2">
        <v>3.8</v>
      </c>
      <c r="E1943">
        <f>COUNTIF(A1943:A5665,D1943)</f>
        <v>0</v>
      </c>
    </row>
    <row r="1944" spans="1:5" x14ac:dyDescent="0.3">
      <c r="A1944" s="2" t="s">
        <v>9043</v>
      </c>
      <c r="B1944" s="2" t="s">
        <v>26095</v>
      </c>
      <c r="C1944" s="2">
        <v>5.0999999999999996</v>
      </c>
      <c r="E1944">
        <f>COUNTIF(A1944:A5666,D1944)</f>
        <v>0</v>
      </c>
    </row>
    <row r="1945" spans="1:5" x14ac:dyDescent="0.3">
      <c r="A1945" s="2" t="s">
        <v>1304</v>
      </c>
      <c r="B1945" s="2" t="s">
        <v>26096</v>
      </c>
      <c r="C1945" s="2">
        <v>7.8</v>
      </c>
      <c r="E1945">
        <f>COUNTIF(A1945:A5667,D1945)</f>
        <v>0</v>
      </c>
    </row>
    <row r="1946" spans="1:5" x14ac:dyDescent="0.3">
      <c r="A1946" s="2" t="s">
        <v>10492</v>
      </c>
      <c r="B1946" s="2" t="s">
        <v>26097</v>
      </c>
      <c r="C1946" s="2">
        <v>7.8</v>
      </c>
      <c r="E1946">
        <f>COUNTIF(A1946:A5668,D1946)</f>
        <v>0</v>
      </c>
    </row>
    <row r="1947" spans="1:5" x14ac:dyDescent="0.3">
      <c r="A1947" s="2" t="s">
        <v>10497</v>
      </c>
      <c r="B1947" s="2" t="s">
        <v>26098</v>
      </c>
      <c r="C1947" s="2">
        <v>6.1</v>
      </c>
      <c r="E1947">
        <f>COUNTIF(A1947:A5669,D1947)</f>
        <v>0</v>
      </c>
    </row>
    <row r="1948" spans="1:5" x14ac:dyDescent="0.3">
      <c r="A1948" s="2" t="s">
        <v>9089</v>
      </c>
      <c r="B1948" s="2" t="s">
        <v>26099</v>
      </c>
      <c r="C1948" s="2">
        <v>5.8</v>
      </c>
      <c r="E1948">
        <f>COUNTIF(A1948:A5670,D1948)</f>
        <v>0</v>
      </c>
    </row>
    <row r="1949" spans="1:5" x14ac:dyDescent="0.3">
      <c r="A1949" s="2" t="s">
        <v>10505</v>
      </c>
      <c r="B1949" s="2" t="s">
        <v>26100</v>
      </c>
      <c r="C1949" s="2">
        <v>6.3</v>
      </c>
      <c r="E1949">
        <f>COUNTIF(A1949:A5671,D1949)</f>
        <v>0</v>
      </c>
    </row>
    <row r="1950" spans="1:5" x14ac:dyDescent="0.3">
      <c r="A1950" s="2" t="s">
        <v>10516</v>
      </c>
      <c r="B1950" s="2" t="s">
        <v>26101</v>
      </c>
      <c r="C1950" s="2">
        <v>5.4</v>
      </c>
      <c r="E1950">
        <f>COUNTIF(A1950:A5672,D1950)</f>
        <v>0</v>
      </c>
    </row>
    <row r="1951" spans="1:5" x14ac:dyDescent="0.3">
      <c r="A1951" s="2" t="s">
        <v>8712</v>
      </c>
      <c r="B1951" s="2" t="s">
        <v>27938</v>
      </c>
      <c r="C1951" s="2">
        <v>7.3</v>
      </c>
      <c r="E1951">
        <f>COUNTIF(A1951:A5673,D1951)</f>
        <v>0</v>
      </c>
    </row>
    <row r="1952" spans="1:5" x14ac:dyDescent="0.3">
      <c r="A1952" s="2" t="s">
        <v>4893</v>
      </c>
      <c r="B1952" s="2" t="s">
        <v>26103</v>
      </c>
      <c r="C1952" s="2">
        <v>6.8</v>
      </c>
      <c r="E1952">
        <f>COUNTIF(A1952:A5674,D1952)</f>
        <v>0</v>
      </c>
    </row>
    <row r="1953" spans="1:5" x14ac:dyDescent="0.3">
      <c r="A1953" s="2" t="s">
        <v>1318</v>
      </c>
      <c r="B1953" s="2" t="s">
        <v>26104</v>
      </c>
      <c r="C1953" s="2">
        <v>7.3</v>
      </c>
      <c r="E1953">
        <f>COUNTIF(A1953:A5675,D1953)</f>
        <v>0</v>
      </c>
    </row>
    <row r="1954" spans="1:5" x14ac:dyDescent="0.3">
      <c r="A1954" s="2" t="s">
        <v>2467</v>
      </c>
      <c r="B1954" s="2" t="s">
        <v>26105</v>
      </c>
      <c r="C1954" s="2">
        <v>6.5</v>
      </c>
      <c r="E1954">
        <f>COUNTIF(A1954:A5676,D1954)</f>
        <v>0</v>
      </c>
    </row>
    <row r="1955" spans="1:5" x14ac:dyDescent="0.3">
      <c r="A1955" s="2" t="s">
        <v>6131</v>
      </c>
      <c r="B1955" s="2" t="s">
        <v>26106</v>
      </c>
      <c r="C1955" s="2">
        <v>7.2</v>
      </c>
      <c r="E1955">
        <f>COUNTIF(A1955:A5677,D1955)</f>
        <v>0</v>
      </c>
    </row>
    <row r="1956" spans="1:5" x14ac:dyDescent="0.3">
      <c r="A1956" s="2" t="s">
        <v>4003</v>
      </c>
      <c r="B1956" s="2" t="s">
        <v>26107</v>
      </c>
      <c r="C1956" s="2">
        <v>6.3</v>
      </c>
      <c r="E1956">
        <f>COUNTIF(A1956:A5678,D1956)</f>
        <v>0</v>
      </c>
    </row>
    <row r="1957" spans="1:5" x14ac:dyDescent="0.3">
      <c r="A1957" s="2" t="s">
        <v>3694</v>
      </c>
      <c r="B1957" s="2" t="s">
        <v>26108</v>
      </c>
      <c r="C1957" s="2">
        <v>5.9</v>
      </c>
      <c r="E1957">
        <f>COUNTIF(A1957:A5679,D1957)</f>
        <v>0</v>
      </c>
    </row>
    <row r="1958" spans="1:5" x14ac:dyDescent="0.3">
      <c r="A1958" s="2" t="s">
        <v>10558</v>
      </c>
      <c r="B1958" s="2" t="s">
        <v>26109</v>
      </c>
      <c r="C1958" s="2">
        <v>7.8</v>
      </c>
      <c r="E1958">
        <f>COUNTIF(A1958:A5680,D1958)</f>
        <v>0</v>
      </c>
    </row>
    <row r="1959" spans="1:5" x14ac:dyDescent="0.3">
      <c r="A1959" s="2" t="s">
        <v>1954</v>
      </c>
      <c r="B1959" s="2" t="s">
        <v>26110</v>
      </c>
      <c r="C1959" s="2">
        <v>7.4</v>
      </c>
      <c r="E1959">
        <f>COUNTIF(A1959:A5681,D1959)</f>
        <v>0</v>
      </c>
    </row>
    <row r="1960" spans="1:5" x14ac:dyDescent="0.3">
      <c r="A1960" s="2" t="s">
        <v>10566</v>
      </c>
      <c r="B1960" s="2" t="s">
        <v>26111</v>
      </c>
      <c r="C1960" s="2">
        <v>4.8</v>
      </c>
      <c r="E1960">
        <f>COUNTIF(A1960:A5682,D1960)</f>
        <v>0</v>
      </c>
    </row>
    <row r="1961" spans="1:5" x14ac:dyDescent="0.3">
      <c r="A1961" s="2" t="s">
        <v>4099</v>
      </c>
      <c r="B1961" s="2" t="s">
        <v>26112</v>
      </c>
      <c r="C1961" s="2">
        <v>6.3</v>
      </c>
      <c r="E1961">
        <f>COUNTIF(A1961:A5683,D1961)</f>
        <v>0</v>
      </c>
    </row>
    <row r="1962" spans="1:5" x14ac:dyDescent="0.3">
      <c r="A1962" s="2" t="s">
        <v>4166</v>
      </c>
      <c r="B1962" s="2" t="s">
        <v>26113</v>
      </c>
      <c r="C1962" s="2">
        <v>7.8</v>
      </c>
      <c r="E1962">
        <f>COUNTIF(A1962:A5684,D1962)</f>
        <v>0</v>
      </c>
    </row>
    <row r="1963" spans="1:5" x14ac:dyDescent="0.3">
      <c r="A1963" s="2" t="s">
        <v>5462</v>
      </c>
      <c r="B1963" s="2" t="s">
        <v>26114</v>
      </c>
      <c r="C1963" s="2">
        <v>7.5</v>
      </c>
      <c r="E1963">
        <f>COUNTIF(A1963:A5685,D1963)</f>
        <v>0</v>
      </c>
    </row>
    <row r="1964" spans="1:5" x14ac:dyDescent="0.3">
      <c r="A1964" s="2" t="s">
        <v>1114</v>
      </c>
      <c r="B1964" s="2" t="s">
        <v>26115</v>
      </c>
      <c r="C1964" s="2">
        <v>6.8</v>
      </c>
      <c r="E1964">
        <f>COUNTIF(A1964:A5686,D1964)</f>
        <v>0</v>
      </c>
    </row>
    <row r="1965" spans="1:5" x14ac:dyDescent="0.3">
      <c r="A1965" s="2" t="s">
        <v>9031</v>
      </c>
      <c r="B1965" s="2" t="s">
        <v>26116</v>
      </c>
      <c r="C1965" s="2">
        <v>6.6</v>
      </c>
      <c r="E1965">
        <f>COUNTIF(A1965:A5687,D1965)</f>
        <v>0</v>
      </c>
    </row>
    <row r="1966" spans="1:5" x14ac:dyDescent="0.3">
      <c r="A1966" s="2" t="s">
        <v>10593</v>
      </c>
      <c r="B1966" s="2" t="s">
        <v>26117</v>
      </c>
      <c r="C1966" s="2">
        <v>4.5999999999999996</v>
      </c>
      <c r="E1966">
        <f>COUNTIF(A1966:A5688,D1966)</f>
        <v>0</v>
      </c>
    </row>
    <row r="1967" spans="1:5" x14ac:dyDescent="0.3">
      <c r="A1967" s="2" t="s">
        <v>48</v>
      </c>
      <c r="B1967" s="2" t="s">
        <v>26118</v>
      </c>
      <c r="C1967" s="2">
        <v>7.1</v>
      </c>
      <c r="E1967">
        <f>COUNTIF(A1967:A5689,D1967)</f>
        <v>0</v>
      </c>
    </row>
    <row r="1968" spans="1:5" x14ac:dyDescent="0.3">
      <c r="A1968" s="2" t="s">
        <v>10607</v>
      </c>
      <c r="B1968" s="2" t="s">
        <v>26119</v>
      </c>
      <c r="C1968" s="2">
        <v>6.1</v>
      </c>
      <c r="E1968">
        <f>COUNTIF(A1968:A5690,D1968)</f>
        <v>0</v>
      </c>
    </row>
    <row r="1969" spans="1:5" x14ac:dyDescent="0.3">
      <c r="A1969" s="2" t="s">
        <v>1873</v>
      </c>
      <c r="B1969" s="2" t="s">
        <v>26120</v>
      </c>
      <c r="C1969" s="2">
        <v>6.7</v>
      </c>
      <c r="E1969">
        <f>COUNTIF(A1969:A5691,D1969)</f>
        <v>0</v>
      </c>
    </row>
    <row r="1970" spans="1:5" x14ac:dyDescent="0.3">
      <c r="A1970" s="2" t="s">
        <v>10614</v>
      </c>
      <c r="B1970" s="2" t="s">
        <v>26121</v>
      </c>
      <c r="C1970" s="2">
        <v>7.1</v>
      </c>
      <c r="E1970">
        <f>COUNTIF(A1970:A5692,D1970)</f>
        <v>0</v>
      </c>
    </row>
    <row r="1971" spans="1:5" x14ac:dyDescent="0.3">
      <c r="A1971" s="2" t="s">
        <v>10618</v>
      </c>
      <c r="B1971" s="2" t="s">
        <v>26122</v>
      </c>
      <c r="C1971" s="2">
        <v>5.8</v>
      </c>
      <c r="E1971">
        <f>COUNTIF(A1971:A5693,D1971)</f>
        <v>0</v>
      </c>
    </row>
    <row r="1972" spans="1:5" x14ac:dyDescent="0.3">
      <c r="A1972" s="2" t="s">
        <v>9184</v>
      </c>
      <c r="B1972" s="2" t="s">
        <v>26123</v>
      </c>
      <c r="C1972" s="2">
        <v>6.7</v>
      </c>
      <c r="E1972">
        <f>COUNTIF(A1972:A5694,D1972)</f>
        <v>0</v>
      </c>
    </row>
    <row r="1973" spans="1:5" x14ac:dyDescent="0.3">
      <c r="A1973" s="2" t="s">
        <v>10627</v>
      </c>
      <c r="B1973" s="2" t="s">
        <v>26124</v>
      </c>
      <c r="C1973" s="2">
        <v>5.8</v>
      </c>
      <c r="E1973">
        <f>COUNTIF(A1973:A5695,D1973)</f>
        <v>0</v>
      </c>
    </row>
    <row r="1974" spans="1:5" x14ac:dyDescent="0.3">
      <c r="A1974" s="2" t="s">
        <v>5403</v>
      </c>
      <c r="B1974" s="2" t="s">
        <v>26125</v>
      </c>
      <c r="C1974" s="2">
        <v>6.8</v>
      </c>
      <c r="E1974">
        <f>COUNTIF(A1974:A5696,D1974)</f>
        <v>0</v>
      </c>
    </row>
    <row r="1975" spans="1:5" x14ac:dyDescent="0.3">
      <c r="A1975" s="2" t="s">
        <v>389</v>
      </c>
      <c r="B1975" s="2" t="s">
        <v>26126</v>
      </c>
      <c r="C1975" s="2">
        <v>8.5</v>
      </c>
      <c r="E1975">
        <f>COUNTIF(A1975:A5697,D1975)</f>
        <v>0</v>
      </c>
    </row>
    <row r="1976" spans="1:5" x14ac:dyDescent="0.3">
      <c r="A1976" s="2" t="s">
        <v>1252</v>
      </c>
      <c r="B1976" s="2" t="s">
        <v>26127</v>
      </c>
      <c r="C1976" s="2">
        <v>6.6</v>
      </c>
      <c r="E1976">
        <f>COUNTIF(A1976:A5698,D1976)</f>
        <v>0</v>
      </c>
    </row>
    <row r="1977" spans="1:5" x14ac:dyDescent="0.3">
      <c r="A1977" s="2" t="s">
        <v>389</v>
      </c>
      <c r="B1977" s="2" t="s">
        <v>26128</v>
      </c>
      <c r="C1977" s="2">
        <v>7.7</v>
      </c>
      <c r="E1977">
        <f>COUNTIF(A1977:A5699,D1977)</f>
        <v>0</v>
      </c>
    </row>
    <row r="1978" spans="1:5" x14ac:dyDescent="0.3">
      <c r="A1978" s="2" t="s">
        <v>10645</v>
      </c>
      <c r="B1978" s="2" t="s">
        <v>26129</v>
      </c>
      <c r="C1978" s="2">
        <v>4.7</v>
      </c>
      <c r="E1978">
        <f>COUNTIF(A1978:A5700,D1978)</f>
        <v>0</v>
      </c>
    </row>
    <row r="1979" spans="1:5" x14ac:dyDescent="0.3">
      <c r="A1979" s="2" t="s">
        <v>1739</v>
      </c>
      <c r="B1979" s="2" t="s">
        <v>26130</v>
      </c>
      <c r="C1979" s="2">
        <v>6.4</v>
      </c>
      <c r="E1979">
        <f>COUNTIF(A1979:A5701,D1979)</f>
        <v>0</v>
      </c>
    </row>
    <row r="1980" spans="1:5" x14ac:dyDescent="0.3">
      <c r="A1980" s="2" t="s">
        <v>2612</v>
      </c>
      <c r="B1980" s="2" t="s">
        <v>26131</v>
      </c>
      <c r="C1980" s="2">
        <v>5.5</v>
      </c>
      <c r="E1980">
        <f>COUNTIF(A1980:A5702,D1980)</f>
        <v>0</v>
      </c>
    </row>
    <row r="1981" spans="1:5" x14ac:dyDescent="0.3">
      <c r="A1981" s="2" t="s">
        <v>2728</v>
      </c>
      <c r="B1981" s="2" t="s">
        <v>26132</v>
      </c>
      <c r="C1981" s="2">
        <v>8.6</v>
      </c>
      <c r="E1981">
        <f>COUNTIF(A1981:A5703,D1981)</f>
        <v>0</v>
      </c>
    </row>
    <row r="1982" spans="1:5" x14ac:dyDescent="0.3">
      <c r="A1982" s="2" t="s">
        <v>10661</v>
      </c>
      <c r="B1982" s="2" t="s">
        <v>26133</v>
      </c>
      <c r="C1982" s="2">
        <v>7</v>
      </c>
      <c r="E1982">
        <f>COUNTIF(A1982:A5704,D1982)</f>
        <v>0</v>
      </c>
    </row>
    <row r="1983" spans="1:5" x14ac:dyDescent="0.3">
      <c r="A1983" s="2" t="s">
        <v>10665</v>
      </c>
      <c r="B1983" s="2" t="s">
        <v>26134</v>
      </c>
      <c r="C1983" s="2">
        <v>7.1</v>
      </c>
      <c r="E1983">
        <f>COUNTIF(A1983:A5705,D1983)</f>
        <v>0</v>
      </c>
    </row>
    <row r="1984" spans="1:5" x14ac:dyDescent="0.3">
      <c r="A1984" s="2" t="s">
        <v>10673</v>
      </c>
      <c r="B1984" s="2" t="s">
        <v>26135</v>
      </c>
      <c r="C1984" s="2">
        <v>5.7</v>
      </c>
      <c r="E1984">
        <f>COUNTIF(A1984:A5706,D1984)</f>
        <v>0</v>
      </c>
    </row>
    <row r="1985" spans="1:5" x14ac:dyDescent="0.3">
      <c r="A1985" s="2" t="s">
        <v>1575</v>
      </c>
      <c r="B1985" s="2" t="s">
        <v>26136</v>
      </c>
      <c r="C1985" s="2">
        <v>3.7</v>
      </c>
      <c r="E1985">
        <f>COUNTIF(A1985:A5707,D1985)</f>
        <v>0</v>
      </c>
    </row>
    <row r="1986" spans="1:5" x14ac:dyDescent="0.3">
      <c r="A1986" s="2" t="s">
        <v>332</v>
      </c>
      <c r="B1986" s="2" t="s">
        <v>26137</v>
      </c>
      <c r="C1986" s="2">
        <v>7.5</v>
      </c>
      <c r="E1986">
        <f>COUNTIF(A1986:A5708,D1986)</f>
        <v>0</v>
      </c>
    </row>
    <row r="1987" spans="1:5" x14ac:dyDescent="0.3">
      <c r="A1987" s="2" t="s">
        <v>4107</v>
      </c>
      <c r="B1987" s="2" t="s">
        <v>26138</v>
      </c>
      <c r="C1987" s="2">
        <v>4.5999999999999996</v>
      </c>
      <c r="E1987">
        <f>COUNTIF(A1987:A5709,D1987)</f>
        <v>0</v>
      </c>
    </row>
    <row r="1988" spans="1:5" x14ac:dyDescent="0.3">
      <c r="A1988" s="2" t="s">
        <v>4309</v>
      </c>
      <c r="B1988" s="2" t="s">
        <v>26139</v>
      </c>
      <c r="C1988" s="2">
        <v>4.9000000000000004</v>
      </c>
      <c r="E1988">
        <f>COUNTIF(A1988:A5710,D1988)</f>
        <v>0</v>
      </c>
    </row>
    <row r="1989" spans="1:5" x14ac:dyDescent="0.3">
      <c r="A1989" s="2" t="s">
        <v>2641</v>
      </c>
      <c r="B1989" s="2" t="s">
        <v>25400</v>
      </c>
      <c r="C1989" s="2">
        <v>6.9</v>
      </c>
      <c r="E1989">
        <f>COUNTIF(A1989:A5711,D1989)</f>
        <v>0</v>
      </c>
    </row>
    <row r="1990" spans="1:5" x14ac:dyDescent="0.3">
      <c r="A1990" s="2" t="s">
        <v>9162</v>
      </c>
      <c r="B1990" s="2" t="s">
        <v>26140</v>
      </c>
      <c r="C1990" s="2">
        <v>7.1</v>
      </c>
      <c r="E1990">
        <f>COUNTIF(A1990:A5712,D1990)</f>
        <v>0</v>
      </c>
    </row>
    <row r="1991" spans="1:5" x14ac:dyDescent="0.3">
      <c r="A1991" s="2" t="s">
        <v>2331</v>
      </c>
      <c r="B1991" s="2" t="s">
        <v>26141</v>
      </c>
      <c r="C1991" s="2">
        <v>5.8</v>
      </c>
      <c r="E1991">
        <f>COUNTIF(A1991:A5713,D1991)</f>
        <v>0</v>
      </c>
    </row>
    <row r="1992" spans="1:5" x14ac:dyDescent="0.3">
      <c r="A1992" s="2" t="s">
        <v>3880</v>
      </c>
      <c r="B1992" s="2" t="s">
        <v>26142</v>
      </c>
      <c r="C1992" s="2">
        <v>5.4</v>
      </c>
      <c r="E1992">
        <f>COUNTIF(A1992:A5714,D1992)</f>
        <v>0</v>
      </c>
    </row>
    <row r="1993" spans="1:5" x14ac:dyDescent="0.3">
      <c r="A1993" s="2" t="s">
        <v>8191</v>
      </c>
      <c r="B1993" s="2" t="s">
        <v>26143</v>
      </c>
      <c r="C1993" s="2">
        <v>7.3</v>
      </c>
      <c r="E1993">
        <f>COUNTIF(A1993:A5715,D1993)</f>
        <v>0</v>
      </c>
    </row>
    <row r="1994" spans="1:5" x14ac:dyDescent="0.3">
      <c r="A1994" s="2" t="s">
        <v>2433</v>
      </c>
      <c r="B1994" s="2" t="s">
        <v>26144</v>
      </c>
      <c r="C1994" s="2">
        <v>7.1</v>
      </c>
      <c r="E1994">
        <f>COUNTIF(A1994:A5716,D1994)</f>
        <v>0</v>
      </c>
    </row>
    <row r="1995" spans="1:5" x14ac:dyDescent="0.3">
      <c r="A1995" s="2" t="s">
        <v>6171</v>
      </c>
      <c r="B1995" s="2" t="s">
        <v>26145</v>
      </c>
      <c r="C1995" s="2">
        <v>5.8</v>
      </c>
      <c r="E1995">
        <f>COUNTIF(A1995:A5717,D1995)</f>
        <v>0</v>
      </c>
    </row>
    <row r="1996" spans="1:5" x14ac:dyDescent="0.3">
      <c r="A1996" s="2" t="s">
        <v>10722</v>
      </c>
      <c r="B1996" s="2" t="s">
        <v>26146</v>
      </c>
      <c r="C1996" s="2">
        <v>8.1</v>
      </c>
      <c r="E1996">
        <f>COUNTIF(A1996:A5718,D1996)</f>
        <v>0</v>
      </c>
    </row>
    <row r="1997" spans="1:5" x14ac:dyDescent="0.3">
      <c r="A1997" s="2" t="s">
        <v>8504</v>
      </c>
      <c r="B1997" s="2" t="s">
        <v>26147</v>
      </c>
      <c r="C1997" s="2">
        <v>5.7</v>
      </c>
      <c r="E1997">
        <f>COUNTIF(A1997:A5719,D1997)</f>
        <v>0</v>
      </c>
    </row>
    <row r="1998" spans="1:5" x14ac:dyDescent="0.3">
      <c r="A1998" s="2" t="s">
        <v>9516</v>
      </c>
      <c r="B1998" s="2" t="s">
        <v>26148</v>
      </c>
      <c r="C1998" s="2">
        <v>4.4000000000000004</v>
      </c>
      <c r="E1998">
        <f>COUNTIF(A1998:A5720,D1998)</f>
        <v>0</v>
      </c>
    </row>
    <row r="1999" spans="1:5" x14ac:dyDescent="0.3">
      <c r="A1999" s="2" t="s">
        <v>255</v>
      </c>
      <c r="B1999" s="2" t="s">
        <v>26149</v>
      </c>
      <c r="C1999" s="2">
        <v>7.9</v>
      </c>
      <c r="E1999">
        <f>COUNTIF(A1999:A5721,D1999)</f>
        <v>0</v>
      </c>
    </row>
    <row r="2000" spans="1:5" x14ac:dyDescent="0.3">
      <c r="A2000" s="2" t="s">
        <v>10738</v>
      </c>
      <c r="B2000" s="2" t="s">
        <v>26150</v>
      </c>
      <c r="C2000" s="2">
        <v>7.6</v>
      </c>
      <c r="E2000">
        <f>COUNTIF(A2000:A5722,D2000)</f>
        <v>0</v>
      </c>
    </row>
    <row r="2001" spans="1:5" x14ac:dyDescent="0.3">
      <c r="A2001" s="2" t="s">
        <v>9516</v>
      </c>
      <c r="B2001" s="2" t="s">
        <v>26151</v>
      </c>
      <c r="C2001" s="2">
        <v>4.8</v>
      </c>
      <c r="E2001">
        <f>COUNTIF(A2001:A5723,D2001)</f>
        <v>0</v>
      </c>
    </row>
    <row r="2002" spans="1:5" x14ac:dyDescent="0.3">
      <c r="A2002" s="2" t="s">
        <v>10756</v>
      </c>
      <c r="B2002" s="2" t="s">
        <v>26152</v>
      </c>
      <c r="C2002" s="2">
        <v>2.7</v>
      </c>
      <c r="E2002">
        <f>COUNTIF(A2002:A5724,D2002)</f>
        <v>0</v>
      </c>
    </row>
    <row r="2003" spans="1:5" x14ac:dyDescent="0.3">
      <c r="A2003" s="2" t="s">
        <v>10760</v>
      </c>
      <c r="B2003" s="2" t="s">
        <v>26153</v>
      </c>
      <c r="C2003" s="2">
        <v>5.8</v>
      </c>
      <c r="E2003">
        <f>COUNTIF(A2003:A5725,D2003)</f>
        <v>0</v>
      </c>
    </row>
    <row r="2004" spans="1:5" x14ac:dyDescent="0.3">
      <c r="A2004" s="2" t="s">
        <v>10764</v>
      </c>
      <c r="B2004" s="2" t="s">
        <v>26154</v>
      </c>
      <c r="C2004" s="2">
        <v>7.5</v>
      </c>
      <c r="E2004">
        <f>COUNTIF(A2004:A5726,D2004)</f>
        <v>0</v>
      </c>
    </row>
    <row r="2005" spans="1:5" x14ac:dyDescent="0.3">
      <c r="A2005" s="2" t="s">
        <v>10768</v>
      </c>
      <c r="B2005" s="2" t="s">
        <v>26155</v>
      </c>
      <c r="C2005" s="2">
        <v>5.4</v>
      </c>
      <c r="E2005">
        <f>COUNTIF(A2005:A5727,D2005)</f>
        <v>0</v>
      </c>
    </row>
    <row r="2006" spans="1:5" x14ac:dyDescent="0.3">
      <c r="A2006" s="2" t="s">
        <v>6731</v>
      </c>
      <c r="B2006" s="2" t="s">
        <v>26156</v>
      </c>
      <c r="C2006" s="2">
        <v>4.0999999999999996</v>
      </c>
      <c r="E2006">
        <f>COUNTIF(A2006:A5728,D2006)</f>
        <v>0</v>
      </c>
    </row>
    <row r="2007" spans="1:5" x14ac:dyDescent="0.3">
      <c r="A2007" s="2" t="s">
        <v>10781</v>
      </c>
      <c r="B2007" s="2" t="s">
        <v>26157</v>
      </c>
      <c r="C2007" s="2">
        <v>5.9</v>
      </c>
      <c r="E2007">
        <f>COUNTIF(A2007:A5729,D2007)</f>
        <v>0</v>
      </c>
    </row>
    <row r="2008" spans="1:5" x14ac:dyDescent="0.3">
      <c r="A2008" s="2" t="s">
        <v>10786</v>
      </c>
      <c r="B2008" s="2" t="s">
        <v>26158</v>
      </c>
      <c r="C2008" s="2">
        <v>6.3</v>
      </c>
      <c r="E2008">
        <f>COUNTIF(A2008:A5730,D2008)</f>
        <v>0</v>
      </c>
    </row>
    <row r="2009" spans="1:5" x14ac:dyDescent="0.3">
      <c r="A2009" s="2" t="s">
        <v>7862</v>
      </c>
      <c r="B2009" s="2" t="s">
        <v>26159</v>
      </c>
      <c r="C2009" s="2">
        <v>6.8</v>
      </c>
      <c r="E2009">
        <f>COUNTIF(A2009:A5731,D2009)</f>
        <v>0</v>
      </c>
    </row>
    <row r="2010" spans="1:5" x14ac:dyDescent="0.3">
      <c r="A2010" s="2" t="s">
        <v>8382</v>
      </c>
      <c r="B2010" s="2" t="s">
        <v>26160</v>
      </c>
      <c r="C2010" s="2">
        <v>2.2999999999999998</v>
      </c>
      <c r="E2010">
        <f>COUNTIF(A2010:A5732,D2010)</f>
        <v>0</v>
      </c>
    </row>
    <row r="2011" spans="1:5" x14ac:dyDescent="0.3">
      <c r="A2011" s="2" t="s">
        <v>2277</v>
      </c>
      <c r="B2011" s="2" t="s">
        <v>24536</v>
      </c>
      <c r="C2011" s="2">
        <v>6.9</v>
      </c>
      <c r="E2011">
        <f>COUNTIF(A2011:A5733,D2011)</f>
        <v>0</v>
      </c>
    </row>
    <row r="2012" spans="1:5" x14ac:dyDescent="0.3">
      <c r="A2012" s="2" t="s">
        <v>432</v>
      </c>
      <c r="B2012" s="2" t="s">
        <v>26161</v>
      </c>
      <c r="C2012" s="2">
        <v>8.1</v>
      </c>
      <c r="E2012">
        <f>COUNTIF(A2012:A5734,D2012)</f>
        <v>0</v>
      </c>
    </row>
    <row r="2013" spans="1:5" x14ac:dyDescent="0.3">
      <c r="A2013" s="2" t="s">
        <v>10122</v>
      </c>
      <c r="B2013" s="2" t="s">
        <v>26162</v>
      </c>
      <c r="C2013" s="2">
        <v>6.1</v>
      </c>
      <c r="E2013">
        <f>COUNTIF(A2013:A5735,D2013)</f>
        <v>0</v>
      </c>
    </row>
    <row r="2014" spans="1:5" x14ac:dyDescent="0.3">
      <c r="A2014" s="2" t="s">
        <v>10819</v>
      </c>
      <c r="B2014" s="2" t="s">
        <v>26163</v>
      </c>
      <c r="C2014" s="2">
        <v>5</v>
      </c>
      <c r="E2014">
        <f>COUNTIF(A2014:A5736,D2014)</f>
        <v>0</v>
      </c>
    </row>
    <row r="2015" spans="1:5" x14ac:dyDescent="0.3">
      <c r="A2015" s="2" t="s">
        <v>7302</v>
      </c>
      <c r="B2015" s="2" t="s">
        <v>26164</v>
      </c>
      <c r="C2015" s="2">
        <v>5.5</v>
      </c>
      <c r="E2015">
        <f>COUNTIF(A2015:A5737,D2015)</f>
        <v>0</v>
      </c>
    </row>
    <row r="2016" spans="1:5" x14ac:dyDescent="0.3">
      <c r="A2016" s="2" t="s">
        <v>5111</v>
      </c>
      <c r="B2016" s="2" t="s">
        <v>26165</v>
      </c>
      <c r="C2016" s="2">
        <v>6.2</v>
      </c>
      <c r="E2016">
        <f>COUNTIF(A2016:A5738,D2016)</f>
        <v>0</v>
      </c>
    </row>
    <row r="2017" spans="1:5" x14ac:dyDescent="0.3">
      <c r="A2017" s="2" t="s">
        <v>3122</v>
      </c>
      <c r="B2017" s="2" t="s">
        <v>26166</v>
      </c>
      <c r="C2017" s="2">
        <v>6.2</v>
      </c>
      <c r="E2017">
        <f>COUNTIF(A2017:A5739,D2017)</f>
        <v>0</v>
      </c>
    </row>
    <row r="2018" spans="1:5" x14ac:dyDescent="0.3">
      <c r="A2018" s="2" t="s">
        <v>10841</v>
      </c>
      <c r="B2018" s="2" t="s">
        <v>26167</v>
      </c>
      <c r="C2018" s="2">
        <v>6.3</v>
      </c>
      <c r="E2018">
        <f>COUNTIF(A2018:A5740,D2018)</f>
        <v>0</v>
      </c>
    </row>
    <row r="2019" spans="1:5" x14ac:dyDescent="0.3">
      <c r="A2019" s="2" t="s">
        <v>10848</v>
      </c>
      <c r="B2019" s="2" t="s">
        <v>26168</v>
      </c>
      <c r="C2019" s="2">
        <v>6.7</v>
      </c>
      <c r="E2019">
        <f>COUNTIF(A2019:A5741,D2019)</f>
        <v>0</v>
      </c>
    </row>
    <row r="2020" spans="1:5" x14ac:dyDescent="0.3">
      <c r="A2020" s="2" t="s">
        <v>8382</v>
      </c>
      <c r="B2020" s="2" t="s">
        <v>26169</v>
      </c>
      <c r="C2020" s="2">
        <v>3.5</v>
      </c>
      <c r="E2020">
        <f>COUNTIF(A2020:A5742,D2020)</f>
        <v>0</v>
      </c>
    </row>
    <row r="2021" spans="1:5" x14ac:dyDescent="0.3">
      <c r="A2021" s="2" t="s">
        <v>27887</v>
      </c>
      <c r="B2021" s="2" t="s">
        <v>26170</v>
      </c>
      <c r="C2021" s="2">
        <v>7.5</v>
      </c>
      <c r="E2021">
        <f>COUNTIF(A2021:A5743,D2021)</f>
        <v>0</v>
      </c>
    </row>
    <row r="2022" spans="1:5" x14ac:dyDescent="0.3">
      <c r="A2022" s="2" t="s">
        <v>809</v>
      </c>
      <c r="B2022" s="2" t="s">
        <v>26171</v>
      </c>
      <c r="C2022" s="2">
        <v>6.6</v>
      </c>
      <c r="E2022">
        <f>COUNTIF(A2022:A5744,D2022)</f>
        <v>0</v>
      </c>
    </row>
    <row r="2023" spans="1:5" x14ac:dyDescent="0.3">
      <c r="A2023" s="2" t="s">
        <v>10865</v>
      </c>
      <c r="B2023" s="2" t="s">
        <v>26172</v>
      </c>
      <c r="C2023" s="2">
        <v>7.5</v>
      </c>
      <c r="E2023">
        <f>COUNTIF(A2023:A5745,D2023)</f>
        <v>0</v>
      </c>
    </row>
    <row r="2024" spans="1:5" x14ac:dyDescent="0.3">
      <c r="A2024" s="2" t="s">
        <v>10558</v>
      </c>
      <c r="B2024" s="2" t="s">
        <v>26173</v>
      </c>
      <c r="C2024" s="2">
        <v>7.2</v>
      </c>
      <c r="E2024">
        <f>COUNTIF(A2024:A5746,D2024)</f>
        <v>0</v>
      </c>
    </row>
    <row r="2025" spans="1:5" x14ac:dyDescent="0.3">
      <c r="A2025" s="2" t="s">
        <v>7926</v>
      </c>
      <c r="B2025" s="2" t="s">
        <v>26174</v>
      </c>
      <c r="C2025" s="2">
        <v>4.8</v>
      </c>
      <c r="E2025">
        <f>COUNTIF(A2025:A5747,D2025)</f>
        <v>0</v>
      </c>
    </row>
    <row r="2026" spans="1:5" x14ac:dyDescent="0.3">
      <c r="A2026" s="2" t="s">
        <v>2461</v>
      </c>
      <c r="B2026" s="2" t="s">
        <v>26175</v>
      </c>
      <c r="C2026" s="2">
        <v>6.6</v>
      </c>
      <c r="E2026">
        <f>COUNTIF(A2026:A5748,D2026)</f>
        <v>0</v>
      </c>
    </row>
    <row r="2027" spans="1:5" x14ac:dyDescent="0.3">
      <c r="A2027" s="2" t="s">
        <v>6800</v>
      </c>
      <c r="B2027" s="2" t="s">
        <v>26176</v>
      </c>
      <c r="C2027" s="2">
        <v>3.5</v>
      </c>
      <c r="E2027">
        <f>COUNTIF(A2027:A5749,D2027)</f>
        <v>0</v>
      </c>
    </row>
    <row r="2028" spans="1:5" x14ac:dyDescent="0.3">
      <c r="A2028" s="2" t="s">
        <v>6051</v>
      </c>
      <c r="B2028" s="2" t="s">
        <v>26177</v>
      </c>
      <c r="C2028" s="2">
        <v>7.6</v>
      </c>
      <c r="E2028">
        <f>COUNTIF(A2028:A5750,D2028)</f>
        <v>0</v>
      </c>
    </row>
    <row r="2029" spans="1:5" x14ac:dyDescent="0.3">
      <c r="A2029" s="2" t="s">
        <v>528</v>
      </c>
      <c r="B2029" s="2" t="s">
        <v>26178</v>
      </c>
      <c r="C2029" s="2">
        <v>6.3</v>
      </c>
      <c r="E2029">
        <f>COUNTIF(A2029:A5751,D2029)</f>
        <v>0</v>
      </c>
    </row>
    <row r="2030" spans="1:5" x14ac:dyDescent="0.3">
      <c r="A2030" s="2" t="s">
        <v>10903</v>
      </c>
      <c r="B2030" s="2" t="s">
        <v>26179</v>
      </c>
      <c r="C2030" s="2">
        <v>5.5</v>
      </c>
      <c r="E2030">
        <f>COUNTIF(A2030:A5752,D2030)</f>
        <v>0</v>
      </c>
    </row>
    <row r="2031" spans="1:5" x14ac:dyDescent="0.3">
      <c r="A2031" s="2" t="s">
        <v>10909</v>
      </c>
      <c r="B2031" s="2" t="s">
        <v>26180</v>
      </c>
      <c r="C2031" s="2">
        <v>6.3</v>
      </c>
      <c r="E2031">
        <f>COUNTIF(A2031:A5753,D2031)</f>
        <v>0</v>
      </c>
    </row>
    <row r="2032" spans="1:5" x14ac:dyDescent="0.3">
      <c r="A2032" s="2" t="s">
        <v>10913</v>
      </c>
      <c r="B2032" s="2" t="s">
        <v>26181</v>
      </c>
      <c r="C2032" s="2">
        <v>6.5</v>
      </c>
      <c r="E2032">
        <f>COUNTIF(A2032:A5754,D2032)</f>
        <v>0</v>
      </c>
    </row>
    <row r="2033" spans="1:5" x14ac:dyDescent="0.3">
      <c r="A2033" s="2" t="s">
        <v>4537</v>
      </c>
      <c r="B2033" s="2" t="s">
        <v>26182</v>
      </c>
      <c r="C2033" s="2">
        <v>6.9</v>
      </c>
      <c r="E2033">
        <f>COUNTIF(A2033:A5755,D2033)</f>
        <v>0</v>
      </c>
    </row>
    <row r="2034" spans="1:5" x14ac:dyDescent="0.3">
      <c r="A2034" s="2" t="s">
        <v>5647</v>
      </c>
      <c r="B2034" s="2" t="s">
        <v>26183</v>
      </c>
      <c r="C2034" s="2">
        <v>7.6</v>
      </c>
      <c r="E2034">
        <f>COUNTIF(A2034:A5756,D2034)</f>
        <v>0</v>
      </c>
    </row>
    <row r="2035" spans="1:5" x14ac:dyDescent="0.3">
      <c r="A2035" s="2" t="s">
        <v>10931</v>
      </c>
      <c r="B2035" s="2" t="s">
        <v>26184</v>
      </c>
      <c r="C2035" s="2">
        <v>3.9</v>
      </c>
      <c r="E2035">
        <f>COUNTIF(A2035:A5757,D2035)</f>
        <v>0</v>
      </c>
    </row>
    <row r="2036" spans="1:5" x14ac:dyDescent="0.3">
      <c r="A2036" s="2" t="s">
        <v>9813</v>
      </c>
      <c r="B2036" s="2" t="s">
        <v>26185</v>
      </c>
      <c r="C2036" s="2">
        <v>6.1</v>
      </c>
      <c r="E2036">
        <f>COUNTIF(A2036:A5758,D2036)</f>
        <v>0</v>
      </c>
    </row>
    <row r="2037" spans="1:5" x14ac:dyDescent="0.3">
      <c r="A2037" s="2" t="s">
        <v>1489</v>
      </c>
      <c r="B2037" s="2" t="s">
        <v>26186</v>
      </c>
      <c r="C2037" s="2">
        <v>7.3</v>
      </c>
      <c r="E2037">
        <f>COUNTIF(A2037:A5759,D2037)</f>
        <v>0</v>
      </c>
    </row>
    <row r="2038" spans="1:5" x14ac:dyDescent="0.3">
      <c r="A2038" s="2" t="s">
        <v>1555</v>
      </c>
      <c r="B2038" s="2" t="s">
        <v>26187</v>
      </c>
      <c r="C2038" s="2">
        <v>8.3000000000000007</v>
      </c>
      <c r="E2038">
        <f>COUNTIF(A2038:A5760,D2038)</f>
        <v>0</v>
      </c>
    </row>
    <row r="2039" spans="1:5" x14ac:dyDescent="0.3">
      <c r="A2039" s="2" t="s">
        <v>5133</v>
      </c>
      <c r="B2039" s="2" t="s">
        <v>26188</v>
      </c>
      <c r="C2039" s="2">
        <v>5.8</v>
      </c>
      <c r="E2039">
        <f>COUNTIF(A2039:A5761,D2039)</f>
        <v>0</v>
      </c>
    </row>
    <row r="2040" spans="1:5" x14ac:dyDescent="0.3">
      <c r="A2040" s="2" t="s">
        <v>507</v>
      </c>
      <c r="B2040" s="2" t="s">
        <v>26189</v>
      </c>
      <c r="C2040" s="2">
        <v>6.8</v>
      </c>
      <c r="E2040">
        <f>COUNTIF(A2040:A5762,D2040)</f>
        <v>0</v>
      </c>
    </row>
    <row r="2041" spans="1:5" x14ac:dyDescent="0.3">
      <c r="A2041" s="2" t="s">
        <v>2453</v>
      </c>
      <c r="B2041" s="2" t="s">
        <v>26190</v>
      </c>
      <c r="C2041" s="2">
        <v>7</v>
      </c>
      <c r="E2041">
        <f>COUNTIF(A2041:A5763,D2041)</f>
        <v>0</v>
      </c>
    </row>
    <row r="2042" spans="1:5" x14ac:dyDescent="0.3">
      <c r="A2042" s="2" t="s">
        <v>10959</v>
      </c>
      <c r="B2042" s="2" t="s">
        <v>26191</v>
      </c>
      <c r="C2042" s="2">
        <v>5.9</v>
      </c>
      <c r="E2042">
        <f>COUNTIF(A2042:A5764,D2042)</f>
        <v>0</v>
      </c>
    </row>
    <row r="2043" spans="1:5" x14ac:dyDescent="0.3">
      <c r="A2043" s="2" t="s">
        <v>10965</v>
      </c>
      <c r="B2043" s="2" t="s">
        <v>26192</v>
      </c>
      <c r="C2043" s="2">
        <v>6.5</v>
      </c>
      <c r="E2043">
        <f>COUNTIF(A2043:A5765,D2043)</f>
        <v>0</v>
      </c>
    </row>
    <row r="2044" spans="1:5" x14ac:dyDescent="0.3">
      <c r="A2044" s="2" t="s">
        <v>10972</v>
      </c>
      <c r="B2044" s="2" t="s">
        <v>26193</v>
      </c>
      <c r="C2044" s="2">
        <v>6.4</v>
      </c>
      <c r="E2044">
        <f>COUNTIF(A2044:A5766,D2044)</f>
        <v>0</v>
      </c>
    </row>
    <row r="2045" spans="1:5" x14ac:dyDescent="0.3">
      <c r="A2045" s="2" t="s">
        <v>10977</v>
      </c>
      <c r="B2045" s="2" t="s">
        <v>26194</v>
      </c>
      <c r="C2045" s="2">
        <v>5.8</v>
      </c>
      <c r="E2045">
        <f>COUNTIF(A2045:A5767,D2045)</f>
        <v>0</v>
      </c>
    </row>
    <row r="2046" spans="1:5" x14ac:dyDescent="0.3">
      <c r="A2046" s="2" t="s">
        <v>10983</v>
      </c>
      <c r="B2046" s="2" t="s">
        <v>26195</v>
      </c>
      <c r="C2046" s="2">
        <v>5.0999999999999996</v>
      </c>
      <c r="E2046">
        <f>COUNTIF(A2046:A5768,D2046)</f>
        <v>0</v>
      </c>
    </row>
    <row r="2047" spans="1:5" x14ac:dyDescent="0.3">
      <c r="A2047" s="2" t="s">
        <v>5930</v>
      </c>
      <c r="B2047" s="2" t="s">
        <v>26196</v>
      </c>
      <c r="C2047" s="2">
        <v>6.8</v>
      </c>
      <c r="E2047">
        <f>COUNTIF(A2047:A5769,D2047)</f>
        <v>0</v>
      </c>
    </row>
    <row r="2048" spans="1:5" x14ac:dyDescent="0.3">
      <c r="A2048" s="2" t="s">
        <v>10991</v>
      </c>
      <c r="B2048" s="2" t="s">
        <v>26197</v>
      </c>
      <c r="C2048" s="2">
        <v>5.3</v>
      </c>
      <c r="E2048">
        <f>COUNTIF(A2048:A5770,D2048)</f>
        <v>0</v>
      </c>
    </row>
    <row r="2049" spans="1:5" x14ac:dyDescent="0.3">
      <c r="A2049" s="2" t="s">
        <v>2066</v>
      </c>
      <c r="B2049" s="2" t="s">
        <v>26198</v>
      </c>
      <c r="C2049" s="2">
        <v>5.3</v>
      </c>
      <c r="E2049">
        <f>COUNTIF(A2049:A5771,D2049)</f>
        <v>0</v>
      </c>
    </row>
    <row r="2050" spans="1:5" x14ac:dyDescent="0.3">
      <c r="A2050" s="2" t="s">
        <v>4903</v>
      </c>
      <c r="B2050" s="2" t="s">
        <v>26199</v>
      </c>
      <c r="C2050" s="2">
        <v>4.9000000000000004</v>
      </c>
      <c r="E2050">
        <f>COUNTIF(A2050:A5772,D2050)</f>
        <v>0</v>
      </c>
    </row>
    <row r="2051" spans="1:5" x14ac:dyDescent="0.3">
      <c r="A2051" s="2" t="s">
        <v>6051</v>
      </c>
      <c r="B2051" s="2" t="s">
        <v>26200</v>
      </c>
      <c r="C2051" s="2">
        <v>6.8</v>
      </c>
      <c r="E2051">
        <f>COUNTIF(A2051:A5773,D2051)</f>
        <v>0</v>
      </c>
    </row>
    <row r="2052" spans="1:5" x14ac:dyDescent="0.3">
      <c r="A2052" s="2" t="s">
        <v>5367</v>
      </c>
      <c r="B2052" s="2" t="s">
        <v>26201</v>
      </c>
      <c r="C2052" s="2">
        <v>6.1</v>
      </c>
      <c r="E2052">
        <f>COUNTIF(A2052:A5774,D2052)</f>
        <v>0</v>
      </c>
    </row>
    <row r="2053" spans="1:5" x14ac:dyDescent="0.3">
      <c r="A2053" s="2" t="s">
        <v>11032</v>
      </c>
      <c r="B2053" s="2" t="s">
        <v>26202</v>
      </c>
      <c r="C2053" s="2">
        <v>8.5</v>
      </c>
      <c r="E2053">
        <f>COUNTIF(A2053:A5775,D2053)</f>
        <v>0</v>
      </c>
    </row>
    <row r="2054" spans="1:5" x14ac:dyDescent="0.3">
      <c r="A2054" s="2" t="s">
        <v>5225</v>
      </c>
      <c r="B2054" s="2" t="s">
        <v>26203</v>
      </c>
      <c r="C2054" s="2">
        <v>5.9</v>
      </c>
      <c r="E2054">
        <f>COUNTIF(A2054:A5776,D2054)</f>
        <v>0</v>
      </c>
    </row>
    <row r="2055" spans="1:5" x14ac:dyDescent="0.3">
      <c r="A2055" s="2" t="s">
        <v>11043</v>
      </c>
      <c r="B2055" s="2" t="s">
        <v>26204</v>
      </c>
      <c r="C2055" s="2">
        <v>6.3</v>
      </c>
      <c r="E2055">
        <f>COUNTIF(A2055:A5777,D2055)</f>
        <v>0</v>
      </c>
    </row>
    <row r="2056" spans="1:5" x14ac:dyDescent="0.3">
      <c r="A2056" s="2" t="s">
        <v>3303</v>
      </c>
      <c r="B2056" s="2" t="s">
        <v>26205</v>
      </c>
      <c r="C2056" s="2">
        <v>5.9</v>
      </c>
      <c r="E2056">
        <f>COUNTIF(A2056:A5778,D2056)</f>
        <v>0</v>
      </c>
    </row>
    <row r="2057" spans="1:5" x14ac:dyDescent="0.3">
      <c r="A2057" s="2" t="s">
        <v>11050</v>
      </c>
      <c r="B2057" s="2" t="s">
        <v>26206</v>
      </c>
      <c r="C2057" s="2">
        <v>5.4</v>
      </c>
      <c r="E2057">
        <f>COUNTIF(A2057:A5779,D2057)</f>
        <v>0</v>
      </c>
    </row>
    <row r="2058" spans="1:5" x14ac:dyDescent="0.3">
      <c r="A2058" s="2" t="s">
        <v>1362</v>
      </c>
      <c r="B2058" s="2" t="s">
        <v>26207</v>
      </c>
      <c r="C2058" s="2">
        <v>6.9</v>
      </c>
      <c r="E2058">
        <f>COUNTIF(A2058:A5780,D2058)</f>
        <v>0</v>
      </c>
    </row>
    <row r="2059" spans="1:5" x14ac:dyDescent="0.3">
      <c r="A2059" s="2" t="s">
        <v>11065</v>
      </c>
      <c r="B2059" s="2" t="s">
        <v>26208</v>
      </c>
      <c r="C2059" s="2">
        <v>7.5</v>
      </c>
      <c r="E2059">
        <f>COUNTIF(A2059:A5781,D2059)</f>
        <v>0</v>
      </c>
    </row>
    <row r="2060" spans="1:5" x14ac:dyDescent="0.3">
      <c r="A2060" s="2" t="s">
        <v>5918</v>
      </c>
      <c r="B2060" s="2" t="s">
        <v>26209</v>
      </c>
      <c r="C2060" s="2">
        <v>8.1999999999999993</v>
      </c>
      <c r="E2060">
        <f>COUNTIF(A2060:A5782,D2060)</f>
        <v>0</v>
      </c>
    </row>
    <row r="2061" spans="1:5" x14ac:dyDescent="0.3">
      <c r="A2061" s="2" t="s">
        <v>2542</v>
      </c>
      <c r="B2061" s="2" t="s">
        <v>26210</v>
      </c>
      <c r="C2061" s="2">
        <v>5.9</v>
      </c>
      <c r="E2061">
        <f>COUNTIF(A2061:A5783,D2061)</f>
        <v>0</v>
      </c>
    </row>
    <row r="2062" spans="1:5" x14ac:dyDescent="0.3">
      <c r="A2062" s="2" t="s">
        <v>11076</v>
      </c>
      <c r="B2062" s="2" t="s">
        <v>26211</v>
      </c>
      <c r="C2062" s="2">
        <v>5</v>
      </c>
      <c r="E2062">
        <f>COUNTIF(A2062:A5784,D2062)</f>
        <v>0</v>
      </c>
    </row>
    <row r="2063" spans="1:5" x14ac:dyDescent="0.3">
      <c r="A2063" s="2" t="s">
        <v>4903</v>
      </c>
      <c r="B2063" s="2" t="s">
        <v>26212</v>
      </c>
      <c r="C2063" s="2">
        <v>7.3</v>
      </c>
      <c r="E2063">
        <f>COUNTIF(A2063:A5785,D2063)</f>
        <v>0</v>
      </c>
    </row>
    <row r="2064" spans="1:5" x14ac:dyDescent="0.3">
      <c r="A2064" s="2" t="s">
        <v>11085</v>
      </c>
      <c r="B2064" s="2" t="s">
        <v>26213</v>
      </c>
      <c r="C2064" s="2">
        <v>6.4</v>
      </c>
      <c r="E2064">
        <f>COUNTIF(A2064:A5786,D2064)</f>
        <v>0</v>
      </c>
    </row>
    <row r="2065" spans="1:5" x14ac:dyDescent="0.3">
      <c r="A2065" s="2" t="s">
        <v>9184</v>
      </c>
      <c r="B2065" s="2" t="s">
        <v>26214</v>
      </c>
      <c r="C2065" s="2">
        <v>6.6</v>
      </c>
      <c r="E2065">
        <f>COUNTIF(A2065:A5787,D2065)</f>
        <v>0</v>
      </c>
    </row>
    <row r="2066" spans="1:5" x14ac:dyDescent="0.3">
      <c r="A2066" s="2" t="s">
        <v>11094</v>
      </c>
      <c r="B2066" s="2" t="s">
        <v>26215</v>
      </c>
      <c r="C2066" s="2">
        <v>7.8</v>
      </c>
      <c r="E2066">
        <f>COUNTIF(A2066:A5788,D2066)</f>
        <v>0</v>
      </c>
    </row>
    <row r="2067" spans="1:5" x14ac:dyDescent="0.3">
      <c r="A2067" s="2" t="s">
        <v>11107</v>
      </c>
      <c r="B2067" s="2" t="s">
        <v>26216</v>
      </c>
      <c r="C2067" s="2">
        <v>4</v>
      </c>
      <c r="E2067">
        <f>COUNTIF(A2067:A5789,D2067)</f>
        <v>0</v>
      </c>
    </row>
    <row r="2068" spans="1:5" x14ac:dyDescent="0.3">
      <c r="A2068" s="2" t="s">
        <v>125</v>
      </c>
      <c r="B2068" s="2" t="s">
        <v>26217</v>
      </c>
      <c r="C2068" s="2">
        <v>7.6</v>
      </c>
      <c r="E2068">
        <f>COUNTIF(A2068:A5790,D2068)</f>
        <v>0</v>
      </c>
    </row>
    <row r="2069" spans="1:5" x14ac:dyDescent="0.3">
      <c r="A2069" s="2" t="s">
        <v>27887</v>
      </c>
      <c r="B2069" s="2" t="s">
        <v>26218</v>
      </c>
      <c r="C2069" s="2">
        <v>7.7</v>
      </c>
      <c r="E2069">
        <f>COUNTIF(A2069:A5791,D2069)</f>
        <v>0</v>
      </c>
    </row>
    <row r="2070" spans="1:5" x14ac:dyDescent="0.3">
      <c r="A2070" s="2" t="s">
        <v>11121</v>
      </c>
      <c r="B2070" s="2" t="s">
        <v>26219</v>
      </c>
      <c r="C2070" s="2">
        <v>5.8</v>
      </c>
      <c r="E2070">
        <f>COUNTIF(A2070:A5792,D2070)</f>
        <v>0</v>
      </c>
    </row>
    <row r="2071" spans="1:5" x14ac:dyDescent="0.3">
      <c r="A2071" s="2" t="s">
        <v>6148</v>
      </c>
      <c r="B2071" s="2" t="s">
        <v>25451</v>
      </c>
      <c r="C2071" s="2">
        <v>5.2</v>
      </c>
      <c r="E2071">
        <f>COUNTIF(A2071:A5793,D2071)</f>
        <v>0</v>
      </c>
    </row>
    <row r="2072" spans="1:5" x14ac:dyDescent="0.3">
      <c r="A2072" s="2" t="s">
        <v>11127</v>
      </c>
      <c r="B2072" s="2" t="s">
        <v>26220</v>
      </c>
      <c r="C2072" s="2">
        <v>5.6</v>
      </c>
      <c r="E2072">
        <f>COUNTIF(A2072:A5794,D2072)</f>
        <v>0</v>
      </c>
    </row>
    <row r="2073" spans="1:5" x14ac:dyDescent="0.3">
      <c r="A2073" s="2" t="s">
        <v>11131</v>
      </c>
      <c r="B2073" s="2" t="s">
        <v>26221</v>
      </c>
      <c r="C2073" s="2">
        <v>5.3</v>
      </c>
      <c r="E2073">
        <f>COUNTIF(A2073:A5795,D2073)</f>
        <v>0</v>
      </c>
    </row>
    <row r="2074" spans="1:5" x14ac:dyDescent="0.3">
      <c r="A2074" s="2" t="s">
        <v>11143</v>
      </c>
      <c r="B2074" s="2" t="s">
        <v>26222</v>
      </c>
      <c r="C2074" s="2">
        <v>6.6</v>
      </c>
      <c r="E2074">
        <f>COUNTIF(A2074:A5796,D2074)</f>
        <v>0</v>
      </c>
    </row>
    <row r="2075" spans="1:5" x14ac:dyDescent="0.3">
      <c r="A2075" s="2" t="s">
        <v>8382</v>
      </c>
      <c r="B2075" s="2" t="s">
        <v>26223</v>
      </c>
      <c r="C2075" s="2">
        <v>1.9</v>
      </c>
      <c r="E2075">
        <f>COUNTIF(A2075:A5797,D2075)</f>
        <v>0</v>
      </c>
    </row>
    <row r="2076" spans="1:5" x14ac:dyDescent="0.3">
      <c r="A2076" s="2" t="s">
        <v>27897</v>
      </c>
      <c r="B2076" s="2" t="s">
        <v>26224</v>
      </c>
      <c r="C2076" s="2">
        <v>5.7</v>
      </c>
      <c r="E2076">
        <f>COUNTIF(A2076:A5798,D2076)</f>
        <v>0</v>
      </c>
    </row>
    <row r="2077" spans="1:5" x14ac:dyDescent="0.3">
      <c r="A2077" s="2" t="s">
        <v>2461</v>
      </c>
      <c r="B2077" s="2" t="s">
        <v>26225</v>
      </c>
      <c r="C2077" s="2">
        <v>6.6</v>
      </c>
      <c r="E2077">
        <f>COUNTIF(A2077:A5799,D2077)</f>
        <v>0</v>
      </c>
    </row>
    <row r="2078" spans="1:5" x14ac:dyDescent="0.3">
      <c r="A2078" s="2" t="s">
        <v>11164</v>
      </c>
      <c r="B2078" s="2" t="s">
        <v>26226</v>
      </c>
      <c r="C2078" s="2">
        <v>6</v>
      </c>
      <c r="E2078">
        <f>COUNTIF(A2078:A5800,D2078)</f>
        <v>0</v>
      </c>
    </row>
    <row r="2079" spans="1:5" x14ac:dyDescent="0.3">
      <c r="A2079" s="2" t="s">
        <v>11168</v>
      </c>
      <c r="B2079" s="2" t="s">
        <v>26227</v>
      </c>
      <c r="C2079" s="2">
        <v>6.1</v>
      </c>
      <c r="E2079">
        <f>COUNTIF(A2079:A5801,D2079)</f>
        <v>0</v>
      </c>
    </row>
    <row r="2080" spans="1:5" x14ac:dyDescent="0.3">
      <c r="A2080" s="2" t="s">
        <v>3122</v>
      </c>
      <c r="B2080" s="2" t="s">
        <v>26228</v>
      </c>
      <c r="C2080" s="2">
        <v>4.8</v>
      </c>
      <c r="E2080">
        <f>COUNTIF(A2080:A5802,D2080)</f>
        <v>0</v>
      </c>
    </row>
    <row r="2081" spans="1:5" x14ac:dyDescent="0.3">
      <c r="A2081" s="2" t="s">
        <v>4531</v>
      </c>
      <c r="B2081" s="2" t="s">
        <v>26229</v>
      </c>
      <c r="C2081" s="2">
        <v>6.2</v>
      </c>
      <c r="E2081">
        <f>COUNTIF(A2081:A5803,D2081)</f>
        <v>0</v>
      </c>
    </row>
    <row r="2082" spans="1:5" x14ac:dyDescent="0.3">
      <c r="A2082" s="2" t="s">
        <v>4003</v>
      </c>
      <c r="B2082" s="2" t="s">
        <v>26230</v>
      </c>
      <c r="C2082" s="2">
        <v>7.5</v>
      </c>
      <c r="E2082">
        <f>COUNTIF(A2082:A5804,D2082)</f>
        <v>0</v>
      </c>
    </row>
    <row r="2083" spans="1:5" x14ac:dyDescent="0.3">
      <c r="A2083" s="2" t="s">
        <v>11183</v>
      </c>
      <c r="B2083" s="2" t="s">
        <v>26231</v>
      </c>
      <c r="C2083" s="2">
        <v>6.3</v>
      </c>
      <c r="E2083">
        <f>COUNTIF(A2083:A5805,D2083)</f>
        <v>0</v>
      </c>
    </row>
    <row r="2084" spans="1:5" x14ac:dyDescent="0.3">
      <c r="A2084" s="2" t="s">
        <v>1198</v>
      </c>
      <c r="B2084" s="2" t="s">
        <v>26232</v>
      </c>
      <c r="C2084" s="2">
        <v>7.1</v>
      </c>
      <c r="E2084">
        <f>COUNTIF(A2084:A5806,D2084)</f>
        <v>0</v>
      </c>
    </row>
    <row r="2085" spans="1:5" x14ac:dyDescent="0.3">
      <c r="A2085" s="2" t="s">
        <v>40</v>
      </c>
      <c r="B2085" s="2" t="s">
        <v>26233</v>
      </c>
      <c r="C2085" s="2">
        <v>6.6</v>
      </c>
      <c r="E2085">
        <f>COUNTIF(A2085:A5807,D2085)</f>
        <v>0</v>
      </c>
    </row>
    <row r="2086" spans="1:5" x14ac:dyDescent="0.3">
      <c r="A2086" s="2" t="s">
        <v>4356</v>
      </c>
      <c r="B2086" s="2" t="s">
        <v>26234</v>
      </c>
      <c r="C2086" s="2">
        <v>6.1</v>
      </c>
      <c r="E2086">
        <f>COUNTIF(A2086:A5808,D2086)</f>
        <v>0</v>
      </c>
    </row>
    <row r="2087" spans="1:5" x14ac:dyDescent="0.3">
      <c r="A2087" s="2" t="s">
        <v>4401</v>
      </c>
      <c r="B2087" s="2" t="s">
        <v>26235</v>
      </c>
      <c r="C2087" s="2">
        <v>6.7</v>
      </c>
      <c r="E2087">
        <f>COUNTIF(A2087:A5809,D2087)</f>
        <v>0</v>
      </c>
    </row>
    <row r="2088" spans="1:5" x14ac:dyDescent="0.3">
      <c r="A2088" s="2" t="s">
        <v>2066</v>
      </c>
      <c r="B2088" s="2" t="s">
        <v>26236</v>
      </c>
      <c r="C2088" s="2">
        <v>5.6</v>
      </c>
      <c r="E2088">
        <f>COUNTIF(A2088:A5810,D2088)</f>
        <v>0</v>
      </c>
    </row>
    <row r="2089" spans="1:5" x14ac:dyDescent="0.3">
      <c r="A2089" s="2" t="s">
        <v>570</v>
      </c>
      <c r="B2089" s="2" t="s">
        <v>26237</v>
      </c>
      <c r="C2089" s="2">
        <v>7.2</v>
      </c>
      <c r="E2089">
        <f>COUNTIF(A2089:A5811,D2089)</f>
        <v>0</v>
      </c>
    </row>
    <row r="2090" spans="1:5" x14ac:dyDescent="0.3">
      <c r="A2090" s="2" t="s">
        <v>11214</v>
      </c>
      <c r="B2090" s="2" t="s">
        <v>26238</v>
      </c>
      <c r="C2090" s="2">
        <v>4.3</v>
      </c>
      <c r="E2090">
        <f>COUNTIF(A2090:A5812,D2090)</f>
        <v>0</v>
      </c>
    </row>
    <row r="2091" spans="1:5" x14ac:dyDescent="0.3">
      <c r="A2091" s="2" t="s">
        <v>1555</v>
      </c>
      <c r="B2091" s="2" t="s">
        <v>26239</v>
      </c>
      <c r="C2091" s="2">
        <v>6.4</v>
      </c>
      <c r="E2091">
        <f>COUNTIF(A2091:A5813,D2091)</f>
        <v>0</v>
      </c>
    </row>
    <row r="2092" spans="1:5" x14ac:dyDescent="0.3">
      <c r="A2092" s="2" t="s">
        <v>5647</v>
      </c>
      <c r="B2092" s="2" t="s">
        <v>26240</v>
      </c>
      <c r="C2092" s="2">
        <v>7.1</v>
      </c>
      <c r="E2092">
        <f>COUNTIF(A2092:A5814,D2092)</f>
        <v>0</v>
      </c>
    </row>
    <row r="2093" spans="1:5" x14ac:dyDescent="0.3">
      <c r="A2093" s="2" t="s">
        <v>9947</v>
      </c>
      <c r="B2093" s="2" t="s">
        <v>26241</v>
      </c>
      <c r="C2093" s="2">
        <v>6.3</v>
      </c>
      <c r="E2093">
        <f>COUNTIF(A2093:A5815,D2093)</f>
        <v>0</v>
      </c>
    </row>
    <row r="2094" spans="1:5" x14ac:dyDescent="0.3">
      <c r="A2094" s="2" t="s">
        <v>4003</v>
      </c>
      <c r="B2094" s="2" t="s">
        <v>26242</v>
      </c>
      <c r="C2094" s="2">
        <v>7.4</v>
      </c>
      <c r="E2094">
        <f>COUNTIF(A2094:A5816,D2094)</f>
        <v>0</v>
      </c>
    </row>
    <row r="2095" spans="1:5" x14ac:dyDescent="0.3">
      <c r="A2095" s="2" t="s">
        <v>11237</v>
      </c>
      <c r="B2095" s="2" t="s">
        <v>26243</v>
      </c>
      <c r="C2095" s="2">
        <v>6.1</v>
      </c>
      <c r="E2095">
        <f>COUNTIF(A2095:A5817,D2095)</f>
        <v>0</v>
      </c>
    </row>
    <row r="2096" spans="1:5" x14ac:dyDescent="0.3">
      <c r="A2096" s="2" t="s">
        <v>9710</v>
      </c>
      <c r="B2096" s="2" t="s">
        <v>26244</v>
      </c>
      <c r="C2096" s="2">
        <v>6.6</v>
      </c>
      <c r="E2096">
        <f>COUNTIF(A2096:A5818,D2096)</f>
        <v>0</v>
      </c>
    </row>
    <row r="2097" spans="1:5" x14ac:dyDescent="0.3">
      <c r="A2097" s="2" t="s">
        <v>5050</v>
      </c>
      <c r="B2097" s="2" t="s">
        <v>26245</v>
      </c>
      <c r="C2097" s="2">
        <v>6</v>
      </c>
      <c r="E2097">
        <f>COUNTIF(A2097:A5819,D2097)</f>
        <v>0</v>
      </c>
    </row>
    <row r="2098" spans="1:5" x14ac:dyDescent="0.3">
      <c r="A2098" s="2" t="s">
        <v>4003</v>
      </c>
      <c r="B2098" s="2" t="s">
        <v>26246</v>
      </c>
      <c r="C2098" s="2">
        <v>6.8</v>
      </c>
      <c r="E2098">
        <f>COUNTIF(A2098:A5820,D2098)</f>
        <v>0</v>
      </c>
    </row>
    <row r="2099" spans="1:5" x14ac:dyDescent="0.3">
      <c r="A2099" s="2" t="s">
        <v>332</v>
      </c>
      <c r="B2099" s="2" t="s">
        <v>26247</v>
      </c>
      <c r="C2099" s="2">
        <v>6.8</v>
      </c>
      <c r="E2099">
        <f>COUNTIF(A2099:A5821,D2099)</f>
        <v>0</v>
      </c>
    </row>
    <row r="2100" spans="1:5" x14ac:dyDescent="0.3">
      <c r="A2100" s="2" t="s">
        <v>7109</v>
      </c>
      <c r="B2100" s="2" t="s">
        <v>26248</v>
      </c>
      <c r="C2100" s="2">
        <v>7.2</v>
      </c>
      <c r="E2100">
        <f>COUNTIF(A2100:A5822,D2100)</f>
        <v>0</v>
      </c>
    </row>
    <row r="2101" spans="1:5" x14ac:dyDescent="0.3">
      <c r="A2101" s="2" t="s">
        <v>11263</v>
      </c>
      <c r="B2101" s="2" t="s">
        <v>26249</v>
      </c>
      <c r="C2101" s="2">
        <v>1.9</v>
      </c>
      <c r="E2101">
        <f>COUNTIF(A2101:A5823,D2101)</f>
        <v>0</v>
      </c>
    </row>
    <row r="2102" spans="1:5" x14ac:dyDescent="0.3">
      <c r="A2102" s="2" t="s">
        <v>2656</v>
      </c>
      <c r="B2102" s="2" t="s">
        <v>26250</v>
      </c>
      <c r="C2102" s="2">
        <v>5.5</v>
      </c>
      <c r="E2102">
        <f>COUNTIF(A2102:A5824,D2102)</f>
        <v>0</v>
      </c>
    </row>
    <row r="2103" spans="1:5" x14ac:dyDescent="0.3">
      <c r="A2103" s="2" t="s">
        <v>2656</v>
      </c>
      <c r="B2103" s="2" t="s">
        <v>26251</v>
      </c>
      <c r="C2103" s="2">
        <v>4.5</v>
      </c>
      <c r="E2103">
        <f>COUNTIF(A2103:A5825,D2103)</f>
        <v>0</v>
      </c>
    </row>
    <row r="2104" spans="1:5" x14ac:dyDescent="0.3">
      <c r="A2104" s="2" t="s">
        <v>3657</v>
      </c>
      <c r="B2104" s="2" t="s">
        <v>26252</v>
      </c>
      <c r="C2104" s="2">
        <v>6.3</v>
      </c>
      <c r="E2104">
        <f>COUNTIF(A2104:A5826,D2104)</f>
        <v>0</v>
      </c>
    </row>
    <row r="2105" spans="1:5" x14ac:dyDescent="0.3">
      <c r="A2105" s="2" t="s">
        <v>7076</v>
      </c>
      <c r="B2105" s="2" t="s">
        <v>26253</v>
      </c>
      <c r="C2105" s="2">
        <v>6.7</v>
      </c>
      <c r="E2105">
        <f>COUNTIF(A2105:A5827,D2105)</f>
        <v>0</v>
      </c>
    </row>
    <row r="2106" spans="1:5" x14ac:dyDescent="0.3">
      <c r="A2106" s="2" t="s">
        <v>11295</v>
      </c>
      <c r="B2106" s="2" t="s">
        <v>26254</v>
      </c>
      <c r="C2106" s="2">
        <v>2.8</v>
      </c>
      <c r="E2106">
        <f>COUNTIF(A2106:A5828,D2106)</f>
        <v>0</v>
      </c>
    </row>
    <row r="2107" spans="1:5" x14ac:dyDescent="0.3">
      <c r="A2107" s="2" t="s">
        <v>11299</v>
      </c>
      <c r="B2107" s="2" t="s">
        <v>26255</v>
      </c>
      <c r="C2107" s="2">
        <v>5</v>
      </c>
      <c r="E2107">
        <f>COUNTIF(A2107:A5829,D2107)</f>
        <v>0</v>
      </c>
    </row>
    <row r="2108" spans="1:5" x14ac:dyDescent="0.3">
      <c r="A2108" s="2" t="s">
        <v>5702</v>
      </c>
      <c r="B2108" s="2" t="s">
        <v>26256</v>
      </c>
      <c r="C2108" s="2">
        <v>4.3</v>
      </c>
      <c r="E2108">
        <f>COUNTIF(A2108:A5830,D2108)</f>
        <v>0</v>
      </c>
    </row>
    <row r="2109" spans="1:5" x14ac:dyDescent="0.3">
      <c r="A2109" s="2" t="s">
        <v>4903</v>
      </c>
      <c r="B2109" s="2" t="s">
        <v>26257</v>
      </c>
      <c r="C2109" s="2">
        <v>5.6</v>
      </c>
      <c r="E2109">
        <f>COUNTIF(A2109:A5831,D2109)</f>
        <v>0</v>
      </c>
    </row>
    <row r="2110" spans="1:5" x14ac:dyDescent="0.3">
      <c r="A2110" s="2" t="s">
        <v>11318</v>
      </c>
      <c r="B2110" s="2" t="s">
        <v>26258</v>
      </c>
      <c r="C2110" s="2">
        <v>6.2</v>
      </c>
      <c r="E2110">
        <f>COUNTIF(A2110:A5832,D2110)</f>
        <v>0</v>
      </c>
    </row>
    <row r="2111" spans="1:5" x14ac:dyDescent="0.3">
      <c r="A2111" s="2" t="s">
        <v>9588</v>
      </c>
      <c r="B2111" s="2" t="s">
        <v>26259</v>
      </c>
      <c r="C2111" s="2">
        <v>5.3</v>
      </c>
      <c r="E2111">
        <f>COUNTIF(A2111:A5833,D2111)</f>
        <v>0</v>
      </c>
    </row>
    <row r="2112" spans="1:5" x14ac:dyDescent="0.3">
      <c r="A2112" s="2" t="s">
        <v>11327</v>
      </c>
      <c r="B2112" s="2" t="s">
        <v>26260</v>
      </c>
      <c r="C2112" s="2">
        <v>7.4</v>
      </c>
      <c r="E2112">
        <f>COUNTIF(A2112:A5834,D2112)</f>
        <v>0</v>
      </c>
    </row>
    <row r="2113" spans="1:5" x14ac:dyDescent="0.3">
      <c r="A2113" s="2" t="s">
        <v>5403</v>
      </c>
      <c r="B2113" s="2" t="s">
        <v>26261</v>
      </c>
      <c r="C2113" s="2">
        <v>6.5</v>
      </c>
      <c r="E2113">
        <f>COUNTIF(A2113:A5835,D2113)</f>
        <v>0</v>
      </c>
    </row>
    <row r="2114" spans="1:5" x14ac:dyDescent="0.3">
      <c r="A2114" s="2" t="s">
        <v>9162</v>
      </c>
      <c r="B2114" s="2" t="s">
        <v>26262</v>
      </c>
      <c r="C2114" s="2">
        <v>7.1</v>
      </c>
      <c r="E2114">
        <f>COUNTIF(A2114:A5836,D2114)</f>
        <v>0</v>
      </c>
    </row>
    <row r="2115" spans="1:5" x14ac:dyDescent="0.3">
      <c r="A2115" s="2" t="s">
        <v>741</v>
      </c>
      <c r="B2115" s="2" t="s">
        <v>26263</v>
      </c>
      <c r="C2115" s="2">
        <v>7.2</v>
      </c>
      <c r="E2115">
        <f>COUNTIF(A2115:A5837,D2115)</f>
        <v>0</v>
      </c>
    </row>
    <row r="2116" spans="1:5" x14ac:dyDescent="0.3">
      <c r="A2116" s="2" t="s">
        <v>4408</v>
      </c>
      <c r="B2116" s="2" t="s">
        <v>26264</v>
      </c>
      <c r="C2116" s="2">
        <v>2.2999999999999998</v>
      </c>
      <c r="E2116">
        <f>COUNTIF(A2116:A5838,D2116)</f>
        <v>0</v>
      </c>
    </row>
    <row r="2117" spans="1:5" x14ac:dyDescent="0.3">
      <c r="A2117" s="2" t="s">
        <v>3405</v>
      </c>
      <c r="B2117" s="2" t="s">
        <v>26265</v>
      </c>
      <c r="C2117" s="2">
        <v>6.4</v>
      </c>
      <c r="E2117">
        <f>COUNTIF(A2117:A5839,D2117)</f>
        <v>0</v>
      </c>
    </row>
    <row r="2118" spans="1:5" x14ac:dyDescent="0.3">
      <c r="A2118" s="2" t="s">
        <v>11357</v>
      </c>
      <c r="B2118" s="2" t="s">
        <v>26266</v>
      </c>
      <c r="C2118" s="2">
        <v>6.1</v>
      </c>
      <c r="E2118">
        <f>COUNTIF(A2118:A5840,D2118)</f>
        <v>0</v>
      </c>
    </row>
    <row r="2119" spans="1:5" x14ac:dyDescent="0.3">
      <c r="A2119" s="2" t="s">
        <v>11361</v>
      </c>
      <c r="B2119" s="2" t="s">
        <v>26267</v>
      </c>
      <c r="C2119" s="2">
        <v>7</v>
      </c>
      <c r="E2119">
        <f>COUNTIF(A2119:A5841,D2119)</f>
        <v>0</v>
      </c>
    </row>
    <row r="2120" spans="1:5" x14ac:dyDescent="0.3">
      <c r="A2120" s="2" t="s">
        <v>11368</v>
      </c>
      <c r="B2120" s="2" t="s">
        <v>26268</v>
      </c>
      <c r="C2120" s="2">
        <v>7</v>
      </c>
      <c r="E2120">
        <f>COUNTIF(A2120:A5842,D2120)</f>
        <v>0</v>
      </c>
    </row>
    <row r="2121" spans="1:5" x14ac:dyDescent="0.3">
      <c r="A2121" s="2" t="s">
        <v>11375</v>
      </c>
      <c r="B2121" s="2" t="s">
        <v>26269</v>
      </c>
      <c r="C2121" s="2">
        <v>7</v>
      </c>
      <c r="E2121">
        <f>COUNTIF(A2121:A5843,D2121)</f>
        <v>0</v>
      </c>
    </row>
    <row r="2122" spans="1:5" x14ac:dyDescent="0.3">
      <c r="A2122" s="2" t="s">
        <v>11380</v>
      </c>
      <c r="B2122" s="2" t="s">
        <v>26270</v>
      </c>
      <c r="C2122" s="2">
        <v>4.9000000000000004</v>
      </c>
      <c r="E2122">
        <f>COUNTIF(A2122:A5844,D2122)</f>
        <v>0</v>
      </c>
    </row>
    <row r="2123" spans="1:5" x14ac:dyDescent="0.3">
      <c r="A2123" s="2" t="s">
        <v>8205</v>
      </c>
      <c r="B2123" s="2" t="s">
        <v>26271</v>
      </c>
      <c r="C2123" s="2">
        <v>6.9</v>
      </c>
      <c r="E2123">
        <f>COUNTIF(A2123:A5845,D2123)</f>
        <v>0</v>
      </c>
    </row>
    <row r="2124" spans="1:5" x14ac:dyDescent="0.3">
      <c r="A2124" s="2" t="s">
        <v>11389</v>
      </c>
      <c r="B2124" s="2" t="s">
        <v>26272</v>
      </c>
      <c r="C2124" s="2">
        <v>7.5</v>
      </c>
      <c r="E2124">
        <f>COUNTIF(A2124:A5846,D2124)</f>
        <v>0</v>
      </c>
    </row>
    <row r="2125" spans="1:5" x14ac:dyDescent="0.3">
      <c r="A2125" s="2" t="s">
        <v>7778</v>
      </c>
      <c r="B2125" s="2" t="s">
        <v>26273</v>
      </c>
      <c r="C2125" s="2">
        <v>8.4</v>
      </c>
      <c r="E2125">
        <f>COUNTIF(A2125:A5847,D2125)</f>
        <v>0</v>
      </c>
    </row>
    <row r="2126" spans="1:5" x14ac:dyDescent="0.3">
      <c r="A2126" s="2" t="s">
        <v>7721</v>
      </c>
      <c r="B2126" s="2" t="s">
        <v>26274</v>
      </c>
      <c r="C2126" s="2">
        <v>6.9</v>
      </c>
      <c r="E2126">
        <f>COUNTIF(A2126:A5848,D2126)</f>
        <v>0</v>
      </c>
    </row>
    <row r="2127" spans="1:5" x14ac:dyDescent="0.3">
      <c r="A2127" s="2" t="s">
        <v>11400</v>
      </c>
      <c r="B2127" s="2" t="s">
        <v>26275</v>
      </c>
      <c r="C2127" s="2">
        <v>4.5</v>
      </c>
      <c r="E2127">
        <f>COUNTIF(A2127:A5849,D2127)</f>
        <v>0</v>
      </c>
    </row>
    <row r="2128" spans="1:5" x14ac:dyDescent="0.3">
      <c r="A2128" s="2" t="s">
        <v>9947</v>
      </c>
      <c r="B2128" s="2" t="s">
        <v>26276</v>
      </c>
      <c r="C2128" s="2">
        <v>7.4</v>
      </c>
      <c r="E2128">
        <f>COUNTIF(A2128:A5850,D2128)</f>
        <v>0</v>
      </c>
    </row>
    <row r="2129" spans="1:5" x14ac:dyDescent="0.3">
      <c r="A2129" s="2" t="s">
        <v>11410</v>
      </c>
      <c r="B2129" s="2" t="s">
        <v>26277</v>
      </c>
      <c r="C2129" s="2">
        <v>7</v>
      </c>
      <c r="E2129">
        <f>COUNTIF(A2129:A5851,D2129)</f>
        <v>0</v>
      </c>
    </row>
    <row r="2130" spans="1:5" x14ac:dyDescent="0.3">
      <c r="A2130" s="2" t="s">
        <v>9927</v>
      </c>
      <c r="B2130" s="2" t="s">
        <v>26278</v>
      </c>
      <c r="C2130" s="2">
        <v>2.8</v>
      </c>
      <c r="E2130">
        <f>COUNTIF(A2130:A5852,D2130)</f>
        <v>0</v>
      </c>
    </row>
    <row r="2131" spans="1:5" x14ac:dyDescent="0.3">
      <c r="A2131" s="2" t="s">
        <v>8514</v>
      </c>
      <c r="B2131" s="2" t="s">
        <v>26279</v>
      </c>
      <c r="C2131" s="2">
        <v>7.5</v>
      </c>
      <c r="E2131">
        <f>COUNTIF(A2131:A5853,D2131)</f>
        <v>0</v>
      </c>
    </row>
    <row r="2132" spans="1:5" x14ac:dyDescent="0.3">
      <c r="A2132" s="2" t="s">
        <v>1516</v>
      </c>
      <c r="B2132" s="2" t="s">
        <v>26280</v>
      </c>
      <c r="C2132" s="2">
        <v>7.1</v>
      </c>
      <c r="E2132">
        <f>COUNTIF(A2132:A5854,D2132)</f>
        <v>0</v>
      </c>
    </row>
    <row r="2133" spans="1:5" x14ac:dyDescent="0.3">
      <c r="A2133" s="2" t="s">
        <v>8972</v>
      </c>
      <c r="B2133" s="2" t="s">
        <v>26281</v>
      </c>
      <c r="C2133" s="2">
        <v>6.4</v>
      </c>
      <c r="E2133">
        <f>COUNTIF(A2133:A5855,D2133)</f>
        <v>0</v>
      </c>
    </row>
    <row r="2134" spans="1:5" x14ac:dyDescent="0.3">
      <c r="A2134" s="2" t="s">
        <v>565</v>
      </c>
      <c r="B2134" s="2" t="s">
        <v>26282</v>
      </c>
      <c r="C2134" s="2">
        <v>5.3</v>
      </c>
      <c r="E2134">
        <f>COUNTIF(A2134:A5856,D2134)</f>
        <v>0</v>
      </c>
    </row>
    <row r="2135" spans="1:5" x14ac:dyDescent="0.3">
      <c r="A2135" s="2" t="s">
        <v>27904</v>
      </c>
      <c r="B2135" s="2" t="s">
        <v>26283</v>
      </c>
      <c r="C2135" s="2">
        <v>6.9</v>
      </c>
      <c r="E2135">
        <f>COUNTIF(A2135:A5857,D2135)</f>
        <v>0</v>
      </c>
    </row>
    <row r="2136" spans="1:5" x14ac:dyDescent="0.3">
      <c r="A2136" s="2" t="s">
        <v>11447</v>
      </c>
      <c r="B2136" s="2" t="s">
        <v>26284</v>
      </c>
      <c r="C2136" s="2">
        <v>6.2</v>
      </c>
      <c r="E2136">
        <f>COUNTIF(A2136:A5858,D2136)</f>
        <v>0</v>
      </c>
    </row>
    <row r="2137" spans="1:5" x14ac:dyDescent="0.3">
      <c r="A2137" s="2" t="s">
        <v>528</v>
      </c>
      <c r="B2137" s="2" t="s">
        <v>26285</v>
      </c>
      <c r="C2137" s="2">
        <v>6.4</v>
      </c>
      <c r="E2137">
        <f>COUNTIF(A2137:A5859,D2137)</f>
        <v>0</v>
      </c>
    </row>
    <row r="2138" spans="1:5" x14ac:dyDescent="0.3">
      <c r="A2138" s="2" t="s">
        <v>7348</v>
      </c>
      <c r="B2138" s="2" t="s">
        <v>26286</v>
      </c>
      <c r="C2138" s="2">
        <v>5.0999999999999996</v>
      </c>
      <c r="E2138">
        <f>COUNTIF(A2138:A5860,D2138)</f>
        <v>0</v>
      </c>
    </row>
    <row r="2139" spans="1:5" x14ac:dyDescent="0.3">
      <c r="A2139" s="2" t="s">
        <v>11478</v>
      </c>
      <c r="B2139" s="2" t="s">
        <v>26287</v>
      </c>
      <c r="C2139" s="2">
        <v>5.5</v>
      </c>
      <c r="E2139">
        <f>COUNTIF(A2139:A5861,D2139)</f>
        <v>0</v>
      </c>
    </row>
    <row r="2140" spans="1:5" x14ac:dyDescent="0.3">
      <c r="A2140" s="2" t="s">
        <v>5882</v>
      </c>
      <c r="B2140" s="2" t="s">
        <v>26288</v>
      </c>
      <c r="C2140" s="2">
        <v>5.4</v>
      </c>
      <c r="E2140">
        <f>COUNTIF(A2140:A5862,D2140)</f>
        <v>0</v>
      </c>
    </row>
    <row r="2141" spans="1:5" x14ac:dyDescent="0.3">
      <c r="A2141" s="2" t="s">
        <v>10516</v>
      </c>
      <c r="B2141" s="2" t="s">
        <v>26289</v>
      </c>
      <c r="C2141" s="2">
        <v>7.5</v>
      </c>
      <c r="E2141">
        <f>COUNTIF(A2141:A5863,D2141)</f>
        <v>0</v>
      </c>
    </row>
    <row r="2142" spans="1:5" x14ac:dyDescent="0.3">
      <c r="A2142" s="2" t="s">
        <v>10453</v>
      </c>
      <c r="B2142" s="2" t="s">
        <v>26290</v>
      </c>
      <c r="C2142" s="2">
        <v>7.4</v>
      </c>
      <c r="E2142">
        <f>COUNTIF(A2142:A5864,D2142)</f>
        <v>0</v>
      </c>
    </row>
    <row r="2143" spans="1:5" x14ac:dyDescent="0.3">
      <c r="A2143" s="2" t="s">
        <v>2859</v>
      </c>
      <c r="B2143" s="2" t="s">
        <v>26291</v>
      </c>
      <c r="C2143" s="2">
        <v>8</v>
      </c>
      <c r="E2143">
        <f>COUNTIF(A2143:A5865,D2143)</f>
        <v>0</v>
      </c>
    </row>
    <row r="2144" spans="1:5" x14ac:dyDescent="0.3">
      <c r="A2144" s="2" t="s">
        <v>6573</v>
      </c>
      <c r="B2144" s="2" t="s">
        <v>26292</v>
      </c>
      <c r="C2144" s="2">
        <v>5.7</v>
      </c>
      <c r="E2144">
        <f>COUNTIF(A2144:A5866,D2144)</f>
        <v>0</v>
      </c>
    </row>
    <row r="2145" spans="1:5" x14ac:dyDescent="0.3">
      <c r="A2145" s="2" t="s">
        <v>4291</v>
      </c>
      <c r="B2145" s="2" t="s">
        <v>26293</v>
      </c>
      <c r="C2145" s="2">
        <v>6.8</v>
      </c>
      <c r="E2145">
        <f>COUNTIF(A2145:A5867,D2145)</f>
        <v>0</v>
      </c>
    </row>
    <row r="2146" spans="1:5" x14ac:dyDescent="0.3">
      <c r="A2146" s="2" t="s">
        <v>11562</v>
      </c>
      <c r="B2146" s="2" t="s">
        <v>26294</v>
      </c>
      <c r="C2146" s="2">
        <v>5.9</v>
      </c>
      <c r="E2146">
        <f>COUNTIF(A2146:A5868,D2146)</f>
        <v>0</v>
      </c>
    </row>
    <row r="2147" spans="1:5" x14ac:dyDescent="0.3">
      <c r="A2147" s="2" t="s">
        <v>6308</v>
      </c>
      <c r="B2147" s="2" t="s">
        <v>26295</v>
      </c>
      <c r="C2147" s="2">
        <v>7.2</v>
      </c>
      <c r="E2147">
        <f>COUNTIF(A2147:A5869,D2147)</f>
        <v>0</v>
      </c>
    </row>
    <row r="2148" spans="1:5" x14ac:dyDescent="0.3">
      <c r="A2148" s="2" t="s">
        <v>10903</v>
      </c>
      <c r="B2148" s="2" t="s">
        <v>26296</v>
      </c>
      <c r="C2148" s="2">
        <v>5.5</v>
      </c>
      <c r="E2148">
        <f>COUNTIF(A2148:A5870,D2148)</f>
        <v>0</v>
      </c>
    </row>
    <row r="2149" spans="1:5" x14ac:dyDescent="0.3">
      <c r="A2149" s="2" t="s">
        <v>435</v>
      </c>
      <c r="B2149" s="2" t="s">
        <v>26297</v>
      </c>
      <c r="C2149" s="2">
        <v>8.5</v>
      </c>
      <c r="E2149">
        <f>COUNTIF(A2149:A5871,D2149)</f>
        <v>0</v>
      </c>
    </row>
    <row r="2150" spans="1:5" x14ac:dyDescent="0.3">
      <c r="A2150" s="2" t="s">
        <v>6788</v>
      </c>
      <c r="B2150" s="2" t="s">
        <v>26298</v>
      </c>
      <c r="C2150" s="2">
        <v>5.6</v>
      </c>
      <c r="E2150">
        <f>COUNTIF(A2150:A5872,D2150)</f>
        <v>0</v>
      </c>
    </row>
    <row r="2151" spans="1:5" x14ac:dyDescent="0.3">
      <c r="A2151" s="2" t="s">
        <v>9516</v>
      </c>
      <c r="B2151" s="2" t="s">
        <v>26299</v>
      </c>
      <c r="C2151" s="2">
        <v>4.0999999999999996</v>
      </c>
      <c r="E2151">
        <f>COUNTIF(A2151:A5873,D2151)</f>
        <v>0</v>
      </c>
    </row>
    <row r="2152" spans="1:5" x14ac:dyDescent="0.3">
      <c r="A2152" s="2" t="s">
        <v>3912</v>
      </c>
      <c r="B2152" s="2" t="s">
        <v>26300</v>
      </c>
      <c r="C2152" s="2">
        <v>6.1</v>
      </c>
      <c r="E2152">
        <f>COUNTIF(A2152:A5874,D2152)</f>
        <v>0</v>
      </c>
    </row>
    <row r="2153" spans="1:5" x14ac:dyDescent="0.3">
      <c r="A2153" s="2" t="s">
        <v>809</v>
      </c>
      <c r="B2153" s="2" t="s">
        <v>26301</v>
      </c>
      <c r="C2153" s="2">
        <v>5.4</v>
      </c>
      <c r="E2153">
        <f>COUNTIF(A2153:A5875,D2153)</f>
        <v>0</v>
      </c>
    </row>
    <row r="2154" spans="1:5" x14ac:dyDescent="0.3">
      <c r="A2154" s="2" t="s">
        <v>962</v>
      </c>
      <c r="B2154" s="2" t="s">
        <v>26302</v>
      </c>
      <c r="C2154" s="2">
        <v>7.1</v>
      </c>
      <c r="E2154">
        <f>COUNTIF(A2154:A5876,D2154)</f>
        <v>0</v>
      </c>
    </row>
    <row r="2155" spans="1:5" x14ac:dyDescent="0.3">
      <c r="A2155" s="2" t="s">
        <v>11620</v>
      </c>
      <c r="B2155" s="2" t="s">
        <v>26303</v>
      </c>
      <c r="C2155" s="2">
        <v>3.6</v>
      </c>
      <c r="E2155">
        <f>COUNTIF(A2155:A5877,D2155)</f>
        <v>0</v>
      </c>
    </row>
    <row r="2156" spans="1:5" x14ac:dyDescent="0.3">
      <c r="A2156" s="2" t="s">
        <v>1076</v>
      </c>
      <c r="B2156" s="2" t="s">
        <v>26304</v>
      </c>
      <c r="C2156" s="2">
        <v>6.5</v>
      </c>
      <c r="E2156">
        <f>COUNTIF(A2156:A5878,D2156)</f>
        <v>0</v>
      </c>
    </row>
    <row r="2157" spans="1:5" x14ac:dyDescent="0.3">
      <c r="A2157" s="2" t="s">
        <v>7778</v>
      </c>
      <c r="B2157" s="2" t="s">
        <v>26305</v>
      </c>
      <c r="C2157" s="2">
        <v>8.6</v>
      </c>
      <c r="E2157">
        <f>COUNTIF(A2157:A5879,D2157)</f>
        <v>0</v>
      </c>
    </row>
    <row r="2158" spans="1:5" x14ac:dyDescent="0.3">
      <c r="A2158" s="2" t="s">
        <v>1489</v>
      </c>
      <c r="B2158" s="2" t="s">
        <v>26306</v>
      </c>
      <c r="C2158" s="2">
        <v>7</v>
      </c>
      <c r="E2158">
        <f>COUNTIF(A2158:A5880,D2158)</f>
        <v>0</v>
      </c>
    </row>
    <row r="2159" spans="1:5" x14ac:dyDescent="0.3">
      <c r="A2159" s="2" t="s">
        <v>11642</v>
      </c>
      <c r="B2159" s="2" t="s">
        <v>26307</v>
      </c>
      <c r="C2159" s="2">
        <v>7.6</v>
      </c>
      <c r="E2159">
        <f>COUNTIF(A2159:A5881,D2159)</f>
        <v>0</v>
      </c>
    </row>
    <row r="2160" spans="1:5" x14ac:dyDescent="0.3">
      <c r="A2160" s="2" t="s">
        <v>4516</v>
      </c>
      <c r="B2160" s="2" t="s">
        <v>26308</v>
      </c>
      <c r="C2160" s="2">
        <v>6.5</v>
      </c>
      <c r="E2160">
        <f>COUNTIF(A2160:A5882,D2160)</f>
        <v>0</v>
      </c>
    </row>
    <row r="2161" spans="1:5" x14ac:dyDescent="0.3">
      <c r="A2161" s="2" t="s">
        <v>11653</v>
      </c>
      <c r="B2161" s="2" t="s">
        <v>26309</v>
      </c>
      <c r="C2161" s="2">
        <v>6.4</v>
      </c>
      <c r="E2161">
        <f>COUNTIF(A2161:A5883,D2161)</f>
        <v>0</v>
      </c>
    </row>
    <row r="2162" spans="1:5" x14ac:dyDescent="0.3">
      <c r="A2162" s="2" t="s">
        <v>11664</v>
      </c>
      <c r="B2162" s="2" t="s">
        <v>26310</v>
      </c>
      <c r="C2162" s="2">
        <v>6.3</v>
      </c>
      <c r="E2162">
        <f>COUNTIF(A2162:A5884,D2162)</f>
        <v>0</v>
      </c>
    </row>
    <row r="2163" spans="1:5" x14ac:dyDescent="0.3">
      <c r="A2163" s="2" t="s">
        <v>11673</v>
      </c>
      <c r="B2163" s="2" t="s">
        <v>26311</v>
      </c>
      <c r="C2163" s="2">
        <v>5.7</v>
      </c>
      <c r="E2163">
        <f>COUNTIF(A2163:A5885,D2163)</f>
        <v>0</v>
      </c>
    </row>
    <row r="2164" spans="1:5" x14ac:dyDescent="0.3">
      <c r="A2164" s="2" t="s">
        <v>11681</v>
      </c>
      <c r="B2164" s="2" t="s">
        <v>26312</v>
      </c>
      <c r="C2164" s="2">
        <v>6.3</v>
      </c>
      <c r="E2164">
        <f>COUNTIF(A2164:A5886,D2164)</f>
        <v>0</v>
      </c>
    </row>
    <row r="2165" spans="1:5" x14ac:dyDescent="0.3">
      <c r="A2165" s="2" t="s">
        <v>11691</v>
      </c>
      <c r="B2165" s="2" t="s">
        <v>26313</v>
      </c>
      <c r="C2165" s="2">
        <v>6</v>
      </c>
      <c r="E2165">
        <f>COUNTIF(A2165:A5887,D2165)</f>
        <v>0</v>
      </c>
    </row>
    <row r="2166" spans="1:5" x14ac:dyDescent="0.3">
      <c r="A2166" s="2" t="s">
        <v>1800</v>
      </c>
      <c r="B2166" s="2" t="s">
        <v>26314</v>
      </c>
      <c r="C2166" s="2">
        <v>7.7</v>
      </c>
      <c r="E2166">
        <f>COUNTIF(A2166:A5888,D2166)</f>
        <v>0</v>
      </c>
    </row>
    <row r="2167" spans="1:5" x14ac:dyDescent="0.3">
      <c r="A2167" s="2" t="s">
        <v>2495</v>
      </c>
      <c r="B2167" s="2" t="s">
        <v>26315</v>
      </c>
      <c r="C2167" s="2">
        <v>6.2</v>
      </c>
      <c r="E2167">
        <f>COUNTIF(A2167:A5889,D2167)</f>
        <v>0</v>
      </c>
    </row>
    <row r="2168" spans="1:5" x14ac:dyDescent="0.3">
      <c r="A2168" s="2" t="s">
        <v>2791</v>
      </c>
      <c r="B2168" s="2" t="s">
        <v>26316</v>
      </c>
      <c r="C2168" s="2">
        <v>7.7</v>
      </c>
      <c r="E2168">
        <f>COUNTIF(A2168:A5890,D2168)</f>
        <v>0</v>
      </c>
    </row>
    <row r="2169" spans="1:5" x14ac:dyDescent="0.3">
      <c r="A2169" s="2" t="s">
        <v>11711</v>
      </c>
      <c r="B2169" s="2" t="s">
        <v>26317</v>
      </c>
      <c r="C2169" s="2">
        <v>6.4</v>
      </c>
      <c r="E2169">
        <f>COUNTIF(A2169:A5891,D2169)</f>
        <v>0</v>
      </c>
    </row>
    <row r="2170" spans="1:5" x14ac:dyDescent="0.3">
      <c r="A2170" s="2" t="s">
        <v>6417</v>
      </c>
      <c r="B2170" s="2" t="s">
        <v>26318</v>
      </c>
      <c r="C2170" s="2">
        <v>6.4</v>
      </c>
      <c r="E2170">
        <f>COUNTIF(A2170:A5892,D2170)</f>
        <v>0</v>
      </c>
    </row>
    <row r="2171" spans="1:5" x14ac:dyDescent="0.3">
      <c r="A2171" s="2" t="s">
        <v>1757</v>
      </c>
      <c r="B2171" s="2" t="s">
        <v>26319</v>
      </c>
      <c r="C2171" s="2">
        <v>6.9</v>
      </c>
      <c r="E2171">
        <f>COUNTIF(A2171:A5893,D2171)</f>
        <v>0</v>
      </c>
    </row>
    <row r="2172" spans="1:5" x14ac:dyDescent="0.3">
      <c r="A2172" s="2" t="s">
        <v>5624</v>
      </c>
      <c r="B2172" s="2" t="s">
        <v>26320</v>
      </c>
      <c r="C2172" s="2">
        <v>7.3</v>
      </c>
      <c r="E2172">
        <f>COUNTIF(A2172:A5894,D2172)</f>
        <v>0</v>
      </c>
    </row>
    <row r="2173" spans="1:5" x14ac:dyDescent="0.3">
      <c r="A2173" s="2" t="s">
        <v>3722</v>
      </c>
      <c r="B2173" s="2" t="s">
        <v>26321</v>
      </c>
      <c r="C2173" s="2">
        <v>7.3</v>
      </c>
      <c r="E2173">
        <f>COUNTIF(A2173:A5895,D2173)</f>
        <v>0</v>
      </c>
    </row>
    <row r="2174" spans="1:5" x14ac:dyDescent="0.3">
      <c r="A2174" s="2" t="s">
        <v>3102</v>
      </c>
      <c r="B2174" s="2" t="s">
        <v>26322</v>
      </c>
      <c r="C2174" s="2">
        <v>6.2</v>
      </c>
      <c r="E2174">
        <f>COUNTIF(A2174:A5896,D2174)</f>
        <v>0</v>
      </c>
    </row>
    <row r="2175" spans="1:5" x14ac:dyDescent="0.3">
      <c r="A2175" s="2" t="s">
        <v>1028</v>
      </c>
      <c r="B2175" s="2" t="s">
        <v>26323</v>
      </c>
      <c r="C2175" s="2">
        <v>6.6</v>
      </c>
      <c r="E2175">
        <f>COUNTIF(A2175:A5897,D2175)</f>
        <v>0</v>
      </c>
    </row>
    <row r="2176" spans="1:5" x14ac:dyDescent="0.3">
      <c r="A2176" s="2" t="s">
        <v>2682</v>
      </c>
      <c r="B2176" s="2" t="s">
        <v>26324</v>
      </c>
      <c r="C2176" s="2">
        <v>6.7</v>
      </c>
      <c r="E2176">
        <f>COUNTIF(A2176:A5898,D2176)</f>
        <v>0</v>
      </c>
    </row>
    <row r="2177" spans="1:5" x14ac:dyDescent="0.3">
      <c r="A2177" s="2" t="s">
        <v>597</v>
      </c>
      <c r="B2177" s="2" t="s">
        <v>26325</v>
      </c>
      <c r="C2177" s="2">
        <v>5.7</v>
      </c>
      <c r="E2177">
        <f>COUNTIF(A2177:A5899,D2177)</f>
        <v>0</v>
      </c>
    </row>
    <row r="2178" spans="1:5" x14ac:dyDescent="0.3">
      <c r="A2178" s="2" t="s">
        <v>11748</v>
      </c>
      <c r="B2178" s="2" t="s">
        <v>26326</v>
      </c>
      <c r="C2178" s="2">
        <v>3.1</v>
      </c>
      <c r="E2178">
        <f>COUNTIF(A2178:A5900,D2178)</f>
        <v>0</v>
      </c>
    </row>
    <row r="2179" spans="1:5" x14ac:dyDescent="0.3">
      <c r="A2179" s="2" t="s">
        <v>10977</v>
      </c>
      <c r="B2179" s="2" t="s">
        <v>26327</v>
      </c>
      <c r="C2179" s="2">
        <v>6.3</v>
      </c>
      <c r="E2179">
        <f>COUNTIF(A2179:A5901,D2179)</f>
        <v>0</v>
      </c>
    </row>
    <row r="2180" spans="1:5" x14ac:dyDescent="0.3">
      <c r="A2180" s="2" t="s">
        <v>7302</v>
      </c>
      <c r="B2180" s="2" t="s">
        <v>26328</v>
      </c>
      <c r="C2180" s="2">
        <v>5.7</v>
      </c>
      <c r="E2180">
        <f>COUNTIF(A2180:A5902,D2180)</f>
        <v>0</v>
      </c>
    </row>
    <row r="2181" spans="1:5" x14ac:dyDescent="0.3">
      <c r="A2181" s="2" t="s">
        <v>11761</v>
      </c>
      <c r="B2181" s="2" t="s">
        <v>26329</v>
      </c>
      <c r="C2181" s="2">
        <v>7.1</v>
      </c>
      <c r="E2181">
        <f>COUNTIF(A2181:A5903,D2181)</f>
        <v>0</v>
      </c>
    </row>
    <row r="2182" spans="1:5" x14ac:dyDescent="0.3">
      <c r="A2182" s="2" t="s">
        <v>1965</v>
      </c>
      <c r="B2182" s="2" t="s">
        <v>26330</v>
      </c>
      <c r="C2182" s="2">
        <v>7</v>
      </c>
      <c r="E2182">
        <f>COUNTIF(A2182:A5904,D2182)</f>
        <v>0</v>
      </c>
    </row>
    <row r="2183" spans="1:5" x14ac:dyDescent="0.3">
      <c r="A2183" s="2" t="s">
        <v>7109</v>
      </c>
      <c r="B2183" s="2" t="s">
        <v>26331</v>
      </c>
      <c r="C2183" s="2">
        <v>6.1</v>
      </c>
      <c r="E2183">
        <f>COUNTIF(A2183:A5905,D2183)</f>
        <v>0</v>
      </c>
    </row>
    <row r="2184" spans="1:5" x14ac:dyDescent="0.3">
      <c r="A2184" s="2" t="s">
        <v>935</v>
      </c>
      <c r="B2184" s="2" t="s">
        <v>26332</v>
      </c>
      <c r="C2184" s="2">
        <v>6.6</v>
      </c>
      <c r="E2184">
        <f>COUNTIF(A2184:A5906,D2184)</f>
        <v>0</v>
      </c>
    </row>
    <row r="2185" spans="1:5" x14ac:dyDescent="0.3">
      <c r="A2185" s="2" t="s">
        <v>1311</v>
      </c>
      <c r="B2185" s="2" t="s">
        <v>26333</v>
      </c>
      <c r="C2185" s="2">
        <v>7.8</v>
      </c>
      <c r="E2185">
        <f>COUNTIF(A2185:A5907,D2185)</f>
        <v>0</v>
      </c>
    </row>
    <row r="2186" spans="1:5" x14ac:dyDescent="0.3">
      <c r="A2186" s="2" t="s">
        <v>4955</v>
      </c>
      <c r="B2186" s="2" t="s">
        <v>26334</v>
      </c>
      <c r="C2186" s="2">
        <v>8.3000000000000007</v>
      </c>
      <c r="E2186">
        <f>COUNTIF(A2186:A5908,D2186)</f>
        <v>0</v>
      </c>
    </row>
    <row r="2187" spans="1:5" x14ac:dyDescent="0.3">
      <c r="A2187" s="2" t="s">
        <v>10918</v>
      </c>
      <c r="B2187" s="2" t="s">
        <v>26335</v>
      </c>
      <c r="C2187" s="2">
        <v>3.9</v>
      </c>
      <c r="E2187">
        <f>COUNTIF(A2187:A5909,D2187)</f>
        <v>0</v>
      </c>
    </row>
    <row r="2188" spans="1:5" x14ac:dyDescent="0.3">
      <c r="A2188" s="2" t="s">
        <v>2042</v>
      </c>
      <c r="B2188" s="2" t="s">
        <v>26336</v>
      </c>
      <c r="C2188" s="2">
        <v>7</v>
      </c>
      <c r="E2188">
        <f>COUNTIF(A2188:A5910,D2188)</f>
        <v>0</v>
      </c>
    </row>
    <row r="2189" spans="1:5" x14ac:dyDescent="0.3">
      <c r="A2189" s="2" t="s">
        <v>11792</v>
      </c>
      <c r="B2189" s="2" t="s">
        <v>26337</v>
      </c>
      <c r="C2189" s="2">
        <v>6.7</v>
      </c>
      <c r="E2189">
        <f>COUNTIF(A2189:A5911,D2189)</f>
        <v>0</v>
      </c>
    </row>
    <row r="2190" spans="1:5" x14ac:dyDescent="0.3">
      <c r="A2190" s="2" t="s">
        <v>11681</v>
      </c>
      <c r="B2190" s="2" t="s">
        <v>26338</v>
      </c>
      <c r="C2190" s="2">
        <v>7.3</v>
      </c>
      <c r="E2190">
        <f>COUNTIF(A2190:A5912,D2190)</f>
        <v>0</v>
      </c>
    </row>
    <row r="2191" spans="1:5" x14ac:dyDescent="0.3">
      <c r="A2191" s="2" t="s">
        <v>4850</v>
      </c>
      <c r="B2191" s="2" t="s">
        <v>26339</v>
      </c>
      <c r="C2191" s="2">
        <v>6.3</v>
      </c>
      <c r="E2191">
        <f>COUNTIF(A2191:A5913,D2191)</f>
        <v>0</v>
      </c>
    </row>
    <row r="2192" spans="1:5" x14ac:dyDescent="0.3">
      <c r="A2192" s="2" t="s">
        <v>27887</v>
      </c>
      <c r="B2192" s="2" t="s">
        <v>26340</v>
      </c>
      <c r="C2192" s="2">
        <v>7.8</v>
      </c>
      <c r="E2192">
        <f>COUNTIF(A2192:A5914,D2192)</f>
        <v>0</v>
      </c>
    </row>
    <row r="2193" spans="1:5" x14ac:dyDescent="0.3">
      <c r="A2193" s="2" t="s">
        <v>4003</v>
      </c>
      <c r="B2193" s="2" t="s">
        <v>26341</v>
      </c>
      <c r="C2193" s="2">
        <v>7.3</v>
      </c>
      <c r="E2193">
        <f>COUNTIF(A2193:A5915,D2193)</f>
        <v>0</v>
      </c>
    </row>
    <row r="2194" spans="1:5" x14ac:dyDescent="0.3">
      <c r="A2194" s="2" t="s">
        <v>1155</v>
      </c>
      <c r="B2194" s="2" t="s">
        <v>26342</v>
      </c>
      <c r="C2194" s="2">
        <v>7.6</v>
      </c>
      <c r="E2194">
        <f>COUNTIF(A2194:A5916,D2194)</f>
        <v>0</v>
      </c>
    </row>
    <row r="2195" spans="1:5" x14ac:dyDescent="0.3">
      <c r="A2195" s="2" t="s">
        <v>9593</v>
      </c>
      <c r="B2195" s="2" t="s">
        <v>26343</v>
      </c>
      <c r="C2195" s="2">
        <v>5.3</v>
      </c>
      <c r="E2195">
        <f>COUNTIF(A2195:A5917,D2195)</f>
        <v>0</v>
      </c>
    </row>
    <row r="2196" spans="1:5" x14ac:dyDescent="0.3">
      <c r="A2196" s="2" t="s">
        <v>1015</v>
      </c>
      <c r="B2196" s="2" t="s">
        <v>25755</v>
      </c>
      <c r="C2196" s="2">
        <v>7.9</v>
      </c>
      <c r="E2196">
        <f>COUNTIF(A2196:A5918,D2196)</f>
        <v>0</v>
      </c>
    </row>
    <row r="2197" spans="1:5" x14ac:dyDescent="0.3">
      <c r="A2197" s="2" t="s">
        <v>11825</v>
      </c>
      <c r="B2197" s="2" t="s">
        <v>26344</v>
      </c>
      <c r="C2197" s="2">
        <v>5.3</v>
      </c>
      <c r="E2197">
        <f>COUNTIF(A2197:A5919,D2197)</f>
        <v>0</v>
      </c>
    </row>
    <row r="2198" spans="1:5" x14ac:dyDescent="0.3">
      <c r="A2198" s="2" t="s">
        <v>5367</v>
      </c>
      <c r="B2198" s="2" t="s">
        <v>26345</v>
      </c>
      <c r="C2198" s="2">
        <v>6.8</v>
      </c>
      <c r="E2198">
        <f>COUNTIF(A2198:A5920,D2198)</f>
        <v>0</v>
      </c>
    </row>
    <row r="2199" spans="1:5" x14ac:dyDescent="0.3">
      <c r="A2199" s="2" t="s">
        <v>11835</v>
      </c>
      <c r="B2199" s="2" t="s">
        <v>26346</v>
      </c>
      <c r="C2199" s="2">
        <v>7.1</v>
      </c>
      <c r="E2199">
        <f>COUNTIF(A2199:A5921,D2199)</f>
        <v>0</v>
      </c>
    </row>
    <row r="2200" spans="1:5" x14ac:dyDescent="0.3">
      <c r="A2200" s="2" t="s">
        <v>11846</v>
      </c>
      <c r="B2200" s="2" t="s">
        <v>26347</v>
      </c>
      <c r="C2200" s="2">
        <v>5.8</v>
      </c>
      <c r="E2200">
        <f>COUNTIF(A2200:A5922,D2200)</f>
        <v>0</v>
      </c>
    </row>
    <row r="2201" spans="1:5" x14ac:dyDescent="0.3">
      <c r="A2201" s="2" t="s">
        <v>9667</v>
      </c>
      <c r="B2201" s="2" t="s">
        <v>26348</v>
      </c>
      <c r="C2201" s="2">
        <v>5.8</v>
      </c>
      <c r="E2201">
        <f>COUNTIF(A2201:A5923,D2201)</f>
        <v>0</v>
      </c>
    </row>
    <row r="2202" spans="1:5" x14ac:dyDescent="0.3">
      <c r="A2202" s="2" t="s">
        <v>487</v>
      </c>
      <c r="B2202" s="2" t="s">
        <v>26349</v>
      </c>
      <c r="C2202" s="2">
        <v>8.3000000000000007</v>
      </c>
      <c r="E2202">
        <f>COUNTIF(A2202:A5924,D2202)</f>
        <v>0</v>
      </c>
    </row>
    <row r="2203" spans="1:5" x14ac:dyDescent="0.3">
      <c r="A2203" s="2" t="s">
        <v>11860</v>
      </c>
      <c r="B2203" s="2" t="s">
        <v>26350</v>
      </c>
      <c r="C2203" s="2">
        <v>5.6</v>
      </c>
      <c r="E2203">
        <f>COUNTIF(A2203:A5925,D2203)</f>
        <v>0</v>
      </c>
    </row>
    <row r="2204" spans="1:5" x14ac:dyDescent="0.3">
      <c r="A2204" s="2" t="s">
        <v>3122</v>
      </c>
      <c r="B2204" s="2" t="s">
        <v>26351</v>
      </c>
      <c r="C2204" s="2">
        <v>6.8</v>
      </c>
      <c r="E2204">
        <f>COUNTIF(A2204:A5926,D2204)</f>
        <v>0</v>
      </c>
    </row>
    <row r="2205" spans="1:5" x14ac:dyDescent="0.3">
      <c r="A2205" s="2" t="s">
        <v>11871</v>
      </c>
      <c r="B2205" s="2" t="s">
        <v>26352</v>
      </c>
      <c r="C2205" s="2">
        <v>5</v>
      </c>
      <c r="E2205">
        <f>COUNTIF(A2205:A5927,D2205)</f>
        <v>0</v>
      </c>
    </row>
    <row r="2206" spans="1:5" x14ac:dyDescent="0.3">
      <c r="A2206" s="2" t="s">
        <v>5289</v>
      </c>
      <c r="B2206" s="2" t="s">
        <v>26353</v>
      </c>
      <c r="C2206" s="2">
        <v>7.6</v>
      </c>
      <c r="E2206">
        <f>COUNTIF(A2206:A5928,D2206)</f>
        <v>0</v>
      </c>
    </row>
    <row r="2207" spans="1:5" x14ac:dyDescent="0.3">
      <c r="A2207" s="2" t="s">
        <v>4003</v>
      </c>
      <c r="B2207" s="2" t="s">
        <v>26354</v>
      </c>
      <c r="C2207" s="2">
        <v>6.7</v>
      </c>
      <c r="E2207">
        <f>COUNTIF(A2207:A5929,D2207)</f>
        <v>0</v>
      </c>
    </row>
    <row r="2208" spans="1:5" x14ac:dyDescent="0.3">
      <c r="A2208" s="2" t="s">
        <v>11881</v>
      </c>
      <c r="B2208" s="2" t="s">
        <v>26355</v>
      </c>
      <c r="C2208" s="2">
        <v>6.7</v>
      </c>
      <c r="E2208">
        <f>COUNTIF(A2208:A5930,D2208)</f>
        <v>0</v>
      </c>
    </row>
    <row r="2209" spans="1:5" x14ac:dyDescent="0.3">
      <c r="A2209" s="2" t="s">
        <v>10377</v>
      </c>
      <c r="B2209" s="2" t="s">
        <v>26356</v>
      </c>
      <c r="C2209" s="2">
        <v>5.7</v>
      </c>
      <c r="E2209">
        <f>COUNTIF(A2209:A5931,D2209)</f>
        <v>0</v>
      </c>
    </row>
    <row r="2210" spans="1:5" x14ac:dyDescent="0.3">
      <c r="A2210" s="2" t="s">
        <v>11891</v>
      </c>
      <c r="B2210" s="2" t="s">
        <v>26357</v>
      </c>
      <c r="C2210" s="2">
        <v>5.2</v>
      </c>
      <c r="E2210">
        <f>COUNTIF(A2210:A5932,D2210)</f>
        <v>0</v>
      </c>
    </row>
    <row r="2211" spans="1:5" x14ac:dyDescent="0.3">
      <c r="A2211" s="2" t="s">
        <v>6704</v>
      </c>
      <c r="B2211" s="2" t="s">
        <v>26358</v>
      </c>
      <c r="C2211" s="2">
        <v>7.5</v>
      </c>
      <c r="E2211">
        <f>COUNTIF(A2211:A5933,D2211)</f>
        <v>0</v>
      </c>
    </row>
    <row r="2212" spans="1:5" x14ac:dyDescent="0.3">
      <c r="A2212" s="2" t="s">
        <v>5289</v>
      </c>
      <c r="B2212" s="2" t="s">
        <v>26359</v>
      </c>
      <c r="C2212" s="2">
        <v>7.2</v>
      </c>
      <c r="E2212">
        <f>COUNTIF(A2212:A5934,D2212)</f>
        <v>0</v>
      </c>
    </row>
    <row r="2213" spans="1:5" x14ac:dyDescent="0.3">
      <c r="A2213" s="2" t="s">
        <v>1252</v>
      </c>
      <c r="B2213" s="2" t="s">
        <v>26360</v>
      </c>
      <c r="C2213" s="2">
        <v>5.3</v>
      </c>
      <c r="E2213">
        <f>COUNTIF(A2213:A5935,D2213)</f>
        <v>0</v>
      </c>
    </row>
    <row r="2214" spans="1:5" x14ac:dyDescent="0.3">
      <c r="A2214" s="2" t="s">
        <v>8950</v>
      </c>
      <c r="B2214" s="2" t="s">
        <v>26361</v>
      </c>
      <c r="C2214" s="2">
        <v>6.5</v>
      </c>
      <c r="E2214">
        <f>COUNTIF(A2214:A5936,D2214)</f>
        <v>0</v>
      </c>
    </row>
    <row r="2215" spans="1:5" x14ac:dyDescent="0.3">
      <c r="A2215" s="2" t="s">
        <v>11910</v>
      </c>
      <c r="B2215" s="2" t="s">
        <v>26362</v>
      </c>
      <c r="C2215" s="2">
        <v>5</v>
      </c>
      <c r="E2215">
        <f>COUNTIF(A2215:A5937,D2215)</f>
        <v>0</v>
      </c>
    </row>
    <row r="2216" spans="1:5" x14ac:dyDescent="0.3">
      <c r="A2216" s="2" t="s">
        <v>11916</v>
      </c>
      <c r="B2216" s="2" t="s">
        <v>26363</v>
      </c>
      <c r="C2216" s="2">
        <v>6.1</v>
      </c>
      <c r="E2216">
        <f>COUNTIF(A2216:A5938,D2216)</f>
        <v>0</v>
      </c>
    </row>
    <row r="2217" spans="1:5" x14ac:dyDescent="0.3">
      <c r="A2217" s="2" t="s">
        <v>11926</v>
      </c>
      <c r="B2217" s="2" t="s">
        <v>26364</v>
      </c>
      <c r="C2217" s="2">
        <v>4.4000000000000004</v>
      </c>
      <c r="E2217">
        <f>COUNTIF(A2217:A5939,D2217)</f>
        <v>0</v>
      </c>
    </row>
    <row r="2218" spans="1:5" x14ac:dyDescent="0.3">
      <c r="A2218" s="2" t="s">
        <v>1064</v>
      </c>
      <c r="B2218" s="2" t="s">
        <v>26365</v>
      </c>
      <c r="C2218" s="2">
        <v>7.5</v>
      </c>
      <c r="E2218">
        <f>COUNTIF(A2218:A5940,D2218)</f>
        <v>0</v>
      </c>
    </row>
    <row r="2219" spans="1:5" x14ac:dyDescent="0.3">
      <c r="A2219" s="2" t="s">
        <v>3891</v>
      </c>
      <c r="B2219" s="2" t="s">
        <v>26366</v>
      </c>
      <c r="C2219" s="2">
        <v>5.7</v>
      </c>
      <c r="E2219">
        <f>COUNTIF(A2219:A5941,D2219)</f>
        <v>0</v>
      </c>
    </row>
    <row r="2220" spans="1:5" x14ac:dyDescent="0.3">
      <c r="A2220" s="2" t="s">
        <v>11940</v>
      </c>
      <c r="B2220" s="2" t="s">
        <v>26367</v>
      </c>
      <c r="C2220" s="2">
        <v>5.5</v>
      </c>
      <c r="E2220">
        <f>COUNTIF(A2220:A5942,D2220)</f>
        <v>0</v>
      </c>
    </row>
    <row r="2221" spans="1:5" x14ac:dyDescent="0.3">
      <c r="A2221" s="2" t="s">
        <v>27905</v>
      </c>
      <c r="B2221" s="2" t="s">
        <v>26368</v>
      </c>
      <c r="C2221" s="2">
        <v>7.1</v>
      </c>
      <c r="E2221">
        <f>COUNTIF(A2221:A5943,D2221)</f>
        <v>0</v>
      </c>
    </row>
    <row r="2222" spans="1:5" x14ac:dyDescent="0.3">
      <c r="A2222" s="2" t="s">
        <v>5175</v>
      </c>
      <c r="B2222" s="2" t="s">
        <v>26369</v>
      </c>
      <c r="C2222" s="2">
        <v>5.9</v>
      </c>
      <c r="E2222">
        <f>COUNTIF(A2222:A5944,D2222)</f>
        <v>0</v>
      </c>
    </row>
    <row r="2223" spans="1:5" x14ac:dyDescent="0.3">
      <c r="A2223" s="2" t="s">
        <v>11958</v>
      </c>
      <c r="B2223" s="2" t="s">
        <v>26370</v>
      </c>
      <c r="C2223" s="2">
        <v>6.7</v>
      </c>
      <c r="E2223">
        <f>COUNTIF(A2223:A5945,D2223)</f>
        <v>0</v>
      </c>
    </row>
    <row r="2224" spans="1:5" x14ac:dyDescent="0.3">
      <c r="A2224" s="2" t="s">
        <v>9392</v>
      </c>
      <c r="B2224" s="2" t="s">
        <v>26371</v>
      </c>
      <c r="C2224" s="2">
        <v>7</v>
      </c>
      <c r="E2224">
        <f>COUNTIF(A2224:A5946,D2224)</f>
        <v>0</v>
      </c>
    </row>
    <row r="2225" spans="1:5" x14ac:dyDescent="0.3">
      <c r="A2225" s="2" t="s">
        <v>255</v>
      </c>
      <c r="B2225" s="2" t="s">
        <v>26372</v>
      </c>
      <c r="C2225" s="2">
        <v>7.9</v>
      </c>
      <c r="E2225">
        <f>COUNTIF(A2225:A5947,D2225)</f>
        <v>0</v>
      </c>
    </row>
    <row r="2226" spans="1:5" x14ac:dyDescent="0.3">
      <c r="A2226" s="2" t="s">
        <v>8186</v>
      </c>
      <c r="B2226" s="2" t="s">
        <v>26373</v>
      </c>
      <c r="C2226" s="2">
        <v>6.9</v>
      </c>
      <c r="E2226">
        <f>COUNTIF(A2226:A5948,D2226)</f>
        <v>0</v>
      </c>
    </row>
    <row r="2227" spans="1:5" x14ac:dyDescent="0.3">
      <c r="A2227" s="2" t="s">
        <v>2017</v>
      </c>
      <c r="B2227" s="2" t="s">
        <v>26374</v>
      </c>
      <c r="C2227" s="2">
        <v>7.3</v>
      </c>
      <c r="E2227">
        <f>COUNTIF(A2227:A5949,D2227)</f>
        <v>0</v>
      </c>
    </row>
    <row r="2228" spans="1:5" x14ac:dyDescent="0.3">
      <c r="A2228" s="2" t="s">
        <v>1294</v>
      </c>
      <c r="B2228" s="2" t="s">
        <v>26375</v>
      </c>
      <c r="C2228" s="2">
        <v>7.3</v>
      </c>
      <c r="E2228">
        <f>COUNTIF(A2228:A5950,D2228)</f>
        <v>0</v>
      </c>
    </row>
    <row r="2229" spans="1:5" x14ac:dyDescent="0.3">
      <c r="A2229" s="2" t="s">
        <v>11984</v>
      </c>
      <c r="B2229" s="2" t="s">
        <v>26376</v>
      </c>
      <c r="C2229" s="2">
        <v>3.5</v>
      </c>
      <c r="E2229">
        <f>COUNTIF(A2229:A5951,D2229)</f>
        <v>0</v>
      </c>
    </row>
    <row r="2230" spans="1:5" x14ac:dyDescent="0.3">
      <c r="A2230" s="2" t="s">
        <v>857</v>
      </c>
      <c r="B2230" s="2" t="s">
        <v>26377</v>
      </c>
      <c r="C2230" s="2">
        <v>7.8</v>
      </c>
      <c r="E2230">
        <f>COUNTIF(A2230:A5952,D2230)</f>
        <v>0</v>
      </c>
    </row>
    <row r="2231" spans="1:5" x14ac:dyDescent="0.3">
      <c r="A2231" s="2" t="s">
        <v>11999</v>
      </c>
      <c r="B2231" s="2" t="s">
        <v>26378</v>
      </c>
      <c r="C2231" s="2">
        <v>6.7</v>
      </c>
      <c r="E2231">
        <f>COUNTIF(A2231:A5953,D2231)</f>
        <v>0</v>
      </c>
    </row>
    <row r="2232" spans="1:5" x14ac:dyDescent="0.3">
      <c r="A2232" s="2" t="s">
        <v>4003</v>
      </c>
      <c r="B2232" s="2" t="s">
        <v>26379</v>
      </c>
      <c r="C2232" s="2">
        <v>6.4</v>
      </c>
      <c r="E2232">
        <f>COUNTIF(A2232:A5954,D2232)</f>
        <v>0</v>
      </c>
    </row>
    <row r="2233" spans="1:5" x14ac:dyDescent="0.3">
      <c r="A2233" s="2" t="s">
        <v>12008</v>
      </c>
      <c r="B2233" s="2" t="s">
        <v>26380</v>
      </c>
      <c r="C2233" s="2">
        <v>7.1</v>
      </c>
      <c r="E2233">
        <f>COUNTIF(A2233:A5955,D2233)</f>
        <v>0</v>
      </c>
    </row>
    <row r="2234" spans="1:5" x14ac:dyDescent="0.3">
      <c r="A2234" s="2" t="s">
        <v>12018</v>
      </c>
      <c r="B2234" s="2" t="s">
        <v>26381</v>
      </c>
      <c r="C2234" s="2">
        <v>7.8</v>
      </c>
      <c r="E2234">
        <f>COUNTIF(A2234:A5956,D2234)</f>
        <v>0</v>
      </c>
    </row>
    <row r="2235" spans="1:5" x14ac:dyDescent="0.3">
      <c r="A2235" s="2" t="s">
        <v>12029</v>
      </c>
      <c r="B2235" s="2" t="s">
        <v>26382</v>
      </c>
      <c r="C2235" s="2">
        <v>5.9</v>
      </c>
      <c r="E2235">
        <f>COUNTIF(A2235:A5957,D2235)</f>
        <v>0</v>
      </c>
    </row>
    <row r="2236" spans="1:5" x14ac:dyDescent="0.3">
      <c r="A2236" s="2" t="s">
        <v>2641</v>
      </c>
      <c r="B2236" s="2" t="s">
        <v>26383</v>
      </c>
      <c r="C2236" s="2">
        <v>7.2</v>
      </c>
      <c r="E2236">
        <f>COUNTIF(A2236:A5958,D2236)</f>
        <v>0</v>
      </c>
    </row>
    <row r="2237" spans="1:5" x14ac:dyDescent="0.3">
      <c r="A2237" s="2" t="s">
        <v>12060</v>
      </c>
      <c r="B2237" s="2" t="s">
        <v>26384</v>
      </c>
      <c r="C2237" s="2">
        <v>6.2</v>
      </c>
      <c r="E2237">
        <f>COUNTIF(A2237:A5959,D2237)</f>
        <v>0</v>
      </c>
    </row>
    <row r="2238" spans="1:5" x14ac:dyDescent="0.3">
      <c r="A2238" s="2" t="s">
        <v>12075</v>
      </c>
      <c r="B2238" s="2" t="s">
        <v>26385</v>
      </c>
      <c r="C2238" s="2">
        <v>6.7</v>
      </c>
      <c r="E2238">
        <f>COUNTIF(A2238:A5960,D2238)</f>
        <v>0</v>
      </c>
    </row>
    <row r="2239" spans="1:5" x14ac:dyDescent="0.3">
      <c r="A2239" s="2" t="s">
        <v>6549</v>
      </c>
      <c r="B2239" s="2" t="s">
        <v>26386</v>
      </c>
      <c r="C2239" s="2">
        <v>7.6</v>
      </c>
      <c r="E2239">
        <f>COUNTIF(A2239:A5961,D2239)</f>
        <v>0</v>
      </c>
    </row>
    <row r="2240" spans="1:5" x14ac:dyDescent="0.3">
      <c r="A2240" s="2" t="s">
        <v>1071</v>
      </c>
      <c r="B2240" s="2" t="s">
        <v>26387</v>
      </c>
      <c r="C2240" s="2">
        <v>6.2</v>
      </c>
      <c r="E2240">
        <f>COUNTIF(A2240:A5962,D2240)</f>
        <v>0</v>
      </c>
    </row>
    <row r="2241" spans="1:5" x14ac:dyDescent="0.3">
      <c r="A2241" s="2" t="s">
        <v>12105</v>
      </c>
      <c r="B2241" s="2" t="s">
        <v>26388</v>
      </c>
      <c r="C2241" s="2">
        <v>6.5</v>
      </c>
      <c r="E2241">
        <f>COUNTIF(A2241:A5963,D2241)</f>
        <v>0</v>
      </c>
    </row>
    <row r="2242" spans="1:5" x14ac:dyDescent="0.3">
      <c r="A2242" s="2" t="s">
        <v>12110</v>
      </c>
      <c r="B2242" s="2" t="s">
        <v>26389</v>
      </c>
      <c r="C2242" s="2">
        <v>8.1</v>
      </c>
      <c r="E2242">
        <f>COUNTIF(A2242:A5964,D2242)</f>
        <v>0</v>
      </c>
    </row>
    <row r="2243" spans="1:5" x14ac:dyDescent="0.3">
      <c r="A2243" s="2" t="s">
        <v>12115</v>
      </c>
      <c r="B2243" s="2" t="s">
        <v>26390</v>
      </c>
      <c r="C2243" s="2">
        <v>6.3</v>
      </c>
      <c r="E2243">
        <f>COUNTIF(A2243:A5965,D2243)</f>
        <v>0</v>
      </c>
    </row>
    <row r="2244" spans="1:5" x14ac:dyDescent="0.3">
      <c r="A2244" s="2" t="s">
        <v>12120</v>
      </c>
      <c r="B2244" s="2" t="s">
        <v>26391</v>
      </c>
      <c r="C2244" s="2">
        <v>4.4000000000000004</v>
      </c>
      <c r="E2244">
        <f>COUNTIF(A2244:A5966,D2244)</f>
        <v>0</v>
      </c>
    </row>
    <row r="2245" spans="1:5" x14ac:dyDescent="0.3">
      <c r="A2245" s="2" t="s">
        <v>12131</v>
      </c>
      <c r="B2245" s="2" t="s">
        <v>26392</v>
      </c>
      <c r="C2245" s="2">
        <v>6</v>
      </c>
      <c r="E2245">
        <f>COUNTIF(A2245:A5967,D2245)</f>
        <v>0</v>
      </c>
    </row>
    <row r="2246" spans="1:5" x14ac:dyDescent="0.3">
      <c r="A2246" s="2" t="s">
        <v>27892</v>
      </c>
      <c r="B2246" s="2" t="s">
        <v>26393</v>
      </c>
      <c r="C2246" s="2">
        <v>7.6</v>
      </c>
      <c r="E2246">
        <f>COUNTIF(A2246:A5968,D2246)</f>
        <v>0</v>
      </c>
    </row>
    <row r="2247" spans="1:5" x14ac:dyDescent="0.3">
      <c r="A2247" s="2" t="s">
        <v>29</v>
      </c>
      <c r="B2247" s="2" t="s">
        <v>26394</v>
      </c>
      <c r="C2247" s="2">
        <v>8.4</v>
      </c>
      <c r="E2247">
        <f>COUNTIF(A2247:A5969,D2247)</f>
        <v>0</v>
      </c>
    </row>
    <row r="2248" spans="1:5" x14ac:dyDescent="0.3">
      <c r="A2248" s="2" t="s">
        <v>12147</v>
      </c>
      <c r="B2248" s="2" t="s">
        <v>26395</v>
      </c>
      <c r="C2248" s="2">
        <v>7.9</v>
      </c>
      <c r="E2248">
        <f>COUNTIF(A2248:A5970,D2248)</f>
        <v>0</v>
      </c>
    </row>
    <row r="2249" spans="1:5" x14ac:dyDescent="0.3">
      <c r="A2249" s="2" t="s">
        <v>4831</v>
      </c>
      <c r="B2249" s="2" t="s">
        <v>26396</v>
      </c>
      <c r="C2249" s="2">
        <v>5.6</v>
      </c>
      <c r="E2249">
        <f>COUNTIF(A2249:A5971,D2249)</f>
        <v>0</v>
      </c>
    </row>
    <row r="2250" spans="1:5" x14ac:dyDescent="0.3">
      <c r="A2250" s="2" t="s">
        <v>7427</v>
      </c>
      <c r="B2250" s="2" t="s">
        <v>26397</v>
      </c>
      <c r="C2250" s="2">
        <v>6.5</v>
      </c>
      <c r="E2250">
        <f>COUNTIF(A2250:A5972,D2250)</f>
        <v>0</v>
      </c>
    </row>
    <row r="2251" spans="1:5" x14ac:dyDescent="0.3">
      <c r="A2251" s="2" t="s">
        <v>8191</v>
      </c>
      <c r="B2251" s="2" t="s">
        <v>26398</v>
      </c>
      <c r="C2251" s="2">
        <v>7.5</v>
      </c>
      <c r="E2251">
        <f>COUNTIF(A2251:A5973,D2251)</f>
        <v>0</v>
      </c>
    </row>
    <row r="2252" spans="1:5" x14ac:dyDescent="0.3">
      <c r="A2252" s="2" t="s">
        <v>4939</v>
      </c>
      <c r="B2252" s="2" t="s">
        <v>26399</v>
      </c>
      <c r="C2252" s="2">
        <v>6.3</v>
      </c>
      <c r="E2252">
        <f>COUNTIF(A2252:A5974,D2252)</f>
        <v>0</v>
      </c>
    </row>
    <row r="2253" spans="1:5" x14ac:dyDescent="0.3">
      <c r="A2253" s="2" t="s">
        <v>5367</v>
      </c>
      <c r="B2253" s="2" t="s">
        <v>26400</v>
      </c>
      <c r="C2253" s="2">
        <v>7.9</v>
      </c>
      <c r="E2253">
        <f>COUNTIF(A2253:A5975,D2253)</f>
        <v>0</v>
      </c>
    </row>
    <row r="2254" spans="1:5" x14ac:dyDescent="0.3">
      <c r="A2254" s="2" t="s">
        <v>12173</v>
      </c>
      <c r="B2254" s="2" t="s">
        <v>26401</v>
      </c>
      <c r="C2254" s="2">
        <v>5.0999999999999996</v>
      </c>
      <c r="E2254">
        <f>COUNTIF(A2254:A5976,D2254)</f>
        <v>0</v>
      </c>
    </row>
    <row r="2255" spans="1:5" x14ac:dyDescent="0.3">
      <c r="A2255" s="2" t="s">
        <v>6800</v>
      </c>
      <c r="B2255" s="2" t="s">
        <v>26402</v>
      </c>
      <c r="C2255" s="2">
        <v>6.7</v>
      </c>
      <c r="E2255">
        <f>COUNTIF(A2255:A5977,D2255)</f>
        <v>0</v>
      </c>
    </row>
    <row r="2256" spans="1:5" x14ac:dyDescent="0.3">
      <c r="A2256" s="2" t="s">
        <v>9521</v>
      </c>
      <c r="B2256" s="2" t="s">
        <v>26403</v>
      </c>
      <c r="C2256" s="2">
        <v>6.7</v>
      </c>
      <c r="E2256">
        <f>COUNTIF(A2256:A5978,D2256)</f>
        <v>0</v>
      </c>
    </row>
    <row r="2257" spans="1:5" x14ac:dyDescent="0.3">
      <c r="A2257" s="2" t="s">
        <v>12184</v>
      </c>
      <c r="B2257" s="2" t="s">
        <v>26404</v>
      </c>
      <c r="C2257" s="2">
        <v>5.6</v>
      </c>
      <c r="E2257">
        <f>COUNTIF(A2257:A5979,D2257)</f>
        <v>0</v>
      </c>
    </row>
    <row r="2258" spans="1:5" x14ac:dyDescent="0.3">
      <c r="A2258" s="2" t="s">
        <v>3802</v>
      </c>
      <c r="B2258" s="2" t="s">
        <v>26405</v>
      </c>
      <c r="C2258" s="2">
        <v>5.6</v>
      </c>
      <c r="E2258">
        <f>COUNTIF(A2258:A5980,D2258)</f>
        <v>0</v>
      </c>
    </row>
    <row r="2259" spans="1:5" x14ac:dyDescent="0.3">
      <c r="A2259" s="2" t="s">
        <v>299</v>
      </c>
      <c r="B2259" s="2" t="s">
        <v>24203</v>
      </c>
      <c r="C2259" s="2">
        <v>6.8</v>
      </c>
      <c r="E2259">
        <f>COUNTIF(A2259:A5981,D2259)</f>
        <v>0</v>
      </c>
    </row>
    <row r="2260" spans="1:5" x14ac:dyDescent="0.3">
      <c r="A2260" s="2" t="s">
        <v>12192</v>
      </c>
      <c r="B2260" s="2" t="s">
        <v>26406</v>
      </c>
      <c r="C2260" s="2">
        <v>6.2</v>
      </c>
      <c r="E2260">
        <f>COUNTIF(A2260:A5982,D2260)</f>
        <v>0</v>
      </c>
    </row>
    <row r="2261" spans="1:5" x14ac:dyDescent="0.3">
      <c r="A2261" s="2" t="s">
        <v>11668</v>
      </c>
      <c r="B2261" s="2" t="s">
        <v>26407</v>
      </c>
      <c r="C2261" s="2">
        <v>5.6</v>
      </c>
      <c r="E2261">
        <f>COUNTIF(A2261:A5983,D2261)</f>
        <v>0</v>
      </c>
    </row>
    <row r="2262" spans="1:5" x14ac:dyDescent="0.3">
      <c r="A2262" s="2" t="s">
        <v>7480</v>
      </c>
      <c r="B2262" s="2" t="s">
        <v>26408</v>
      </c>
      <c r="C2262" s="2">
        <v>6.4</v>
      </c>
      <c r="E2262">
        <f>COUNTIF(A2262:A5984,D2262)</f>
        <v>0</v>
      </c>
    </row>
    <row r="2263" spans="1:5" x14ac:dyDescent="0.3">
      <c r="A2263" s="2" t="s">
        <v>4591</v>
      </c>
      <c r="B2263" s="2" t="s">
        <v>26409</v>
      </c>
      <c r="C2263" s="2">
        <v>5.6</v>
      </c>
      <c r="E2263">
        <f>COUNTIF(A2263:A5985,D2263)</f>
        <v>0</v>
      </c>
    </row>
    <row r="2264" spans="1:5" x14ac:dyDescent="0.3">
      <c r="A2264" s="2" t="s">
        <v>8546</v>
      </c>
      <c r="B2264" s="2" t="s">
        <v>26410</v>
      </c>
      <c r="C2264" s="2">
        <v>7.4</v>
      </c>
      <c r="E2264">
        <f>COUNTIF(A2264:A5986,D2264)</f>
        <v>0</v>
      </c>
    </row>
    <row r="2265" spans="1:5" x14ac:dyDescent="0.3">
      <c r="A2265" s="2" t="s">
        <v>12225</v>
      </c>
      <c r="B2265" s="2" t="s">
        <v>26411</v>
      </c>
      <c r="C2265" s="2">
        <v>7.2</v>
      </c>
      <c r="E2265">
        <f>COUNTIF(A2265:A5987,D2265)</f>
        <v>0</v>
      </c>
    </row>
    <row r="2266" spans="1:5" x14ac:dyDescent="0.3">
      <c r="A2266" s="2" t="s">
        <v>7352</v>
      </c>
      <c r="B2266" s="2" t="s">
        <v>26412</v>
      </c>
      <c r="C2266" s="2">
        <v>4.9000000000000004</v>
      </c>
      <c r="E2266">
        <f>COUNTIF(A2266:A5988,D2266)</f>
        <v>0</v>
      </c>
    </row>
    <row r="2267" spans="1:5" x14ac:dyDescent="0.3">
      <c r="A2267" s="2" t="s">
        <v>79</v>
      </c>
      <c r="B2267" s="2" t="s">
        <v>26413</v>
      </c>
      <c r="C2267" s="2">
        <v>7.5</v>
      </c>
      <c r="E2267">
        <f>COUNTIF(A2267:A5989,D2267)</f>
        <v>0</v>
      </c>
    </row>
    <row r="2268" spans="1:5" x14ac:dyDescent="0.3">
      <c r="A2268" s="2" t="s">
        <v>12236</v>
      </c>
      <c r="B2268" s="2" t="s">
        <v>26414</v>
      </c>
      <c r="C2268" s="2">
        <v>4.8</v>
      </c>
      <c r="E2268">
        <f>COUNTIF(A2268:A5990,D2268)</f>
        <v>0</v>
      </c>
    </row>
    <row r="2269" spans="1:5" x14ac:dyDescent="0.3">
      <c r="A2269" s="2" t="s">
        <v>12240</v>
      </c>
      <c r="B2269" s="2" t="s">
        <v>26415</v>
      </c>
      <c r="C2269" s="2">
        <v>3.1</v>
      </c>
      <c r="E2269">
        <f>COUNTIF(A2269:A5991,D2269)</f>
        <v>0</v>
      </c>
    </row>
    <row r="2270" spans="1:5" x14ac:dyDescent="0.3">
      <c r="A2270" s="2" t="s">
        <v>12245</v>
      </c>
      <c r="B2270" s="2" t="s">
        <v>26416</v>
      </c>
      <c r="C2270" s="2">
        <v>5.8</v>
      </c>
      <c r="E2270">
        <f>COUNTIF(A2270:A5992,D2270)</f>
        <v>0</v>
      </c>
    </row>
    <row r="2271" spans="1:5" x14ac:dyDescent="0.3">
      <c r="A2271" s="2" t="s">
        <v>3098</v>
      </c>
      <c r="B2271" s="2" t="s">
        <v>26417</v>
      </c>
      <c r="C2271" s="2">
        <v>6.7</v>
      </c>
      <c r="E2271">
        <f>COUNTIF(A2271:A5993,D2271)</f>
        <v>0</v>
      </c>
    </row>
    <row r="2272" spans="1:5" x14ac:dyDescent="0.3">
      <c r="A2272" s="2" t="s">
        <v>12262</v>
      </c>
      <c r="B2272" s="2" t="s">
        <v>26418</v>
      </c>
      <c r="C2272" s="2">
        <v>6.5</v>
      </c>
      <c r="E2272">
        <f>COUNTIF(A2272:A5994,D2272)</f>
        <v>0</v>
      </c>
    </row>
    <row r="2273" spans="1:5" x14ac:dyDescent="0.3">
      <c r="A2273" s="2" t="s">
        <v>4239</v>
      </c>
      <c r="B2273" s="2" t="s">
        <v>26419</v>
      </c>
      <c r="C2273" s="2">
        <v>5.9</v>
      </c>
      <c r="E2273">
        <f>COUNTIF(A2273:A5995,D2273)</f>
        <v>0</v>
      </c>
    </row>
    <row r="2274" spans="1:5" x14ac:dyDescent="0.3">
      <c r="A2274" s="2" t="s">
        <v>1744</v>
      </c>
      <c r="B2274" s="2" t="s">
        <v>26420</v>
      </c>
      <c r="C2274" s="2">
        <v>5.5</v>
      </c>
      <c r="E2274">
        <f>COUNTIF(A2274:A5996,D2274)</f>
        <v>0</v>
      </c>
    </row>
    <row r="2275" spans="1:5" x14ac:dyDescent="0.3">
      <c r="A2275" s="2" t="s">
        <v>12276</v>
      </c>
      <c r="B2275" s="2" t="s">
        <v>26421</v>
      </c>
      <c r="C2275" s="2">
        <v>3.6</v>
      </c>
      <c r="E2275">
        <f>COUNTIF(A2275:A5997,D2275)</f>
        <v>0</v>
      </c>
    </row>
    <row r="2276" spans="1:5" x14ac:dyDescent="0.3">
      <c r="A2276" s="2" t="s">
        <v>12287</v>
      </c>
      <c r="B2276" s="2" t="s">
        <v>26422</v>
      </c>
      <c r="C2276" s="2">
        <v>7.4</v>
      </c>
      <c r="E2276">
        <f>COUNTIF(A2276:A5998,D2276)</f>
        <v>0</v>
      </c>
    </row>
    <row r="2277" spans="1:5" x14ac:dyDescent="0.3">
      <c r="A2277" s="2" t="s">
        <v>12295</v>
      </c>
      <c r="B2277" s="2" t="s">
        <v>26423</v>
      </c>
      <c r="C2277" s="2">
        <v>3</v>
      </c>
      <c r="E2277">
        <f>COUNTIF(A2277:A5999,D2277)</f>
        <v>0</v>
      </c>
    </row>
    <row r="2278" spans="1:5" x14ac:dyDescent="0.3">
      <c r="A2278" s="2" t="s">
        <v>2392</v>
      </c>
      <c r="B2278" s="2" t="s">
        <v>26424</v>
      </c>
      <c r="C2278" s="2">
        <v>7.6</v>
      </c>
      <c r="E2278">
        <f>COUNTIF(A2278:A6000,D2278)</f>
        <v>0</v>
      </c>
    </row>
    <row r="2279" spans="1:5" x14ac:dyDescent="0.3">
      <c r="A2279" s="2" t="s">
        <v>12305</v>
      </c>
      <c r="B2279" s="2" t="s">
        <v>26425</v>
      </c>
      <c r="C2279" s="2">
        <v>6.4</v>
      </c>
      <c r="E2279">
        <f>COUNTIF(A2279:A6001,D2279)</f>
        <v>0</v>
      </c>
    </row>
    <row r="2280" spans="1:5" x14ac:dyDescent="0.3">
      <c r="A2280" s="2" t="s">
        <v>1324</v>
      </c>
      <c r="B2280" s="2" t="s">
        <v>26426</v>
      </c>
      <c r="C2280" s="2">
        <v>6.9</v>
      </c>
      <c r="E2280">
        <f>COUNTIF(A2280:A6002,D2280)</f>
        <v>0</v>
      </c>
    </row>
    <row r="2281" spans="1:5" x14ac:dyDescent="0.3">
      <c r="A2281" s="2" t="s">
        <v>9802</v>
      </c>
      <c r="B2281" s="2" t="s">
        <v>26427</v>
      </c>
      <c r="C2281" s="2">
        <v>5.5</v>
      </c>
      <c r="E2281">
        <f>COUNTIF(A2281:A6003,D2281)</f>
        <v>0</v>
      </c>
    </row>
    <row r="2282" spans="1:5" x14ac:dyDescent="0.3">
      <c r="A2282" s="2" t="s">
        <v>12337</v>
      </c>
      <c r="B2282" s="2" t="s">
        <v>26428</v>
      </c>
      <c r="C2282" s="2">
        <v>4.0999999999999996</v>
      </c>
      <c r="E2282">
        <f>COUNTIF(A2282:A6004,D2282)</f>
        <v>0</v>
      </c>
    </row>
    <row r="2283" spans="1:5" x14ac:dyDescent="0.3">
      <c r="A2283" s="2" t="s">
        <v>12344</v>
      </c>
      <c r="B2283" s="2" t="s">
        <v>26429</v>
      </c>
      <c r="C2283" s="2">
        <v>6.8</v>
      </c>
      <c r="E2283">
        <f>COUNTIF(A2283:A6005,D2283)</f>
        <v>0</v>
      </c>
    </row>
    <row r="2284" spans="1:5" x14ac:dyDescent="0.3">
      <c r="A2284" s="2" t="s">
        <v>12348</v>
      </c>
      <c r="B2284" s="2" t="s">
        <v>26430</v>
      </c>
      <c r="C2284" s="2">
        <v>6.5</v>
      </c>
      <c r="E2284">
        <f>COUNTIF(A2284:A6006,D2284)</f>
        <v>0</v>
      </c>
    </row>
    <row r="2285" spans="1:5" x14ac:dyDescent="0.3">
      <c r="A2285" s="2" t="s">
        <v>760</v>
      </c>
      <c r="B2285" s="2" t="s">
        <v>26431</v>
      </c>
      <c r="C2285" s="2">
        <v>7.4</v>
      </c>
      <c r="E2285">
        <f>COUNTIF(A2285:A6007,D2285)</f>
        <v>0</v>
      </c>
    </row>
    <row r="2286" spans="1:5" x14ac:dyDescent="0.3">
      <c r="A2286" s="2" t="s">
        <v>1064</v>
      </c>
      <c r="B2286" s="2" t="s">
        <v>26432</v>
      </c>
      <c r="C2286" s="2">
        <v>7.7</v>
      </c>
      <c r="E2286">
        <f>COUNTIF(A2286:A6008,D2286)</f>
        <v>0</v>
      </c>
    </row>
    <row r="2287" spans="1:5" x14ac:dyDescent="0.3">
      <c r="A2287" s="2" t="s">
        <v>12360</v>
      </c>
      <c r="B2287" s="2" t="s">
        <v>26433</v>
      </c>
      <c r="C2287" s="2">
        <v>7.1</v>
      </c>
      <c r="E2287">
        <f>COUNTIF(A2287:A6009,D2287)</f>
        <v>0</v>
      </c>
    </row>
    <row r="2288" spans="1:5" x14ac:dyDescent="0.3">
      <c r="A2288" s="2" t="s">
        <v>12365</v>
      </c>
      <c r="B2288" s="2" t="s">
        <v>26434</v>
      </c>
      <c r="C2288" s="2">
        <v>6.3</v>
      </c>
      <c r="E2288">
        <f>COUNTIF(A2288:A6010,D2288)</f>
        <v>0</v>
      </c>
    </row>
    <row r="2289" spans="1:5" x14ac:dyDescent="0.3">
      <c r="A2289" s="2" t="s">
        <v>12371</v>
      </c>
      <c r="B2289" s="2" t="s">
        <v>26435</v>
      </c>
      <c r="C2289" s="2">
        <v>7.6</v>
      </c>
      <c r="E2289">
        <f>COUNTIF(A2289:A6011,D2289)</f>
        <v>0</v>
      </c>
    </row>
    <row r="2290" spans="1:5" x14ac:dyDescent="0.3">
      <c r="A2290" s="2" t="s">
        <v>1096</v>
      </c>
      <c r="B2290" s="2" t="s">
        <v>26436</v>
      </c>
      <c r="C2290" s="2">
        <v>8</v>
      </c>
      <c r="E2290">
        <f>COUNTIF(A2290:A6012,D2290)</f>
        <v>0</v>
      </c>
    </row>
    <row r="2291" spans="1:5" x14ac:dyDescent="0.3">
      <c r="A2291" s="2" t="s">
        <v>12378</v>
      </c>
      <c r="B2291" s="2" t="s">
        <v>26437</v>
      </c>
      <c r="C2291" s="2">
        <v>7.3</v>
      </c>
      <c r="E2291">
        <f>COUNTIF(A2291:A6013,D2291)</f>
        <v>0</v>
      </c>
    </row>
    <row r="2292" spans="1:5" x14ac:dyDescent="0.3">
      <c r="A2292" s="2" t="s">
        <v>3891</v>
      </c>
      <c r="B2292" s="2" t="s">
        <v>26438</v>
      </c>
      <c r="C2292" s="2">
        <v>7.6</v>
      </c>
      <c r="E2292">
        <f>COUNTIF(A2292:A6014,D2292)</f>
        <v>0</v>
      </c>
    </row>
    <row r="2293" spans="1:5" x14ac:dyDescent="0.3">
      <c r="A2293" s="2" t="s">
        <v>10145</v>
      </c>
      <c r="B2293" s="2" t="s">
        <v>26439</v>
      </c>
      <c r="C2293" s="2">
        <v>7.8</v>
      </c>
      <c r="E2293">
        <f>COUNTIF(A2293:A6015,D2293)</f>
        <v>0</v>
      </c>
    </row>
    <row r="2294" spans="1:5" x14ac:dyDescent="0.3">
      <c r="A2294" s="2" t="s">
        <v>2542</v>
      </c>
      <c r="B2294" s="2" t="s">
        <v>26440</v>
      </c>
      <c r="C2294" s="2">
        <v>6.5</v>
      </c>
      <c r="E2294">
        <f>COUNTIF(A2294:A6016,D2294)</f>
        <v>0</v>
      </c>
    </row>
    <row r="2295" spans="1:5" x14ac:dyDescent="0.3">
      <c r="A2295" s="2" t="s">
        <v>4099</v>
      </c>
      <c r="B2295" s="2" t="s">
        <v>26441</v>
      </c>
      <c r="C2295" s="2">
        <v>6.4</v>
      </c>
      <c r="E2295">
        <f>COUNTIF(A2295:A6017,D2295)</f>
        <v>0</v>
      </c>
    </row>
    <row r="2296" spans="1:5" x14ac:dyDescent="0.3">
      <c r="A2296" s="2" t="s">
        <v>12400</v>
      </c>
      <c r="B2296" s="2" t="s">
        <v>26442</v>
      </c>
      <c r="C2296" s="2">
        <v>8</v>
      </c>
      <c r="E2296">
        <f>COUNTIF(A2296:A6018,D2296)</f>
        <v>0</v>
      </c>
    </row>
    <row r="2297" spans="1:5" x14ac:dyDescent="0.3">
      <c r="A2297" s="2" t="s">
        <v>3749</v>
      </c>
      <c r="B2297" s="2" t="s">
        <v>26443</v>
      </c>
      <c r="C2297" s="2">
        <v>4.8</v>
      </c>
      <c r="E2297">
        <f>COUNTIF(A2297:A6019,D2297)</f>
        <v>0</v>
      </c>
    </row>
    <row r="2298" spans="1:5" x14ac:dyDescent="0.3">
      <c r="A2298" s="2" t="s">
        <v>5382</v>
      </c>
      <c r="B2298" s="2" t="s">
        <v>26444</v>
      </c>
      <c r="C2298" s="2">
        <v>7.8</v>
      </c>
      <c r="E2298">
        <f>COUNTIF(A2298:A6020,D2298)</f>
        <v>0</v>
      </c>
    </row>
    <row r="2299" spans="1:5" x14ac:dyDescent="0.3">
      <c r="A2299" s="2" t="s">
        <v>876</v>
      </c>
      <c r="B2299" s="2" t="s">
        <v>26445</v>
      </c>
      <c r="C2299" s="2">
        <v>5.9</v>
      </c>
      <c r="E2299">
        <f>COUNTIF(A2299:A6021,D2299)</f>
        <v>0</v>
      </c>
    </row>
    <row r="2300" spans="1:5" x14ac:dyDescent="0.3">
      <c r="A2300" s="2" t="s">
        <v>12414</v>
      </c>
      <c r="B2300" s="2" t="s">
        <v>26446</v>
      </c>
      <c r="C2300" s="2">
        <v>5.4</v>
      </c>
      <c r="E2300">
        <f>COUNTIF(A2300:A6022,D2300)</f>
        <v>0</v>
      </c>
    </row>
    <row r="2301" spans="1:5" x14ac:dyDescent="0.3">
      <c r="A2301" s="2" t="s">
        <v>12419</v>
      </c>
      <c r="B2301" s="2" t="s">
        <v>26447</v>
      </c>
      <c r="C2301" s="2">
        <v>3.3</v>
      </c>
      <c r="E2301">
        <f>COUNTIF(A2301:A6023,D2301)</f>
        <v>0</v>
      </c>
    </row>
    <row r="2302" spans="1:5" x14ac:dyDescent="0.3">
      <c r="A2302" s="2" t="s">
        <v>378</v>
      </c>
      <c r="B2302" s="2" t="s">
        <v>26448</v>
      </c>
      <c r="C2302" s="2">
        <v>8.1999999999999993</v>
      </c>
      <c r="E2302">
        <f>COUNTIF(A2302:A6024,D2302)</f>
        <v>0</v>
      </c>
    </row>
    <row r="2303" spans="1:5" x14ac:dyDescent="0.3">
      <c r="A2303" s="2" t="s">
        <v>4987</v>
      </c>
      <c r="B2303" s="2" t="s">
        <v>26449</v>
      </c>
      <c r="C2303" s="2">
        <v>5.4</v>
      </c>
      <c r="E2303">
        <f>COUNTIF(A2303:A6025,D2303)</f>
        <v>0</v>
      </c>
    </row>
    <row r="2304" spans="1:5" x14ac:dyDescent="0.3">
      <c r="A2304" s="2" t="s">
        <v>2943</v>
      </c>
      <c r="B2304" s="2" t="s">
        <v>26450</v>
      </c>
      <c r="C2304" s="2">
        <v>6.4</v>
      </c>
      <c r="E2304">
        <f>COUNTIF(A2304:A6026,D2304)</f>
        <v>0</v>
      </c>
    </row>
    <row r="2305" spans="1:5" x14ac:dyDescent="0.3">
      <c r="A2305" s="2" t="s">
        <v>12441</v>
      </c>
      <c r="B2305" s="2" t="s">
        <v>26451</v>
      </c>
      <c r="C2305" s="2">
        <v>4.8</v>
      </c>
      <c r="E2305">
        <f>COUNTIF(A2305:A6027,D2305)</f>
        <v>0</v>
      </c>
    </row>
    <row r="2306" spans="1:5" x14ac:dyDescent="0.3">
      <c r="A2306" s="2" t="s">
        <v>6767</v>
      </c>
      <c r="B2306" s="2" t="s">
        <v>26452</v>
      </c>
      <c r="C2306" s="2">
        <v>5.9</v>
      </c>
      <c r="E2306">
        <f>COUNTIF(A2306:A6028,D2306)</f>
        <v>0</v>
      </c>
    </row>
    <row r="2307" spans="1:5" x14ac:dyDescent="0.3">
      <c r="A2307" s="2" t="s">
        <v>12448</v>
      </c>
      <c r="B2307" s="2" t="s">
        <v>26453</v>
      </c>
      <c r="C2307" s="2">
        <v>5.5</v>
      </c>
      <c r="E2307">
        <f>COUNTIF(A2307:A6029,D2307)</f>
        <v>0</v>
      </c>
    </row>
    <row r="2308" spans="1:5" x14ac:dyDescent="0.3">
      <c r="A2308" s="2" t="s">
        <v>2453</v>
      </c>
      <c r="B2308" s="2" t="s">
        <v>26454</v>
      </c>
      <c r="C2308" s="2">
        <v>7.9</v>
      </c>
      <c r="E2308">
        <f>COUNTIF(A2308:A6030,D2308)</f>
        <v>0</v>
      </c>
    </row>
    <row r="2309" spans="1:5" x14ac:dyDescent="0.3">
      <c r="A2309" s="2" t="s">
        <v>12460</v>
      </c>
      <c r="B2309" s="2" t="s">
        <v>26455</v>
      </c>
      <c r="C2309" s="2">
        <v>4.9000000000000004</v>
      </c>
      <c r="E2309">
        <f>COUNTIF(A2309:A6031,D2309)</f>
        <v>0</v>
      </c>
    </row>
    <row r="2310" spans="1:5" x14ac:dyDescent="0.3">
      <c r="A2310" s="2" t="s">
        <v>4003</v>
      </c>
      <c r="B2310" s="2" t="s">
        <v>26456</v>
      </c>
      <c r="C2310" s="2">
        <v>7.2</v>
      </c>
      <c r="E2310">
        <f>COUNTIF(A2310:A6032,D2310)</f>
        <v>0</v>
      </c>
    </row>
    <row r="2311" spans="1:5" x14ac:dyDescent="0.3">
      <c r="A2311" s="2" t="s">
        <v>12474</v>
      </c>
      <c r="B2311" s="2" t="s">
        <v>26457</v>
      </c>
      <c r="C2311" s="2">
        <v>5.3</v>
      </c>
      <c r="E2311">
        <f>COUNTIF(A2311:A6033,D2311)</f>
        <v>0</v>
      </c>
    </row>
    <row r="2312" spans="1:5" x14ac:dyDescent="0.3">
      <c r="A2312" s="2" t="s">
        <v>12479</v>
      </c>
      <c r="B2312" s="2" t="s">
        <v>26458</v>
      </c>
      <c r="C2312" s="2">
        <v>7.2</v>
      </c>
      <c r="E2312">
        <f>COUNTIF(A2312:A6034,D2312)</f>
        <v>0</v>
      </c>
    </row>
    <row r="2313" spans="1:5" x14ac:dyDescent="0.3">
      <c r="A2313" s="2" t="s">
        <v>4777</v>
      </c>
      <c r="B2313" s="2" t="s">
        <v>26459</v>
      </c>
      <c r="C2313" s="2">
        <v>5.0999999999999996</v>
      </c>
      <c r="E2313">
        <f>COUNTIF(A2313:A6035,D2313)</f>
        <v>0</v>
      </c>
    </row>
    <row r="2314" spans="1:5" x14ac:dyDescent="0.3">
      <c r="A2314" s="2" t="s">
        <v>11208</v>
      </c>
      <c r="B2314" s="2" t="s">
        <v>26460</v>
      </c>
      <c r="C2314" s="2">
        <v>5.6</v>
      </c>
      <c r="E2314">
        <f>COUNTIF(A2314:A6036,D2314)</f>
        <v>0</v>
      </c>
    </row>
    <row r="2315" spans="1:5" x14ac:dyDescent="0.3">
      <c r="A2315" s="2" t="s">
        <v>4003</v>
      </c>
      <c r="B2315" s="2" t="s">
        <v>26461</v>
      </c>
      <c r="C2315" s="2">
        <v>7.6</v>
      </c>
      <c r="E2315">
        <f>COUNTIF(A2315:A6037,D2315)</f>
        <v>0</v>
      </c>
    </row>
    <row r="2316" spans="1:5" x14ac:dyDescent="0.3">
      <c r="A2316" s="2" t="s">
        <v>12497</v>
      </c>
      <c r="B2316" s="2" t="s">
        <v>26462</v>
      </c>
      <c r="C2316" s="2">
        <v>7.2</v>
      </c>
      <c r="E2316">
        <f>COUNTIF(A2316:A6038,D2316)</f>
        <v>0</v>
      </c>
    </row>
    <row r="2317" spans="1:5" x14ac:dyDescent="0.3">
      <c r="A2317" s="2" t="s">
        <v>12502</v>
      </c>
      <c r="B2317" s="2" t="s">
        <v>26463</v>
      </c>
      <c r="C2317" s="2">
        <v>5.7</v>
      </c>
      <c r="E2317">
        <f>COUNTIF(A2317:A6039,D2317)</f>
        <v>0</v>
      </c>
    </row>
    <row r="2318" spans="1:5" x14ac:dyDescent="0.3">
      <c r="A2318" s="2" t="s">
        <v>9927</v>
      </c>
      <c r="B2318" s="2" t="s">
        <v>26464</v>
      </c>
      <c r="C2318" s="2">
        <v>5.2</v>
      </c>
      <c r="E2318">
        <f>COUNTIF(A2318:A6040,D2318)</f>
        <v>0</v>
      </c>
    </row>
    <row r="2319" spans="1:5" x14ac:dyDescent="0.3">
      <c r="A2319" s="2" t="s">
        <v>2728</v>
      </c>
      <c r="B2319" s="2" t="s">
        <v>26465</v>
      </c>
      <c r="C2319" s="2">
        <v>7.7</v>
      </c>
      <c r="E2319">
        <f>COUNTIF(A2319:A6041,D2319)</f>
        <v>0</v>
      </c>
    </row>
    <row r="2320" spans="1:5" x14ac:dyDescent="0.3">
      <c r="A2320" s="2" t="s">
        <v>12514</v>
      </c>
      <c r="B2320" s="2" t="s">
        <v>26466</v>
      </c>
      <c r="C2320" s="2">
        <v>7</v>
      </c>
      <c r="E2320">
        <f>COUNTIF(A2320:A6042,D2320)</f>
        <v>0</v>
      </c>
    </row>
    <row r="2321" spans="1:5" x14ac:dyDescent="0.3">
      <c r="A2321" s="2" t="s">
        <v>12530</v>
      </c>
      <c r="B2321" s="2" t="s">
        <v>26467</v>
      </c>
      <c r="C2321" s="2">
        <v>6</v>
      </c>
      <c r="E2321">
        <f>COUNTIF(A2321:A6043,D2321)</f>
        <v>0</v>
      </c>
    </row>
    <row r="2322" spans="1:5" x14ac:dyDescent="0.3">
      <c r="A2322" s="2" t="s">
        <v>4003</v>
      </c>
      <c r="B2322" s="2" t="s">
        <v>26468</v>
      </c>
      <c r="C2322" s="2">
        <v>6.6</v>
      </c>
      <c r="E2322">
        <f>COUNTIF(A2322:A6044,D2322)</f>
        <v>0</v>
      </c>
    </row>
    <row r="2323" spans="1:5" x14ac:dyDescent="0.3">
      <c r="A2323" s="2" t="s">
        <v>12537</v>
      </c>
      <c r="B2323" s="2" t="s">
        <v>26469</v>
      </c>
      <c r="C2323" s="2">
        <v>6.8</v>
      </c>
      <c r="E2323">
        <f>COUNTIF(A2323:A6045,D2323)</f>
        <v>0</v>
      </c>
    </row>
    <row r="2324" spans="1:5" x14ac:dyDescent="0.3">
      <c r="A2324" s="2" t="s">
        <v>5834</v>
      </c>
      <c r="B2324" s="2" t="s">
        <v>26470</v>
      </c>
      <c r="C2324" s="2">
        <v>7.2</v>
      </c>
      <c r="E2324">
        <f>COUNTIF(A2324:A6046,D2324)</f>
        <v>0</v>
      </c>
    </row>
    <row r="2325" spans="1:5" x14ac:dyDescent="0.3">
      <c r="A2325" s="2" t="s">
        <v>12546</v>
      </c>
      <c r="B2325" s="2" t="s">
        <v>26471</v>
      </c>
      <c r="C2325" s="2">
        <v>7.2</v>
      </c>
      <c r="E2325">
        <f>COUNTIF(A2325:A6047,D2325)</f>
        <v>0</v>
      </c>
    </row>
    <row r="2326" spans="1:5" x14ac:dyDescent="0.3">
      <c r="A2326" s="2" t="s">
        <v>12551</v>
      </c>
      <c r="B2326" s="2" t="s">
        <v>26472</v>
      </c>
      <c r="C2326" s="2">
        <v>2.8</v>
      </c>
      <c r="E2326">
        <f>COUNTIF(A2326:A6048,D2326)</f>
        <v>0</v>
      </c>
    </row>
    <row r="2327" spans="1:5" x14ac:dyDescent="0.3">
      <c r="A2327" s="2" t="s">
        <v>8972</v>
      </c>
      <c r="B2327" s="2" t="s">
        <v>26473</v>
      </c>
      <c r="C2327" s="2">
        <v>6.6</v>
      </c>
      <c r="E2327">
        <f>COUNTIF(A2327:A6049,D2327)</f>
        <v>0</v>
      </c>
    </row>
    <row r="2328" spans="1:5" x14ac:dyDescent="0.3">
      <c r="A2328" s="2" t="s">
        <v>12560</v>
      </c>
      <c r="B2328" s="2" t="s">
        <v>26474</v>
      </c>
      <c r="C2328" s="2">
        <v>6.7</v>
      </c>
      <c r="E2328">
        <f>COUNTIF(A2328:A6050,D2328)</f>
        <v>0</v>
      </c>
    </row>
    <row r="2329" spans="1:5" x14ac:dyDescent="0.3">
      <c r="A2329" s="2" t="s">
        <v>5289</v>
      </c>
      <c r="B2329" s="2" t="s">
        <v>26475</v>
      </c>
      <c r="C2329" s="2">
        <v>7</v>
      </c>
      <c r="E2329">
        <f>COUNTIF(A2329:A6051,D2329)</f>
        <v>0</v>
      </c>
    </row>
    <row r="2330" spans="1:5" x14ac:dyDescent="0.3">
      <c r="A2330" s="2" t="s">
        <v>12569</v>
      </c>
      <c r="B2330" s="2" t="s">
        <v>26476</v>
      </c>
      <c r="C2330" s="2">
        <v>4.4000000000000004</v>
      </c>
      <c r="E2330">
        <f>COUNTIF(A2330:A6052,D2330)</f>
        <v>0</v>
      </c>
    </row>
    <row r="2331" spans="1:5" x14ac:dyDescent="0.3">
      <c r="A2331" s="2" t="s">
        <v>12577</v>
      </c>
      <c r="B2331" s="2" t="s">
        <v>26477</v>
      </c>
      <c r="C2331" s="2">
        <v>6.2</v>
      </c>
      <c r="E2331">
        <f>COUNTIF(A2331:A6053,D2331)</f>
        <v>0</v>
      </c>
    </row>
    <row r="2332" spans="1:5" x14ac:dyDescent="0.3">
      <c r="A2332" s="2" t="s">
        <v>27906</v>
      </c>
      <c r="B2332" s="2" t="s">
        <v>26478</v>
      </c>
      <c r="C2332" s="2">
        <v>7.3</v>
      </c>
      <c r="E2332">
        <f>COUNTIF(A2332:A6054,D2332)</f>
        <v>0</v>
      </c>
    </row>
    <row r="2333" spans="1:5" x14ac:dyDescent="0.3">
      <c r="A2333" s="2" t="s">
        <v>11131</v>
      </c>
      <c r="B2333" s="2" t="s">
        <v>26479</v>
      </c>
      <c r="C2333" s="2">
        <v>5.0999999999999996</v>
      </c>
      <c r="E2333">
        <f>COUNTIF(A2333:A6055,D2333)</f>
        <v>0</v>
      </c>
    </row>
    <row r="2334" spans="1:5" x14ac:dyDescent="0.3">
      <c r="A2334" s="2" t="s">
        <v>12602</v>
      </c>
      <c r="B2334" s="2" t="s">
        <v>26480</v>
      </c>
      <c r="C2334" s="2">
        <v>6.6</v>
      </c>
      <c r="E2334">
        <f>COUNTIF(A2334:A6056,D2334)</f>
        <v>0</v>
      </c>
    </row>
    <row r="2335" spans="1:5" x14ac:dyDescent="0.3">
      <c r="A2335" s="2" t="s">
        <v>12606</v>
      </c>
      <c r="B2335" s="2" t="s">
        <v>26481</v>
      </c>
      <c r="C2335" s="2">
        <v>4.5</v>
      </c>
      <c r="E2335">
        <f>COUNTIF(A2335:A6057,D2335)</f>
        <v>0</v>
      </c>
    </row>
    <row r="2336" spans="1:5" x14ac:dyDescent="0.3">
      <c r="A2336" s="2" t="s">
        <v>12628</v>
      </c>
      <c r="B2336" s="2" t="s">
        <v>26482</v>
      </c>
      <c r="C2336" s="2">
        <v>5.9</v>
      </c>
      <c r="E2336">
        <f>COUNTIF(A2336:A6058,D2336)</f>
        <v>0</v>
      </c>
    </row>
    <row r="2337" spans="1:5" x14ac:dyDescent="0.3">
      <c r="A2337" s="2" t="s">
        <v>27907</v>
      </c>
      <c r="B2337" s="2" t="s">
        <v>26483</v>
      </c>
      <c r="C2337" s="2">
        <v>6.6</v>
      </c>
      <c r="E2337">
        <f>COUNTIF(A2337:A6059,D2337)</f>
        <v>0</v>
      </c>
    </row>
    <row r="2338" spans="1:5" x14ac:dyDescent="0.3">
      <c r="A2338" s="2" t="s">
        <v>653</v>
      </c>
      <c r="B2338" s="2" t="s">
        <v>26484</v>
      </c>
      <c r="C2338" s="2">
        <v>6.5</v>
      </c>
      <c r="E2338">
        <f>COUNTIF(A2338:A6060,D2338)</f>
        <v>0</v>
      </c>
    </row>
    <row r="2339" spans="1:5" x14ac:dyDescent="0.3">
      <c r="A2339" s="2" t="s">
        <v>2429</v>
      </c>
      <c r="B2339" s="2" t="s">
        <v>26485</v>
      </c>
      <c r="C2339" s="2">
        <v>7.3</v>
      </c>
      <c r="E2339">
        <f>COUNTIF(A2339:A6061,D2339)</f>
        <v>0</v>
      </c>
    </row>
    <row r="2340" spans="1:5" x14ac:dyDescent="0.3">
      <c r="A2340" s="2" t="s">
        <v>1252</v>
      </c>
      <c r="B2340" s="2" t="s">
        <v>26486</v>
      </c>
      <c r="C2340" s="2">
        <v>7.5</v>
      </c>
      <c r="E2340">
        <f>COUNTIF(A2340:A6062,D2340)</f>
        <v>0</v>
      </c>
    </row>
    <row r="2341" spans="1:5" x14ac:dyDescent="0.3">
      <c r="A2341" s="2" t="s">
        <v>1028</v>
      </c>
      <c r="B2341" s="2" t="s">
        <v>26487</v>
      </c>
      <c r="C2341" s="2">
        <v>5.9</v>
      </c>
      <c r="E2341">
        <f>COUNTIF(A2341:A6063,D2341)</f>
        <v>0</v>
      </c>
    </row>
    <row r="2342" spans="1:5" x14ac:dyDescent="0.3">
      <c r="A2342" s="2" t="s">
        <v>2213</v>
      </c>
      <c r="B2342" s="2" t="s">
        <v>26488</v>
      </c>
      <c r="C2342" s="2">
        <v>7.4</v>
      </c>
      <c r="E2342">
        <f>COUNTIF(A2342:A6064,D2342)</f>
        <v>0</v>
      </c>
    </row>
    <row r="2343" spans="1:5" x14ac:dyDescent="0.3">
      <c r="A2343" s="2" t="s">
        <v>1739</v>
      </c>
      <c r="B2343" s="2" t="s">
        <v>26489</v>
      </c>
      <c r="C2343" s="2">
        <v>6.9</v>
      </c>
      <c r="E2343">
        <f>COUNTIF(A2343:A6065,D2343)</f>
        <v>0</v>
      </c>
    </row>
    <row r="2344" spans="1:5" x14ac:dyDescent="0.3">
      <c r="A2344" s="2" t="s">
        <v>1064</v>
      </c>
      <c r="B2344" s="2" t="s">
        <v>26490</v>
      </c>
      <c r="C2344" s="2">
        <v>7.9</v>
      </c>
      <c r="E2344">
        <f>COUNTIF(A2344:A6066,D2344)</f>
        <v>0</v>
      </c>
    </row>
    <row r="2345" spans="1:5" x14ac:dyDescent="0.3">
      <c r="A2345" s="2" t="s">
        <v>48</v>
      </c>
      <c r="B2345" s="2" t="s">
        <v>26491</v>
      </c>
      <c r="C2345" s="2">
        <v>8.4</v>
      </c>
      <c r="E2345">
        <f>COUNTIF(A2345:A6067,D2345)</f>
        <v>0</v>
      </c>
    </row>
    <row r="2346" spans="1:5" x14ac:dyDescent="0.3">
      <c r="A2346" s="2" t="s">
        <v>3664</v>
      </c>
      <c r="B2346" s="2" t="s">
        <v>26492</v>
      </c>
      <c r="C2346" s="2">
        <v>8</v>
      </c>
      <c r="E2346">
        <f>COUNTIF(A2346:A6068,D2346)</f>
        <v>0</v>
      </c>
    </row>
    <row r="2347" spans="1:5" x14ac:dyDescent="0.3">
      <c r="A2347" s="2" t="s">
        <v>2698</v>
      </c>
      <c r="B2347" s="2" t="s">
        <v>26493</v>
      </c>
      <c r="C2347" s="2">
        <v>6</v>
      </c>
      <c r="E2347">
        <f>COUNTIF(A2347:A6069,D2347)</f>
        <v>0</v>
      </c>
    </row>
    <row r="2348" spans="1:5" x14ac:dyDescent="0.3">
      <c r="A2348" s="2" t="s">
        <v>12684</v>
      </c>
      <c r="B2348" s="2" t="s">
        <v>26494</v>
      </c>
      <c r="C2348" s="2">
        <v>6.8</v>
      </c>
      <c r="E2348">
        <f>COUNTIF(A2348:A6070,D2348)</f>
        <v>0</v>
      </c>
    </row>
    <row r="2349" spans="1:5" x14ac:dyDescent="0.3">
      <c r="A2349" s="2" t="s">
        <v>389</v>
      </c>
      <c r="B2349" s="2" t="s">
        <v>26495</v>
      </c>
      <c r="C2349" s="2">
        <v>7.8</v>
      </c>
      <c r="E2349">
        <f>COUNTIF(A2349:A6071,D2349)</f>
        <v>0</v>
      </c>
    </row>
    <row r="2350" spans="1:5" x14ac:dyDescent="0.3">
      <c r="A2350" s="2" t="s">
        <v>12702</v>
      </c>
      <c r="B2350" s="2" t="s">
        <v>26496</v>
      </c>
      <c r="C2350" s="2">
        <v>8.1</v>
      </c>
      <c r="E2350">
        <f>COUNTIF(A2350:A6072,D2350)</f>
        <v>0</v>
      </c>
    </row>
    <row r="2351" spans="1:5" x14ac:dyDescent="0.3">
      <c r="A2351" s="2" t="s">
        <v>12344</v>
      </c>
      <c r="B2351" s="2" t="s">
        <v>26497</v>
      </c>
      <c r="C2351" s="2">
        <v>6.1</v>
      </c>
      <c r="E2351">
        <f>COUNTIF(A2351:A6073,D2351)</f>
        <v>0</v>
      </c>
    </row>
    <row r="2352" spans="1:5" x14ac:dyDescent="0.3">
      <c r="A2352" s="2" t="s">
        <v>2222</v>
      </c>
      <c r="B2352" s="2" t="s">
        <v>26498</v>
      </c>
      <c r="C2352" s="2">
        <v>6.2</v>
      </c>
      <c r="E2352">
        <f>COUNTIF(A2352:A6074,D2352)</f>
        <v>0</v>
      </c>
    </row>
    <row r="2353" spans="1:5" x14ac:dyDescent="0.3">
      <c r="A2353" s="2" t="s">
        <v>27908</v>
      </c>
      <c r="B2353" s="2" t="s">
        <v>26499</v>
      </c>
      <c r="C2353" s="2">
        <v>6.2</v>
      </c>
      <c r="E2353">
        <f>COUNTIF(A2353:A6075,D2353)</f>
        <v>0</v>
      </c>
    </row>
    <row r="2354" spans="1:5" x14ac:dyDescent="0.3">
      <c r="A2354" s="2" t="s">
        <v>4218</v>
      </c>
      <c r="B2354" s="2" t="s">
        <v>26500</v>
      </c>
      <c r="C2354" s="2">
        <v>7.4</v>
      </c>
      <c r="E2354">
        <f>COUNTIF(A2354:A6076,D2354)</f>
        <v>0</v>
      </c>
    </row>
    <row r="2355" spans="1:5" x14ac:dyDescent="0.3">
      <c r="A2355" s="2" t="s">
        <v>10665</v>
      </c>
      <c r="B2355" s="2" t="s">
        <v>26501</v>
      </c>
      <c r="C2355" s="2">
        <v>6.6</v>
      </c>
      <c r="E2355">
        <f>COUNTIF(A2355:A6077,D2355)</f>
        <v>0</v>
      </c>
    </row>
    <row r="2356" spans="1:5" x14ac:dyDescent="0.3">
      <c r="A2356" s="2" t="s">
        <v>5647</v>
      </c>
      <c r="B2356" s="2" t="s">
        <v>26502</v>
      </c>
      <c r="C2356" s="2">
        <v>7.3</v>
      </c>
      <c r="E2356">
        <f>COUNTIF(A2356:A6078,D2356)</f>
        <v>0</v>
      </c>
    </row>
    <row r="2357" spans="1:5" x14ac:dyDescent="0.3">
      <c r="A2357" s="2" t="s">
        <v>255</v>
      </c>
      <c r="B2357" s="2" t="s">
        <v>26503</v>
      </c>
      <c r="C2357" s="2">
        <v>7.5</v>
      </c>
      <c r="E2357">
        <f>COUNTIF(A2357:A6079,D2357)</f>
        <v>0</v>
      </c>
    </row>
    <row r="2358" spans="1:5" x14ac:dyDescent="0.3">
      <c r="A2358" s="2" t="s">
        <v>9516</v>
      </c>
      <c r="B2358" s="2" t="s">
        <v>26504</v>
      </c>
      <c r="C2358" s="2">
        <v>5.6</v>
      </c>
      <c r="E2358">
        <f>COUNTIF(A2358:A6080,D2358)</f>
        <v>0</v>
      </c>
    </row>
    <row r="2359" spans="1:5" x14ac:dyDescent="0.3">
      <c r="A2359" s="2" t="s">
        <v>12743</v>
      </c>
      <c r="B2359" s="2" t="s">
        <v>26505</v>
      </c>
      <c r="C2359" s="2">
        <v>7.3</v>
      </c>
      <c r="E2359">
        <f>COUNTIF(A2359:A6081,D2359)</f>
        <v>0</v>
      </c>
    </row>
    <row r="2360" spans="1:5" x14ac:dyDescent="0.3">
      <c r="A2360" s="2" t="s">
        <v>12748</v>
      </c>
      <c r="B2360" s="2" t="s">
        <v>26506</v>
      </c>
      <c r="C2360" s="2">
        <v>6.4</v>
      </c>
      <c r="E2360">
        <f>COUNTIF(A2360:A6082,D2360)</f>
        <v>0</v>
      </c>
    </row>
    <row r="2361" spans="1:5" x14ac:dyDescent="0.3">
      <c r="A2361" s="2" t="s">
        <v>1783</v>
      </c>
      <c r="B2361" s="2" t="s">
        <v>26507</v>
      </c>
      <c r="C2361" s="2">
        <v>5</v>
      </c>
      <c r="E2361">
        <f>COUNTIF(A2361:A6083,D2361)</f>
        <v>0</v>
      </c>
    </row>
    <row r="2362" spans="1:5" x14ac:dyDescent="0.3">
      <c r="A2362" s="2" t="s">
        <v>809</v>
      </c>
      <c r="B2362" s="2" t="s">
        <v>26508</v>
      </c>
      <c r="C2362" s="2">
        <v>5.4</v>
      </c>
      <c r="E2362">
        <f>COUNTIF(A2362:A6084,D2362)</f>
        <v>0</v>
      </c>
    </row>
    <row r="2363" spans="1:5" x14ac:dyDescent="0.3">
      <c r="A2363" s="2" t="s">
        <v>3122</v>
      </c>
      <c r="B2363" s="2" t="s">
        <v>26509</v>
      </c>
      <c r="C2363" s="2">
        <v>7.1</v>
      </c>
      <c r="E2363">
        <f>COUNTIF(A2363:A6085,D2363)</f>
        <v>0</v>
      </c>
    </row>
    <row r="2364" spans="1:5" x14ac:dyDescent="0.3">
      <c r="A2364" s="2" t="s">
        <v>12767</v>
      </c>
      <c r="B2364" s="2" t="s">
        <v>26510</v>
      </c>
      <c r="C2364" s="2">
        <v>5.3</v>
      </c>
      <c r="E2364">
        <f>COUNTIF(A2364:A6086,D2364)</f>
        <v>0</v>
      </c>
    </row>
    <row r="2365" spans="1:5" x14ac:dyDescent="0.3">
      <c r="A2365" s="2" t="s">
        <v>12774</v>
      </c>
      <c r="B2365" s="2" t="s">
        <v>26511</v>
      </c>
      <c r="C2365" s="2">
        <v>6.5</v>
      </c>
      <c r="E2365">
        <f>COUNTIF(A2365:A6087,D2365)</f>
        <v>0</v>
      </c>
    </row>
    <row r="2366" spans="1:5" x14ac:dyDescent="0.3">
      <c r="A2366" s="2" t="s">
        <v>12778</v>
      </c>
      <c r="B2366" s="2" t="s">
        <v>26512</v>
      </c>
      <c r="C2366" s="2">
        <v>6.2</v>
      </c>
      <c r="E2366">
        <f>COUNTIF(A2366:A6088,D2366)</f>
        <v>0</v>
      </c>
    </row>
    <row r="2367" spans="1:5" x14ac:dyDescent="0.3">
      <c r="A2367" s="2" t="s">
        <v>4903</v>
      </c>
      <c r="B2367" s="2" t="s">
        <v>26513</v>
      </c>
      <c r="C2367" s="2">
        <v>6.4</v>
      </c>
      <c r="E2367">
        <f>COUNTIF(A2367:A6089,D2367)</f>
        <v>0</v>
      </c>
    </row>
    <row r="2368" spans="1:5" x14ac:dyDescent="0.3">
      <c r="A2368" s="2" t="s">
        <v>1421</v>
      </c>
      <c r="B2368" s="2" t="s">
        <v>26514</v>
      </c>
      <c r="C2368" s="2">
        <v>6.9</v>
      </c>
      <c r="E2368">
        <f>COUNTIF(A2368:A6090,D2368)</f>
        <v>0</v>
      </c>
    </row>
    <row r="2369" spans="1:5" x14ac:dyDescent="0.3">
      <c r="A2369" s="2" t="s">
        <v>12795</v>
      </c>
      <c r="B2369" s="2" t="s">
        <v>26515</v>
      </c>
      <c r="C2369" s="2">
        <v>5.7</v>
      </c>
      <c r="E2369">
        <f>COUNTIF(A2369:A6091,D2369)</f>
        <v>0</v>
      </c>
    </row>
    <row r="2370" spans="1:5" x14ac:dyDescent="0.3">
      <c r="A2370" s="2" t="s">
        <v>507</v>
      </c>
      <c r="B2370" s="2" t="s">
        <v>26516</v>
      </c>
      <c r="C2370" s="2">
        <v>7.7</v>
      </c>
      <c r="E2370">
        <f>COUNTIF(A2370:A6092,D2370)</f>
        <v>0</v>
      </c>
    </row>
    <row r="2371" spans="1:5" x14ac:dyDescent="0.3">
      <c r="A2371" s="2" t="s">
        <v>3347</v>
      </c>
      <c r="B2371" s="2" t="s">
        <v>25461</v>
      </c>
      <c r="C2371" s="2">
        <v>5.4</v>
      </c>
      <c r="E2371">
        <f>COUNTIF(A2371:A6093,D2371)</f>
        <v>0</v>
      </c>
    </row>
    <row r="2372" spans="1:5" x14ac:dyDescent="0.3">
      <c r="A2372" s="2" t="s">
        <v>499</v>
      </c>
      <c r="B2372" s="2" t="s">
        <v>26517</v>
      </c>
      <c r="C2372" s="2">
        <v>5.6</v>
      </c>
      <c r="E2372">
        <f>COUNTIF(A2372:A6094,D2372)</f>
        <v>0</v>
      </c>
    </row>
    <row r="2373" spans="1:5" x14ac:dyDescent="0.3">
      <c r="A2373" s="2" t="s">
        <v>12807</v>
      </c>
      <c r="B2373" s="2" t="s">
        <v>26518</v>
      </c>
      <c r="C2373" s="2">
        <v>7.7</v>
      </c>
      <c r="E2373">
        <f>COUNTIF(A2373:A6095,D2373)</f>
        <v>0</v>
      </c>
    </row>
    <row r="2374" spans="1:5" x14ac:dyDescent="0.3">
      <c r="A2374" s="2" t="s">
        <v>4987</v>
      </c>
      <c r="B2374" s="2" t="s">
        <v>26519</v>
      </c>
      <c r="C2374" s="2">
        <v>5.0999999999999996</v>
      </c>
      <c r="E2374">
        <f>COUNTIF(A2374:A6096,D2374)</f>
        <v>0</v>
      </c>
    </row>
    <row r="2375" spans="1:5" x14ac:dyDescent="0.3">
      <c r="A2375" s="2" t="s">
        <v>12814</v>
      </c>
      <c r="B2375" s="2" t="s">
        <v>26520</v>
      </c>
      <c r="C2375" s="2">
        <v>6.8</v>
      </c>
      <c r="E2375">
        <f>COUNTIF(A2375:A6097,D2375)</f>
        <v>0</v>
      </c>
    </row>
    <row r="2376" spans="1:5" x14ac:dyDescent="0.3">
      <c r="A2376" s="2" t="s">
        <v>9065</v>
      </c>
      <c r="B2376" s="2" t="s">
        <v>26521</v>
      </c>
      <c r="C2376" s="2">
        <v>8.4</v>
      </c>
      <c r="E2376">
        <f>COUNTIF(A2376:A6098,D2376)</f>
        <v>0</v>
      </c>
    </row>
    <row r="2377" spans="1:5" x14ac:dyDescent="0.3">
      <c r="A2377" s="2" t="s">
        <v>12822</v>
      </c>
      <c r="B2377" s="2" t="s">
        <v>26522</v>
      </c>
      <c r="C2377" s="2">
        <v>4.9000000000000004</v>
      </c>
      <c r="E2377">
        <f>COUNTIF(A2377:A6099,D2377)</f>
        <v>0</v>
      </c>
    </row>
    <row r="2378" spans="1:5" x14ac:dyDescent="0.3">
      <c r="A2378" s="2" t="s">
        <v>27900</v>
      </c>
      <c r="B2378" s="2" t="s">
        <v>26523</v>
      </c>
      <c r="C2378" s="2">
        <v>7.1</v>
      </c>
      <c r="E2378">
        <f>COUNTIF(A2378:A6100,D2378)</f>
        <v>0</v>
      </c>
    </row>
    <row r="2379" spans="1:5" x14ac:dyDescent="0.3">
      <c r="A2379" s="2" t="s">
        <v>12829</v>
      </c>
      <c r="B2379" s="2" t="s">
        <v>26524</v>
      </c>
      <c r="C2379" s="2">
        <v>6.6</v>
      </c>
      <c r="E2379">
        <f>COUNTIF(A2379:A6101,D2379)</f>
        <v>0</v>
      </c>
    </row>
    <row r="2380" spans="1:5" x14ac:dyDescent="0.3">
      <c r="A2380" s="2" t="s">
        <v>12502</v>
      </c>
      <c r="B2380" s="2" t="s">
        <v>26525</v>
      </c>
      <c r="C2380" s="2">
        <v>6.1</v>
      </c>
      <c r="E2380">
        <f>COUNTIF(A2380:A6102,D2380)</f>
        <v>0</v>
      </c>
    </row>
    <row r="2381" spans="1:5" x14ac:dyDescent="0.3">
      <c r="A2381" s="2" t="s">
        <v>12837</v>
      </c>
      <c r="B2381" s="2" t="s">
        <v>26526</v>
      </c>
      <c r="C2381" s="2">
        <v>4.0999999999999996</v>
      </c>
      <c r="E2381">
        <f>COUNTIF(A2381:A6103,D2381)</f>
        <v>0</v>
      </c>
    </row>
    <row r="2382" spans="1:5" x14ac:dyDescent="0.3">
      <c r="A2382" s="2" t="s">
        <v>1114</v>
      </c>
      <c r="B2382" s="2" t="s">
        <v>24366</v>
      </c>
      <c r="C2382" s="2">
        <v>5.8</v>
      </c>
      <c r="E2382">
        <f>COUNTIF(A2382:A6104,D2382)</f>
        <v>0</v>
      </c>
    </row>
    <row r="2383" spans="1:5" x14ac:dyDescent="0.3">
      <c r="A2383" s="2" t="s">
        <v>3891</v>
      </c>
      <c r="B2383" s="2" t="s">
        <v>26527</v>
      </c>
      <c r="C2383" s="2">
        <v>8.1</v>
      </c>
      <c r="E2383">
        <f>COUNTIF(A2383:A6105,D2383)</f>
        <v>0</v>
      </c>
    </row>
    <row r="2384" spans="1:5" x14ac:dyDescent="0.3">
      <c r="A2384" s="2" t="s">
        <v>1727</v>
      </c>
      <c r="B2384" s="2" t="s">
        <v>26528</v>
      </c>
      <c r="C2384" s="2">
        <v>7.6</v>
      </c>
      <c r="E2384">
        <f>COUNTIF(A2384:A6106,D2384)</f>
        <v>0</v>
      </c>
    </row>
    <row r="2385" spans="1:5" x14ac:dyDescent="0.3">
      <c r="A2385" s="2" t="s">
        <v>12849</v>
      </c>
      <c r="B2385" s="2" t="s">
        <v>26529</v>
      </c>
      <c r="C2385" s="2">
        <v>7.8</v>
      </c>
      <c r="E2385">
        <f>COUNTIF(A2385:A6107,D2385)</f>
        <v>0</v>
      </c>
    </row>
    <row r="2386" spans="1:5" x14ac:dyDescent="0.3">
      <c r="A2386" s="2" t="s">
        <v>12854</v>
      </c>
      <c r="B2386" s="2" t="s">
        <v>26530</v>
      </c>
      <c r="C2386" s="2">
        <v>4.5999999999999996</v>
      </c>
      <c r="E2386">
        <f>COUNTIF(A2386:A6108,D2386)</f>
        <v>0</v>
      </c>
    </row>
    <row r="2387" spans="1:5" x14ac:dyDescent="0.3">
      <c r="A2387" s="2" t="s">
        <v>11881</v>
      </c>
      <c r="B2387" s="2" t="s">
        <v>26531</v>
      </c>
      <c r="C2387" s="2">
        <v>6</v>
      </c>
      <c r="E2387">
        <f>COUNTIF(A2387:A6109,D2387)</f>
        <v>0</v>
      </c>
    </row>
    <row r="2388" spans="1:5" x14ac:dyDescent="0.3">
      <c r="A2388" s="2" t="s">
        <v>12863</v>
      </c>
      <c r="B2388" s="2" t="s">
        <v>26532</v>
      </c>
      <c r="C2388" s="2">
        <v>7</v>
      </c>
      <c r="E2388">
        <f>COUNTIF(A2388:A6110,D2388)</f>
        <v>0</v>
      </c>
    </row>
    <row r="2389" spans="1:5" x14ac:dyDescent="0.3">
      <c r="A2389" s="2" t="s">
        <v>5769</v>
      </c>
      <c r="B2389" s="2" t="s">
        <v>26533</v>
      </c>
      <c r="C2389" s="2">
        <v>6.7</v>
      </c>
      <c r="E2389">
        <f>COUNTIF(A2389:A6111,D2389)</f>
        <v>0</v>
      </c>
    </row>
    <row r="2390" spans="1:5" x14ac:dyDescent="0.3">
      <c r="A2390" s="2" t="s">
        <v>4619</v>
      </c>
      <c r="B2390" s="2" t="s">
        <v>26534</v>
      </c>
      <c r="C2390" s="2">
        <v>6.4</v>
      </c>
      <c r="E2390">
        <f>COUNTIF(A2390:A6112,D2390)</f>
        <v>0</v>
      </c>
    </row>
    <row r="2391" spans="1:5" x14ac:dyDescent="0.3">
      <c r="A2391" s="2" t="s">
        <v>12876</v>
      </c>
      <c r="B2391" s="2" t="s">
        <v>26535</v>
      </c>
      <c r="C2391" s="2">
        <v>7.2</v>
      </c>
      <c r="E2391">
        <f>COUNTIF(A2391:A6113,D2391)</f>
        <v>0</v>
      </c>
    </row>
    <row r="2392" spans="1:5" x14ac:dyDescent="0.3">
      <c r="A2392" s="2" t="s">
        <v>5476</v>
      </c>
      <c r="B2392" s="2" t="s">
        <v>26536</v>
      </c>
      <c r="C2392" s="2">
        <v>7.4</v>
      </c>
      <c r="E2392">
        <f>COUNTIF(A2392:A6114,D2392)</f>
        <v>0</v>
      </c>
    </row>
    <row r="2393" spans="1:5" x14ac:dyDescent="0.3">
      <c r="A2393" s="2" t="s">
        <v>12884</v>
      </c>
      <c r="B2393" s="2" t="s">
        <v>26537</v>
      </c>
      <c r="C2393" s="2">
        <v>4.8</v>
      </c>
      <c r="E2393">
        <f>COUNTIF(A2393:A6115,D2393)</f>
        <v>0</v>
      </c>
    </row>
    <row r="2394" spans="1:5" x14ac:dyDescent="0.3">
      <c r="A2394" s="2" t="s">
        <v>12888</v>
      </c>
      <c r="B2394" s="2" t="s">
        <v>26538</v>
      </c>
      <c r="C2394" s="2">
        <v>4</v>
      </c>
      <c r="E2394">
        <f>COUNTIF(A2394:A6116,D2394)</f>
        <v>0</v>
      </c>
    </row>
    <row r="2395" spans="1:5" x14ac:dyDescent="0.3">
      <c r="A2395" s="2" t="s">
        <v>10959</v>
      </c>
      <c r="B2395" s="2" t="s">
        <v>26539</v>
      </c>
      <c r="C2395" s="2">
        <v>6.2</v>
      </c>
      <c r="E2395">
        <f>COUNTIF(A2395:A6117,D2395)</f>
        <v>0</v>
      </c>
    </row>
    <row r="2396" spans="1:5" x14ac:dyDescent="0.3">
      <c r="A2396" s="2" t="s">
        <v>4003</v>
      </c>
      <c r="B2396" s="2" t="s">
        <v>26540</v>
      </c>
      <c r="C2396" s="2">
        <v>7.7</v>
      </c>
      <c r="E2396">
        <f>COUNTIF(A2396:A6118,D2396)</f>
        <v>0</v>
      </c>
    </row>
    <row r="2397" spans="1:5" x14ac:dyDescent="0.3">
      <c r="A2397" s="2" t="s">
        <v>12904</v>
      </c>
      <c r="B2397" s="2" t="s">
        <v>26541</v>
      </c>
      <c r="C2397" s="2">
        <v>6.7</v>
      </c>
      <c r="E2397">
        <f>COUNTIF(A2397:A6119,D2397)</f>
        <v>0</v>
      </c>
    </row>
    <row r="2398" spans="1:5" x14ac:dyDescent="0.3">
      <c r="A2398" s="2" t="s">
        <v>12560</v>
      </c>
      <c r="B2398" s="2" t="s">
        <v>26542</v>
      </c>
      <c r="C2398" s="2">
        <v>7.9</v>
      </c>
      <c r="E2398">
        <f>COUNTIF(A2398:A6120,D2398)</f>
        <v>0</v>
      </c>
    </row>
    <row r="2399" spans="1:5" x14ac:dyDescent="0.3">
      <c r="A2399" s="2" t="s">
        <v>7076</v>
      </c>
      <c r="B2399" s="2" t="s">
        <v>26543</v>
      </c>
      <c r="C2399" s="2">
        <v>7.9</v>
      </c>
      <c r="E2399">
        <f>COUNTIF(A2399:A6121,D2399)</f>
        <v>0</v>
      </c>
    </row>
    <row r="2400" spans="1:5" x14ac:dyDescent="0.3">
      <c r="A2400" s="2" t="s">
        <v>12236</v>
      </c>
      <c r="B2400" s="2" t="s">
        <v>26544</v>
      </c>
      <c r="C2400" s="2">
        <v>5.5</v>
      </c>
      <c r="E2400">
        <f>COUNTIF(A2400:A6122,D2400)</f>
        <v>0</v>
      </c>
    </row>
    <row r="2401" spans="1:5" x14ac:dyDescent="0.3">
      <c r="A2401" s="2" t="s">
        <v>12923</v>
      </c>
      <c r="B2401" s="2" t="s">
        <v>26545</v>
      </c>
      <c r="C2401" s="2">
        <v>6.2</v>
      </c>
      <c r="E2401">
        <f>COUNTIF(A2401:A6123,D2401)</f>
        <v>0</v>
      </c>
    </row>
    <row r="2402" spans="1:5" x14ac:dyDescent="0.3">
      <c r="A2402" s="2" t="s">
        <v>12928</v>
      </c>
      <c r="B2402" s="2" t="s">
        <v>26546</v>
      </c>
      <c r="C2402" s="2">
        <v>5.0999999999999996</v>
      </c>
      <c r="E2402">
        <f>COUNTIF(A2402:A6124,D2402)</f>
        <v>0</v>
      </c>
    </row>
    <row r="2403" spans="1:5" x14ac:dyDescent="0.3">
      <c r="A2403" s="2" t="s">
        <v>12932</v>
      </c>
      <c r="B2403" s="2" t="s">
        <v>26547</v>
      </c>
      <c r="C2403" s="2">
        <v>4.0999999999999996</v>
      </c>
      <c r="E2403">
        <f>COUNTIF(A2403:A6125,D2403)</f>
        <v>0</v>
      </c>
    </row>
    <row r="2404" spans="1:5" x14ac:dyDescent="0.3">
      <c r="A2404" s="2" t="s">
        <v>4053</v>
      </c>
      <c r="B2404" s="2" t="s">
        <v>26548</v>
      </c>
      <c r="C2404" s="2">
        <v>6.7</v>
      </c>
      <c r="E2404">
        <f>COUNTIF(A2404:A6126,D2404)</f>
        <v>0</v>
      </c>
    </row>
    <row r="2405" spans="1:5" x14ac:dyDescent="0.3">
      <c r="A2405" s="2" t="s">
        <v>12940</v>
      </c>
      <c r="B2405" s="2" t="s">
        <v>26549</v>
      </c>
      <c r="C2405" s="2">
        <v>4.7</v>
      </c>
      <c r="E2405">
        <f>COUNTIF(A2405:A6127,D2405)</f>
        <v>0</v>
      </c>
    </row>
    <row r="2406" spans="1:5" x14ac:dyDescent="0.3">
      <c r="A2406" s="2" t="s">
        <v>12945</v>
      </c>
      <c r="B2406" s="2" t="s">
        <v>26550</v>
      </c>
      <c r="C2406" s="2">
        <v>6.4</v>
      </c>
      <c r="E2406">
        <f>COUNTIF(A2406:A6128,D2406)</f>
        <v>0</v>
      </c>
    </row>
    <row r="2407" spans="1:5" x14ac:dyDescent="0.3">
      <c r="A2407" s="2" t="s">
        <v>11043</v>
      </c>
      <c r="B2407" s="2" t="s">
        <v>26551</v>
      </c>
      <c r="C2407" s="2">
        <v>6.3</v>
      </c>
      <c r="E2407">
        <f>COUNTIF(A2407:A6129,D2407)</f>
        <v>0</v>
      </c>
    </row>
    <row r="2408" spans="1:5" x14ac:dyDescent="0.3">
      <c r="A2408" s="2" t="s">
        <v>12954</v>
      </c>
      <c r="B2408" s="2" t="s">
        <v>26552</v>
      </c>
      <c r="C2408" s="2">
        <v>5.5</v>
      </c>
      <c r="E2408">
        <f>COUNTIF(A2408:A6130,D2408)</f>
        <v>0</v>
      </c>
    </row>
    <row r="2409" spans="1:5" x14ac:dyDescent="0.3">
      <c r="A2409" s="2" t="s">
        <v>12958</v>
      </c>
      <c r="B2409" s="2" t="s">
        <v>26553</v>
      </c>
      <c r="C2409" s="2">
        <v>7.3</v>
      </c>
      <c r="E2409">
        <f>COUNTIF(A2409:A6131,D2409)</f>
        <v>0</v>
      </c>
    </row>
    <row r="2410" spans="1:5" x14ac:dyDescent="0.3">
      <c r="A2410" s="2" t="s">
        <v>1489</v>
      </c>
      <c r="B2410" s="2" t="s">
        <v>26554</v>
      </c>
      <c r="C2410" s="2">
        <v>6.3</v>
      </c>
      <c r="E2410">
        <f>COUNTIF(A2410:A6132,D2410)</f>
        <v>0</v>
      </c>
    </row>
    <row r="2411" spans="1:5" x14ac:dyDescent="0.3">
      <c r="A2411" s="2" t="s">
        <v>12967</v>
      </c>
      <c r="B2411" s="2" t="s">
        <v>26555</v>
      </c>
      <c r="C2411" s="2">
        <v>4.9000000000000004</v>
      </c>
      <c r="E2411">
        <f>COUNTIF(A2411:A6133,D2411)</f>
        <v>0</v>
      </c>
    </row>
    <row r="2412" spans="1:5" x14ac:dyDescent="0.3">
      <c r="A2412" s="2" t="s">
        <v>2271</v>
      </c>
      <c r="B2412" s="2" t="s">
        <v>26556</v>
      </c>
      <c r="C2412" s="2">
        <v>7.6</v>
      </c>
      <c r="E2412">
        <f>COUNTIF(A2412:A6134,D2412)</f>
        <v>0</v>
      </c>
    </row>
    <row r="2413" spans="1:5" x14ac:dyDescent="0.3">
      <c r="A2413" s="2" t="s">
        <v>12976</v>
      </c>
      <c r="B2413" s="2" t="s">
        <v>26557</v>
      </c>
      <c r="C2413" s="2">
        <v>6</v>
      </c>
      <c r="E2413">
        <f>COUNTIF(A2413:A6135,D2413)</f>
        <v>0</v>
      </c>
    </row>
    <row r="2414" spans="1:5" x14ac:dyDescent="0.3">
      <c r="A2414" s="2" t="s">
        <v>8702</v>
      </c>
      <c r="B2414" s="2" t="s">
        <v>26558</v>
      </c>
      <c r="C2414" s="2">
        <v>6.2</v>
      </c>
      <c r="E2414">
        <f>COUNTIF(A2414:A6136,D2414)</f>
        <v>0</v>
      </c>
    </row>
    <row r="2415" spans="1:5" x14ac:dyDescent="0.3">
      <c r="A2415" s="2" t="s">
        <v>10841</v>
      </c>
      <c r="B2415" s="2" t="s">
        <v>26559</v>
      </c>
      <c r="C2415" s="2">
        <v>6.8</v>
      </c>
      <c r="E2415">
        <f>COUNTIF(A2415:A6137,D2415)</f>
        <v>0</v>
      </c>
    </row>
    <row r="2416" spans="1:5" x14ac:dyDescent="0.3">
      <c r="A2416" s="2" t="s">
        <v>12989</v>
      </c>
      <c r="B2416" s="2" t="s">
        <v>26560</v>
      </c>
      <c r="C2416" s="2">
        <v>4.5</v>
      </c>
      <c r="E2416">
        <f>COUNTIF(A2416:A6138,D2416)</f>
        <v>0</v>
      </c>
    </row>
    <row r="2417" spans="1:5" x14ac:dyDescent="0.3">
      <c r="A2417" s="2" t="s">
        <v>12993</v>
      </c>
      <c r="B2417" s="2" t="s">
        <v>26561</v>
      </c>
      <c r="C2417" s="2">
        <v>5.7</v>
      </c>
      <c r="E2417">
        <f>COUNTIF(A2417:A6139,D2417)</f>
        <v>0</v>
      </c>
    </row>
    <row r="2418" spans="1:5" x14ac:dyDescent="0.3">
      <c r="A2418" s="2" t="s">
        <v>13006</v>
      </c>
      <c r="B2418" s="2" t="s">
        <v>26562</v>
      </c>
      <c r="C2418" s="2">
        <v>4.5999999999999996</v>
      </c>
      <c r="E2418">
        <f>COUNTIF(A2418:A6140,D2418)</f>
        <v>0</v>
      </c>
    </row>
    <row r="2419" spans="1:5" x14ac:dyDescent="0.3">
      <c r="A2419" s="2" t="s">
        <v>13012</v>
      </c>
      <c r="B2419" s="2" t="s">
        <v>26563</v>
      </c>
      <c r="C2419" s="2">
        <v>6.2</v>
      </c>
      <c r="E2419">
        <f>COUNTIF(A2419:A6141,D2419)</f>
        <v>0</v>
      </c>
    </row>
    <row r="2420" spans="1:5" x14ac:dyDescent="0.3">
      <c r="A2420" s="2" t="s">
        <v>13017</v>
      </c>
      <c r="B2420" s="2" t="s">
        <v>26564</v>
      </c>
      <c r="C2420" s="2">
        <v>7</v>
      </c>
      <c r="E2420">
        <f>COUNTIF(A2420:A6142,D2420)</f>
        <v>0</v>
      </c>
    </row>
    <row r="2421" spans="1:5" x14ac:dyDescent="0.3">
      <c r="A2421" s="2" t="s">
        <v>13021</v>
      </c>
      <c r="B2421" s="2" t="s">
        <v>26565</v>
      </c>
      <c r="C2421" s="2">
        <v>6.9</v>
      </c>
      <c r="E2421">
        <f>COUNTIF(A2421:A6143,D2421)</f>
        <v>0</v>
      </c>
    </row>
    <row r="2422" spans="1:5" x14ac:dyDescent="0.3">
      <c r="A2422" s="2" t="s">
        <v>13030</v>
      </c>
      <c r="B2422" s="2" t="s">
        <v>26566</v>
      </c>
      <c r="C2422" s="2">
        <v>6.7</v>
      </c>
      <c r="E2422">
        <f>COUNTIF(A2422:A6144,D2422)</f>
        <v>0</v>
      </c>
    </row>
    <row r="2423" spans="1:5" x14ac:dyDescent="0.3">
      <c r="A2423" s="2" t="s">
        <v>2968</v>
      </c>
      <c r="B2423" s="2" t="s">
        <v>26567</v>
      </c>
      <c r="C2423" s="2">
        <v>5.6</v>
      </c>
      <c r="E2423">
        <f>COUNTIF(A2423:A6145,D2423)</f>
        <v>0</v>
      </c>
    </row>
    <row r="2424" spans="1:5" x14ac:dyDescent="0.3">
      <c r="A2424" s="2" t="s">
        <v>6704</v>
      </c>
      <c r="B2424" s="2" t="s">
        <v>26568</v>
      </c>
      <c r="C2424" s="2">
        <v>6.6</v>
      </c>
      <c r="E2424">
        <f>COUNTIF(A2424:A6146,D2424)</f>
        <v>0</v>
      </c>
    </row>
    <row r="2425" spans="1:5" x14ac:dyDescent="0.3">
      <c r="A2425" s="2" t="s">
        <v>4003</v>
      </c>
      <c r="B2425" s="2" t="s">
        <v>26569</v>
      </c>
      <c r="C2425" s="2">
        <v>6.4</v>
      </c>
      <c r="E2425">
        <f>COUNTIF(A2425:A6147,D2425)</f>
        <v>0</v>
      </c>
    </row>
    <row r="2426" spans="1:5" x14ac:dyDescent="0.3">
      <c r="A2426" s="2" t="s">
        <v>13045</v>
      </c>
      <c r="B2426" s="2" t="s">
        <v>26570</v>
      </c>
      <c r="C2426" s="2">
        <v>2.8</v>
      </c>
      <c r="E2426">
        <f>COUNTIF(A2426:A6148,D2426)</f>
        <v>0</v>
      </c>
    </row>
    <row r="2427" spans="1:5" x14ac:dyDescent="0.3">
      <c r="A2427" s="2" t="s">
        <v>1729</v>
      </c>
      <c r="B2427" s="2" t="s">
        <v>26571</v>
      </c>
      <c r="C2427" s="2">
        <v>5.4</v>
      </c>
      <c r="E2427">
        <f>COUNTIF(A2427:A6149,D2427)</f>
        <v>0</v>
      </c>
    </row>
    <row r="2428" spans="1:5" x14ac:dyDescent="0.3">
      <c r="A2428" s="2" t="s">
        <v>1007</v>
      </c>
      <c r="B2428" s="2" t="s">
        <v>26572</v>
      </c>
      <c r="C2428" s="2">
        <v>5</v>
      </c>
      <c r="E2428">
        <f>COUNTIF(A2428:A6150,D2428)</f>
        <v>0</v>
      </c>
    </row>
    <row r="2429" spans="1:5" x14ac:dyDescent="0.3">
      <c r="A2429" s="2" t="s">
        <v>13058</v>
      </c>
      <c r="B2429" s="2" t="s">
        <v>26573</v>
      </c>
      <c r="C2429" s="2">
        <v>5.0999999999999996</v>
      </c>
      <c r="E2429">
        <f>COUNTIF(A2429:A6151,D2429)</f>
        <v>0</v>
      </c>
    </row>
    <row r="2430" spans="1:5" x14ac:dyDescent="0.3">
      <c r="A2430" s="2" t="s">
        <v>2791</v>
      </c>
      <c r="B2430" s="2" t="s">
        <v>26574</v>
      </c>
      <c r="C2430" s="2">
        <v>8</v>
      </c>
      <c r="E2430">
        <f>COUNTIF(A2430:A6152,D2430)</f>
        <v>0</v>
      </c>
    </row>
    <row r="2431" spans="1:5" x14ac:dyDescent="0.3">
      <c r="A2431" s="2" t="s">
        <v>11835</v>
      </c>
      <c r="B2431" s="2" t="s">
        <v>26575</v>
      </c>
      <c r="C2431" s="2">
        <v>5.9</v>
      </c>
      <c r="E2431">
        <f>COUNTIF(A2431:A6153,D2431)</f>
        <v>0</v>
      </c>
    </row>
    <row r="2432" spans="1:5" x14ac:dyDescent="0.3">
      <c r="A2432" s="2" t="s">
        <v>4260</v>
      </c>
      <c r="B2432" s="2" t="s">
        <v>26576</v>
      </c>
      <c r="C2432" s="2">
        <v>8.1999999999999993</v>
      </c>
      <c r="E2432">
        <f>COUNTIF(A2432:A6154,D2432)</f>
        <v>0</v>
      </c>
    </row>
    <row r="2433" spans="1:5" x14ac:dyDescent="0.3">
      <c r="A2433" s="2" t="s">
        <v>13078</v>
      </c>
      <c r="B2433" s="2" t="s">
        <v>26577</v>
      </c>
      <c r="C2433" s="2">
        <v>7</v>
      </c>
      <c r="E2433">
        <f>COUNTIF(A2433:A6155,D2433)</f>
        <v>0</v>
      </c>
    </row>
    <row r="2434" spans="1:5" x14ac:dyDescent="0.3">
      <c r="A2434" s="2" t="s">
        <v>3159</v>
      </c>
      <c r="B2434" s="2" t="s">
        <v>26578</v>
      </c>
      <c r="C2434" s="2">
        <v>6.6</v>
      </c>
      <c r="E2434">
        <f>COUNTIF(A2434:A6156,D2434)</f>
        <v>0</v>
      </c>
    </row>
    <row r="2435" spans="1:5" x14ac:dyDescent="0.3">
      <c r="A2435" s="2" t="s">
        <v>9430</v>
      </c>
      <c r="B2435" s="2" t="s">
        <v>26579</v>
      </c>
      <c r="C2435" s="2">
        <v>6.7</v>
      </c>
      <c r="E2435">
        <f>COUNTIF(A2435:A6157,D2435)</f>
        <v>0</v>
      </c>
    </row>
    <row r="2436" spans="1:5" x14ac:dyDescent="0.3">
      <c r="A2436" s="2" t="s">
        <v>13092</v>
      </c>
      <c r="B2436" s="2" t="s">
        <v>26580</v>
      </c>
      <c r="C2436" s="2">
        <v>5.5</v>
      </c>
      <c r="E2436">
        <f>COUNTIF(A2436:A6158,D2436)</f>
        <v>0</v>
      </c>
    </row>
    <row r="2437" spans="1:5" x14ac:dyDescent="0.3">
      <c r="A2437" s="2" t="s">
        <v>13097</v>
      </c>
      <c r="B2437" s="2" t="s">
        <v>26581</v>
      </c>
      <c r="C2437" s="2">
        <v>4.9000000000000004</v>
      </c>
      <c r="E2437">
        <f>COUNTIF(A2437:A6159,D2437)</f>
        <v>0</v>
      </c>
    </row>
    <row r="2438" spans="1:5" x14ac:dyDescent="0.3">
      <c r="A2438" s="2" t="s">
        <v>5990</v>
      </c>
      <c r="B2438" s="2" t="s">
        <v>26582</v>
      </c>
      <c r="C2438" s="2">
        <v>6.9</v>
      </c>
      <c r="E2438">
        <f>COUNTIF(A2438:A6160,D2438)</f>
        <v>0</v>
      </c>
    </row>
    <row r="2439" spans="1:5" x14ac:dyDescent="0.3">
      <c r="A2439" s="2" t="s">
        <v>13109</v>
      </c>
      <c r="B2439" s="2" t="s">
        <v>26583</v>
      </c>
      <c r="C2439" s="2">
        <v>5.6</v>
      </c>
      <c r="E2439">
        <f>COUNTIF(A2439:A6161,D2439)</f>
        <v>0</v>
      </c>
    </row>
    <row r="2440" spans="1:5" x14ac:dyDescent="0.3">
      <c r="A2440" s="2" t="s">
        <v>13113</v>
      </c>
      <c r="B2440" s="2" t="s">
        <v>26584</v>
      </c>
      <c r="C2440" s="2">
        <v>8</v>
      </c>
      <c r="E2440">
        <f>COUNTIF(A2440:A6162,D2440)</f>
        <v>0</v>
      </c>
    </row>
    <row r="2441" spans="1:5" x14ac:dyDescent="0.3">
      <c r="A2441" s="2" t="s">
        <v>13120</v>
      </c>
      <c r="B2441" s="2" t="s">
        <v>26585</v>
      </c>
      <c r="C2441" s="2">
        <v>5.3</v>
      </c>
      <c r="E2441">
        <f>COUNTIF(A2441:A6163,D2441)</f>
        <v>0</v>
      </c>
    </row>
    <row r="2442" spans="1:5" x14ac:dyDescent="0.3">
      <c r="A2442" s="2" t="s">
        <v>13125</v>
      </c>
      <c r="B2442" s="2" t="s">
        <v>26586</v>
      </c>
      <c r="C2442" s="2">
        <v>6.2</v>
      </c>
      <c r="E2442">
        <f>COUNTIF(A2442:A6164,D2442)</f>
        <v>0</v>
      </c>
    </row>
    <row r="2443" spans="1:5" x14ac:dyDescent="0.3">
      <c r="A2443" s="2" t="s">
        <v>13129</v>
      </c>
      <c r="B2443" s="2" t="s">
        <v>26587</v>
      </c>
      <c r="C2443" s="2">
        <v>5.3</v>
      </c>
      <c r="E2443">
        <f>COUNTIF(A2443:A6165,D2443)</f>
        <v>0</v>
      </c>
    </row>
    <row r="2444" spans="1:5" x14ac:dyDescent="0.3">
      <c r="A2444" s="2" t="s">
        <v>6051</v>
      </c>
      <c r="B2444" s="2" t="s">
        <v>26588</v>
      </c>
      <c r="C2444" s="2">
        <v>6.6</v>
      </c>
      <c r="E2444">
        <f>COUNTIF(A2444:A6166,D2444)</f>
        <v>0</v>
      </c>
    </row>
    <row r="2445" spans="1:5" x14ac:dyDescent="0.3">
      <c r="A2445" s="2" t="s">
        <v>4003</v>
      </c>
      <c r="B2445" s="2" t="s">
        <v>26589</v>
      </c>
      <c r="C2445" s="2">
        <v>7.2</v>
      </c>
      <c r="E2445">
        <f>COUNTIF(A2445:A6167,D2445)</f>
        <v>0</v>
      </c>
    </row>
    <row r="2446" spans="1:5" x14ac:dyDescent="0.3">
      <c r="A2446" s="2" t="s">
        <v>13140</v>
      </c>
      <c r="B2446" s="2" t="s">
        <v>26590</v>
      </c>
      <c r="C2446" s="2">
        <v>4.5999999999999996</v>
      </c>
      <c r="E2446">
        <f>COUNTIF(A2446:A6168,D2446)</f>
        <v>0</v>
      </c>
    </row>
    <row r="2447" spans="1:5" x14ac:dyDescent="0.3">
      <c r="A2447" s="2" t="s">
        <v>12602</v>
      </c>
      <c r="B2447" s="2" t="s">
        <v>26591</v>
      </c>
      <c r="C2447" s="2">
        <v>7.5</v>
      </c>
      <c r="E2447">
        <f>COUNTIF(A2447:A6169,D2447)</f>
        <v>0</v>
      </c>
    </row>
    <row r="2448" spans="1:5" x14ac:dyDescent="0.3">
      <c r="A2448" s="2" t="s">
        <v>13149</v>
      </c>
      <c r="B2448" s="2" t="s">
        <v>26592</v>
      </c>
      <c r="C2448" s="2">
        <v>6.5</v>
      </c>
      <c r="E2448">
        <f>COUNTIF(A2448:A6170,D2448)</f>
        <v>0</v>
      </c>
    </row>
    <row r="2449" spans="1:5" x14ac:dyDescent="0.3">
      <c r="A2449" s="2" t="s">
        <v>249</v>
      </c>
      <c r="B2449" s="2" t="s">
        <v>26593</v>
      </c>
      <c r="C2449" s="2">
        <v>7.6</v>
      </c>
      <c r="E2449">
        <f>COUNTIF(A2449:A6171,D2449)</f>
        <v>0</v>
      </c>
    </row>
    <row r="2450" spans="1:5" x14ac:dyDescent="0.3">
      <c r="A2450" s="2" t="s">
        <v>13157</v>
      </c>
      <c r="B2450" s="2" t="s">
        <v>26594</v>
      </c>
      <c r="C2450" s="2">
        <v>6.2</v>
      </c>
      <c r="E2450">
        <f>COUNTIF(A2450:A6172,D2450)</f>
        <v>0</v>
      </c>
    </row>
    <row r="2451" spans="1:5" x14ac:dyDescent="0.3">
      <c r="A2451" s="2" t="s">
        <v>5877</v>
      </c>
      <c r="B2451" s="2" t="s">
        <v>26595</v>
      </c>
      <c r="C2451" s="2">
        <v>8</v>
      </c>
      <c r="E2451">
        <f>COUNTIF(A2451:A6173,D2451)</f>
        <v>0</v>
      </c>
    </row>
    <row r="2452" spans="1:5" x14ac:dyDescent="0.3">
      <c r="A2452" s="2" t="s">
        <v>4003</v>
      </c>
      <c r="B2452" s="2" t="s">
        <v>26596</v>
      </c>
      <c r="C2452" s="2">
        <v>6.3</v>
      </c>
      <c r="E2452">
        <f>COUNTIF(A2452:A6174,D2452)</f>
        <v>0</v>
      </c>
    </row>
    <row r="2453" spans="1:5" x14ac:dyDescent="0.3">
      <c r="A2453" s="2" t="s">
        <v>13173</v>
      </c>
      <c r="B2453" s="2" t="s">
        <v>26597</v>
      </c>
      <c r="C2453" s="2">
        <v>7.2</v>
      </c>
      <c r="E2453">
        <f>COUNTIF(A2453:A6175,D2453)</f>
        <v>0</v>
      </c>
    </row>
    <row r="2454" spans="1:5" x14ac:dyDescent="0.3">
      <c r="A2454" s="2" t="s">
        <v>13181</v>
      </c>
      <c r="B2454" s="2" t="s">
        <v>26598</v>
      </c>
      <c r="C2454" s="2">
        <v>6.7</v>
      </c>
      <c r="E2454">
        <f>COUNTIF(A2454:A6176,D2454)</f>
        <v>0</v>
      </c>
    </row>
    <row r="2455" spans="1:5" x14ac:dyDescent="0.3">
      <c r="A2455" s="2" t="s">
        <v>13186</v>
      </c>
      <c r="B2455" s="2" t="s">
        <v>26599</v>
      </c>
      <c r="C2455" s="2">
        <v>5.3</v>
      </c>
      <c r="E2455">
        <f>COUNTIF(A2455:A6177,D2455)</f>
        <v>0</v>
      </c>
    </row>
    <row r="2456" spans="1:5" x14ac:dyDescent="0.3">
      <c r="A2456" s="2" t="s">
        <v>13191</v>
      </c>
      <c r="B2456" s="2" t="s">
        <v>26600</v>
      </c>
      <c r="C2456" s="2">
        <v>6.3</v>
      </c>
      <c r="E2456">
        <f>COUNTIF(A2456:A6178,D2456)</f>
        <v>0</v>
      </c>
    </row>
    <row r="2457" spans="1:5" x14ac:dyDescent="0.3">
      <c r="A2457" s="2" t="s">
        <v>12018</v>
      </c>
      <c r="B2457" s="2" t="s">
        <v>26601</v>
      </c>
      <c r="C2457" s="2">
        <v>6.5</v>
      </c>
      <c r="E2457">
        <f>COUNTIF(A2457:A6179,D2457)</f>
        <v>0</v>
      </c>
    </row>
    <row r="2458" spans="1:5" x14ac:dyDescent="0.3">
      <c r="A2458" s="2" t="s">
        <v>13209</v>
      </c>
      <c r="B2458" s="2" t="s">
        <v>26602</v>
      </c>
      <c r="C2458" s="2">
        <v>8.3000000000000007</v>
      </c>
      <c r="E2458">
        <f>COUNTIF(A2458:A6180,D2458)</f>
        <v>0</v>
      </c>
    </row>
    <row r="2459" spans="1:5" x14ac:dyDescent="0.3">
      <c r="A2459" s="2" t="s">
        <v>4965</v>
      </c>
      <c r="B2459" s="2" t="s">
        <v>26603</v>
      </c>
      <c r="C2459" s="2">
        <v>7.2</v>
      </c>
      <c r="E2459">
        <f>COUNTIF(A2459:A6181,D2459)</f>
        <v>0</v>
      </c>
    </row>
    <row r="2460" spans="1:5" x14ac:dyDescent="0.3">
      <c r="A2460" s="2" t="s">
        <v>5164</v>
      </c>
      <c r="B2460" s="2" t="s">
        <v>26604</v>
      </c>
      <c r="C2460" s="2">
        <v>6.8</v>
      </c>
      <c r="E2460">
        <f>COUNTIF(A2460:A6182,D2460)</f>
        <v>0</v>
      </c>
    </row>
    <row r="2461" spans="1:5" x14ac:dyDescent="0.3">
      <c r="A2461" s="2" t="s">
        <v>13223</v>
      </c>
      <c r="B2461" s="2" t="s">
        <v>26605</v>
      </c>
      <c r="C2461" s="2">
        <v>6.4</v>
      </c>
      <c r="E2461">
        <f>COUNTIF(A2461:A6183,D2461)</f>
        <v>0</v>
      </c>
    </row>
    <row r="2462" spans="1:5" x14ac:dyDescent="0.3">
      <c r="A2462" s="2" t="s">
        <v>12044</v>
      </c>
      <c r="B2462" s="2" t="s">
        <v>26606</v>
      </c>
      <c r="C2462" s="2">
        <v>6.9</v>
      </c>
      <c r="E2462">
        <f>COUNTIF(A2462:A6184,D2462)</f>
        <v>0</v>
      </c>
    </row>
    <row r="2463" spans="1:5" x14ac:dyDescent="0.3">
      <c r="A2463" s="2" t="s">
        <v>13239</v>
      </c>
      <c r="B2463" s="2" t="s">
        <v>26607</v>
      </c>
      <c r="C2463" s="2">
        <v>6.2</v>
      </c>
      <c r="E2463">
        <f>COUNTIF(A2463:A6185,D2463)</f>
        <v>0</v>
      </c>
    </row>
    <row r="2464" spans="1:5" x14ac:dyDescent="0.3">
      <c r="A2464" s="2" t="s">
        <v>27909</v>
      </c>
      <c r="B2464" s="2" t="s">
        <v>26608</v>
      </c>
      <c r="C2464" s="2">
        <v>6.1</v>
      </c>
      <c r="E2464">
        <f>COUNTIF(A2464:A6186,D2464)</f>
        <v>0</v>
      </c>
    </row>
    <row r="2465" spans="1:5" x14ac:dyDescent="0.3">
      <c r="A2465" s="2" t="s">
        <v>13267</v>
      </c>
      <c r="B2465" s="2" t="s">
        <v>26609</v>
      </c>
      <c r="C2465" s="2">
        <v>5.0999999999999996</v>
      </c>
      <c r="E2465">
        <f>COUNTIF(A2465:A6187,D2465)</f>
        <v>0</v>
      </c>
    </row>
    <row r="2466" spans="1:5" x14ac:dyDescent="0.3">
      <c r="A2466" s="2" t="s">
        <v>13271</v>
      </c>
      <c r="B2466" s="2" t="s">
        <v>26610</v>
      </c>
      <c r="C2466" s="2">
        <v>4.5</v>
      </c>
      <c r="E2466">
        <f>COUNTIF(A2466:A6188,D2466)</f>
        <v>0</v>
      </c>
    </row>
    <row r="2467" spans="1:5" x14ac:dyDescent="0.3">
      <c r="A2467" s="2" t="s">
        <v>13277</v>
      </c>
      <c r="B2467" s="2" t="s">
        <v>26611</v>
      </c>
      <c r="C2467" s="2">
        <v>5.9</v>
      </c>
      <c r="E2467">
        <f>COUNTIF(A2467:A6189,D2467)</f>
        <v>0</v>
      </c>
    </row>
    <row r="2468" spans="1:5" x14ac:dyDescent="0.3">
      <c r="A2468" s="2" t="s">
        <v>4218</v>
      </c>
      <c r="B2468" s="2" t="s">
        <v>26612</v>
      </c>
      <c r="C2468" s="2">
        <v>8.1</v>
      </c>
      <c r="E2468">
        <f>COUNTIF(A2468:A6190,D2468)</f>
        <v>0</v>
      </c>
    </row>
    <row r="2469" spans="1:5" x14ac:dyDescent="0.3">
      <c r="A2469" s="2" t="s">
        <v>13325</v>
      </c>
      <c r="B2469" s="2" t="s">
        <v>26613</v>
      </c>
      <c r="C2469" s="2">
        <v>5.7</v>
      </c>
      <c r="E2469">
        <f>COUNTIF(A2469:A6191,D2469)</f>
        <v>0</v>
      </c>
    </row>
    <row r="2470" spans="1:5" x14ac:dyDescent="0.3">
      <c r="A2470" s="2" t="s">
        <v>364</v>
      </c>
      <c r="B2470" s="2" t="s">
        <v>26614</v>
      </c>
      <c r="C2470" s="2">
        <v>6.8</v>
      </c>
      <c r="E2470">
        <f>COUNTIF(A2470:A6192,D2470)</f>
        <v>0</v>
      </c>
    </row>
    <row r="2471" spans="1:5" x14ac:dyDescent="0.3">
      <c r="A2471" s="2" t="s">
        <v>13332</v>
      </c>
      <c r="B2471" s="2" t="s">
        <v>26615</v>
      </c>
      <c r="C2471" s="2">
        <v>7.5</v>
      </c>
      <c r="E2471">
        <f>COUNTIF(A2471:A6193,D2471)</f>
        <v>0</v>
      </c>
    </row>
    <row r="2472" spans="1:5" x14ac:dyDescent="0.3">
      <c r="A2472" s="2" t="s">
        <v>3694</v>
      </c>
      <c r="B2472" s="2" t="s">
        <v>26616</v>
      </c>
      <c r="C2472" s="2">
        <v>8.3000000000000007</v>
      </c>
      <c r="E2472">
        <f>COUNTIF(A2472:A6194,D2472)</f>
        <v>0</v>
      </c>
    </row>
    <row r="2473" spans="1:5" x14ac:dyDescent="0.3">
      <c r="A2473" s="2" t="s">
        <v>13347</v>
      </c>
      <c r="B2473" s="2" t="s">
        <v>26617</v>
      </c>
      <c r="C2473" s="2">
        <v>7.4</v>
      </c>
      <c r="E2473">
        <f>COUNTIF(A2473:A6195,D2473)</f>
        <v>0</v>
      </c>
    </row>
    <row r="2474" spans="1:5" x14ac:dyDescent="0.3">
      <c r="A2474" s="2" t="s">
        <v>5289</v>
      </c>
      <c r="B2474" s="2" t="s">
        <v>26618</v>
      </c>
      <c r="C2474" s="2">
        <v>8</v>
      </c>
      <c r="E2474">
        <f>COUNTIF(A2474:A6196,D2474)</f>
        <v>0</v>
      </c>
    </row>
    <row r="2475" spans="1:5" x14ac:dyDescent="0.3">
      <c r="A2475" s="2" t="s">
        <v>5175</v>
      </c>
      <c r="B2475" s="2" t="s">
        <v>26619</v>
      </c>
      <c r="C2475" s="2">
        <v>6.9</v>
      </c>
      <c r="E2475">
        <f>COUNTIF(A2475:A6197,D2475)</f>
        <v>0</v>
      </c>
    </row>
    <row r="2476" spans="1:5" x14ac:dyDescent="0.3">
      <c r="A2476" s="2" t="s">
        <v>3303</v>
      </c>
      <c r="B2476" s="2" t="s">
        <v>26620</v>
      </c>
      <c r="C2476" s="2">
        <v>6.9</v>
      </c>
      <c r="E2476">
        <f>COUNTIF(A2476:A6198,D2476)</f>
        <v>0</v>
      </c>
    </row>
    <row r="2477" spans="1:5" x14ac:dyDescent="0.3">
      <c r="A2477" s="2" t="s">
        <v>13370</v>
      </c>
      <c r="B2477" s="2" t="s">
        <v>26621</v>
      </c>
      <c r="C2477" s="2">
        <v>5.5</v>
      </c>
      <c r="E2477">
        <f>COUNTIF(A2477:A6199,D2477)</f>
        <v>0</v>
      </c>
    </row>
    <row r="2478" spans="1:5" x14ac:dyDescent="0.3">
      <c r="A2478" s="2" t="s">
        <v>760</v>
      </c>
      <c r="B2478" s="2" t="s">
        <v>26622</v>
      </c>
      <c r="C2478" s="2">
        <v>7.2</v>
      </c>
      <c r="E2478">
        <f>COUNTIF(A2478:A6200,D2478)</f>
        <v>0</v>
      </c>
    </row>
    <row r="2479" spans="1:5" x14ac:dyDescent="0.3">
      <c r="A2479" s="2" t="s">
        <v>703</v>
      </c>
      <c r="B2479" s="2" t="s">
        <v>26623</v>
      </c>
      <c r="C2479" s="2">
        <v>6.9</v>
      </c>
      <c r="E2479">
        <f>COUNTIF(A2479:A6201,D2479)</f>
        <v>0</v>
      </c>
    </row>
    <row r="2480" spans="1:5" x14ac:dyDescent="0.3">
      <c r="A2480" s="2" t="s">
        <v>5486</v>
      </c>
      <c r="B2480" s="2" t="s">
        <v>26624</v>
      </c>
      <c r="C2480" s="2">
        <v>5.5</v>
      </c>
      <c r="E2480">
        <f>COUNTIF(A2480:A6202,D2480)</f>
        <v>0</v>
      </c>
    </row>
    <row r="2481" spans="1:5" x14ac:dyDescent="0.3">
      <c r="A2481" s="2" t="s">
        <v>9748</v>
      </c>
      <c r="B2481" s="2" t="s">
        <v>26625</v>
      </c>
      <c r="C2481" s="2">
        <v>5.2</v>
      </c>
      <c r="E2481">
        <f>COUNTIF(A2481:A6203,D2481)</f>
        <v>0</v>
      </c>
    </row>
    <row r="2482" spans="1:5" x14ac:dyDescent="0.3">
      <c r="A2482" s="2" t="s">
        <v>8052</v>
      </c>
      <c r="B2482" s="2" t="s">
        <v>26626</v>
      </c>
      <c r="C2482" s="2">
        <v>7.1</v>
      </c>
      <c r="E2482">
        <f>COUNTIF(A2482:A6204,D2482)</f>
        <v>0</v>
      </c>
    </row>
    <row r="2483" spans="1:5" x14ac:dyDescent="0.3">
      <c r="A2483" s="2" t="s">
        <v>13404</v>
      </c>
      <c r="B2483" s="2" t="s">
        <v>26627</v>
      </c>
      <c r="C2483" s="2">
        <v>5.5</v>
      </c>
      <c r="E2483">
        <f>COUNTIF(A2483:A6205,D2483)</f>
        <v>0</v>
      </c>
    </row>
    <row r="2484" spans="1:5" x14ac:dyDescent="0.3">
      <c r="A2484" s="2" t="s">
        <v>13411</v>
      </c>
      <c r="B2484" s="2" t="s">
        <v>26628</v>
      </c>
      <c r="C2484" s="2">
        <v>6.7</v>
      </c>
      <c r="E2484">
        <f>COUNTIF(A2484:A6206,D2484)</f>
        <v>0</v>
      </c>
    </row>
    <row r="2485" spans="1:5" x14ac:dyDescent="0.3">
      <c r="A2485" s="2" t="s">
        <v>9834</v>
      </c>
      <c r="B2485" s="2" t="s">
        <v>26629</v>
      </c>
      <c r="C2485" s="2">
        <v>5</v>
      </c>
      <c r="E2485">
        <f>COUNTIF(A2485:A6207,D2485)</f>
        <v>0</v>
      </c>
    </row>
    <row r="2486" spans="1:5" x14ac:dyDescent="0.3">
      <c r="A2486" s="2" t="s">
        <v>4931</v>
      </c>
      <c r="B2486" s="2" t="s">
        <v>26630</v>
      </c>
      <c r="C2486" s="2">
        <v>6.4</v>
      </c>
      <c r="E2486">
        <f>COUNTIF(A2486:A6208,D2486)</f>
        <v>0</v>
      </c>
    </row>
    <row r="2487" spans="1:5" x14ac:dyDescent="0.3">
      <c r="A2487" s="2" t="s">
        <v>12993</v>
      </c>
      <c r="B2487" s="2" t="s">
        <v>26631</v>
      </c>
      <c r="C2487" s="2">
        <v>6.6</v>
      </c>
      <c r="E2487">
        <f>COUNTIF(A2487:A6209,D2487)</f>
        <v>0</v>
      </c>
    </row>
    <row r="2488" spans="1:5" x14ac:dyDescent="0.3">
      <c r="A2488" s="2" t="s">
        <v>2943</v>
      </c>
      <c r="B2488" s="2" t="s">
        <v>26632</v>
      </c>
      <c r="C2488" s="2">
        <v>5.9</v>
      </c>
      <c r="E2488">
        <f>COUNTIF(A2488:A6210,D2488)</f>
        <v>0</v>
      </c>
    </row>
    <row r="2489" spans="1:5" x14ac:dyDescent="0.3">
      <c r="A2489" s="2" t="s">
        <v>4554</v>
      </c>
      <c r="B2489" s="2" t="s">
        <v>26633</v>
      </c>
      <c r="C2489" s="2">
        <v>5.7</v>
      </c>
      <c r="E2489">
        <f>COUNTIF(A2489:A6211,D2489)</f>
        <v>0</v>
      </c>
    </row>
    <row r="2490" spans="1:5" x14ac:dyDescent="0.3">
      <c r="A2490" s="2" t="s">
        <v>6308</v>
      </c>
      <c r="B2490" s="2" t="s">
        <v>26634</v>
      </c>
      <c r="C2490" s="2">
        <v>4.5</v>
      </c>
      <c r="E2490">
        <f>COUNTIF(A2490:A6212,D2490)</f>
        <v>0</v>
      </c>
    </row>
    <row r="2491" spans="1:5" x14ac:dyDescent="0.3">
      <c r="A2491" s="2" t="s">
        <v>11926</v>
      </c>
      <c r="B2491" s="2" t="s">
        <v>26635</v>
      </c>
      <c r="C2491" s="2">
        <v>5</v>
      </c>
      <c r="E2491">
        <f>COUNTIF(A2491:A6213,D2491)</f>
        <v>0</v>
      </c>
    </row>
    <row r="2492" spans="1:5" x14ac:dyDescent="0.3">
      <c r="A2492" s="2" t="s">
        <v>5702</v>
      </c>
      <c r="B2492" s="2" t="s">
        <v>26636</v>
      </c>
      <c r="C2492" s="2">
        <v>4.5999999999999996</v>
      </c>
      <c r="E2492">
        <f>COUNTIF(A2492:A6214,D2492)</f>
        <v>0</v>
      </c>
    </row>
    <row r="2493" spans="1:5" x14ac:dyDescent="0.3">
      <c r="A2493" s="2" t="s">
        <v>1394</v>
      </c>
      <c r="B2493" s="2" t="s">
        <v>26637</v>
      </c>
      <c r="C2493" s="2">
        <v>6.5</v>
      </c>
      <c r="E2493">
        <f>COUNTIF(A2493:A6215,D2493)</f>
        <v>0</v>
      </c>
    </row>
    <row r="2494" spans="1:5" x14ac:dyDescent="0.3">
      <c r="A2494" s="2" t="s">
        <v>13454</v>
      </c>
      <c r="B2494" s="2" t="s">
        <v>26638</v>
      </c>
      <c r="C2494" s="2">
        <v>4.9000000000000004</v>
      </c>
      <c r="E2494">
        <f>COUNTIF(A2494:A6216,D2494)</f>
        <v>0</v>
      </c>
    </row>
    <row r="2495" spans="1:5" x14ac:dyDescent="0.3">
      <c r="A2495" s="2" t="s">
        <v>13459</v>
      </c>
      <c r="B2495" s="2" t="s">
        <v>26639</v>
      </c>
      <c r="C2495" s="2">
        <v>6</v>
      </c>
      <c r="E2495">
        <f>COUNTIF(A2495:A6217,D2495)</f>
        <v>0</v>
      </c>
    </row>
    <row r="2496" spans="1:5" x14ac:dyDescent="0.3">
      <c r="A2496" s="2" t="s">
        <v>13463</v>
      </c>
      <c r="B2496" s="2" t="s">
        <v>26640</v>
      </c>
      <c r="C2496" s="2">
        <v>6.9</v>
      </c>
      <c r="E2496">
        <f>COUNTIF(A2496:A6218,D2496)</f>
        <v>0</v>
      </c>
    </row>
    <row r="2497" spans="1:5" x14ac:dyDescent="0.3">
      <c r="A2497" s="2" t="s">
        <v>13468</v>
      </c>
      <c r="B2497" s="2" t="s">
        <v>26641</v>
      </c>
      <c r="C2497" s="2">
        <v>5.7</v>
      </c>
      <c r="E2497">
        <f>COUNTIF(A2497:A6219,D2497)</f>
        <v>0</v>
      </c>
    </row>
    <row r="2498" spans="1:5" x14ac:dyDescent="0.3">
      <c r="A2498" s="2" t="s">
        <v>5076</v>
      </c>
      <c r="B2498" s="2" t="s">
        <v>26642</v>
      </c>
      <c r="C2498" s="2">
        <v>6.9</v>
      </c>
      <c r="E2498">
        <f>COUNTIF(A2498:A6220,D2498)</f>
        <v>0</v>
      </c>
    </row>
    <row r="2499" spans="1:5" x14ac:dyDescent="0.3">
      <c r="A2499" s="2" t="s">
        <v>13483</v>
      </c>
      <c r="B2499" s="2" t="s">
        <v>26643</v>
      </c>
      <c r="C2499" s="2">
        <v>4.4000000000000004</v>
      </c>
      <c r="E2499">
        <f>COUNTIF(A2499:A6221,D2499)</f>
        <v>0</v>
      </c>
    </row>
    <row r="2500" spans="1:5" x14ac:dyDescent="0.3">
      <c r="A2500" s="2" t="s">
        <v>13489</v>
      </c>
      <c r="B2500" s="2" t="s">
        <v>26644</v>
      </c>
      <c r="C2500" s="2">
        <v>7</v>
      </c>
      <c r="E2500">
        <f>COUNTIF(A2500:A6222,D2500)</f>
        <v>0</v>
      </c>
    </row>
    <row r="2501" spans="1:5" x14ac:dyDescent="0.3">
      <c r="A2501" s="2" t="s">
        <v>2042</v>
      </c>
      <c r="B2501" s="2" t="s">
        <v>26645</v>
      </c>
      <c r="C2501" s="2">
        <v>5.4</v>
      </c>
      <c r="E2501">
        <f>COUNTIF(A2501:A6223,D2501)</f>
        <v>0</v>
      </c>
    </row>
    <row r="2502" spans="1:5" x14ac:dyDescent="0.3">
      <c r="A2502" s="2" t="s">
        <v>13498</v>
      </c>
      <c r="B2502" s="2" t="s">
        <v>26646</v>
      </c>
      <c r="C2502" s="2">
        <v>5.4</v>
      </c>
      <c r="E2502">
        <f>COUNTIF(A2502:A6224,D2502)</f>
        <v>0</v>
      </c>
    </row>
    <row r="2503" spans="1:5" x14ac:dyDescent="0.3">
      <c r="A2503" s="2" t="s">
        <v>13509</v>
      </c>
      <c r="B2503" s="2" t="s">
        <v>26647</v>
      </c>
      <c r="C2503" s="2">
        <v>7.6</v>
      </c>
      <c r="E2503">
        <f>COUNTIF(A2503:A6225,D2503)</f>
        <v>0</v>
      </c>
    </row>
    <row r="2504" spans="1:5" x14ac:dyDescent="0.3">
      <c r="A2504" s="2" t="s">
        <v>13514</v>
      </c>
      <c r="B2504" s="2" t="s">
        <v>26648</v>
      </c>
      <c r="C2504" s="2">
        <v>5.9</v>
      </c>
      <c r="E2504">
        <f>COUNTIF(A2504:A6226,D2504)</f>
        <v>0</v>
      </c>
    </row>
    <row r="2505" spans="1:5" x14ac:dyDescent="0.3">
      <c r="A2505" s="2" t="s">
        <v>1016</v>
      </c>
      <c r="B2505" s="2" t="s">
        <v>26649</v>
      </c>
      <c r="C2505" s="2">
        <v>6.6</v>
      </c>
      <c r="E2505">
        <f>COUNTIF(A2505:A6227,D2505)</f>
        <v>0</v>
      </c>
    </row>
    <row r="2506" spans="1:5" x14ac:dyDescent="0.3">
      <c r="A2506" s="2" t="s">
        <v>1198</v>
      </c>
      <c r="B2506" s="2" t="s">
        <v>26650</v>
      </c>
      <c r="C2506" s="2">
        <v>6.7</v>
      </c>
      <c r="E2506">
        <f>COUNTIF(A2506:A6228,D2506)</f>
        <v>0</v>
      </c>
    </row>
    <row r="2507" spans="1:5" x14ac:dyDescent="0.3">
      <c r="A2507" s="2" t="s">
        <v>13527</v>
      </c>
      <c r="B2507" s="2" t="s">
        <v>26651</v>
      </c>
      <c r="C2507" s="2">
        <v>3.9</v>
      </c>
      <c r="E2507">
        <f>COUNTIF(A2507:A6229,D2507)</f>
        <v>0</v>
      </c>
    </row>
    <row r="2508" spans="1:5" x14ac:dyDescent="0.3">
      <c r="A2508" s="2" t="s">
        <v>12560</v>
      </c>
      <c r="B2508" s="2" t="s">
        <v>26652</v>
      </c>
      <c r="C2508" s="2">
        <v>5.7</v>
      </c>
      <c r="E2508">
        <f>COUNTIF(A2508:A6230,D2508)</f>
        <v>0</v>
      </c>
    </row>
    <row r="2509" spans="1:5" x14ac:dyDescent="0.3">
      <c r="A2509" s="2" t="s">
        <v>13542</v>
      </c>
      <c r="B2509" s="2" t="s">
        <v>26653</v>
      </c>
      <c r="C2509" s="2">
        <v>6.5</v>
      </c>
      <c r="E2509">
        <f>COUNTIF(A2509:A6231,D2509)</f>
        <v>0</v>
      </c>
    </row>
    <row r="2510" spans="1:5" x14ac:dyDescent="0.3">
      <c r="A2510" s="2" t="s">
        <v>11327</v>
      </c>
      <c r="B2510" s="2" t="s">
        <v>26654</v>
      </c>
      <c r="C2510" s="2">
        <v>6.8</v>
      </c>
      <c r="E2510">
        <f>COUNTIF(A2510:A6232,D2510)</f>
        <v>0</v>
      </c>
    </row>
    <row r="2511" spans="1:5" x14ac:dyDescent="0.3">
      <c r="A2511" s="2" t="s">
        <v>5428</v>
      </c>
      <c r="B2511" s="2" t="s">
        <v>26655</v>
      </c>
      <c r="C2511" s="2">
        <v>7.3</v>
      </c>
      <c r="E2511">
        <f>COUNTIF(A2511:A6233,D2511)</f>
        <v>0</v>
      </c>
    </row>
    <row r="2512" spans="1:5" x14ac:dyDescent="0.3">
      <c r="A2512" s="2" t="s">
        <v>2392</v>
      </c>
      <c r="B2512" s="2" t="s">
        <v>26656</v>
      </c>
      <c r="C2512" s="2">
        <v>7</v>
      </c>
      <c r="E2512">
        <f>COUNTIF(A2512:A6234,D2512)</f>
        <v>0</v>
      </c>
    </row>
    <row r="2513" spans="1:5" x14ac:dyDescent="0.3">
      <c r="A2513" s="2" t="s">
        <v>13573</v>
      </c>
      <c r="B2513" s="2" t="s">
        <v>26657</v>
      </c>
      <c r="C2513" s="2">
        <v>6.5</v>
      </c>
      <c r="E2513">
        <f>COUNTIF(A2513:A6235,D2513)</f>
        <v>0</v>
      </c>
    </row>
    <row r="2514" spans="1:5" x14ac:dyDescent="0.3">
      <c r="A2514" s="2" t="s">
        <v>3891</v>
      </c>
      <c r="B2514" s="2" t="s">
        <v>26658</v>
      </c>
      <c r="C2514" s="2">
        <v>7.7</v>
      </c>
      <c r="E2514">
        <f>COUNTIF(A2514:A6236,D2514)</f>
        <v>0</v>
      </c>
    </row>
    <row r="2515" spans="1:5" x14ac:dyDescent="0.3">
      <c r="A2515" s="2" t="s">
        <v>1064</v>
      </c>
      <c r="B2515" s="2" t="s">
        <v>26659</v>
      </c>
      <c r="C2515" s="2">
        <v>7.7</v>
      </c>
      <c r="E2515">
        <f>COUNTIF(A2515:A6237,D2515)</f>
        <v>0</v>
      </c>
    </row>
    <row r="2516" spans="1:5" x14ac:dyDescent="0.3">
      <c r="A2516" s="2" t="s">
        <v>876</v>
      </c>
      <c r="B2516" s="2" t="s">
        <v>24397</v>
      </c>
      <c r="C2516" s="2">
        <v>5.9</v>
      </c>
      <c r="E2516">
        <f>COUNTIF(A2516:A6238,D2516)</f>
        <v>0</v>
      </c>
    </row>
    <row r="2517" spans="1:5" x14ac:dyDescent="0.3">
      <c r="A2517" s="2" t="s">
        <v>11131</v>
      </c>
      <c r="B2517" s="2" t="s">
        <v>26660</v>
      </c>
      <c r="C2517" s="2">
        <v>6.8</v>
      </c>
      <c r="E2517">
        <f>COUNTIF(A2517:A6239,D2517)</f>
        <v>0</v>
      </c>
    </row>
    <row r="2518" spans="1:5" x14ac:dyDescent="0.3">
      <c r="A2518" s="2" t="s">
        <v>11375</v>
      </c>
      <c r="B2518" s="2" t="s">
        <v>26661</v>
      </c>
      <c r="C2518" s="2">
        <v>7.4</v>
      </c>
      <c r="E2518">
        <f>COUNTIF(A2518:A6240,D2518)</f>
        <v>0</v>
      </c>
    </row>
    <row r="2519" spans="1:5" x14ac:dyDescent="0.3">
      <c r="A2519" s="2" t="s">
        <v>7181</v>
      </c>
      <c r="B2519" s="2" t="s">
        <v>26662</v>
      </c>
      <c r="C2519" s="2">
        <v>5.0999999999999996</v>
      </c>
      <c r="E2519">
        <f>COUNTIF(A2519:A6241,D2519)</f>
        <v>0</v>
      </c>
    </row>
    <row r="2520" spans="1:5" x14ac:dyDescent="0.3">
      <c r="A2520" s="2" t="s">
        <v>9128</v>
      </c>
      <c r="B2520" s="2" t="s">
        <v>26663</v>
      </c>
      <c r="C2520" s="2">
        <v>7.4</v>
      </c>
      <c r="E2520">
        <f>COUNTIF(A2520:A6242,D2520)</f>
        <v>0</v>
      </c>
    </row>
    <row r="2521" spans="1:5" x14ac:dyDescent="0.3">
      <c r="A2521" s="2" t="s">
        <v>13113</v>
      </c>
      <c r="B2521" s="2" t="s">
        <v>26664</v>
      </c>
      <c r="C2521" s="2">
        <v>7.2</v>
      </c>
      <c r="E2521">
        <f>COUNTIF(A2521:A6243,D2521)</f>
        <v>0</v>
      </c>
    </row>
    <row r="2522" spans="1:5" x14ac:dyDescent="0.3">
      <c r="A2522" s="2" t="s">
        <v>2952</v>
      </c>
      <c r="B2522" s="2" t="s">
        <v>26665</v>
      </c>
      <c r="C2522" s="2">
        <v>8.3000000000000007</v>
      </c>
      <c r="E2522">
        <f>COUNTIF(A2522:A6244,D2522)</f>
        <v>0</v>
      </c>
    </row>
    <row r="2523" spans="1:5" x14ac:dyDescent="0.3">
      <c r="A2523" s="2" t="s">
        <v>27892</v>
      </c>
      <c r="B2523" s="2" t="s">
        <v>26666</v>
      </c>
      <c r="C2523" s="2">
        <v>8.1</v>
      </c>
      <c r="E2523">
        <f>COUNTIF(A2523:A6245,D2523)</f>
        <v>0</v>
      </c>
    </row>
    <row r="2524" spans="1:5" x14ac:dyDescent="0.3">
      <c r="A2524" s="2" t="s">
        <v>3122</v>
      </c>
      <c r="B2524" s="2" t="s">
        <v>26667</v>
      </c>
      <c r="C2524" s="2">
        <v>7.3</v>
      </c>
      <c r="E2524">
        <f>COUNTIF(A2524:A6246,D2524)</f>
        <v>0</v>
      </c>
    </row>
    <row r="2525" spans="1:5" x14ac:dyDescent="0.3">
      <c r="A2525" s="2" t="s">
        <v>7997</v>
      </c>
      <c r="B2525" s="2" t="s">
        <v>26668</v>
      </c>
      <c r="C2525" s="2">
        <v>3.6</v>
      </c>
      <c r="E2525">
        <f>COUNTIF(A2525:A6247,D2525)</f>
        <v>0</v>
      </c>
    </row>
    <row r="2526" spans="1:5" x14ac:dyDescent="0.3">
      <c r="A2526" s="2" t="s">
        <v>1071</v>
      </c>
      <c r="B2526" s="2" t="s">
        <v>26669</v>
      </c>
      <c r="C2526" s="2">
        <v>1.6</v>
      </c>
      <c r="E2526">
        <f>COUNTIF(A2526:A6248,D2526)</f>
        <v>0</v>
      </c>
    </row>
    <row r="2527" spans="1:5" x14ac:dyDescent="0.3">
      <c r="A2527" s="2" t="s">
        <v>1204</v>
      </c>
      <c r="B2527" s="2" t="s">
        <v>26670</v>
      </c>
      <c r="C2527" s="2">
        <v>8</v>
      </c>
      <c r="E2527">
        <f>COUNTIF(A2527:A6249,D2527)</f>
        <v>0</v>
      </c>
    </row>
    <row r="2528" spans="1:5" x14ac:dyDescent="0.3">
      <c r="A2528" s="2" t="s">
        <v>27889</v>
      </c>
      <c r="B2528" s="2" t="s">
        <v>24384</v>
      </c>
      <c r="C2528" s="2">
        <v>6.2</v>
      </c>
      <c r="E2528">
        <f>COUNTIF(A2528:A6250,D2528)</f>
        <v>0</v>
      </c>
    </row>
    <row r="2529" spans="1:5" x14ac:dyDescent="0.3">
      <c r="A2529" s="2" t="s">
        <v>4850</v>
      </c>
      <c r="B2529" s="2" t="s">
        <v>26671</v>
      </c>
      <c r="C2529" s="2">
        <v>9</v>
      </c>
      <c r="E2529">
        <f>COUNTIF(A2529:A6251,D2529)</f>
        <v>0</v>
      </c>
    </row>
    <row r="2530" spans="1:5" x14ac:dyDescent="0.3">
      <c r="A2530" s="2" t="s">
        <v>5769</v>
      </c>
      <c r="B2530" s="2" t="s">
        <v>26672</v>
      </c>
      <c r="C2530" s="2">
        <v>6.1</v>
      </c>
      <c r="E2530">
        <f>COUNTIF(A2530:A6252,D2530)</f>
        <v>0</v>
      </c>
    </row>
    <row r="2531" spans="1:5" x14ac:dyDescent="0.3">
      <c r="A2531" s="2" t="s">
        <v>2066</v>
      </c>
      <c r="B2531" s="2" t="s">
        <v>26673</v>
      </c>
      <c r="C2531" s="2">
        <v>5.7</v>
      </c>
      <c r="E2531">
        <f>COUNTIF(A2531:A6253,D2531)</f>
        <v>0</v>
      </c>
    </row>
    <row r="2532" spans="1:5" x14ac:dyDescent="0.3">
      <c r="A2532" s="2" t="s">
        <v>9878</v>
      </c>
      <c r="B2532" s="2" t="s">
        <v>26674</v>
      </c>
      <c r="C2532" s="2">
        <v>6.8</v>
      </c>
      <c r="E2532">
        <f>COUNTIF(A2532:A6254,D2532)</f>
        <v>0</v>
      </c>
    </row>
    <row r="2533" spans="1:5" x14ac:dyDescent="0.3">
      <c r="A2533" s="2" t="s">
        <v>13672</v>
      </c>
      <c r="B2533" s="2" t="s">
        <v>26675</v>
      </c>
      <c r="C2533" s="2">
        <v>5.5</v>
      </c>
      <c r="E2533">
        <f>COUNTIF(A2533:A6255,D2533)</f>
        <v>0</v>
      </c>
    </row>
    <row r="2534" spans="1:5" x14ac:dyDescent="0.3">
      <c r="A2534" s="2" t="s">
        <v>13676</v>
      </c>
      <c r="B2534" s="2" t="s">
        <v>26676</v>
      </c>
      <c r="C2534" s="2">
        <v>6.8</v>
      </c>
      <c r="E2534">
        <f>COUNTIF(A2534:A6256,D2534)</f>
        <v>0</v>
      </c>
    </row>
    <row r="2535" spans="1:5" x14ac:dyDescent="0.3">
      <c r="A2535" s="2" t="s">
        <v>13681</v>
      </c>
      <c r="B2535" s="2" t="s">
        <v>26677</v>
      </c>
      <c r="C2535" s="2">
        <v>7.3</v>
      </c>
      <c r="E2535">
        <f>COUNTIF(A2535:A6257,D2535)</f>
        <v>0</v>
      </c>
    </row>
    <row r="2536" spans="1:5" x14ac:dyDescent="0.3">
      <c r="A2536" s="2" t="s">
        <v>7181</v>
      </c>
      <c r="B2536" s="2" t="s">
        <v>26678</v>
      </c>
      <c r="C2536" s="2">
        <v>6.1</v>
      </c>
      <c r="E2536">
        <f>COUNTIF(A2536:A6258,D2536)</f>
        <v>0</v>
      </c>
    </row>
    <row r="2537" spans="1:5" x14ac:dyDescent="0.3">
      <c r="A2537" s="2" t="s">
        <v>7439</v>
      </c>
      <c r="B2537" s="2" t="s">
        <v>26679</v>
      </c>
      <c r="C2537" s="2">
        <v>7.2</v>
      </c>
      <c r="E2537">
        <f>COUNTIF(A2537:A6259,D2537)</f>
        <v>0</v>
      </c>
    </row>
    <row r="2538" spans="1:5" x14ac:dyDescent="0.3">
      <c r="A2538" s="2" t="s">
        <v>13692</v>
      </c>
      <c r="B2538" s="2" t="s">
        <v>26680</v>
      </c>
      <c r="C2538" s="2">
        <v>5.9</v>
      </c>
      <c r="E2538">
        <f>COUNTIF(A2538:A6260,D2538)</f>
        <v>0</v>
      </c>
    </row>
    <row r="2539" spans="1:5" x14ac:dyDescent="0.3">
      <c r="A2539" s="2" t="s">
        <v>13697</v>
      </c>
      <c r="B2539" s="2" t="s">
        <v>26681</v>
      </c>
      <c r="C2539" s="2">
        <v>6.1</v>
      </c>
      <c r="E2539">
        <f>COUNTIF(A2539:A6261,D2539)</f>
        <v>0</v>
      </c>
    </row>
    <row r="2540" spans="1:5" x14ac:dyDescent="0.3">
      <c r="A2540" s="2" t="s">
        <v>5128</v>
      </c>
      <c r="B2540" s="2" t="s">
        <v>26682</v>
      </c>
      <c r="C2540" s="2">
        <v>6.8</v>
      </c>
      <c r="E2540">
        <f>COUNTIF(A2540:A6262,D2540)</f>
        <v>0</v>
      </c>
    </row>
    <row r="2541" spans="1:5" x14ac:dyDescent="0.3">
      <c r="A2541" s="2" t="s">
        <v>13705</v>
      </c>
      <c r="B2541" s="2" t="s">
        <v>26683</v>
      </c>
      <c r="C2541" s="2">
        <v>7.7</v>
      </c>
      <c r="E2541">
        <f>COUNTIF(A2541:A6263,D2541)</f>
        <v>0</v>
      </c>
    </row>
    <row r="2542" spans="1:5" x14ac:dyDescent="0.3">
      <c r="A2542" s="2" t="s">
        <v>11127</v>
      </c>
      <c r="B2542" s="2" t="s">
        <v>26684</v>
      </c>
      <c r="C2542" s="2">
        <v>4.9000000000000004</v>
      </c>
      <c r="E2542">
        <f>COUNTIF(A2542:A6264,D2542)</f>
        <v>0</v>
      </c>
    </row>
    <row r="2543" spans="1:5" x14ac:dyDescent="0.3">
      <c r="A2543" s="2" t="s">
        <v>13712</v>
      </c>
      <c r="B2543" s="2" t="s">
        <v>26685</v>
      </c>
      <c r="C2543" s="2">
        <v>6.1</v>
      </c>
      <c r="E2543">
        <f>COUNTIF(A2543:A6265,D2543)</f>
        <v>0</v>
      </c>
    </row>
    <row r="2544" spans="1:5" x14ac:dyDescent="0.3">
      <c r="A2544" s="2" t="s">
        <v>11263</v>
      </c>
      <c r="B2544" s="2" t="s">
        <v>26686</v>
      </c>
      <c r="C2544" s="2">
        <v>2.5</v>
      </c>
      <c r="E2544">
        <f>COUNTIF(A2544:A6266,D2544)</f>
        <v>0</v>
      </c>
    </row>
    <row r="2545" spans="1:5" x14ac:dyDescent="0.3">
      <c r="A2545" s="2" t="s">
        <v>13720</v>
      </c>
      <c r="B2545" s="2" t="s">
        <v>26687</v>
      </c>
      <c r="C2545" s="2">
        <v>6.1</v>
      </c>
      <c r="E2545">
        <f>COUNTIF(A2545:A6267,D2545)</f>
        <v>0</v>
      </c>
    </row>
    <row r="2546" spans="1:5" x14ac:dyDescent="0.3">
      <c r="A2546" s="2" t="s">
        <v>13725</v>
      </c>
      <c r="B2546" s="2" t="s">
        <v>26688</v>
      </c>
      <c r="C2546" s="2">
        <v>5.9</v>
      </c>
      <c r="E2546">
        <f>COUNTIF(A2546:A6268,D2546)</f>
        <v>0</v>
      </c>
    </row>
    <row r="2547" spans="1:5" x14ac:dyDescent="0.3">
      <c r="A2547" s="2" t="s">
        <v>13730</v>
      </c>
      <c r="B2547" s="2" t="s">
        <v>26689</v>
      </c>
      <c r="C2547" s="2">
        <v>5.7</v>
      </c>
      <c r="E2547">
        <f>COUNTIF(A2547:A6269,D2547)</f>
        <v>0</v>
      </c>
    </row>
    <row r="2548" spans="1:5" x14ac:dyDescent="0.3">
      <c r="A2548" s="2" t="s">
        <v>13736</v>
      </c>
      <c r="B2548" s="2" t="s">
        <v>26690</v>
      </c>
      <c r="C2548" s="2">
        <v>5.6</v>
      </c>
      <c r="E2548">
        <f>COUNTIF(A2548:A6270,D2548)</f>
        <v>0</v>
      </c>
    </row>
    <row r="2549" spans="1:5" x14ac:dyDescent="0.3">
      <c r="A2549" s="2" t="s">
        <v>3259</v>
      </c>
      <c r="B2549" s="2" t="s">
        <v>26691</v>
      </c>
      <c r="C2549" s="2">
        <v>7.2</v>
      </c>
      <c r="E2549">
        <f>COUNTIF(A2549:A6271,D2549)</f>
        <v>0</v>
      </c>
    </row>
    <row r="2550" spans="1:5" x14ac:dyDescent="0.3">
      <c r="A2550" s="2" t="s">
        <v>13745</v>
      </c>
      <c r="B2550" s="2" t="s">
        <v>26692</v>
      </c>
      <c r="C2550" s="2">
        <v>7.7</v>
      </c>
      <c r="E2550">
        <f>COUNTIF(A2550:A6272,D2550)</f>
        <v>0</v>
      </c>
    </row>
    <row r="2551" spans="1:5" x14ac:dyDescent="0.3">
      <c r="A2551" s="2" t="s">
        <v>1800</v>
      </c>
      <c r="B2551" s="2" t="s">
        <v>26693</v>
      </c>
      <c r="C2551" s="2">
        <v>7.8</v>
      </c>
      <c r="E2551">
        <f>COUNTIF(A2551:A6273,D2551)</f>
        <v>0</v>
      </c>
    </row>
    <row r="2552" spans="1:5" x14ac:dyDescent="0.3">
      <c r="A2552" s="2" t="s">
        <v>13756</v>
      </c>
      <c r="B2552" s="2" t="s">
        <v>26694</v>
      </c>
      <c r="C2552" s="2">
        <v>6.1</v>
      </c>
      <c r="E2552">
        <f>COUNTIF(A2552:A6274,D2552)</f>
        <v>0</v>
      </c>
    </row>
    <row r="2553" spans="1:5" x14ac:dyDescent="0.3">
      <c r="A2553" s="2" t="s">
        <v>1495</v>
      </c>
      <c r="B2553" s="2" t="s">
        <v>26695</v>
      </c>
      <c r="C2553" s="2">
        <v>5.8</v>
      </c>
      <c r="E2553">
        <f>COUNTIF(A2553:A6275,D2553)</f>
        <v>0</v>
      </c>
    </row>
    <row r="2554" spans="1:5" x14ac:dyDescent="0.3">
      <c r="A2554" s="2" t="s">
        <v>5408</v>
      </c>
      <c r="B2554" s="2" t="s">
        <v>26696</v>
      </c>
      <c r="C2554" s="2">
        <v>6.5</v>
      </c>
      <c r="E2554">
        <f>COUNTIF(A2554:A6276,D2554)</f>
        <v>0</v>
      </c>
    </row>
    <row r="2555" spans="1:5" x14ac:dyDescent="0.3">
      <c r="A2555" s="2" t="s">
        <v>3694</v>
      </c>
      <c r="B2555" s="2" t="s">
        <v>26697</v>
      </c>
      <c r="C2555" s="2">
        <v>7.9</v>
      </c>
      <c r="E2555">
        <f>COUNTIF(A2555:A6277,D2555)</f>
        <v>0</v>
      </c>
    </row>
    <row r="2556" spans="1:5" x14ac:dyDescent="0.3">
      <c r="A2556" s="2" t="s">
        <v>13777</v>
      </c>
      <c r="B2556" s="2" t="s">
        <v>26698</v>
      </c>
      <c r="C2556" s="2">
        <v>6.3</v>
      </c>
      <c r="E2556">
        <f>COUNTIF(A2556:A6278,D2556)</f>
        <v>0</v>
      </c>
    </row>
    <row r="2557" spans="1:5" x14ac:dyDescent="0.3">
      <c r="A2557" s="2" t="s">
        <v>13785</v>
      </c>
      <c r="B2557" s="2" t="s">
        <v>26699</v>
      </c>
      <c r="C2557" s="2">
        <v>8.3000000000000007</v>
      </c>
      <c r="E2557">
        <f>COUNTIF(A2557:A6279,D2557)</f>
        <v>0</v>
      </c>
    </row>
    <row r="2558" spans="1:5" x14ac:dyDescent="0.3">
      <c r="A2558" s="2" t="s">
        <v>6768</v>
      </c>
      <c r="B2558" s="2" t="s">
        <v>26700</v>
      </c>
      <c r="C2558" s="2">
        <v>6.4</v>
      </c>
      <c r="E2558">
        <f>COUNTIF(A2558:A6280,D2558)</f>
        <v>0</v>
      </c>
    </row>
    <row r="2559" spans="1:5" x14ac:dyDescent="0.3">
      <c r="A2559" s="2" t="s">
        <v>13792</v>
      </c>
      <c r="B2559" s="2" t="s">
        <v>26701</v>
      </c>
      <c r="C2559" s="2">
        <v>6.7</v>
      </c>
      <c r="E2559">
        <f>COUNTIF(A2559:A6281,D2559)</f>
        <v>0</v>
      </c>
    </row>
    <row r="2560" spans="1:5" x14ac:dyDescent="0.3">
      <c r="A2560" s="2" t="s">
        <v>10959</v>
      </c>
      <c r="B2560" s="2" t="s">
        <v>26702</v>
      </c>
      <c r="C2560" s="2">
        <v>6.1</v>
      </c>
      <c r="E2560">
        <f>COUNTIF(A2560:A6282,D2560)</f>
        <v>0</v>
      </c>
    </row>
    <row r="2561" spans="1:5" x14ac:dyDescent="0.3">
      <c r="A2561" s="2" t="s">
        <v>13803</v>
      </c>
      <c r="B2561" s="2" t="s">
        <v>26703</v>
      </c>
      <c r="C2561" s="2">
        <v>6</v>
      </c>
      <c r="E2561">
        <f>COUNTIF(A2561:A6283,D2561)</f>
        <v>0</v>
      </c>
    </row>
    <row r="2562" spans="1:5" x14ac:dyDescent="0.3">
      <c r="A2562" s="2" t="s">
        <v>13807</v>
      </c>
      <c r="B2562" s="2" t="s">
        <v>26704</v>
      </c>
      <c r="C2562" s="2">
        <v>5.8</v>
      </c>
      <c r="E2562">
        <f>COUNTIF(A2562:A6284,D2562)</f>
        <v>0</v>
      </c>
    </row>
    <row r="2563" spans="1:5" x14ac:dyDescent="0.3">
      <c r="A2563" s="2" t="s">
        <v>13811</v>
      </c>
      <c r="B2563" s="2" t="s">
        <v>26705</v>
      </c>
      <c r="C2563" s="2">
        <v>5.6</v>
      </c>
      <c r="E2563">
        <f>COUNTIF(A2563:A6285,D2563)</f>
        <v>0</v>
      </c>
    </row>
    <row r="2564" spans="1:5" x14ac:dyDescent="0.3">
      <c r="A2564" s="2" t="s">
        <v>13816</v>
      </c>
      <c r="B2564" s="2" t="s">
        <v>26706</v>
      </c>
      <c r="C2564" s="2">
        <v>6.1</v>
      </c>
      <c r="E2564">
        <f>COUNTIF(A2564:A6286,D2564)</f>
        <v>0</v>
      </c>
    </row>
    <row r="2565" spans="1:5" x14ac:dyDescent="0.3">
      <c r="A2565" s="2" t="s">
        <v>10752</v>
      </c>
      <c r="B2565" s="2" t="s">
        <v>26707</v>
      </c>
      <c r="C2565" s="2">
        <v>5.9</v>
      </c>
      <c r="E2565">
        <f>COUNTIF(A2565:A6287,D2565)</f>
        <v>0</v>
      </c>
    </row>
    <row r="2566" spans="1:5" x14ac:dyDescent="0.3">
      <c r="A2566" s="2" t="s">
        <v>13826</v>
      </c>
      <c r="B2566" s="2" t="s">
        <v>26708</v>
      </c>
      <c r="C2566" s="2">
        <v>7.3</v>
      </c>
      <c r="E2566">
        <f>COUNTIF(A2566:A6288,D2566)</f>
        <v>0</v>
      </c>
    </row>
    <row r="2567" spans="1:5" x14ac:dyDescent="0.3">
      <c r="A2567" s="2" t="s">
        <v>4351</v>
      </c>
      <c r="B2567" s="2" t="s">
        <v>26709</v>
      </c>
      <c r="C2567" s="2">
        <v>6.8</v>
      </c>
      <c r="E2567">
        <f>COUNTIF(A2567:A6289,D2567)</f>
        <v>0</v>
      </c>
    </row>
    <row r="2568" spans="1:5" x14ac:dyDescent="0.3">
      <c r="A2568" s="2" t="s">
        <v>1744</v>
      </c>
      <c r="B2568" s="2" t="s">
        <v>26710</v>
      </c>
      <c r="C2568" s="2">
        <v>5.7</v>
      </c>
      <c r="E2568">
        <f>COUNTIF(A2568:A6290,D2568)</f>
        <v>0</v>
      </c>
    </row>
    <row r="2569" spans="1:5" x14ac:dyDescent="0.3">
      <c r="A2569" s="2" t="s">
        <v>13839</v>
      </c>
      <c r="B2569" s="2" t="s">
        <v>26711</v>
      </c>
      <c r="C2569" s="2">
        <v>7.3</v>
      </c>
      <c r="E2569">
        <f>COUNTIF(A2569:A6291,D2569)</f>
        <v>0</v>
      </c>
    </row>
    <row r="2570" spans="1:5" x14ac:dyDescent="0.3">
      <c r="A2570" s="2" t="s">
        <v>8638</v>
      </c>
      <c r="B2570" s="2" t="s">
        <v>26712</v>
      </c>
      <c r="C2570" s="2">
        <v>6.3</v>
      </c>
      <c r="E2570">
        <f>COUNTIF(A2570:A6292,D2570)</f>
        <v>0</v>
      </c>
    </row>
    <row r="2571" spans="1:5" x14ac:dyDescent="0.3">
      <c r="A2571" s="2" t="s">
        <v>13850</v>
      </c>
      <c r="B2571" s="2" t="s">
        <v>26713</v>
      </c>
      <c r="C2571" s="2">
        <v>5.9</v>
      </c>
      <c r="E2571">
        <f>COUNTIF(A2571:A6293,D2571)</f>
        <v>0</v>
      </c>
    </row>
    <row r="2572" spans="1:5" x14ac:dyDescent="0.3">
      <c r="A2572" s="2" t="s">
        <v>5423</v>
      </c>
      <c r="B2572" s="2" t="s">
        <v>25870</v>
      </c>
      <c r="C2572" s="2">
        <v>7.1</v>
      </c>
      <c r="E2572">
        <f>COUNTIF(A2572:A6294,D2572)</f>
        <v>0</v>
      </c>
    </row>
    <row r="2573" spans="1:5" x14ac:dyDescent="0.3">
      <c r="A2573" s="2" t="s">
        <v>10145</v>
      </c>
      <c r="B2573" s="2" t="s">
        <v>26714</v>
      </c>
      <c r="C2573" s="2">
        <v>7.1</v>
      </c>
      <c r="E2573">
        <f>COUNTIF(A2573:A6295,D2573)</f>
        <v>0</v>
      </c>
    </row>
    <row r="2574" spans="1:5" x14ac:dyDescent="0.3">
      <c r="A2574" s="2" t="s">
        <v>13857</v>
      </c>
      <c r="B2574" s="2" t="s">
        <v>26715</v>
      </c>
      <c r="C2574" s="2">
        <v>8</v>
      </c>
      <c r="E2574">
        <f>COUNTIF(A2574:A6296,D2574)</f>
        <v>0</v>
      </c>
    </row>
    <row r="2575" spans="1:5" x14ac:dyDescent="0.3">
      <c r="A2575" s="2" t="s">
        <v>13862</v>
      </c>
      <c r="B2575" s="2" t="s">
        <v>26716</v>
      </c>
      <c r="C2575" s="2">
        <v>5.0999999999999996</v>
      </c>
      <c r="E2575">
        <f>COUNTIF(A2575:A6297,D2575)</f>
        <v>0</v>
      </c>
    </row>
    <row r="2576" spans="1:5" x14ac:dyDescent="0.3">
      <c r="A2576" s="2" t="s">
        <v>10161</v>
      </c>
      <c r="B2576" s="2" t="s">
        <v>26717</v>
      </c>
      <c r="C2576" s="2">
        <v>7.1</v>
      </c>
      <c r="E2576">
        <f>COUNTIF(A2576:A6298,D2576)</f>
        <v>0</v>
      </c>
    </row>
    <row r="2577" spans="1:5" x14ac:dyDescent="0.3">
      <c r="A2577" s="2" t="s">
        <v>9430</v>
      </c>
      <c r="B2577" s="2" t="s">
        <v>26718</v>
      </c>
      <c r="C2577" s="2">
        <v>6.5</v>
      </c>
      <c r="E2577">
        <f>COUNTIF(A2577:A6299,D2577)</f>
        <v>0</v>
      </c>
    </row>
    <row r="2578" spans="1:5" x14ac:dyDescent="0.3">
      <c r="A2578" s="2" t="s">
        <v>4531</v>
      </c>
      <c r="B2578" s="2" t="s">
        <v>26719</v>
      </c>
      <c r="C2578" s="2">
        <v>4.5</v>
      </c>
      <c r="E2578">
        <f>COUNTIF(A2578:A6300,D2578)</f>
        <v>0</v>
      </c>
    </row>
    <row r="2579" spans="1:5" x14ac:dyDescent="0.3">
      <c r="A2579" s="2" t="s">
        <v>12455</v>
      </c>
      <c r="B2579" s="2" t="s">
        <v>26720</v>
      </c>
      <c r="C2579" s="2">
        <v>6.6</v>
      </c>
      <c r="E2579">
        <f>COUNTIF(A2579:A6301,D2579)</f>
        <v>0</v>
      </c>
    </row>
    <row r="2580" spans="1:5" x14ac:dyDescent="0.3">
      <c r="A2580" s="2" t="s">
        <v>565</v>
      </c>
      <c r="B2580" s="2" t="s">
        <v>26721</v>
      </c>
      <c r="C2580" s="2">
        <v>4.3</v>
      </c>
      <c r="E2580">
        <f>COUNTIF(A2580:A6302,D2580)</f>
        <v>0</v>
      </c>
    </row>
    <row r="2581" spans="1:5" x14ac:dyDescent="0.3">
      <c r="A2581" s="2" t="s">
        <v>13181</v>
      </c>
      <c r="B2581" s="2" t="s">
        <v>26722</v>
      </c>
      <c r="C2581" s="2">
        <v>6.7</v>
      </c>
      <c r="E2581">
        <f>COUNTIF(A2581:A6303,D2581)</f>
        <v>0</v>
      </c>
    </row>
    <row r="2582" spans="1:5" x14ac:dyDescent="0.3">
      <c r="A2582" s="2" t="s">
        <v>13898</v>
      </c>
      <c r="B2582" s="2" t="s">
        <v>26723</v>
      </c>
      <c r="C2582" s="2">
        <v>5.4</v>
      </c>
      <c r="E2582">
        <f>COUNTIF(A2582:A6304,D2582)</f>
        <v>0</v>
      </c>
    </row>
    <row r="2583" spans="1:5" x14ac:dyDescent="0.3">
      <c r="A2583" s="2" t="s">
        <v>3739</v>
      </c>
      <c r="B2583" s="2" t="s">
        <v>26724</v>
      </c>
      <c r="C2583" s="2">
        <v>6.6</v>
      </c>
      <c r="E2583">
        <f>COUNTIF(A2583:A6305,D2583)</f>
        <v>0</v>
      </c>
    </row>
    <row r="2584" spans="1:5" x14ac:dyDescent="0.3">
      <c r="A2584" s="2" t="s">
        <v>1727</v>
      </c>
      <c r="B2584" s="2" t="s">
        <v>26725</v>
      </c>
      <c r="C2584" s="2">
        <v>7.3</v>
      </c>
      <c r="E2584">
        <f>COUNTIF(A2584:A6306,D2584)</f>
        <v>0</v>
      </c>
    </row>
    <row r="2585" spans="1:5" x14ac:dyDescent="0.3">
      <c r="A2585" s="2" t="s">
        <v>9392</v>
      </c>
      <c r="B2585" s="2" t="s">
        <v>26726</v>
      </c>
      <c r="C2585" s="2">
        <v>6.9</v>
      </c>
      <c r="E2585">
        <f>COUNTIF(A2585:A6307,D2585)</f>
        <v>0</v>
      </c>
    </row>
    <row r="2586" spans="1:5" x14ac:dyDescent="0.3">
      <c r="A2586" s="2" t="s">
        <v>1739</v>
      </c>
      <c r="B2586" s="2" t="s">
        <v>26727</v>
      </c>
      <c r="C2586" s="2">
        <v>8</v>
      </c>
      <c r="E2586">
        <f>COUNTIF(A2586:A6308,D2586)</f>
        <v>0</v>
      </c>
    </row>
    <row r="2587" spans="1:5" x14ac:dyDescent="0.3">
      <c r="A2587" s="2" t="s">
        <v>13030</v>
      </c>
      <c r="B2587" s="2" t="s">
        <v>26728</v>
      </c>
      <c r="C2587" s="2">
        <v>7.8</v>
      </c>
      <c r="E2587">
        <f>COUNTIF(A2587:A6309,D2587)</f>
        <v>0</v>
      </c>
    </row>
    <row r="2588" spans="1:5" x14ac:dyDescent="0.3">
      <c r="A2588" s="2" t="s">
        <v>9430</v>
      </c>
      <c r="B2588" s="2" t="s">
        <v>26729</v>
      </c>
      <c r="C2588" s="2">
        <v>6.1</v>
      </c>
      <c r="E2588">
        <f>COUNTIF(A2588:A6310,D2588)</f>
        <v>0</v>
      </c>
    </row>
    <row r="2589" spans="1:5" x14ac:dyDescent="0.3">
      <c r="A2589" s="2" t="s">
        <v>13944</v>
      </c>
      <c r="B2589" s="2" t="s">
        <v>26730</v>
      </c>
      <c r="C2589" s="2">
        <v>5.0999999999999996</v>
      </c>
      <c r="E2589">
        <f>COUNTIF(A2589:A6311,D2589)</f>
        <v>0</v>
      </c>
    </row>
    <row r="2590" spans="1:5" x14ac:dyDescent="0.3">
      <c r="A2590" s="2" t="s">
        <v>3585</v>
      </c>
      <c r="B2590" s="2" t="s">
        <v>26731</v>
      </c>
      <c r="C2590" s="2">
        <v>7.4</v>
      </c>
      <c r="E2590">
        <f>COUNTIF(A2590:A6312,D2590)</f>
        <v>0</v>
      </c>
    </row>
    <row r="2591" spans="1:5" x14ac:dyDescent="0.3">
      <c r="A2591" s="2" t="s">
        <v>13959</v>
      </c>
      <c r="B2591" s="2" t="s">
        <v>26732</v>
      </c>
      <c r="C2591" s="2">
        <v>7.8</v>
      </c>
      <c r="E2591">
        <f>COUNTIF(A2591:A6313,D2591)</f>
        <v>0</v>
      </c>
    </row>
    <row r="2592" spans="1:5" x14ac:dyDescent="0.3">
      <c r="A2592" s="2" t="s">
        <v>13347</v>
      </c>
      <c r="B2592" s="2" t="s">
        <v>26733</v>
      </c>
      <c r="C2592" s="2">
        <v>8</v>
      </c>
      <c r="E2592">
        <f>COUNTIF(A2592:A6314,D2592)</f>
        <v>0</v>
      </c>
    </row>
    <row r="2593" spans="1:5" x14ac:dyDescent="0.3">
      <c r="A2593" s="2" t="s">
        <v>12743</v>
      </c>
      <c r="B2593" s="2" t="s">
        <v>26734</v>
      </c>
      <c r="C2593" s="2">
        <v>6.7</v>
      </c>
      <c r="E2593">
        <f>COUNTIF(A2593:A6315,D2593)</f>
        <v>0</v>
      </c>
    </row>
    <row r="2594" spans="1:5" x14ac:dyDescent="0.3">
      <c r="A2594" s="2" t="s">
        <v>13974</v>
      </c>
      <c r="B2594" s="2" t="s">
        <v>26735</v>
      </c>
      <c r="C2594" s="2">
        <v>6.6</v>
      </c>
      <c r="E2594">
        <f>COUNTIF(A2594:A6316,D2594)</f>
        <v>0</v>
      </c>
    </row>
    <row r="2595" spans="1:5" x14ac:dyDescent="0.3">
      <c r="A2595" s="2" t="s">
        <v>13025</v>
      </c>
      <c r="B2595" s="2" t="s">
        <v>26736</v>
      </c>
      <c r="C2595" s="2">
        <v>6.4</v>
      </c>
      <c r="E2595">
        <f>COUNTIF(A2595:A6317,D2595)</f>
        <v>0</v>
      </c>
    </row>
    <row r="2596" spans="1:5" x14ac:dyDescent="0.3">
      <c r="A2596" s="2" t="s">
        <v>13982</v>
      </c>
      <c r="B2596" s="2" t="s">
        <v>26737</v>
      </c>
      <c r="C2596" s="2">
        <v>6.7</v>
      </c>
      <c r="E2596">
        <f>COUNTIF(A2596:A6318,D2596)</f>
        <v>0</v>
      </c>
    </row>
    <row r="2597" spans="1:5" x14ac:dyDescent="0.3">
      <c r="A2597" s="2" t="s">
        <v>13986</v>
      </c>
      <c r="B2597" s="2" t="s">
        <v>26738</v>
      </c>
      <c r="C2597" s="2">
        <v>6.2</v>
      </c>
      <c r="E2597">
        <f>COUNTIF(A2597:A6319,D2597)</f>
        <v>0</v>
      </c>
    </row>
    <row r="2598" spans="1:5" x14ac:dyDescent="0.3">
      <c r="A2598" s="2" t="s">
        <v>3154</v>
      </c>
      <c r="B2598" s="2" t="s">
        <v>26739</v>
      </c>
      <c r="C2598" s="2">
        <v>7.3</v>
      </c>
      <c r="E2598">
        <f>COUNTIF(A2598:A6320,D2598)</f>
        <v>0</v>
      </c>
    </row>
    <row r="2599" spans="1:5" x14ac:dyDescent="0.3">
      <c r="A2599" s="2" t="s">
        <v>13996</v>
      </c>
      <c r="B2599" s="2" t="s">
        <v>26740</v>
      </c>
      <c r="C2599" s="2">
        <v>8.1</v>
      </c>
      <c r="E2599">
        <f>COUNTIF(A2599:A6321,D2599)</f>
        <v>0</v>
      </c>
    </row>
    <row r="2600" spans="1:5" x14ac:dyDescent="0.3">
      <c r="A2600" s="2" t="s">
        <v>14002</v>
      </c>
      <c r="B2600" s="2" t="s">
        <v>26741</v>
      </c>
      <c r="C2600" s="2">
        <v>7</v>
      </c>
      <c r="E2600">
        <f>COUNTIF(A2600:A6322,D2600)</f>
        <v>0</v>
      </c>
    </row>
    <row r="2601" spans="1:5" x14ac:dyDescent="0.3">
      <c r="A2601" s="2" t="s">
        <v>4733</v>
      </c>
      <c r="B2601" s="2" t="s">
        <v>26742</v>
      </c>
      <c r="C2601" s="2">
        <v>8</v>
      </c>
      <c r="E2601">
        <f>COUNTIF(A2601:A6323,D2601)</f>
        <v>0</v>
      </c>
    </row>
    <row r="2602" spans="1:5" x14ac:dyDescent="0.3">
      <c r="A2602" s="2" t="s">
        <v>389</v>
      </c>
      <c r="B2602" s="2" t="s">
        <v>26743</v>
      </c>
      <c r="C2602" s="2">
        <v>8</v>
      </c>
      <c r="E2602">
        <f>COUNTIF(A2602:A6324,D2602)</f>
        <v>0</v>
      </c>
    </row>
    <row r="2603" spans="1:5" x14ac:dyDescent="0.3">
      <c r="A2603" s="2" t="s">
        <v>1744</v>
      </c>
      <c r="B2603" s="2" t="s">
        <v>26744</v>
      </c>
      <c r="C2603" s="2">
        <v>7</v>
      </c>
      <c r="E2603">
        <f>COUNTIF(A2603:A6325,D2603)</f>
        <v>0</v>
      </c>
    </row>
    <row r="2604" spans="1:5" x14ac:dyDescent="0.3">
      <c r="A2604" s="2" t="s">
        <v>27911</v>
      </c>
      <c r="B2604" s="2" t="s">
        <v>26745</v>
      </c>
      <c r="C2604" s="2">
        <v>7.9</v>
      </c>
      <c r="E2604">
        <f>COUNTIF(A2604:A6326,D2604)</f>
        <v>0</v>
      </c>
    </row>
    <row r="2605" spans="1:5" x14ac:dyDescent="0.3">
      <c r="A2605" s="2" t="s">
        <v>7443</v>
      </c>
      <c r="B2605" s="2" t="s">
        <v>26746</v>
      </c>
      <c r="C2605" s="2">
        <v>5.9</v>
      </c>
      <c r="E2605">
        <f>COUNTIF(A2605:A6327,D2605)</f>
        <v>0</v>
      </c>
    </row>
    <row r="2606" spans="1:5" x14ac:dyDescent="0.3">
      <c r="A2606" s="2" t="s">
        <v>1351</v>
      </c>
      <c r="B2606" s="2" t="s">
        <v>26747</v>
      </c>
      <c r="C2606" s="2">
        <v>6.6</v>
      </c>
      <c r="E2606">
        <f>COUNTIF(A2606:A6328,D2606)</f>
        <v>0</v>
      </c>
    </row>
    <row r="2607" spans="1:5" x14ac:dyDescent="0.3">
      <c r="A2607" s="2" t="s">
        <v>1351</v>
      </c>
      <c r="B2607" s="2" t="s">
        <v>26748</v>
      </c>
      <c r="C2607" s="2">
        <v>6.3</v>
      </c>
      <c r="E2607">
        <f>COUNTIF(A2607:A6329,D2607)</f>
        <v>0</v>
      </c>
    </row>
    <row r="2608" spans="1:5" x14ac:dyDescent="0.3">
      <c r="A2608" s="2" t="s">
        <v>9085</v>
      </c>
      <c r="B2608" s="2" t="s">
        <v>26749</v>
      </c>
      <c r="C2608" s="2">
        <v>7.7</v>
      </c>
      <c r="E2608">
        <f>COUNTIF(A2608:A6330,D2608)</f>
        <v>0</v>
      </c>
    </row>
    <row r="2609" spans="1:5" x14ac:dyDescent="0.3">
      <c r="A2609" s="2" t="s">
        <v>514</v>
      </c>
      <c r="B2609" s="2" t="s">
        <v>26750</v>
      </c>
      <c r="C2609" s="2">
        <v>6.9</v>
      </c>
      <c r="E2609">
        <f>COUNTIF(A2609:A6331,D2609)</f>
        <v>0</v>
      </c>
    </row>
    <row r="2610" spans="1:5" x14ac:dyDescent="0.3">
      <c r="A2610" s="2" t="s">
        <v>14040</v>
      </c>
      <c r="B2610" s="2" t="s">
        <v>26751</v>
      </c>
      <c r="C2610" s="2">
        <v>7.1</v>
      </c>
      <c r="E2610">
        <f>COUNTIF(A2610:A6332,D2610)</f>
        <v>0</v>
      </c>
    </row>
    <row r="2611" spans="1:5" x14ac:dyDescent="0.3">
      <c r="A2611" s="2" t="s">
        <v>1096</v>
      </c>
      <c r="B2611" s="2" t="s">
        <v>26752</v>
      </c>
      <c r="C2611" s="2">
        <v>7.4</v>
      </c>
      <c r="E2611">
        <f>COUNTIF(A2611:A6333,D2611)</f>
        <v>0</v>
      </c>
    </row>
    <row r="2612" spans="1:5" x14ac:dyDescent="0.3">
      <c r="A2612" s="2" t="s">
        <v>14048</v>
      </c>
      <c r="B2612" s="2" t="s">
        <v>26753</v>
      </c>
      <c r="C2612" s="2">
        <v>6.5</v>
      </c>
      <c r="E2612">
        <f>COUNTIF(A2612:A6334,D2612)</f>
        <v>0</v>
      </c>
    </row>
    <row r="2613" spans="1:5" x14ac:dyDescent="0.3">
      <c r="A2613" s="2" t="s">
        <v>6244</v>
      </c>
      <c r="B2613" s="2" t="s">
        <v>26754</v>
      </c>
      <c r="C2613" s="2">
        <v>6.5</v>
      </c>
      <c r="E2613">
        <f>COUNTIF(A2613:A6335,D2613)</f>
        <v>0</v>
      </c>
    </row>
    <row r="2614" spans="1:5" x14ac:dyDescent="0.3">
      <c r="A2614" s="2" t="s">
        <v>14061</v>
      </c>
      <c r="B2614" s="2" t="s">
        <v>26755</v>
      </c>
      <c r="C2614" s="2">
        <v>6.8</v>
      </c>
      <c r="E2614">
        <f>COUNTIF(A2614:A6336,D2614)</f>
        <v>0</v>
      </c>
    </row>
    <row r="2615" spans="1:5" x14ac:dyDescent="0.3">
      <c r="A2615" s="2" t="s">
        <v>1764</v>
      </c>
      <c r="B2615" s="2" t="s">
        <v>26756</v>
      </c>
      <c r="C2615" s="2">
        <v>7.5</v>
      </c>
      <c r="E2615">
        <f>COUNTIF(A2615:A6337,D2615)</f>
        <v>0</v>
      </c>
    </row>
    <row r="2616" spans="1:5" x14ac:dyDescent="0.3">
      <c r="A2616" s="2" t="s">
        <v>5230</v>
      </c>
      <c r="B2616" s="2" t="s">
        <v>26757</v>
      </c>
      <c r="C2616" s="2">
        <v>6.6</v>
      </c>
      <c r="E2616">
        <f>COUNTIF(A2616:A6338,D2616)</f>
        <v>0</v>
      </c>
    </row>
    <row r="2617" spans="1:5" x14ac:dyDescent="0.3">
      <c r="A2617" s="2" t="s">
        <v>1500</v>
      </c>
      <c r="B2617" s="2" t="s">
        <v>26758</v>
      </c>
      <c r="C2617" s="2">
        <v>7.1</v>
      </c>
      <c r="E2617">
        <f>COUNTIF(A2617:A6339,D2617)</f>
        <v>0</v>
      </c>
    </row>
    <row r="2618" spans="1:5" x14ac:dyDescent="0.3">
      <c r="A2618" s="2" t="s">
        <v>6126</v>
      </c>
      <c r="B2618" s="2" t="s">
        <v>26759</v>
      </c>
      <c r="C2618" s="2">
        <v>6.6</v>
      </c>
      <c r="E2618">
        <f>COUNTIF(A2618:A6340,D2618)</f>
        <v>0</v>
      </c>
    </row>
    <row r="2619" spans="1:5" x14ac:dyDescent="0.3">
      <c r="A2619" s="2" t="s">
        <v>2791</v>
      </c>
      <c r="B2619" s="2" t="s">
        <v>26760</v>
      </c>
      <c r="C2619" s="2">
        <v>7</v>
      </c>
      <c r="E2619">
        <f>COUNTIF(A2619:A6341,D2619)</f>
        <v>0</v>
      </c>
    </row>
    <row r="2620" spans="1:5" x14ac:dyDescent="0.3">
      <c r="A2620" s="2" t="s">
        <v>14086</v>
      </c>
      <c r="B2620" s="2" t="s">
        <v>26761</v>
      </c>
      <c r="C2620" s="2">
        <v>3.3</v>
      </c>
      <c r="E2620">
        <f>COUNTIF(A2620:A6342,D2620)</f>
        <v>0</v>
      </c>
    </row>
    <row r="2621" spans="1:5" x14ac:dyDescent="0.3">
      <c r="A2621" s="2" t="s">
        <v>14093</v>
      </c>
      <c r="B2621" s="2" t="s">
        <v>26762</v>
      </c>
      <c r="C2621" s="2">
        <v>6.7</v>
      </c>
      <c r="E2621">
        <f>COUNTIF(A2621:A6343,D2621)</f>
        <v>0</v>
      </c>
    </row>
    <row r="2622" spans="1:5" x14ac:dyDescent="0.3">
      <c r="A2622" s="2" t="s">
        <v>13173</v>
      </c>
      <c r="B2622" s="2" t="s">
        <v>26763</v>
      </c>
      <c r="C2622" s="2">
        <v>6.8</v>
      </c>
      <c r="E2622">
        <f>COUNTIF(A2622:A6344,D2622)</f>
        <v>0</v>
      </c>
    </row>
    <row r="2623" spans="1:5" x14ac:dyDescent="0.3">
      <c r="A2623" s="2" t="s">
        <v>14108</v>
      </c>
      <c r="B2623" s="2" t="s">
        <v>26764</v>
      </c>
      <c r="C2623" s="2">
        <v>6</v>
      </c>
      <c r="E2623">
        <f>COUNTIF(A2623:A6345,D2623)</f>
        <v>0</v>
      </c>
    </row>
    <row r="2624" spans="1:5" x14ac:dyDescent="0.3">
      <c r="A2624" s="2" t="s">
        <v>14112</v>
      </c>
      <c r="B2624" s="2" t="s">
        <v>26765</v>
      </c>
      <c r="C2624" s="2">
        <v>5.4</v>
      </c>
      <c r="E2624">
        <f>COUNTIF(A2624:A6346,D2624)</f>
        <v>0</v>
      </c>
    </row>
    <row r="2625" spans="1:5" x14ac:dyDescent="0.3">
      <c r="A2625" s="2" t="s">
        <v>14116</v>
      </c>
      <c r="B2625" s="2" t="s">
        <v>26766</v>
      </c>
      <c r="C2625" s="2">
        <v>4.3</v>
      </c>
      <c r="E2625">
        <f>COUNTIF(A2625:A6347,D2625)</f>
        <v>0</v>
      </c>
    </row>
    <row r="2626" spans="1:5" x14ac:dyDescent="0.3">
      <c r="A2626" s="2" t="s">
        <v>4597</v>
      </c>
      <c r="B2626" s="2" t="s">
        <v>26767</v>
      </c>
      <c r="C2626" s="2">
        <v>6.2</v>
      </c>
      <c r="E2626">
        <f>COUNTIF(A2626:A6348,D2626)</f>
        <v>0</v>
      </c>
    </row>
    <row r="2627" spans="1:5" x14ac:dyDescent="0.3">
      <c r="A2627" s="2" t="s">
        <v>14123</v>
      </c>
      <c r="B2627" s="2" t="s">
        <v>26768</v>
      </c>
      <c r="C2627" s="2">
        <v>7.7</v>
      </c>
      <c r="E2627">
        <f>COUNTIF(A2627:A6349,D2627)</f>
        <v>0</v>
      </c>
    </row>
    <row r="2628" spans="1:5" x14ac:dyDescent="0.3">
      <c r="A2628" s="2" t="s">
        <v>313</v>
      </c>
      <c r="B2628" s="2" t="s">
        <v>24435</v>
      </c>
      <c r="C2628" s="2">
        <v>8</v>
      </c>
      <c r="E2628">
        <f>COUNTIF(A2628:A6350,D2628)</f>
        <v>0</v>
      </c>
    </row>
    <row r="2629" spans="1:5" x14ac:dyDescent="0.3">
      <c r="A2629" s="2" t="s">
        <v>5882</v>
      </c>
      <c r="B2629" s="2" t="s">
        <v>26769</v>
      </c>
      <c r="C2629" s="2">
        <v>7.4</v>
      </c>
      <c r="E2629">
        <f>COUNTIF(A2629:A6351,D2629)</f>
        <v>0</v>
      </c>
    </row>
    <row r="2630" spans="1:5" x14ac:dyDescent="0.3">
      <c r="A2630" s="2" t="s">
        <v>14132</v>
      </c>
      <c r="B2630" s="2" t="s">
        <v>26770</v>
      </c>
      <c r="C2630" s="2">
        <v>5.9</v>
      </c>
      <c r="E2630">
        <f>COUNTIF(A2630:A6352,D2630)</f>
        <v>0</v>
      </c>
    </row>
    <row r="2631" spans="1:5" x14ac:dyDescent="0.3">
      <c r="A2631" s="2" t="s">
        <v>14139</v>
      </c>
      <c r="B2631" s="2" t="s">
        <v>26771</v>
      </c>
      <c r="C2631" s="2">
        <v>7.8</v>
      </c>
      <c r="E2631">
        <f>COUNTIF(A2631:A6353,D2631)</f>
        <v>0</v>
      </c>
    </row>
    <row r="2632" spans="1:5" x14ac:dyDescent="0.3">
      <c r="A2632" s="2" t="s">
        <v>4423</v>
      </c>
      <c r="B2632" s="2" t="s">
        <v>26772</v>
      </c>
      <c r="C2632" s="2">
        <v>7.4</v>
      </c>
      <c r="E2632">
        <f>COUNTIF(A2632:A6354,D2632)</f>
        <v>0</v>
      </c>
    </row>
    <row r="2633" spans="1:5" x14ac:dyDescent="0.3">
      <c r="A2633" s="2" t="s">
        <v>7227</v>
      </c>
      <c r="B2633" s="2" t="s">
        <v>26773</v>
      </c>
      <c r="C2633" s="2">
        <v>6.5</v>
      </c>
      <c r="E2633">
        <f>COUNTIF(A2633:A6355,D2633)</f>
        <v>0</v>
      </c>
    </row>
    <row r="2634" spans="1:5" x14ac:dyDescent="0.3">
      <c r="A2634" s="2" t="s">
        <v>4401</v>
      </c>
      <c r="B2634" s="2" t="s">
        <v>26774</v>
      </c>
      <c r="C2634" s="2">
        <v>7</v>
      </c>
      <c r="E2634">
        <f>COUNTIF(A2634:A6356,D2634)</f>
        <v>0</v>
      </c>
    </row>
    <row r="2635" spans="1:5" x14ac:dyDescent="0.3">
      <c r="A2635" s="2" t="s">
        <v>5647</v>
      </c>
      <c r="B2635" s="2" t="s">
        <v>26775</v>
      </c>
      <c r="C2635" s="2">
        <v>7.6</v>
      </c>
      <c r="E2635">
        <f>COUNTIF(A2635:A6357,D2635)</f>
        <v>0</v>
      </c>
    </row>
    <row r="2636" spans="1:5" x14ac:dyDescent="0.3">
      <c r="A2636" s="2" t="s">
        <v>11065</v>
      </c>
      <c r="B2636" s="2" t="s">
        <v>26776</v>
      </c>
      <c r="C2636" s="2">
        <v>6.9</v>
      </c>
      <c r="E2636">
        <f>COUNTIF(A2636:A6358,D2636)</f>
        <v>0</v>
      </c>
    </row>
    <row r="2637" spans="1:5" x14ac:dyDescent="0.3">
      <c r="A2637" s="2" t="s">
        <v>12904</v>
      </c>
      <c r="B2637" s="2" t="s">
        <v>26777</v>
      </c>
      <c r="C2637" s="2">
        <v>5.3</v>
      </c>
      <c r="E2637">
        <f>COUNTIF(A2637:A6359,D2637)</f>
        <v>0</v>
      </c>
    </row>
    <row r="2638" spans="1:5" x14ac:dyDescent="0.3">
      <c r="A2638" s="2" t="s">
        <v>14184</v>
      </c>
      <c r="B2638" s="2" t="s">
        <v>26778</v>
      </c>
      <c r="C2638" s="2">
        <v>6.4</v>
      </c>
      <c r="E2638">
        <f>COUNTIF(A2638:A6360,D2638)</f>
        <v>0</v>
      </c>
    </row>
    <row r="2639" spans="1:5" x14ac:dyDescent="0.3">
      <c r="A2639" s="2" t="s">
        <v>8191</v>
      </c>
      <c r="B2639" s="2" t="s">
        <v>26779</v>
      </c>
      <c r="C2639" s="2">
        <v>7.8</v>
      </c>
      <c r="E2639">
        <f>COUNTIF(A2639:A6361,D2639)</f>
        <v>0</v>
      </c>
    </row>
    <row r="2640" spans="1:5" x14ac:dyDescent="0.3">
      <c r="A2640" s="2" t="s">
        <v>14196</v>
      </c>
      <c r="B2640" s="2" t="s">
        <v>26780</v>
      </c>
      <c r="C2640" s="2">
        <v>6.7</v>
      </c>
      <c r="E2640">
        <f>COUNTIF(A2640:A6362,D2640)</f>
        <v>0</v>
      </c>
    </row>
    <row r="2641" spans="1:5" x14ac:dyDescent="0.3">
      <c r="A2641" s="2" t="s">
        <v>3917</v>
      </c>
      <c r="B2641" s="2" t="s">
        <v>26781</v>
      </c>
      <c r="C2641" s="2">
        <v>5.3</v>
      </c>
      <c r="E2641">
        <f>COUNTIF(A2641:A6363,D2641)</f>
        <v>0</v>
      </c>
    </row>
    <row r="2642" spans="1:5" x14ac:dyDescent="0.3">
      <c r="A2642" s="2" t="s">
        <v>8186</v>
      </c>
      <c r="B2642" s="2" t="s">
        <v>26782</v>
      </c>
      <c r="C2642" s="2">
        <v>6.3</v>
      </c>
      <c r="E2642">
        <f>COUNTIF(A2642:A6364,D2642)</f>
        <v>0</v>
      </c>
    </row>
    <row r="2643" spans="1:5" x14ac:dyDescent="0.3">
      <c r="A2643" s="2" t="s">
        <v>4531</v>
      </c>
      <c r="B2643" s="2" t="s">
        <v>26783</v>
      </c>
      <c r="C2643" s="2">
        <v>7</v>
      </c>
      <c r="E2643">
        <f>COUNTIF(A2643:A6365,D2643)</f>
        <v>0</v>
      </c>
    </row>
    <row r="2644" spans="1:5" x14ac:dyDescent="0.3">
      <c r="A2644" s="2" t="s">
        <v>5462</v>
      </c>
      <c r="B2644" s="2" t="s">
        <v>26784</v>
      </c>
      <c r="C2644" s="2">
        <v>6.6</v>
      </c>
      <c r="E2644">
        <f>COUNTIF(A2644:A6366,D2644)</f>
        <v>0</v>
      </c>
    </row>
    <row r="2645" spans="1:5" x14ac:dyDescent="0.3">
      <c r="A2645" s="2" t="s">
        <v>710</v>
      </c>
      <c r="B2645" s="2" t="s">
        <v>26785</v>
      </c>
      <c r="C2645" s="2">
        <v>8.4</v>
      </c>
      <c r="E2645">
        <f>COUNTIF(A2645:A6367,D2645)</f>
        <v>0</v>
      </c>
    </row>
    <row r="2646" spans="1:5" x14ac:dyDescent="0.3">
      <c r="A2646" s="2" t="s">
        <v>14238</v>
      </c>
      <c r="B2646" s="2" t="s">
        <v>26786</v>
      </c>
      <c r="C2646" s="2">
        <v>5.4</v>
      </c>
      <c r="E2646">
        <f>COUNTIF(A2646:A6368,D2646)</f>
        <v>0</v>
      </c>
    </row>
    <row r="2647" spans="1:5" x14ac:dyDescent="0.3">
      <c r="A2647" s="2" t="s">
        <v>5509</v>
      </c>
      <c r="B2647" s="2" t="s">
        <v>26787</v>
      </c>
      <c r="C2647" s="2">
        <v>7.8</v>
      </c>
      <c r="E2647">
        <f>COUNTIF(A2647:A6369,D2647)</f>
        <v>0</v>
      </c>
    </row>
    <row r="2648" spans="1:5" x14ac:dyDescent="0.3">
      <c r="A2648" s="2" t="s">
        <v>1939</v>
      </c>
      <c r="B2648" s="2" t="s">
        <v>26788</v>
      </c>
      <c r="C2648" s="2">
        <v>7.6</v>
      </c>
      <c r="E2648">
        <f>COUNTIF(A2648:A6370,D2648)</f>
        <v>0</v>
      </c>
    </row>
    <row r="2649" spans="1:5" x14ac:dyDescent="0.3">
      <c r="A2649" s="2" t="s">
        <v>14250</v>
      </c>
      <c r="B2649" s="2" t="s">
        <v>26789</v>
      </c>
      <c r="C2649" s="2">
        <v>6.6</v>
      </c>
      <c r="E2649">
        <f>COUNTIF(A2649:A6371,D2649)</f>
        <v>0</v>
      </c>
    </row>
    <row r="2650" spans="1:5" x14ac:dyDescent="0.3">
      <c r="A2650" s="2" t="s">
        <v>14254</v>
      </c>
      <c r="B2650" s="2" t="s">
        <v>26790</v>
      </c>
      <c r="C2650" s="2">
        <v>6.4</v>
      </c>
      <c r="E2650">
        <f>COUNTIF(A2650:A6372,D2650)</f>
        <v>0</v>
      </c>
    </row>
    <row r="2651" spans="1:5" x14ac:dyDescent="0.3">
      <c r="A2651" s="2" t="s">
        <v>14261</v>
      </c>
      <c r="B2651" s="2" t="s">
        <v>26791</v>
      </c>
      <c r="C2651" s="2">
        <v>7</v>
      </c>
      <c r="E2651">
        <f>COUNTIF(A2651:A6373,D2651)</f>
        <v>0</v>
      </c>
    </row>
    <row r="2652" spans="1:5" x14ac:dyDescent="0.3">
      <c r="A2652" s="2" t="s">
        <v>14267</v>
      </c>
      <c r="B2652" s="2" t="s">
        <v>26792</v>
      </c>
      <c r="C2652" s="2">
        <v>5.7</v>
      </c>
      <c r="E2652">
        <f>COUNTIF(A2652:A6374,D2652)</f>
        <v>0</v>
      </c>
    </row>
    <row r="2653" spans="1:5" x14ac:dyDescent="0.3">
      <c r="A2653" s="2" t="s">
        <v>14272</v>
      </c>
      <c r="B2653" s="2" t="s">
        <v>26793</v>
      </c>
      <c r="C2653" s="2">
        <v>5.9</v>
      </c>
      <c r="E2653">
        <f>COUNTIF(A2653:A6375,D2653)</f>
        <v>0</v>
      </c>
    </row>
    <row r="2654" spans="1:5" x14ac:dyDescent="0.3">
      <c r="A2654" s="2" t="s">
        <v>11224</v>
      </c>
      <c r="B2654" s="2" t="s">
        <v>26794</v>
      </c>
      <c r="C2654" s="2">
        <v>6.3</v>
      </c>
      <c r="E2654">
        <f>COUNTIF(A2654:A6376,D2654)</f>
        <v>0</v>
      </c>
    </row>
    <row r="2655" spans="1:5" x14ac:dyDescent="0.3">
      <c r="A2655" s="2" t="s">
        <v>4003</v>
      </c>
      <c r="B2655" s="2" t="s">
        <v>26795</v>
      </c>
      <c r="C2655" s="2">
        <v>6.3</v>
      </c>
      <c r="E2655">
        <f>COUNTIF(A2655:A6377,D2655)</f>
        <v>0</v>
      </c>
    </row>
    <row r="2656" spans="1:5" x14ac:dyDescent="0.3">
      <c r="A2656" s="2" t="s">
        <v>4027</v>
      </c>
      <c r="B2656" s="2" t="s">
        <v>26796</v>
      </c>
      <c r="C2656" s="2">
        <v>6.2</v>
      </c>
      <c r="E2656">
        <f>COUNTIF(A2656:A6378,D2656)</f>
        <v>0</v>
      </c>
    </row>
    <row r="2657" spans="1:5" x14ac:dyDescent="0.3">
      <c r="A2657" s="2" t="s">
        <v>12474</v>
      </c>
      <c r="B2657" s="2" t="s">
        <v>26797</v>
      </c>
      <c r="C2657" s="2">
        <v>2.1</v>
      </c>
      <c r="E2657">
        <f>COUNTIF(A2657:A6379,D2657)</f>
        <v>0</v>
      </c>
    </row>
    <row r="2658" spans="1:5" x14ac:dyDescent="0.3">
      <c r="A2658" s="2" t="s">
        <v>5076</v>
      </c>
      <c r="B2658" s="2" t="s">
        <v>26798</v>
      </c>
      <c r="C2658" s="2">
        <v>5</v>
      </c>
      <c r="E2658">
        <f>COUNTIF(A2658:A6380,D2658)</f>
        <v>0</v>
      </c>
    </row>
    <row r="2659" spans="1:5" x14ac:dyDescent="0.3">
      <c r="A2659" s="2" t="s">
        <v>14295</v>
      </c>
      <c r="B2659" s="2" t="s">
        <v>26799</v>
      </c>
      <c r="C2659" s="2">
        <v>5.3</v>
      </c>
      <c r="E2659">
        <f>COUNTIF(A2659:A6381,D2659)</f>
        <v>0</v>
      </c>
    </row>
    <row r="2660" spans="1:5" x14ac:dyDescent="0.3">
      <c r="A2660" s="2" t="s">
        <v>8972</v>
      </c>
      <c r="B2660" s="2" t="s">
        <v>26800</v>
      </c>
      <c r="C2660" s="2">
        <v>7.1</v>
      </c>
      <c r="E2660">
        <f>COUNTIF(A2660:A6382,D2660)</f>
        <v>0</v>
      </c>
    </row>
    <row r="2661" spans="1:5" x14ac:dyDescent="0.3">
      <c r="A2661" s="2" t="s">
        <v>14305</v>
      </c>
      <c r="B2661" s="2" t="s">
        <v>26801</v>
      </c>
      <c r="C2661" s="2">
        <v>7</v>
      </c>
      <c r="E2661">
        <f>COUNTIF(A2661:A6383,D2661)</f>
        <v>0</v>
      </c>
    </row>
    <row r="2662" spans="1:5" x14ac:dyDescent="0.3">
      <c r="A2662" s="2" t="s">
        <v>6891</v>
      </c>
      <c r="B2662" s="2" t="s">
        <v>25106</v>
      </c>
      <c r="C2662" s="2">
        <v>7</v>
      </c>
      <c r="E2662">
        <f>COUNTIF(A2662:A6384,D2662)</f>
        <v>0</v>
      </c>
    </row>
    <row r="2663" spans="1:5" x14ac:dyDescent="0.3">
      <c r="A2663" s="2" t="s">
        <v>14319</v>
      </c>
      <c r="B2663" s="2" t="s">
        <v>26802</v>
      </c>
      <c r="C2663" s="2">
        <v>7.1</v>
      </c>
      <c r="E2663">
        <f>COUNTIF(A2663:A6385,D2663)</f>
        <v>0</v>
      </c>
    </row>
    <row r="2664" spans="1:5" x14ac:dyDescent="0.3">
      <c r="A2664" s="2" t="s">
        <v>14323</v>
      </c>
      <c r="B2664" s="2" t="s">
        <v>26803</v>
      </c>
      <c r="C2664" s="2">
        <v>7</v>
      </c>
      <c r="E2664">
        <f>COUNTIF(A2664:A6386,D2664)</f>
        <v>0</v>
      </c>
    </row>
    <row r="2665" spans="1:5" x14ac:dyDescent="0.3">
      <c r="A2665" s="2" t="s">
        <v>14327</v>
      </c>
      <c r="B2665" s="2" t="s">
        <v>26804</v>
      </c>
      <c r="C2665" s="2">
        <v>7.7</v>
      </c>
      <c r="E2665">
        <f>COUNTIF(A2665:A6387,D2665)</f>
        <v>0</v>
      </c>
    </row>
    <row r="2666" spans="1:5" x14ac:dyDescent="0.3">
      <c r="A2666" s="2" t="s">
        <v>14334</v>
      </c>
      <c r="B2666" s="2" t="s">
        <v>26805</v>
      </c>
      <c r="C2666" s="2">
        <v>7.1</v>
      </c>
      <c r="E2666">
        <f>COUNTIF(A2666:A6388,D2666)</f>
        <v>0</v>
      </c>
    </row>
    <row r="2667" spans="1:5" x14ac:dyDescent="0.3">
      <c r="A2667" s="2" t="s">
        <v>14340</v>
      </c>
      <c r="B2667" s="2" t="s">
        <v>26806</v>
      </c>
      <c r="C2667" s="2">
        <v>6.8</v>
      </c>
      <c r="E2667">
        <f>COUNTIF(A2667:A6389,D2667)</f>
        <v>0</v>
      </c>
    </row>
    <row r="2668" spans="1:5" x14ac:dyDescent="0.3">
      <c r="A2668" s="2" t="s">
        <v>6977</v>
      </c>
      <c r="B2668" s="2" t="s">
        <v>26807</v>
      </c>
      <c r="C2668" s="2">
        <v>7.5</v>
      </c>
      <c r="E2668">
        <f>COUNTIF(A2668:A6390,D2668)</f>
        <v>0</v>
      </c>
    </row>
    <row r="2669" spans="1:5" x14ac:dyDescent="0.3">
      <c r="A2669" s="2" t="s">
        <v>14349</v>
      </c>
      <c r="B2669" s="2" t="s">
        <v>26808</v>
      </c>
      <c r="C2669" s="2">
        <v>6.3</v>
      </c>
      <c r="E2669">
        <f>COUNTIF(A2669:A6391,D2669)</f>
        <v>0</v>
      </c>
    </row>
    <row r="2670" spans="1:5" x14ac:dyDescent="0.3">
      <c r="A2670" s="2" t="s">
        <v>14356</v>
      </c>
      <c r="B2670" s="2" t="s">
        <v>26809</v>
      </c>
      <c r="C2670" s="2">
        <v>7.3</v>
      </c>
      <c r="E2670">
        <f>COUNTIF(A2670:A6392,D2670)</f>
        <v>0</v>
      </c>
    </row>
    <row r="2671" spans="1:5" x14ac:dyDescent="0.3">
      <c r="A2671" s="2" t="s">
        <v>5050</v>
      </c>
      <c r="B2671" s="2" t="s">
        <v>26810</v>
      </c>
      <c r="C2671" s="2">
        <v>6.8</v>
      </c>
      <c r="E2671">
        <f>COUNTIF(A2671:A6393,D2671)</f>
        <v>0</v>
      </c>
    </row>
    <row r="2672" spans="1:5" x14ac:dyDescent="0.3">
      <c r="A2672" s="2" t="s">
        <v>14365</v>
      </c>
      <c r="B2672" s="2" t="s">
        <v>26811</v>
      </c>
      <c r="C2672" s="2">
        <v>7.2</v>
      </c>
      <c r="E2672">
        <f>COUNTIF(A2672:A6394,D2672)</f>
        <v>0</v>
      </c>
    </row>
    <row r="2673" spans="1:5" x14ac:dyDescent="0.3">
      <c r="A2673" s="2" t="s">
        <v>220</v>
      </c>
      <c r="B2673" s="2" t="s">
        <v>26812</v>
      </c>
      <c r="C2673" s="2">
        <v>6.4</v>
      </c>
      <c r="E2673">
        <f>COUNTIF(A2673:A6395,D2673)</f>
        <v>0</v>
      </c>
    </row>
    <row r="2674" spans="1:5" x14ac:dyDescent="0.3">
      <c r="A2674" s="2" t="s">
        <v>10145</v>
      </c>
      <c r="B2674" s="2" t="s">
        <v>26813</v>
      </c>
      <c r="C2674" s="2">
        <v>6</v>
      </c>
      <c r="E2674">
        <f>COUNTIF(A2674:A6396,D2674)</f>
        <v>0</v>
      </c>
    </row>
    <row r="2675" spans="1:5" x14ac:dyDescent="0.3">
      <c r="A2675" s="2" t="s">
        <v>12371</v>
      </c>
      <c r="B2675" s="2" t="s">
        <v>26814</v>
      </c>
      <c r="C2675" s="2">
        <v>6.4</v>
      </c>
      <c r="E2675">
        <f>COUNTIF(A2675:A6397,D2675)</f>
        <v>0</v>
      </c>
    </row>
    <row r="2676" spans="1:5" x14ac:dyDescent="0.3">
      <c r="A2676" s="2" t="s">
        <v>14383</v>
      </c>
      <c r="B2676" s="2" t="s">
        <v>26815</v>
      </c>
      <c r="C2676" s="2">
        <v>7.5</v>
      </c>
      <c r="E2676">
        <f>COUNTIF(A2676:A6398,D2676)</f>
        <v>0</v>
      </c>
    </row>
    <row r="2677" spans="1:5" x14ac:dyDescent="0.3">
      <c r="A2677" s="2" t="s">
        <v>14387</v>
      </c>
      <c r="B2677" s="2" t="s">
        <v>26816</v>
      </c>
      <c r="C2677" s="2">
        <v>7.1</v>
      </c>
      <c r="E2677">
        <f>COUNTIF(A2677:A6399,D2677)</f>
        <v>0</v>
      </c>
    </row>
    <row r="2678" spans="1:5" x14ac:dyDescent="0.3">
      <c r="A2678" s="2" t="s">
        <v>14395</v>
      </c>
      <c r="B2678" s="2" t="s">
        <v>26817</v>
      </c>
      <c r="C2678" s="2">
        <v>4.5999999999999996</v>
      </c>
      <c r="E2678">
        <f>COUNTIF(A2678:A6400,D2678)</f>
        <v>0</v>
      </c>
    </row>
    <row r="2679" spans="1:5" x14ac:dyDescent="0.3">
      <c r="A2679" s="2" t="s">
        <v>14408</v>
      </c>
      <c r="B2679" s="2" t="s">
        <v>26818</v>
      </c>
      <c r="C2679" s="2">
        <v>7.7</v>
      </c>
      <c r="E2679">
        <f>COUNTIF(A2679:A6401,D2679)</f>
        <v>0</v>
      </c>
    </row>
    <row r="2680" spans="1:5" x14ac:dyDescent="0.3">
      <c r="A2680" s="2" t="s">
        <v>1175</v>
      </c>
      <c r="B2680" s="2" t="s">
        <v>24344</v>
      </c>
      <c r="C2680" s="2">
        <v>6.7</v>
      </c>
      <c r="E2680">
        <f>COUNTIF(A2680:A6402,D2680)</f>
        <v>0</v>
      </c>
    </row>
    <row r="2681" spans="1:5" x14ac:dyDescent="0.3">
      <c r="A2681" s="2" t="s">
        <v>2066</v>
      </c>
      <c r="B2681" s="2" t="s">
        <v>26819</v>
      </c>
      <c r="C2681" s="2">
        <v>5.6</v>
      </c>
      <c r="E2681">
        <f>COUNTIF(A2681:A6403,D2681)</f>
        <v>0</v>
      </c>
    </row>
    <row r="2682" spans="1:5" x14ac:dyDescent="0.3">
      <c r="A2682" s="2" t="s">
        <v>1294</v>
      </c>
      <c r="B2682" s="2" t="s">
        <v>26820</v>
      </c>
      <c r="C2682" s="2">
        <v>8.3000000000000007</v>
      </c>
      <c r="E2682">
        <f>COUNTIF(A2682:A6404,D2682)</f>
        <v>0</v>
      </c>
    </row>
    <row r="2683" spans="1:5" x14ac:dyDescent="0.3">
      <c r="A2683" s="2" t="s">
        <v>13140</v>
      </c>
      <c r="B2683" s="2" t="s">
        <v>26821</v>
      </c>
      <c r="C2683" s="2">
        <v>6.6</v>
      </c>
      <c r="E2683">
        <f>COUNTIF(A2683:A6405,D2683)</f>
        <v>0</v>
      </c>
    </row>
    <row r="2684" spans="1:5" x14ac:dyDescent="0.3">
      <c r="A2684" s="2" t="s">
        <v>2843</v>
      </c>
      <c r="B2684" s="2" t="s">
        <v>26822</v>
      </c>
      <c r="C2684" s="2">
        <v>7.2</v>
      </c>
      <c r="E2684">
        <f>COUNTIF(A2684:A6406,D2684)</f>
        <v>0</v>
      </c>
    </row>
    <row r="2685" spans="1:5" x14ac:dyDescent="0.3">
      <c r="A2685" s="2" t="s">
        <v>1432</v>
      </c>
      <c r="B2685" s="2" t="s">
        <v>26823</v>
      </c>
      <c r="C2685" s="2">
        <v>8.6999999999999993</v>
      </c>
      <c r="E2685">
        <f>COUNTIF(A2685:A6407,D2685)</f>
        <v>0</v>
      </c>
    </row>
    <row r="2686" spans="1:5" x14ac:dyDescent="0.3">
      <c r="A2686" s="2" t="s">
        <v>14487</v>
      </c>
      <c r="B2686" s="2" t="s">
        <v>26824</v>
      </c>
      <c r="C2686" s="2">
        <v>6</v>
      </c>
      <c r="E2686">
        <f>COUNTIF(A2686:A6408,D2686)</f>
        <v>0</v>
      </c>
    </row>
    <row r="2687" spans="1:5" x14ac:dyDescent="0.3">
      <c r="A2687" s="2" t="s">
        <v>9065</v>
      </c>
      <c r="B2687" s="2" t="s">
        <v>26825</v>
      </c>
      <c r="C2687" s="2">
        <v>8</v>
      </c>
      <c r="E2687">
        <f>COUNTIF(A2687:A6409,D2687)</f>
        <v>0</v>
      </c>
    </row>
    <row r="2688" spans="1:5" x14ac:dyDescent="0.3">
      <c r="A2688" s="2" t="s">
        <v>4066</v>
      </c>
      <c r="B2688" s="2" t="s">
        <v>26826</v>
      </c>
      <c r="C2688" s="2">
        <v>4.5</v>
      </c>
      <c r="E2688">
        <f>COUNTIF(A2688:A6410,D2688)</f>
        <v>0</v>
      </c>
    </row>
    <row r="2689" spans="1:5" x14ac:dyDescent="0.3">
      <c r="A2689" s="2" t="s">
        <v>4166</v>
      </c>
      <c r="B2689" s="2" t="s">
        <v>26827</v>
      </c>
      <c r="C2689" s="2">
        <v>7.9</v>
      </c>
      <c r="E2689">
        <f>COUNTIF(A2689:A6411,D2689)</f>
        <v>0</v>
      </c>
    </row>
    <row r="2690" spans="1:5" x14ac:dyDescent="0.3">
      <c r="A2690" s="2" t="s">
        <v>6963</v>
      </c>
      <c r="B2690" s="2" t="s">
        <v>26828</v>
      </c>
      <c r="C2690" s="2">
        <v>7.5</v>
      </c>
      <c r="E2690">
        <f>COUNTIF(A2690:A6412,D2690)</f>
        <v>0</v>
      </c>
    </row>
    <row r="2691" spans="1:5" x14ac:dyDescent="0.3">
      <c r="A2691" s="2" t="s">
        <v>14518</v>
      </c>
      <c r="B2691" s="2" t="s">
        <v>26829</v>
      </c>
      <c r="C2691" s="2">
        <v>6.8</v>
      </c>
      <c r="E2691">
        <f>COUNTIF(A2691:A6413,D2691)</f>
        <v>0</v>
      </c>
    </row>
    <row r="2692" spans="1:5" x14ac:dyDescent="0.3">
      <c r="A2692" s="2" t="s">
        <v>14527</v>
      </c>
      <c r="B2692" s="2" t="s">
        <v>26830</v>
      </c>
      <c r="C2692" s="2">
        <v>7.2</v>
      </c>
      <c r="E2692">
        <f>COUNTIF(A2692:A6414,D2692)</f>
        <v>0</v>
      </c>
    </row>
    <row r="2693" spans="1:5" x14ac:dyDescent="0.3">
      <c r="A2693" s="2" t="s">
        <v>1324</v>
      </c>
      <c r="B2693" s="2" t="s">
        <v>26831</v>
      </c>
      <c r="C2693" s="2">
        <v>7.1</v>
      </c>
      <c r="E2693">
        <f>COUNTIF(A2693:A6415,D2693)</f>
        <v>0</v>
      </c>
    </row>
    <row r="2694" spans="1:5" x14ac:dyDescent="0.3">
      <c r="A2694" s="2" t="s">
        <v>2612</v>
      </c>
      <c r="B2694" s="2" t="s">
        <v>26832</v>
      </c>
      <c r="C2694" s="2">
        <v>7.4</v>
      </c>
      <c r="E2694">
        <f>COUNTIF(A2694:A6416,D2694)</f>
        <v>0</v>
      </c>
    </row>
    <row r="2695" spans="1:5" x14ac:dyDescent="0.3">
      <c r="A2695" s="2" t="s">
        <v>8015</v>
      </c>
      <c r="B2695" s="2" t="s">
        <v>26833</v>
      </c>
      <c r="C2695" s="2">
        <v>7.6</v>
      </c>
      <c r="E2695">
        <f>COUNTIF(A2695:A6417,D2695)</f>
        <v>0</v>
      </c>
    </row>
    <row r="2696" spans="1:5" x14ac:dyDescent="0.3">
      <c r="A2696" s="2" t="s">
        <v>6063</v>
      </c>
      <c r="B2696" s="2" t="s">
        <v>26834</v>
      </c>
      <c r="C2696" s="2">
        <v>6.9</v>
      </c>
      <c r="E2696">
        <f>COUNTIF(A2696:A6418,D2696)</f>
        <v>0</v>
      </c>
    </row>
    <row r="2697" spans="1:5" x14ac:dyDescent="0.3">
      <c r="A2697" s="2" t="s">
        <v>12184</v>
      </c>
      <c r="B2697" s="2" t="s">
        <v>26835</v>
      </c>
      <c r="C2697" s="2">
        <v>6</v>
      </c>
      <c r="E2697">
        <f>COUNTIF(A2697:A6419,D2697)</f>
        <v>0</v>
      </c>
    </row>
    <row r="2698" spans="1:5" x14ac:dyDescent="0.3">
      <c r="A2698" s="2" t="s">
        <v>12876</v>
      </c>
      <c r="B2698" s="2" t="s">
        <v>26836</v>
      </c>
      <c r="C2698" s="2">
        <v>7.3</v>
      </c>
      <c r="E2698">
        <f>COUNTIF(A2698:A6420,D2698)</f>
        <v>0</v>
      </c>
    </row>
    <row r="2699" spans="1:5" x14ac:dyDescent="0.3">
      <c r="A2699" s="2" t="s">
        <v>14563</v>
      </c>
      <c r="B2699" s="2" t="s">
        <v>26837</v>
      </c>
      <c r="C2699" s="2">
        <v>4.5999999999999996</v>
      </c>
      <c r="E2699">
        <f>COUNTIF(A2699:A6421,D2699)</f>
        <v>0</v>
      </c>
    </row>
    <row r="2700" spans="1:5" x14ac:dyDescent="0.3">
      <c r="A2700" s="2" t="s">
        <v>2246</v>
      </c>
      <c r="B2700" s="2" t="s">
        <v>26838</v>
      </c>
      <c r="C2700" s="2">
        <v>6</v>
      </c>
      <c r="E2700">
        <f>COUNTIF(A2700:A6422,D2700)</f>
        <v>0</v>
      </c>
    </row>
    <row r="2701" spans="1:5" x14ac:dyDescent="0.3">
      <c r="A2701" s="2" t="s">
        <v>7404</v>
      </c>
      <c r="B2701" s="2" t="s">
        <v>26839</v>
      </c>
      <c r="C2701" s="2">
        <v>5.5</v>
      </c>
      <c r="E2701">
        <f>COUNTIF(A2701:A6423,D2701)</f>
        <v>0</v>
      </c>
    </row>
    <row r="2702" spans="1:5" x14ac:dyDescent="0.3">
      <c r="A2702" s="2" t="s">
        <v>14580</v>
      </c>
      <c r="B2702" s="2" t="s">
        <v>26840</v>
      </c>
      <c r="C2702" s="2">
        <v>7.5</v>
      </c>
      <c r="E2702">
        <f>COUNTIF(A2702:A6424,D2702)</f>
        <v>0</v>
      </c>
    </row>
    <row r="2703" spans="1:5" x14ac:dyDescent="0.3">
      <c r="A2703" s="2" t="s">
        <v>14591</v>
      </c>
      <c r="B2703" s="2" t="s">
        <v>26841</v>
      </c>
      <c r="C2703" s="2">
        <v>6.3</v>
      </c>
      <c r="E2703">
        <f>COUNTIF(A2703:A6425,D2703)</f>
        <v>0</v>
      </c>
    </row>
    <row r="2704" spans="1:5" x14ac:dyDescent="0.3">
      <c r="A2704" s="2" t="s">
        <v>6102</v>
      </c>
      <c r="B2704" s="2" t="s">
        <v>26842</v>
      </c>
      <c r="C2704" s="2">
        <v>5.0999999999999996</v>
      </c>
      <c r="E2704">
        <f>COUNTIF(A2704:A6426,D2704)</f>
        <v>0</v>
      </c>
    </row>
    <row r="2705" spans="1:5" x14ac:dyDescent="0.3">
      <c r="A2705" s="2" t="s">
        <v>14598</v>
      </c>
      <c r="B2705" s="2" t="s">
        <v>26843</v>
      </c>
      <c r="C2705" s="2">
        <v>6.8</v>
      </c>
      <c r="E2705">
        <f>COUNTIF(A2705:A6427,D2705)</f>
        <v>0</v>
      </c>
    </row>
    <row r="2706" spans="1:5" x14ac:dyDescent="0.3">
      <c r="A2706" s="2" t="s">
        <v>14604</v>
      </c>
      <c r="B2706" s="2" t="s">
        <v>26844</v>
      </c>
      <c r="C2706" s="2">
        <v>5.3</v>
      </c>
      <c r="E2706">
        <f>COUNTIF(A2706:A6428,D2706)</f>
        <v>0</v>
      </c>
    </row>
    <row r="2707" spans="1:5" x14ac:dyDescent="0.3">
      <c r="A2707" s="2" t="s">
        <v>9796</v>
      </c>
      <c r="B2707" s="2" t="s">
        <v>26845</v>
      </c>
      <c r="C2707" s="2">
        <v>7.3</v>
      </c>
      <c r="E2707">
        <f>COUNTIF(A2707:A6429,D2707)</f>
        <v>0</v>
      </c>
    </row>
    <row r="2708" spans="1:5" x14ac:dyDescent="0.3">
      <c r="A2708" s="2" t="s">
        <v>14611</v>
      </c>
      <c r="B2708" s="2" t="s">
        <v>26846</v>
      </c>
      <c r="C2708" s="2">
        <v>7.3</v>
      </c>
      <c r="E2708">
        <f>COUNTIF(A2708:A6430,D2708)</f>
        <v>0</v>
      </c>
    </row>
    <row r="2709" spans="1:5" x14ac:dyDescent="0.3">
      <c r="A2709" s="2" t="s">
        <v>1104</v>
      </c>
      <c r="B2709" s="2" t="s">
        <v>26847</v>
      </c>
      <c r="C2709" s="2">
        <v>7.1</v>
      </c>
      <c r="E2709">
        <f>COUNTIF(A2709:A6431,D2709)</f>
        <v>0</v>
      </c>
    </row>
    <row r="2710" spans="1:5" x14ac:dyDescent="0.3">
      <c r="A2710" s="2" t="s">
        <v>79</v>
      </c>
      <c r="B2710" s="2" t="s">
        <v>26848</v>
      </c>
      <c r="C2710" s="2">
        <v>7.6</v>
      </c>
      <c r="E2710">
        <f>COUNTIF(A2710:A6432,D2710)</f>
        <v>0</v>
      </c>
    </row>
    <row r="2711" spans="1:5" x14ac:dyDescent="0.3">
      <c r="A2711" s="2" t="s">
        <v>14622</v>
      </c>
      <c r="B2711" s="2" t="s">
        <v>26849</v>
      </c>
      <c r="C2711" s="2">
        <v>5.3</v>
      </c>
      <c r="E2711">
        <f>COUNTIF(A2711:A6433,D2711)</f>
        <v>0</v>
      </c>
    </row>
    <row r="2712" spans="1:5" x14ac:dyDescent="0.3">
      <c r="A2712" s="2" t="s">
        <v>27899</v>
      </c>
      <c r="B2712" s="2" t="s">
        <v>26850</v>
      </c>
      <c r="C2712" s="2">
        <v>7.8</v>
      </c>
      <c r="E2712">
        <f>COUNTIF(A2712:A6434,D2712)</f>
        <v>0</v>
      </c>
    </row>
    <row r="2713" spans="1:5" x14ac:dyDescent="0.3">
      <c r="A2713" s="2" t="s">
        <v>14631</v>
      </c>
      <c r="B2713" s="2" t="s">
        <v>26851</v>
      </c>
      <c r="C2713" s="2">
        <v>7.7</v>
      </c>
      <c r="E2713">
        <f>COUNTIF(A2713:A6435,D2713)</f>
        <v>0</v>
      </c>
    </row>
    <row r="2714" spans="1:5" x14ac:dyDescent="0.3">
      <c r="A2714" s="2" t="s">
        <v>11327</v>
      </c>
      <c r="B2714" s="2" t="s">
        <v>26852</v>
      </c>
      <c r="C2714" s="2">
        <v>7.7</v>
      </c>
      <c r="E2714">
        <f>COUNTIF(A2714:A6436,D2714)</f>
        <v>0</v>
      </c>
    </row>
    <row r="2715" spans="1:5" x14ac:dyDescent="0.3">
      <c r="A2715" s="2" t="s">
        <v>13781</v>
      </c>
      <c r="B2715" s="2" t="s">
        <v>26853</v>
      </c>
      <c r="C2715" s="2">
        <v>5.4</v>
      </c>
      <c r="E2715">
        <f>COUNTIF(A2715:A6437,D2715)</f>
        <v>0</v>
      </c>
    </row>
    <row r="2716" spans="1:5" x14ac:dyDescent="0.3">
      <c r="A2716" s="2" t="s">
        <v>10306</v>
      </c>
      <c r="B2716" s="2" t="s">
        <v>26854</v>
      </c>
      <c r="C2716" s="2">
        <v>6.2</v>
      </c>
      <c r="E2716">
        <f>COUNTIF(A2716:A6438,D2716)</f>
        <v>0</v>
      </c>
    </row>
    <row r="2717" spans="1:5" x14ac:dyDescent="0.3">
      <c r="A2717" s="2" t="s">
        <v>7113</v>
      </c>
      <c r="B2717" s="2" t="s">
        <v>26855</v>
      </c>
      <c r="C2717" s="2">
        <v>7.4</v>
      </c>
      <c r="E2717">
        <f>COUNTIF(A2717:A6439,D2717)</f>
        <v>0</v>
      </c>
    </row>
    <row r="2718" spans="1:5" x14ac:dyDescent="0.3">
      <c r="A2718" s="2" t="s">
        <v>1502</v>
      </c>
      <c r="B2718" s="2" t="s">
        <v>26856</v>
      </c>
      <c r="C2718" s="2">
        <v>6.2</v>
      </c>
      <c r="E2718">
        <f>COUNTIF(A2718:A6440,D2718)</f>
        <v>0</v>
      </c>
    </row>
    <row r="2719" spans="1:5" x14ac:dyDescent="0.3">
      <c r="A2719" s="2" t="s">
        <v>14654</v>
      </c>
      <c r="B2719" s="2" t="s">
        <v>26857</v>
      </c>
      <c r="C2719" s="2">
        <v>5.0999999999999996</v>
      </c>
      <c r="E2719">
        <f>COUNTIF(A2719:A6441,D2719)</f>
        <v>0</v>
      </c>
    </row>
    <row r="2720" spans="1:5" x14ac:dyDescent="0.3">
      <c r="A2720" s="2" t="s">
        <v>14669</v>
      </c>
      <c r="B2720" s="2" t="s">
        <v>26858</v>
      </c>
      <c r="C2720" s="2">
        <v>6.8</v>
      </c>
      <c r="E2720">
        <f>COUNTIF(A2720:A6442,D2720)</f>
        <v>0</v>
      </c>
    </row>
    <row r="2721" spans="1:5" x14ac:dyDescent="0.3">
      <c r="A2721" s="2" t="s">
        <v>7404</v>
      </c>
      <c r="B2721" s="2" t="s">
        <v>25509</v>
      </c>
      <c r="C2721" s="2">
        <v>7.4</v>
      </c>
      <c r="E2721">
        <f>COUNTIF(A2721:A6443,D2721)</f>
        <v>0</v>
      </c>
    </row>
    <row r="2722" spans="1:5" x14ac:dyDescent="0.3">
      <c r="A2722" s="2" t="s">
        <v>14680</v>
      </c>
      <c r="B2722" s="2" t="s">
        <v>26859</v>
      </c>
      <c r="C2722" s="2">
        <v>5.8</v>
      </c>
      <c r="E2722">
        <f>COUNTIF(A2722:A6444,D2722)</f>
        <v>0</v>
      </c>
    </row>
    <row r="2723" spans="1:5" x14ac:dyDescent="0.3">
      <c r="A2723" s="2" t="s">
        <v>14697</v>
      </c>
      <c r="B2723" s="2" t="s">
        <v>26860</v>
      </c>
      <c r="C2723" s="2">
        <v>6.4</v>
      </c>
      <c r="E2723">
        <f>COUNTIF(A2723:A6445,D2723)</f>
        <v>0</v>
      </c>
    </row>
    <row r="2724" spans="1:5" x14ac:dyDescent="0.3">
      <c r="A2724" s="2" t="s">
        <v>14704</v>
      </c>
      <c r="B2724" s="2" t="s">
        <v>26861</v>
      </c>
      <c r="C2724" s="2">
        <v>6</v>
      </c>
      <c r="E2724">
        <f>COUNTIF(A2724:A6446,D2724)</f>
        <v>0</v>
      </c>
    </row>
    <row r="2725" spans="1:5" x14ac:dyDescent="0.3">
      <c r="A2725" s="2" t="s">
        <v>5990</v>
      </c>
      <c r="B2725" s="2" t="s">
        <v>26862</v>
      </c>
      <c r="C2725" s="2">
        <v>6.9</v>
      </c>
      <c r="E2725">
        <f>COUNTIF(A2725:A6447,D2725)</f>
        <v>0</v>
      </c>
    </row>
    <row r="2726" spans="1:5" x14ac:dyDescent="0.3">
      <c r="A2726" s="2" t="s">
        <v>14714</v>
      </c>
      <c r="B2726" s="2" t="s">
        <v>26863</v>
      </c>
      <c r="C2726" s="2">
        <v>5.5</v>
      </c>
      <c r="E2726">
        <f>COUNTIF(A2726:A6448,D2726)</f>
        <v>0</v>
      </c>
    </row>
    <row r="2727" spans="1:5" x14ac:dyDescent="0.3">
      <c r="A2727" s="2" t="s">
        <v>27912</v>
      </c>
      <c r="B2727" s="2" t="s">
        <v>26864</v>
      </c>
      <c r="C2727" s="2">
        <v>5.4</v>
      </c>
      <c r="E2727">
        <f>COUNTIF(A2727:A6449,D2727)</f>
        <v>0</v>
      </c>
    </row>
    <row r="2728" spans="1:5" x14ac:dyDescent="0.3">
      <c r="A2728" s="2" t="s">
        <v>3727</v>
      </c>
      <c r="B2728" s="2" t="s">
        <v>26865</v>
      </c>
      <c r="C2728" s="2">
        <v>8.3000000000000007</v>
      </c>
      <c r="E2728">
        <f>COUNTIF(A2728:A6450,D2728)</f>
        <v>0</v>
      </c>
    </row>
    <row r="2729" spans="1:5" x14ac:dyDescent="0.3">
      <c r="A2729" s="2" t="s">
        <v>389</v>
      </c>
      <c r="B2729" s="2" t="s">
        <v>26866</v>
      </c>
      <c r="C2729" s="2">
        <v>7.9</v>
      </c>
      <c r="E2729">
        <f>COUNTIF(A2729:A6451,D2729)</f>
        <v>0</v>
      </c>
    </row>
    <row r="2730" spans="1:5" x14ac:dyDescent="0.3">
      <c r="A2730" s="2" t="s">
        <v>14735</v>
      </c>
      <c r="B2730" s="2" t="s">
        <v>26867</v>
      </c>
      <c r="C2730" s="2">
        <v>6.5</v>
      </c>
      <c r="E2730">
        <f>COUNTIF(A2730:A6452,D2730)</f>
        <v>0</v>
      </c>
    </row>
    <row r="2731" spans="1:5" x14ac:dyDescent="0.3">
      <c r="A2731" s="2" t="s">
        <v>14767</v>
      </c>
      <c r="B2731" s="2" t="s">
        <v>26868</v>
      </c>
      <c r="C2731" s="2">
        <v>6.6</v>
      </c>
      <c r="E2731">
        <f>COUNTIF(A2731:A6453,D2731)</f>
        <v>0</v>
      </c>
    </row>
    <row r="2732" spans="1:5" x14ac:dyDescent="0.3">
      <c r="A2732" s="2" t="s">
        <v>6051</v>
      </c>
      <c r="B2732" s="2" t="s">
        <v>26869</v>
      </c>
      <c r="C2732" s="2">
        <v>8.3000000000000007</v>
      </c>
      <c r="E2732">
        <f>COUNTIF(A2732:A6454,D2732)</f>
        <v>0</v>
      </c>
    </row>
    <row r="2733" spans="1:5" x14ac:dyDescent="0.3">
      <c r="A2733" s="2" t="s">
        <v>14787</v>
      </c>
      <c r="B2733" s="2" t="s">
        <v>26870</v>
      </c>
      <c r="C2733" s="2">
        <v>6.2</v>
      </c>
      <c r="E2733">
        <f>COUNTIF(A2733:A6455,D2733)</f>
        <v>0</v>
      </c>
    </row>
    <row r="2734" spans="1:5" x14ac:dyDescent="0.3">
      <c r="A2734" s="2" t="s">
        <v>2698</v>
      </c>
      <c r="B2734" s="2" t="s">
        <v>26871</v>
      </c>
      <c r="C2734" s="2">
        <v>6.9</v>
      </c>
      <c r="E2734">
        <f>COUNTIF(A2734:A6456,D2734)</f>
        <v>0</v>
      </c>
    </row>
    <row r="2735" spans="1:5" x14ac:dyDescent="0.3">
      <c r="A2735" s="2" t="s">
        <v>1165</v>
      </c>
      <c r="B2735" s="2" t="s">
        <v>26872</v>
      </c>
      <c r="C2735" s="2">
        <v>5.9</v>
      </c>
      <c r="E2735">
        <f>COUNTIF(A2735:A6457,D2735)</f>
        <v>0</v>
      </c>
    </row>
    <row r="2736" spans="1:5" x14ac:dyDescent="0.3">
      <c r="A2736" s="2" t="s">
        <v>14799</v>
      </c>
      <c r="B2736" s="2" t="s">
        <v>26873</v>
      </c>
      <c r="C2736" s="2">
        <v>6.1</v>
      </c>
      <c r="E2736">
        <f>COUNTIF(A2736:A6458,D2736)</f>
        <v>0</v>
      </c>
    </row>
    <row r="2737" spans="1:5" x14ac:dyDescent="0.3">
      <c r="A2737" s="2" t="s">
        <v>12474</v>
      </c>
      <c r="B2737" s="2" t="s">
        <v>26874</v>
      </c>
      <c r="C2737" s="2">
        <v>5.8</v>
      </c>
      <c r="E2737">
        <f>COUNTIF(A2737:A6459,D2737)</f>
        <v>0</v>
      </c>
    </row>
    <row r="2738" spans="1:5" x14ac:dyDescent="0.3">
      <c r="A2738" s="2" t="s">
        <v>7037</v>
      </c>
      <c r="B2738" s="2" t="s">
        <v>25431</v>
      </c>
      <c r="C2738" s="2">
        <v>7.3</v>
      </c>
      <c r="E2738">
        <f>COUNTIF(A2738:A6460,D2738)</f>
        <v>0</v>
      </c>
    </row>
    <row r="2739" spans="1:5" x14ac:dyDescent="0.3">
      <c r="A2739" s="2" t="s">
        <v>14787</v>
      </c>
      <c r="B2739" s="2" t="s">
        <v>26875</v>
      </c>
      <c r="C2739" s="2">
        <v>5.9</v>
      </c>
      <c r="E2739">
        <f>COUNTIF(A2739:A6461,D2739)</f>
        <v>0</v>
      </c>
    </row>
    <row r="2740" spans="1:5" x14ac:dyDescent="0.3">
      <c r="A2740" s="2" t="s">
        <v>6854</v>
      </c>
      <c r="B2740" s="2" t="s">
        <v>26876</v>
      </c>
      <c r="C2740" s="2">
        <v>5.5</v>
      </c>
      <c r="E2740">
        <f>COUNTIF(A2740:A6462,D2740)</f>
        <v>0</v>
      </c>
    </row>
    <row r="2741" spans="1:5" x14ac:dyDescent="0.3">
      <c r="A2741" s="2" t="s">
        <v>9516</v>
      </c>
      <c r="B2741" s="2" t="s">
        <v>26877</v>
      </c>
      <c r="C2741" s="2">
        <v>5</v>
      </c>
      <c r="E2741">
        <f>COUNTIF(A2741:A6463,D2741)</f>
        <v>0</v>
      </c>
    </row>
    <row r="2742" spans="1:5" x14ac:dyDescent="0.3">
      <c r="A2742" s="2" t="s">
        <v>487</v>
      </c>
      <c r="B2742" s="2" t="s">
        <v>26878</v>
      </c>
      <c r="C2742" s="2">
        <v>7</v>
      </c>
      <c r="E2742">
        <f>COUNTIF(A2742:A6464,D2742)</f>
        <v>0</v>
      </c>
    </row>
    <row r="2743" spans="1:5" x14ac:dyDescent="0.3">
      <c r="A2743" s="2" t="s">
        <v>4437</v>
      </c>
      <c r="B2743" s="2" t="s">
        <v>26879</v>
      </c>
      <c r="C2743" s="2">
        <v>6.4</v>
      </c>
      <c r="E2743">
        <f>COUNTIF(A2743:A6465,D2743)</f>
        <v>0</v>
      </c>
    </row>
    <row r="2744" spans="1:5" x14ac:dyDescent="0.3">
      <c r="A2744" s="2" t="s">
        <v>10819</v>
      </c>
      <c r="B2744" s="2" t="s">
        <v>26880</v>
      </c>
      <c r="C2744" s="2">
        <v>5.9</v>
      </c>
      <c r="E2744">
        <f>COUNTIF(A2744:A6466,D2744)</f>
        <v>0</v>
      </c>
    </row>
    <row r="2745" spans="1:5" x14ac:dyDescent="0.3">
      <c r="A2745" s="2" t="s">
        <v>2178</v>
      </c>
      <c r="B2745" s="2" t="s">
        <v>26881</v>
      </c>
      <c r="C2745" s="2">
        <v>7</v>
      </c>
      <c r="E2745">
        <f>COUNTIF(A2745:A6467,D2745)</f>
        <v>0</v>
      </c>
    </row>
    <row r="2746" spans="1:5" x14ac:dyDescent="0.3">
      <c r="A2746" s="2" t="s">
        <v>9610</v>
      </c>
      <c r="B2746" s="2" t="s">
        <v>26882</v>
      </c>
      <c r="C2746" s="2">
        <v>6.1</v>
      </c>
      <c r="E2746">
        <f>COUNTIF(A2746:A6468,D2746)</f>
        <v>0</v>
      </c>
    </row>
    <row r="2747" spans="1:5" x14ac:dyDescent="0.3">
      <c r="A2747" s="2" t="s">
        <v>4437</v>
      </c>
      <c r="B2747" s="2" t="s">
        <v>26883</v>
      </c>
      <c r="C2747" s="2">
        <v>6.9</v>
      </c>
      <c r="E2747">
        <f>COUNTIF(A2747:A6469,D2747)</f>
        <v>0</v>
      </c>
    </row>
    <row r="2748" spans="1:5" x14ac:dyDescent="0.3">
      <c r="A2748" s="2" t="s">
        <v>14844</v>
      </c>
      <c r="B2748" s="2" t="s">
        <v>26884</v>
      </c>
      <c r="C2748" s="2">
        <v>7.5</v>
      </c>
      <c r="E2748">
        <f>COUNTIF(A2748:A6470,D2748)</f>
        <v>0</v>
      </c>
    </row>
    <row r="2749" spans="1:5" x14ac:dyDescent="0.3">
      <c r="A2749" s="2" t="s">
        <v>4537</v>
      </c>
      <c r="B2749" s="2" t="s">
        <v>26885</v>
      </c>
      <c r="C2749" s="2">
        <v>7.3</v>
      </c>
      <c r="E2749">
        <f>COUNTIF(A2749:A6471,D2749)</f>
        <v>0</v>
      </c>
    </row>
    <row r="2750" spans="1:5" x14ac:dyDescent="0.3">
      <c r="A2750" s="2" t="s">
        <v>14854</v>
      </c>
      <c r="B2750" s="2" t="s">
        <v>26886</v>
      </c>
      <c r="C2750" s="2">
        <v>6.5</v>
      </c>
      <c r="E2750">
        <f>COUNTIF(A2750:A6472,D2750)</f>
        <v>0</v>
      </c>
    </row>
    <row r="2751" spans="1:5" x14ac:dyDescent="0.3">
      <c r="A2751" s="2" t="s">
        <v>845</v>
      </c>
      <c r="B2751" s="2" t="s">
        <v>26887</v>
      </c>
      <c r="C2751" s="2">
        <v>6.2</v>
      </c>
      <c r="E2751">
        <f>COUNTIF(A2751:A6473,D2751)</f>
        <v>0</v>
      </c>
    </row>
    <row r="2752" spans="1:5" x14ac:dyDescent="0.3">
      <c r="A2752" s="2" t="s">
        <v>10983</v>
      </c>
      <c r="B2752" s="2" t="s">
        <v>26888</v>
      </c>
      <c r="C2752" s="2">
        <v>6</v>
      </c>
      <c r="E2752">
        <f>COUNTIF(A2752:A6474,D2752)</f>
        <v>0</v>
      </c>
    </row>
    <row r="2753" spans="1:5" x14ac:dyDescent="0.3">
      <c r="A2753" s="2" t="s">
        <v>14108</v>
      </c>
      <c r="B2753" s="2" t="s">
        <v>26889</v>
      </c>
      <c r="C2753" s="2">
        <v>6.3</v>
      </c>
      <c r="E2753">
        <f>COUNTIF(A2753:A6475,D2753)</f>
        <v>0</v>
      </c>
    </row>
    <row r="2754" spans="1:5" x14ac:dyDescent="0.3">
      <c r="A2754" s="2" t="s">
        <v>14876</v>
      </c>
      <c r="B2754" s="2" t="s">
        <v>26890</v>
      </c>
      <c r="C2754" s="2">
        <v>5.8</v>
      </c>
      <c r="E2754">
        <f>COUNTIF(A2754:A6476,D2754)</f>
        <v>0</v>
      </c>
    </row>
    <row r="2755" spans="1:5" x14ac:dyDescent="0.3">
      <c r="A2755" s="2" t="s">
        <v>14789</v>
      </c>
      <c r="B2755" s="2" t="s">
        <v>26891</v>
      </c>
      <c r="C2755" s="2">
        <v>6.1</v>
      </c>
      <c r="E2755">
        <f>COUNTIF(A2755:A6477,D2755)</f>
        <v>0</v>
      </c>
    </row>
    <row r="2756" spans="1:5" x14ac:dyDescent="0.3">
      <c r="A2756" s="2" t="s">
        <v>14884</v>
      </c>
      <c r="B2756" s="2" t="s">
        <v>26892</v>
      </c>
      <c r="C2756" s="2">
        <v>6.9</v>
      </c>
      <c r="E2756">
        <f>COUNTIF(A2756:A6478,D2756)</f>
        <v>0</v>
      </c>
    </row>
    <row r="2757" spans="1:5" x14ac:dyDescent="0.3">
      <c r="A2757" s="2" t="s">
        <v>8480</v>
      </c>
      <c r="B2757" s="2" t="s">
        <v>26893</v>
      </c>
      <c r="C2757" s="2">
        <v>5.4</v>
      </c>
      <c r="E2757">
        <f>COUNTIF(A2757:A6479,D2757)</f>
        <v>0</v>
      </c>
    </row>
    <row r="2758" spans="1:5" x14ac:dyDescent="0.3">
      <c r="A2758" s="2" t="s">
        <v>14895</v>
      </c>
      <c r="B2758" s="2" t="s">
        <v>26894</v>
      </c>
      <c r="C2758" s="2">
        <v>6.7</v>
      </c>
      <c r="E2758">
        <f>COUNTIF(A2758:A6480,D2758)</f>
        <v>0</v>
      </c>
    </row>
    <row r="2759" spans="1:5" x14ac:dyDescent="0.3">
      <c r="A2759" s="2" t="s">
        <v>7134</v>
      </c>
      <c r="B2759" s="2" t="s">
        <v>26895</v>
      </c>
      <c r="C2759" s="2">
        <v>7.4</v>
      </c>
      <c r="E2759">
        <f>COUNTIF(A2759:A6481,D2759)</f>
        <v>0</v>
      </c>
    </row>
    <row r="2760" spans="1:5" x14ac:dyDescent="0.3">
      <c r="A2760" s="2" t="s">
        <v>14902</v>
      </c>
      <c r="B2760" s="2" t="s">
        <v>26896</v>
      </c>
      <c r="C2760" s="2">
        <v>5.6</v>
      </c>
      <c r="E2760">
        <f>COUNTIF(A2760:A6482,D2760)</f>
        <v>0</v>
      </c>
    </row>
    <row r="2761" spans="1:5" x14ac:dyDescent="0.3">
      <c r="A2761" s="2" t="s">
        <v>2843</v>
      </c>
      <c r="B2761" s="2" t="s">
        <v>26897</v>
      </c>
      <c r="C2761" s="2">
        <v>6.5</v>
      </c>
      <c r="E2761">
        <f>COUNTIF(A2761:A6483,D2761)</f>
        <v>0</v>
      </c>
    </row>
    <row r="2762" spans="1:5" x14ac:dyDescent="0.3">
      <c r="A2762" s="2" t="s">
        <v>12291</v>
      </c>
      <c r="B2762" s="2" t="s">
        <v>26898</v>
      </c>
      <c r="C2762" s="2">
        <v>6.5</v>
      </c>
      <c r="E2762">
        <f>COUNTIF(A2762:A6484,D2762)</f>
        <v>0</v>
      </c>
    </row>
    <row r="2763" spans="1:5" x14ac:dyDescent="0.3">
      <c r="A2763" s="2" t="s">
        <v>3880</v>
      </c>
      <c r="B2763" s="2" t="s">
        <v>26899</v>
      </c>
      <c r="C2763" s="2">
        <v>5.8</v>
      </c>
      <c r="E2763">
        <f>COUNTIF(A2763:A6485,D2763)</f>
        <v>0</v>
      </c>
    </row>
    <row r="2764" spans="1:5" x14ac:dyDescent="0.3">
      <c r="A2764" s="2" t="s">
        <v>9525</v>
      </c>
      <c r="B2764" s="2" t="s">
        <v>26900</v>
      </c>
      <c r="C2764" s="2">
        <v>5</v>
      </c>
      <c r="E2764">
        <f>COUNTIF(A2764:A6486,D2764)</f>
        <v>0</v>
      </c>
    </row>
    <row r="2765" spans="1:5" x14ac:dyDescent="0.3">
      <c r="A2765" s="2" t="s">
        <v>14921</v>
      </c>
      <c r="B2765" s="2" t="s">
        <v>26901</v>
      </c>
      <c r="C2765" s="2">
        <v>5.5</v>
      </c>
      <c r="E2765">
        <f>COUNTIF(A2765:A6487,D2765)</f>
        <v>0</v>
      </c>
    </row>
    <row r="2766" spans="1:5" x14ac:dyDescent="0.3">
      <c r="A2766" s="2" t="s">
        <v>10444</v>
      </c>
      <c r="B2766" s="2" t="s">
        <v>26902</v>
      </c>
      <c r="C2766" s="2">
        <v>6.5</v>
      </c>
      <c r="E2766">
        <f>COUNTIF(A2766:A6488,D2766)</f>
        <v>0</v>
      </c>
    </row>
    <row r="2767" spans="1:5" x14ac:dyDescent="0.3">
      <c r="A2767" s="2" t="s">
        <v>4850</v>
      </c>
      <c r="B2767" s="2" t="s">
        <v>26903</v>
      </c>
      <c r="C2767" s="2">
        <v>7.2</v>
      </c>
      <c r="E2767">
        <f>COUNTIF(A2767:A6489,D2767)</f>
        <v>0</v>
      </c>
    </row>
    <row r="2768" spans="1:5" x14ac:dyDescent="0.3">
      <c r="A2768" s="2" t="s">
        <v>27913</v>
      </c>
      <c r="B2768" s="2" t="s">
        <v>26904</v>
      </c>
      <c r="C2768" s="2">
        <v>5.2</v>
      </c>
      <c r="E2768">
        <f>COUNTIF(A2768:A6490,D2768)</f>
        <v>0</v>
      </c>
    </row>
    <row r="2769" spans="1:5" x14ac:dyDescent="0.3">
      <c r="A2769" s="2" t="s">
        <v>14946</v>
      </c>
      <c r="B2769" s="2" t="s">
        <v>26905</v>
      </c>
      <c r="C2769" s="2">
        <v>5.7</v>
      </c>
      <c r="E2769">
        <f>COUNTIF(A2769:A6491,D2769)</f>
        <v>0</v>
      </c>
    </row>
    <row r="2770" spans="1:5" x14ac:dyDescent="0.3">
      <c r="A2770" s="2" t="s">
        <v>13404</v>
      </c>
      <c r="B2770" s="2" t="s">
        <v>26906</v>
      </c>
      <c r="C2770" s="2">
        <v>4.7</v>
      </c>
      <c r="E2770">
        <f>COUNTIF(A2770:A6492,D2770)</f>
        <v>0</v>
      </c>
    </row>
    <row r="2771" spans="1:5" x14ac:dyDescent="0.3">
      <c r="A2771" s="2" t="s">
        <v>14954</v>
      </c>
      <c r="B2771" s="2" t="s">
        <v>26907</v>
      </c>
      <c r="C2771" s="2">
        <v>5.9</v>
      </c>
      <c r="E2771">
        <f>COUNTIF(A2771:A6493,D2771)</f>
        <v>0</v>
      </c>
    </row>
    <row r="2772" spans="1:5" x14ac:dyDescent="0.3">
      <c r="A2772" s="2" t="s">
        <v>11681</v>
      </c>
      <c r="B2772" s="2" t="s">
        <v>26908</v>
      </c>
      <c r="C2772" s="2">
        <v>6.8</v>
      </c>
      <c r="E2772">
        <f>COUNTIF(A2772:A6494,D2772)</f>
        <v>0</v>
      </c>
    </row>
    <row r="2773" spans="1:5" x14ac:dyDescent="0.3">
      <c r="A2773" s="2" t="s">
        <v>14961</v>
      </c>
      <c r="B2773" s="2" t="s">
        <v>26909</v>
      </c>
      <c r="C2773" s="2">
        <v>5.9</v>
      </c>
      <c r="E2773">
        <f>COUNTIF(A2773:A6495,D2773)</f>
        <v>0</v>
      </c>
    </row>
    <row r="2774" spans="1:5" x14ac:dyDescent="0.3">
      <c r="A2774" s="2" t="s">
        <v>5382</v>
      </c>
      <c r="B2774" s="2" t="s">
        <v>26910</v>
      </c>
      <c r="C2774" s="2">
        <v>7.7</v>
      </c>
      <c r="E2774">
        <f>COUNTIF(A2774:A6496,D2774)</f>
        <v>0</v>
      </c>
    </row>
    <row r="2775" spans="1:5" x14ac:dyDescent="0.3">
      <c r="A2775" s="2" t="s">
        <v>6529</v>
      </c>
      <c r="B2775" s="2" t="s">
        <v>26911</v>
      </c>
      <c r="C2775" s="2">
        <v>4.4000000000000004</v>
      </c>
      <c r="E2775">
        <f>COUNTIF(A2775:A6497,D2775)</f>
        <v>0</v>
      </c>
    </row>
    <row r="2776" spans="1:5" x14ac:dyDescent="0.3">
      <c r="A2776" s="2" t="s">
        <v>4537</v>
      </c>
      <c r="B2776" s="2" t="s">
        <v>26912</v>
      </c>
      <c r="C2776" s="2">
        <v>6.6</v>
      </c>
      <c r="E2776">
        <f>COUNTIF(A2776:A6498,D2776)</f>
        <v>0</v>
      </c>
    </row>
    <row r="2777" spans="1:5" x14ac:dyDescent="0.3">
      <c r="A2777" s="2" t="s">
        <v>14985</v>
      </c>
      <c r="B2777" s="2" t="s">
        <v>26913</v>
      </c>
      <c r="C2777" s="2">
        <v>6.7</v>
      </c>
      <c r="E2777">
        <f>COUNTIF(A2777:A6499,D2777)</f>
        <v>0</v>
      </c>
    </row>
    <row r="2778" spans="1:5" x14ac:dyDescent="0.3">
      <c r="A2778" s="2" t="s">
        <v>11562</v>
      </c>
      <c r="B2778" s="2" t="s">
        <v>26914</v>
      </c>
      <c r="C2778" s="2">
        <v>5.5</v>
      </c>
      <c r="E2778">
        <f>COUNTIF(A2778:A6500,D2778)</f>
        <v>0</v>
      </c>
    </row>
    <row r="2779" spans="1:5" x14ac:dyDescent="0.3">
      <c r="A2779" s="2" t="s">
        <v>5076</v>
      </c>
      <c r="B2779" s="2" t="s">
        <v>26915</v>
      </c>
      <c r="C2779" s="2">
        <v>6.5</v>
      </c>
      <c r="E2779">
        <f>COUNTIF(A2779:A6501,D2779)</f>
        <v>0</v>
      </c>
    </row>
    <row r="2780" spans="1:5" x14ac:dyDescent="0.3">
      <c r="A2780" s="2" t="s">
        <v>4982</v>
      </c>
      <c r="B2780" s="2" t="s">
        <v>26916</v>
      </c>
      <c r="C2780" s="2">
        <v>6.2</v>
      </c>
      <c r="E2780">
        <f>COUNTIF(A2780:A6502,D2780)</f>
        <v>0</v>
      </c>
    </row>
    <row r="2781" spans="1:5" x14ac:dyDescent="0.3">
      <c r="A2781" s="2" t="s">
        <v>1902</v>
      </c>
      <c r="B2781" s="2" t="s">
        <v>26917</v>
      </c>
      <c r="C2781" s="2">
        <v>7.1</v>
      </c>
      <c r="E2781">
        <f>COUNTIF(A2781:A6503,D2781)</f>
        <v>0</v>
      </c>
    </row>
    <row r="2782" spans="1:5" x14ac:dyDescent="0.3">
      <c r="A2782" s="2" t="s">
        <v>15006</v>
      </c>
      <c r="B2782" s="2" t="s">
        <v>26918</v>
      </c>
      <c r="C2782" s="2">
        <v>6.1</v>
      </c>
      <c r="E2782">
        <f>COUNTIF(A2782:A6504,D2782)</f>
        <v>0</v>
      </c>
    </row>
    <row r="2783" spans="1:5" x14ac:dyDescent="0.3">
      <c r="A2783" s="2" t="s">
        <v>13030</v>
      </c>
      <c r="B2783" s="2" t="s">
        <v>26919</v>
      </c>
      <c r="C2783" s="2">
        <v>6</v>
      </c>
      <c r="E2783">
        <f>COUNTIF(A2783:A6505,D2783)</f>
        <v>0</v>
      </c>
    </row>
    <row r="2784" spans="1:5" x14ac:dyDescent="0.3">
      <c r="A2784" s="2" t="s">
        <v>11999</v>
      </c>
      <c r="B2784" s="2" t="s">
        <v>26920</v>
      </c>
      <c r="C2784" s="2">
        <v>7.4</v>
      </c>
      <c r="E2784">
        <f>COUNTIF(A2784:A6506,D2784)</f>
        <v>0</v>
      </c>
    </row>
    <row r="2785" spans="1:5" x14ac:dyDescent="0.3">
      <c r="A2785" s="2" t="s">
        <v>15022</v>
      </c>
      <c r="B2785" s="2" t="s">
        <v>26921</v>
      </c>
      <c r="C2785" s="2">
        <v>5.9</v>
      </c>
      <c r="E2785">
        <f>COUNTIF(A2785:A6507,D2785)</f>
        <v>0</v>
      </c>
    </row>
    <row r="2786" spans="1:5" x14ac:dyDescent="0.3">
      <c r="A2786" s="2" t="s">
        <v>15027</v>
      </c>
      <c r="B2786" s="2" t="s">
        <v>26922</v>
      </c>
      <c r="C2786" s="2">
        <v>4.0999999999999996</v>
      </c>
      <c r="E2786">
        <f>COUNTIF(A2786:A6508,D2786)</f>
        <v>0</v>
      </c>
    </row>
    <row r="2787" spans="1:5" x14ac:dyDescent="0.3">
      <c r="A2787" s="2" t="s">
        <v>15038</v>
      </c>
      <c r="B2787" s="2" t="s">
        <v>26923</v>
      </c>
      <c r="C2787" s="2">
        <v>5.9</v>
      </c>
      <c r="E2787">
        <f>COUNTIF(A2787:A6509,D2787)</f>
        <v>0</v>
      </c>
    </row>
    <row r="2788" spans="1:5" x14ac:dyDescent="0.3">
      <c r="A2788" s="2" t="s">
        <v>14611</v>
      </c>
      <c r="B2788" s="2" t="s">
        <v>26924</v>
      </c>
      <c r="C2788" s="2">
        <v>7</v>
      </c>
      <c r="E2788">
        <f>COUNTIF(A2788:A6510,D2788)</f>
        <v>0</v>
      </c>
    </row>
    <row r="2789" spans="1:5" x14ac:dyDescent="0.3">
      <c r="A2789" s="2" t="s">
        <v>6868</v>
      </c>
      <c r="B2789" s="2" t="s">
        <v>26925</v>
      </c>
      <c r="C2789" s="2">
        <v>6.8</v>
      </c>
      <c r="E2789">
        <f>COUNTIF(A2789:A6511,D2789)</f>
        <v>0</v>
      </c>
    </row>
    <row r="2790" spans="1:5" x14ac:dyDescent="0.3">
      <c r="A2790" s="2" t="s">
        <v>15048</v>
      </c>
      <c r="B2790" s="2" t="s">
        <v>26926</v>
      </c>
      <c r="C2790" s="2">
        <v>7.4</v>
      </c>
      <c r="E2790">
        <f>COUNTIF(A2790:A6512,D2790)</f>
        <v>0</v>
      </c>
    </row>
    <row r="2791" spans="1:5" x14ac:dyDescent="0.3">
      <c r="A2791" s="2" t="s">
        <v>15052</v>
      </c>
      <c r="B2791" s="2" t="s">
        <v>26927</v>
      </c>
      <c r="C2791" s="2">
        <v>7.1</v>
      </c>
      <c r="E2791">
        <f>COUNTIF(A2791:A6513,D2791)</f>
        <v>0</v>
      </c>
    </row>
    <row r="2792" spans="1:5" x14ac:dyDescent="0.3">
      <c r="A2792" s="2" t="s">
        <v>15056</v>
      </c>
      <c r="B2792" s="2" t="s">
        <v>26928</v>
      </c>
      <c r="C2792" s="2">
        <v>7</v>
      </c>
      <c r="E2792">
        <f>COUNTIF(A2792:A6514,D2792)</f>
        <v>0</v>
      </c>
    </row>
    <row r="2793" spans="1:5" x14ac:dyDescent="0.3">
      <c r="A2793" s="2" t="s">
        <v>7540</v>
      </c>
      <c r="B2793" s="2" t="s">
        <v>26929</v>
      </c>
      <c r="C2793" s="2">
        <v>5.8</v>
      </c>
      <c r="E2793">
        <f>COUNTIF(A2793:A6515,D2793)</f>
        <v>0</v>
      </c>
    </row>
    <row r="2794" spans="1:5" x14ac:dyDescent="0.3">
      <c r="A2794" s="2" t="s">
        <v>14061</v>
      </c>
      <c r="B2794" s="2" t="s">
        <v>26930</v>
      </c>
      <c r="C2794" s="2">
        <v>7.8</v>
      </c>
      <c r="E2794">
        <f>COUNTIF(A2794:A6516,D2794)</f>
        <v>0</v>
      </c>
    </row>
    <row r="2795" spans="1:5" x14ac:dyDescent="0.3">
      <c r="A2795" s="2" t="s">
        <v>15069</v>
      </c>
      <c r="B2795" s="2" t="s">
        <v>26931</v>
      </c>
      <c r="C2795" s="2">
        <v>6.5</v>
      </c>
      <c r="E2795">
        <f>COUNTIF(A2795:A6517,D2795)</f>
        <v>0</v>
      </c>
    </row>
    <row r="2796" spans="1:5" x14ac:dyDescent="0.3">
      <c r="A2796" s="2" t="s">
        <v>255</v>
      </c>
      <c r="B2796" s="2" t="s">
        <v>26932</v>
      </c>
      <c r="C2796" s="2">
        <v>7</v>
      </c>
      <c r="E2796">
        <f>COUNTIF(A2796:A6518,D2796)</f>
        <v>0</v>
      </c>
    </row>
    <row r="2797" spans="1:5" x14ac:dyDescent="0.3">
      <c r="A2797" s="2" t="s">
        <v>225</v>
      </c>
      <c r="B2797" s="2" t="s">
        <v>26933</v>
      </c>
      <c r="C2797" s="2">
        <v>6.3</v>
      </c>
      <c r="E2797">
        <f>COUNTIF(A2797:A6519,D2797)</f>
        <v>0</v>
      </c>
    </row>
    <row r="2798" spans="1:5" x14ac:dyDescent="0.3">
      <c r="A2798" s="2" t="s">
        <v>12365</v>
      </c>
      <c r="B2798" s="2" t="s">
        <v>26934</v>
      </c>
      <c r="C2798" s="2">
        <v>5.3</v>
      </c>
      <c r="E2798">
        <f>COUNTIF(A2798:A6520,D2798)</f>
        <v>0</v>
      </c>
    </row>
    <row r="2799" spans="1:5" x14ac:dyDescent="0.3">
      <c r="A2799" s="2" t="s">
        <v>9843</v>
      </c>
      <c r="B2799" s="2" t="s">
        <v>26935</v>
      </c>
      <c r="C2799" s="2">
        <v>5.5</v>
      </c>
      <c r="E2799">
        <f>COUNTIF(A2799:A6521,D2799)</f>
        <v>0</v>
      </c>
    </row>
    <row r="2800" spans="1:5" x14ac:dyDescent="0.3">
      <c r="A2800" s="2" t="s">
        <v>5647</v>
      </c>
      <c r="B2800" s="2" t="s">
        <v>26936</v>
      </c>
      <c r="C2800" s="2">
        <v>7.4</v>
      </c>
      <c r="E2800">
        <f>COUNTIF(A2800:A6522,D2800)</f>
        <v>0</v>
      </c>
    </row>
    <row r="2801" spans="1:5" x14ac:dyDescent="0.3">
      <c r="A2801" s="2" t="s">
        <v>8764</v>
      </c>
      <c r="B2801" s="2" t="s">
        <v>26937</v>
      </c>
      <c r="C2801" s="2">
        <v>4.3</v>
      </c>
      <c r="E2801">
        <f>COUNTIF(A2801:A6523,D2801)</f>
        <v>0</v>
      </c>
    </row>
    <row r="2802" spans="1:5" x14ac:dyDescent="0.3">
      <c r="A2802" s="2" t="s">
        <v>1813</v>
      </c>
      <c r="B2802" s="2" t="s">
        <v>24453</v>
      </c>
      <c r="C2802" s="2">
        <v>6</v>
      </c>
      <c r="E2802">
        <f>COUNTIF(A2802:A6524,D2802)</f>
        <v>0</v>
      </c>
    </row>
    <row r="2803" spans="1:5" x14ac:dyDescent="0.3">
      <c r="A2803" s="2" t="s">
        <v>15097</v>
      </c>
      <c r="B2803" s="2" t="s">
        <v>26938</v>
      </c>
      <c r="C2803" s="2">
        <v>5.2</v>
      </c>
      <c r="E2803">
        <f>COUNTIF(A2803:A6525,D2803)</f>
        <v>0</v>
      </c>
    </row>
    <row r="2804" spans="1:5" x14ac:dyDescent="0.3">
      <c r="A2804" s="2" t="s">
        <v>15101</v>
      </c>
      <c r="B2804" s="2" t="s">
        <v>26939</v>
      </c>
      <c r="C2804" s="2">
        <v>6.7</v>
      </c>
      <c r="E2804">
        <f>COUNTIF(A2804:A6526,D2804)</f>
        <v>0</v>
      </c>
    </row>
    <row r="2805" spans="1:5" x14ac:dyDescent="0.3">
      <c r="A2805" s="2" t="s">
        <v>7744</v>
      </c>
      <c r="B2805" s="2" t="s">
        <v>26940</v>
      </c>
      <c r="C2805" s="2">
        <v>8.6</v>
      </c>
      <c r="E2805">
        <f>COUNTIF(A2805:A6527,D2805)</f>
        <v>0</v>
      </c>
    </row>
    <row r="2806" spans="1:5" x14ac:dyDescent="0.3">
      <c r="A2806" s="2" t="s">
        <v>15118</v>
      </c>
      <c r="B2806" s="2" t="s">
        <v>26941</v>
      </c>
      <c r="C2806" s="2">
        <v>6.1</v>
      </c>
      <c r="E2806">
        <f>COUNTIF(A2806:A6528,D2806)</f>
        <v>0</v>
      </c>
    </row>
    <row r="2807" spans="1:5" x14ac:dyDescent="0.3">
      <c r="A2807" s="2" t="s">
        <v>27914</v>
      </c>
      <c r="B2807" s="2" t="s">
        <v>26942</v>
      </c>
      <c r="C2807" s="2">
        <v>5.8</v>
      </c>
      <c r="E2807">
        <f>COUNTIF(A2807:A6529,D2807)</f>
        <v>0</v>
      </c>
    </row>
    <row r="2808" spans="1:5" x14ac:dyDescent="0.3">
      <c r="A2808" s="2" t="s">
        <v>27915</v>
      </c>
      <c r="B2808" s="2" t="s">
        <v>26943</v>
      </c>
      <c r="C2808" s="2">
        <v>7.7</v>
      </c>
      <c r="E2808">
        <f>COUNTIF(A2808:A6530,D2808)</f>
        <v>0</v>
      </c>
    </row>
    <row r="2809" spans="1:5" x14ac:dyDescent="0.3">
      <c r="A2809" s="2" t="s">
        <v>5877</v>
      </c>
      <c r="B2809" s="2" t="s">
        <v>26944</v>
      </c>
      <c r="C2809" s="2">
        <v>8</v>
      </c>
      <c r="E2809">
        <f>COUNTIF(A2809:A6531,D2809)</f>
        <v>0</v>
      </c>
    </row>
    <row r="2810" spans="1:5" x14ac:dyDescent="0.3">
      <c r="A2810" s="2" t="s">
        <v>15139</v>
      </c>
      <c r="B2810" s="2" t="s">
        <v>26945</v>
      </c>
      <c r="C2810" s="2">
        <v>5.6</v>
      </c>
      <c r="E2810">
        <f>COUNTIF(A2810:A6532,D2810)</f>
        <v>0</v>
      </c>
    </row>
    <row r="2811" spans="1:5" x14ac:dyDescent="0.3">
      <c r="A2811" s="2" t="s">
        <v>15144</v>
      </c>
      <c r="B2811" s="2" t="s">
        <v>26946</v>
      </c>
      <c r="C2811" s="2">
        <v>6.7</v>
      </c>
      <c r="E2811">
        <f>COUNTIF(A2811:A6533,D2811)</f>
        <v>0</v>
      </c>
    </row>
    <row r="2812" spans="1:5" x14ac:dyDescent="0.3">
      <c r="A2812" s="2" t="s">
        <v>11065</v>
      </c>
      <c r="B2812" s="2" t="s">
        <v>26947</v>
      </c>
      <c r="C2812" s="2">
        <v>6.6</v>
      </c>
      <c r="E2812">
        <f>COUNTIF(A2812:A6534,D2812)</f>
        <v>0</v>
      </c>
    </row>
    <row r="2813" spans="1:5" x14ac:dyDescent="0.3">
      <c r="A2813" s="2" t="s">
        <v>15162</v>
      </c>
      <c r="B2813" s="2" t="s">
        <v>26948</v>
      </c>
      <c r="C2813" s="2">
        <v>4.0999999999999996</v>
      </c>
      <c r="E2813">
        <f>COUNTIF(A2813:A6535,D2813)</f>
        <v>0</v>
      </c>
    </row>
    <row r="2814" spans="1:5" x14ac:dyDescent="0.3">
      <c r="A2814" s="2" t="s">
        <v>10018</v>
      </c>
      <c r="B2814" s="2" t="s">
        <v>26949</v>
      </c>
      <c r="C2814" s="2">
        <v>7.3</v>
      </c>
      <c r="E2814">
        <f>COUNTIF(A2814:A6536,D2814)</f>
        <v>0</v>
      </c>
    </row>
    <row r="2815" spans="1:5" x14ac:dyDescent="0.3">
      <c r="A2815" s="2" t="s">
        <v>15176</v>
      </c>
      <c r="B2815" s="2" t="s">
        <v>26950</v>
      </c>
      <c r="C2815" s="2">
        <v>6.5</v>
      </c>
      <c r="E2815">
        <f>COUNTIF(A2815:A6537,D2815)</f>
        <v>0</v>
      </c>
    </row>
    <row r="2816" spans="1:5" x14ac:dyDescent="0.3">
      <c r="A2816" s="2" t="s">
        <v>15181</v>
      </c>
      <c r="B2816" s="2" t="s">
        <v>26951</v>
      </c>
      <c r="C2816" s="2">
        <v>7</v>
      </c>
      <c r="E2816">
        <f>COUNTIF(A2816:A6538,D2816)</f>
        <v>0</v>
      </c>
    </row>
    <row r="2817" spans="1:5" x14ac:dyDescent="0.3">
      <c r="A2817" s="2" t="s">
        <v>15188</v>
      </c>
      <c r="B2817" s="2" t="s">
        <v>26952</v>
      </c>
      <c r="C2817" s="2">
        <v>5.5</v>
      </c>
      <c r="E2817">
        <f>COUNTIF(A2817:A6539,D2817)</f>
        <v>0</v>
      </c>
    </row>
    <row r="2818" spans="1:5" x14ac:dyDescent="0.3">
      <c r="A2818" s="2" t="s">
        <v>15192</v>
      </c>
      <c r="B2818" s="2" t="s">
        <v>26953</v>
      </c>
      <c r="C2818" s="2">
        <v>6.6</v>
      </c>
      <c r="E2818">
        <f>COUNTIF(A2818:A6540,D2818)</f>
        <v>0</v>
      </c>
    </row>
    <row r="2819" spans="1:5" x14ac:dyDescent="0.3">
      <c r="A2819" s="2" t="s">
        <v>1526</v>
      </c>
      <c r="B2819" s="2" t="s">
        <v>26954</v>
      </c>
      <c r="C2819" s="2">
        <v>7.1</v>
      </c>
      <c r="E2819">
        <f>COUNTIF(A2819:A6541,D2819)</f>
        <v>0</v>
      </c>
    </row>
    <row r="2820" spans="1:5" x14ac:dyDescent="0.3">
      <c r="A2820" s="2" t="s">
        <v>8508</v>
      </c>
      <c r="B2820" s="2" t="s">
        <v>26955</v>
      </c>
      <c r="C2820" s="2">
        <v>7.9</v>
      </c>
      <c r="E2820">
        <f>COUNTIF(A2820:A6542,D2820)</f>
        <v>0</v>
      </c>
    </row>
    <row r="2821" spans="1:5" x14ac:dyDescent="0.3">
      <c r="A2821" s="2" t="s">
        <v>15203</v>
      </c>
      <c r="B2821" s="2" t="s">
        <v>26956</v>
      </c>
      <c r="C2821" s="2">
        <v>7.1</v>
      </c>
      <c r="E2821">
        <f>COUNTIF(A2821:A6543,D2821)</f>
        <v>0</v>
      </c>
    </row>
    <row r="2822" spans="1:5" x14ac:dyDescent="0.3">
      <c r="A2822" s="2" t="s">
        <v>15207</v>
      </c>
      <c r="B2822" s="2" t="s">
        <v>26957</v>
      </c>
      <c r="C2822" s="2">
        <v>5.6</v>
      </c>
      <c r="E2822">
        <f>COUNTIF(A2822:A6544,D2822)</f>
        <v>0</v>
      </c>
    </row>
    <row r="2823" spans="1:5" x14ac:dyDescent="0.3">
      <c r="A2823" s="2" t="s">
        <v>9610</v>
      </c>
      <c r="B2823" s="2" t="s">
        <v>26958</v>
      </c>
      <c r="C2823" s="2">
        <v>7.3</v>
      </c>
      <c r="E2823">
        <f>COUNTIF(A2823:A6545,D2823)</f>
        <v>0</v>
      </c>
    </row>
    <row r="2824" spans="1:5" x14ac:dyDescent="0.3">
      <c r="A2824" s="2" t="s">
        <v>15216</v>
      </c>
      <c r="B2824" s="2" t="s">
        <v>26959</v>
      </c>
      <c r="C2824" s="2">
        <v>3.3</v>
      </c>
      <c r="E2824">
        <f>COUNTIF(A2824:A6546,D2824)</f>
        <v>0</v>
      </c>
    </row>
    <row r="2825" spans="1:5" x14ac:dyDescent="0.3">
      <c r="A2825" s="2" t="s">
        <v>5076</v>
      </c>
      <c r="B2825" s="2" t="s">
        <v>26960</v>
      </c>
      <c r="C2825" s="2">
        <v>6.5</v>
      </c>
      <c r="E2825">
        <f>COUNTIF(A2825:A6547,D2825)</f>
        <v>0</v>
      </c>
    </row>
    <row r="2826" spans="1:5" x14ac:dyDescent="0.3">
      <c r="A2826" s="2" t="s">
        <v>15224</v>
      </c>
      <c r="B2826" s="2" t="s">
        <v>26961</v>
      </c>
      <c r="C2826" s="2">
        <v>4.8</v>
      </c>
      <c r="E2826">
        <f>COUNTIF(A2826:A6548,D2826)</f>
        <v>0</v>
      </c>
    </row>
    <row r="2827" spans="1:5" x14ac:dyDescent="0.3">
      <c r="A2827" s="2" t="s">
        <v>14099</v>
      </c>
      <c r="B2827" s="2" t="s">
        <v>26962</v>
      </c>
      <c r="C2827" s="2">
        <v>5.2</v>
      </c>
      <c r="E2827">
        <f>COUNTIF(A2827:A6549,D2827)</f>
        <v>0</v>
      </c>
    </row>
    <row r="2828" spans="1:5" x14ac:dyDescent="0.3">
      <c r="A2828" s="2" t="s">
        <v>15234</v>
      </c>
      <c r="B2828" s="2" t="s">
        <v>26963</v>
      </c>
      <c r="C2828" s="2">
        <v>6.3</v>
      </c>
      <c r="E2828">
        <f>COUNTIF(A2828:A6550,D2828)</f>
        <v>0</v>
      </c>
    </row>
    <row r="2829" spans="1:5" x14ac:dyDescent="0.3">
      <c r="A2829" s="2" t="s">
        <v>198</v>
      </c>
      <c r="B2829" s="2" t="s">
        <v>26964</v>
      </c>
      <c r="C2829" s="2">
        <v>7.2</v>
      </c>
      <c r="E2829">
        <f>COUNTIF(A2829:A6551,D2829)</f>
        <v>0</v>
      </c>
    </row>
    <row r="2830" spans="1:5" x14ac:dyDescent="0.3">
      <c r="A2830" s="2" t="s">
        <v>5403</v>
      </c>
      <c r="B2830" s="2" t="s">
        <v>26965</v>
      </c>
      <c r="C2830" s="2">
        <v>6.8</v>
      </c>
      <c r="E2830">
        <f>COUNTIF(A2830:A6552,D2830)</f>
        <v>0</v>
      </c>
    </row>
    <row r="2831" spans="1:5" x14ac:dyDescent="0.3">
      <c r="A2831" s="2" t="s">
        <v>15248</v>
      </c>
      <c r="B2831" s="2" t="s">
        <v>26966</v>
      </c>
      <c r="C2831" s="2">
        <v>5.7</v>
      </c>
      <c r="E2831">
        <f>COUNTIF(A2831:A6553,D2831)</f>
        <v>0</v>
      </c>
    </row>
    <row r="2832" spans="1:5" x14ac:dyDescent="0.3">
      <c r="A2832" s="2" t="s">
        <v>10161</v>
      </c>
      <c r="B2832" s="2" t="s">
        <v>26967</v>
      </c>
      <c r="C2832" s="2">
        <v>7.2</v>
      </c>
      <c r="E2832">
        <f>COUNTIF(A2832:A6554,D2832)</f>
        <v>0</v>
      </c>
    </row>
    <row r="2833" spans="1:5" x14ac:dyDescent="0.3">
      <c r="A2833" s="2" t="s">
        <v>8040</v>
      </c>
      <c r="B2833" s="2" t="s">
        <v>26968</v>
      </c>
      <c r="C2833" s="2">
        <v>6.9</v>
      </c>
      <c r="E2833">
        <f>COUNTIF(A2833:A6555,D2833)</f>
        <v>0</v>
      </c>
    </row>
    <row r="2834" spans="1:5" x14ac:dyDescent="0.3">
      <c r="A2834" s="2" t="s">
        <v>13792</v>
      </c>
      <c r="B2834" s="2" t="s">
        <v>26969</v>
      </c>
      <c r="C2834" s="2">
        <v>6.2</v>
      </c>
      <c r="E2834">
        <f>COUNTIF(A2834:A6556,D2834)</f>
        <v>0</v>
      </c>
    </row>
    <row r="2835" spans="1:5" x14ac:dyDescent="0.3">
      <c r="A2835" s="2" t="s">
        <v>4733</v>
      </c>
      <c r="B2835" s="2" t="s">
        <v>26970</v>
      </c>
      <c r="C2835" s="2">
        <v>6.7</v>
      </c>
      <c r="E2835">
        <f>COUNTIF(A2835:A6557,D2835)</f>
        <v>0</v>
      </c>
    </row>
    <row r="2836" spans="1:5" x14ac:dyDescent="0.3">
      <c r="A2836" s="2" t="s">
        <v>15273</v>
      </c>
      <c r="B2836" s="2" t="s">
        <v>26971</v>
      </c>
      <c r="C2836" s="2">
        <v>6.5</v>
      </c>
      <c r="E2836">
        <f>COUNTIF(A2836:A6558,D2836)</f>
        <v>0</v>
      </c>
    </row>
    <row r="2837" spans="1:5" x14ac:dyDescent="0.3">
      <c r="A2837" s="2" t="s">
        <v>15278</v>
      </c>
      <c r="B2837" s="2" t="s">
        <v>26972</v>
      </c>
      <c r="C2837" s="2">
        <v>7.2</v>
      </c>
      <c r="E2837">
        <f>COUNTIF(A2837:A6559,D2837)</f>
        <v>0</v>
      </c>
    </row>
    <row r="2838" spans="1:5" x14ac:dyDescent="0.3">
      <c r="A2838" s="2" t="s">
        <v>15282</v>
      </c>
      <c r="B2838" s="2" t="s">
        <v>26973</v>
      </c>
      <c r="C2838" s="2">
        <v>5.3</v>
      </c>
      <c r="E2838">
        <f>COUNTIF(A2838:A6560,D2838)</f>
        <v>0</v>
      </c>
    </row>
    <row r="2839" spans="1:5" x14ac:dyDescent="0.3">
      <c r="A2839" s="2" t="s">
        <v>6977</v>
      </c>
      <c r="B2839" s="2" t="s">
        <v>26974</v>
      </c>
      <c r="C2839" s="2">
        <v>6.7</v>
      </c>
      <c r="E2839">
        <f>COUNTIF(A2839:A6561,D2839)</f>
        <v>0</v>
      </c>
    </row>
    <row r="2840" spans="1:5" x14ac:dyDescent="0.3">
      <c r="A2840" s="2" t="s">
        <v>1294</v>
      </c>
      <c r="B2840" s="2" t="s">
        <v>26975</v>
      </c>
      <c r="C2840" s="2">
        <v>3.6</v>
      </c>
      <c r="E2840">
        <f>COUNTIF(A2840:A6562,D2840)</f>
        <v>0</v>
      </c>
    </row>
    <row r="2841" spans="1:5" x14ac:dyDescent="0.3">
      <c r="A2841" s="2" t="s">
        <v>15298</v>
      </c>
      <c r="B2841" s="2" t="s">
        <v>26976</v>
      </c>
      <c r="C2841" s="2">
        <v>5.7</v>
      </c>
      <c r="E2841">
        <f>COUNTIF(A2841:A6563,D2841)</f>
        <v>0</v>
      </c>
    </row>
    <row r="2842" spans="1:5" x14ac:dyDescent="0.3">
      <c r="A2842" s="2" t="s">
        <v>11094</v>
      </c>
      <c r="B2842" s="2" t="s">
        <v>26977</v>
      </c>
      <c r="C2842" s="2">
        <v>7.3</v>
      </c>
      <c r="E2842">
        <f>COUNTIF(A2842:A6564,D2842)</f>
        <v>0</v>
      </c>
    </row>
    <row r="2843" spans="1:5" x14ac:dyDescent="0.3">
      <c r="A2843" s="2" t="s">
        <v>13975</v>
      </c>
      <c r="B2843" s="2" t="s">
        <v>26978</v>
      </c>
      <c r="C2843" s="2">
        <v>5</v>
      </c>
      <c r="E2843">
        <f>COUNTIF(A2843:A6565,D2843)</f>
        <v>0</v>
      </c>
    </row>
    <row r="2844" spans="1:5" x14ac:dyDescent="0.3">
      <c r="A2844" s="2" t="s">
        <v>5004</v>
      </c>
      <c r="B2844" s="2" t="s">
        <v>26979</v>
      </c>
      <c r="C2844" s="2">
        <v>6.6</v>
      </c>
      <c r="E2844">
        <f>COUNTIF(A2844:A6566,D2844)</f>
        <v>0</v>
      </c>
    </row>
    <row r="2845" spans="1:5" x14ac:dyDescent="0.3">
      <c r="A2845" s="2" t="s">
        <v>15334</v>
      </c>
      <c r="B2845" s="2" t="s">
        <v>26980</v>
      </c>
      <c r="C2845" s="2">
        <v>7.3</v>
      </c>
      <c r="E2845">
        <f>COUNTIF(A2845:A6567,D2845)</f>
        <v>0</v>
      </c>
    </row>
    <row r="2846" spans="1:5" x14ac:dyDescent="0.3">
      <c r="A2846" s="2" t="s">
        <v>15340</v>
      </c>
      <c r="B2846" s="2" t="s">
        <v>26981</v>
      </c>
      <c r="C2846" s="2">
        <v>6.2</v>
      </c>
      <c r="E2846">
        <f>COUNTIF(A2846:A6568,D2846)</f>
        <v>0</v>
      </c>
    </row>
    <row r="2847" spans="1:5" x14ac:dyDescent="0.3">
      <c r="A2847" s="2" t="s">
        <v>14431</v>
      </c>
      <c r="B2847" s="2" t="s">
        <v>26982</v>
      </c>
      <c r="C2847" s="2">
        <v>6.6</v>
      </c>
      <c r="E2847">
        <f>COUNTIF(A2847:A6569,D2847)</f>
        <v>0</v>
      </c>
    </row>
    <row r="2848" spans="1:5" x14ac:dyDescent="0.3">
      <c r="A2848" s="2" t="s">
        <v>14272</v>
      </c>
      <c r="B2848" s="2" t="s">
        <v>26983</v>
      </c>
      <c r="C2848" s="2">
        <v>6.3</v>
      </c>
      <c r="E2848">
        <f>COUNTIF(A2848:A6570,D2848)</f>
        <v>0</v>
      </c>
    </row>
    <row r="2849" spans="1:5" x14ac:dyDescent="0.3">
      <c r="A2849" s="2" t="s">
        <v>15363</v>
      </c>
      <c r="B2849" s="2" t="s">
        <v>26984</v>
      </c>
      <c r="C2849" s="2">
        <v>3.3</v>
      </c>
      <c r="E2849">
        <f>COUNTIF(A2849:A6571,D2849)</f>
        <v>0</v>
      </c>
    </row>
    <row r="2850" spans="1:5" x14ac:dyDescent="0.3">
      <c r="A2850" s="2" t="s">
        <v>15381</v>
      </c>
      <c r="B2850" s="2" t="s">
        <v>26985</v>
      </c>
      <c r="C2850" s="2">
        <v>3.5</v>
      </c>
      <c r="E2850">
        <f>COUNTIF(A2850:A6572,D2850)</f>
        <v>0</v>
      </c>
    </row>
    <row r="2851" spans="1:5" x14ac:dyDescent="0.3">
      <c r="A2851" s="2" t="s">
        <v>15386</v>
      </c>
      <c r="B2851" s="2" t="s">
        <v>26986</v>
      </c>
      <c r="C2851" s="2">
        <v>5.5</v>
      </c>
      <c r="E2851">
        <f>COUNTIF(A2851:A6573,D2851)</f>
        <v>0</v>
      </c>
    </row>
    <row r="2852" spans="1:5" x14ac:dyDescent="0.3">
      <c r="A2852" s="2" t="s">
        <v>15390</v>
      </c>
      <c r="B2852" s="2" t="s">
        <v>26987</v>
      </c>
      <c r="C2852" s="2">
        <v>5.9</v>
      </c>
      <c r="E2852">
        <f>COUNTIF(A2852:A6574,D2852)</f>
        <v>0</v>
      </c>
    </row>
    <row r="2853" spans="1:5" x14ac:dyDescent="0.3">
      <c r="A2853" s="2" t="s">
        <v>15394</v>
      </c>
      <c r="B2853" s="2" t="s">
        <v>26988</v>
      </c>
      <c r="C2853" s="2">
        <v>4.7</v>
      </c>
      <c r="E2853">
        <f>COUNTIF(A2853:A6575,D2853)</f>
        <v>0</v>
      </c>
    </row>
    <row r="2854" spans="1:5" x14ac:dyDescent="0.3">
      <c r="A2854" s="2" t="s">
        <v>15412</v>
      </c>
      <c r="B2854" s="2" t="s">
        <v>26989</v>
      </c>
      <c r="C2854" s="2">
        <v>3.9</v>
      </c>
      <c r="E2854">
        <f>COUNTIF(A2854:A6576,D2854)</f>
        <v>0</v>
      </c>
    </row>
    <row r="2855" spans="1:5" x14ac:dyDescent="0.3">
      <c r="A2855" s="2" t="s">
        <v>27916</v>
      </c>
      <c r="B2855" s="2" t="s">
        <v>26990</v>
      </c>
      <c r="C2855" s="2">
        <v>6.1</v>
      </c>
      <c r="E2855">
        <f>COUNTIF(A2855:A6577,D2855)</f>
        <v>0</v>
      </c>
    </row>
    <row r="2856" spans="1:5" x14ac:dyDescent="0.3">
      <c r="A2856" s="2" t="s">
        <v>15431</v>
      </c>
      <c r="B2856" s="2" t="s">
        <v>26991</v>
      </c>
      <c r="C2856" s="2">
        <v>6.7</v>
      </c>
      <c r="E2856">
        <f>COUNTIF(A2856:A6578,D2856)</f>
        <v>0</v>
      </c>
    </row>
    <row r="2857" spans="1:5" x14ac:dyDescent="0.3">
      <c r="A2857" s="2" t="s">
        <v>8607</v>
      </c>
      <c r="B2857" s="2" t="s">
        <v>26992</v>
      </c>
      <c r="C2857" s="2">
        <v>7.3</v>
      </c>
      <c r="E2857">
        <f>COUNTIF(A2857:A6579,D2857)</f>
        <v>0</v>
      </c>
    </row>
    <row r="2858" spans="1:5" x14ac:dyDescent="0.3">
      <c r="A2858" s="2" t="s">
        <v>15502</v>
      </c>
      <c r="B2858" s="2" t="s">
        <v>26993</v>
      </c>
      <c r="C2858" s="2">
        <v>6.7</v>
      </c>
      <c r="E2858">
        <f>COUNTIF(A2858:A6580,D2858)</f>
        <v>0</v>
      </c>
    </row>
    <row r="2859" spans="1:5" x14ac:dyDescent="0.3">
      <c r="A2859" s="2" t="s">
        <v>3233</v>
      </c>
      <c r="B2859" s="2" t="s">
        <v>26994</v>
      </c>
      <c r="C2859" s="2">
        <v>6.1</v>
      </c>
      <c r="E2859">
        <f>COUNTIF(A2859:A6581,D2859)</f>
        <v>0</v>
      </c>
    </row>
    <row r="2860" spans="1:5" x14ac:dyDescent="0.3">
      <c r="A2860" s="2" t="s">
        <v>8052</v>
      </c>
      <c r="B2860" s="2" t="s">
        <v>26995</v>
      </c>
      <c r="C2860" s="2">
        <v>6.9</v>
      </c>
      <c r="E2860">
        <f>COUNTIF(A2860:A6582,D2860)</f>
        <v>0</v>
      </c>
    </row>
    <row r="2861" spans="1:5" x14ac:dyDescent="0.3">
      <c r="A2861" s="2" t="s">
        <v>12018</v>
      </c>
      <c r="B2861" s="2" t="s">
        <v>26996</v>
      </c>
      <c r="C2861" s="2">
        <v>7.9</v>
      </c>
      <c r="E2861">
        <f>COUNTIF(A2861:A6583,D2861)</f>
        <v>0</v>
      </c>
    </row>
    <row r="2862" spans="1:5" x14ac:dyDescent="0.3">
      <c r="A2862" s="2" t="s">
        <v>15529</v>
      </c>
      <c r="B2862" s="2" t="s">
        <v>26997</v>
      </c>
      <c r="C2862" s="2">
        <v>4.5</v>
      </c>
      <c r="E2862">
        <f>COUNTIF(A2862:A6584,D2862)</f>
        <v>0</v>
      </c>
    </row>
    <row r="2863" spans="1:5" x14ac:dyDescent="0.3">
      <c r="A2863" s="2" t="s">
        <v>15538</v>
      </c>
      <c r="B2863" s="2" t="s">
        <v>26998</v>
      </c>
      <c r="C2863" s="2">
        <v>7.6</v>
      </c>
      <c r="E2863">
        <f>COUNTIF(A2863:A6585,D2863)</f>
        <v>0</v>
      </c>
    </row>
    <row r="2864" spans="1:5" x14ac:dyDescent="0.3">
      <c r="A2864" s="2" t="s">
        <v>5204</v>
      </c>
      <c r="B2864" s="2" t="s">
        <v>26999</v>
      </c>
      <c r="C2864" s="2">
        <v>7.5</v>
      </c>
      <c r="E2864">
        <f>COUNTIF(A2864:A6586,D2864)</f>
        <v>0</v>
      </c>
    </row>
    <row r="2865" spans="1:5" x14ac:dyDescent="0.3">
      <c r="A2865" s="2" t="s">
        <v>13347</v>
      </c>
      <c r="B2865" s="2" t="s">
        <v>27000</v>
      </c>
      <c r="C2865" s="2">
        <v>7.1</v>
      </c>
      <c r="E2865">
        <f>COUNTIF(A2865:A6587,D2865)</f>
        <v>0</v>
      </c>
    </row>
    <row r="2866" spans="1:5" x14ac:dyDescent="0.3">
      <c r="A2866" s="2" t="s">
        <v>15585</v>
      </c>
      <c r="B2866" s="2" t="s">
        <v>27001</v>
      </c>
      <c r="C2866" s="2">
        <v>6.9</v>
      </c>
      <c r="E2866">
        <f>COUNTIF(A2866:A6588,D2866)</f>
        <v>0</v>
      </c>
    </row>
    <row r="2867" spans="1:5" x14ac:dyDescent="0.3">
      <c r="A2867" s="2" t="s">
        <v>187</v>
      </c>
      <c r="B2867" s="2" t="s">
        <v>27002</v>
      </c>
      <c r="C2867" s="2">
        <v>8.5</v>
      </c>
      <c r="E2867">
        <f>COUNTIF(A2867:A6589,D2867)</f>
        <v>0</v>
      </c>
    </row>
    <row r="2868" spans="1:5" x14ac:dyDescent="0.3">
      <c r="A2868" s="2" t="s">
        <v>7404</v>
      </c>
      <c r="B2868" s="2" t="s">
        <v>27003</v>
      </c>
      <c r="C2868" s="2">
        <v>7.5</v>
      </c>
      <c r="E2868">
        <f>COUNTIF(A2868:A6590,D2868)</f>
        <v>0</v>
      </c>
    </row>
    <row r="2869" spans="1:5" x14ac:dyDescent="0.3">
      <c r="A2869" s="2" t="s">
        <v>15600</v>
      </c>
      <c r="B2869" s="2" t="s">
        <v>27004</v>
      </c>
      <c r="C2869" s="2">
        <v>6.6</v>
      </c>
      <c r="E2869">
        <f>COUNTIF(A2869:A6591,D2869)</f>
        <v>0</v>
      </c>
    </row>
    <row r="2870" spans="1:5" x14ac:dyDescent="0.3">
      <c r="A2870" s="2" t="s">
        <v>6997</v>
      </c>
      <c r="B2870" s="2" t="s">
        <v>27005</v>
      </c>
      <c r="C2870" s="2">
        <v>8</v>
      </c>
      <c r="E2870">
        <f>COUNTIF(A2870:A6592,D2870)</f>
        <v>0</v>
      </c>
    </row>
    <row r="2871" spans="1:5" x14ac:dyDescent="0.3">
      <c r="A2871" s="2" t="s">
        <v>5689</v>
      </c>
      <c r="B2871" s="2" t="s">
        <v>27006</v>
      </c>
      <c r="C2871" s="2">
        <v>7</v>
      </c>
      <c r="E2871">
        <f>COUNTIF(A2871:A6593,D2871)</f>
        <v>0</v>
      </c>
    </row>
    <row r="2872" spans="1:5" x14ac:dyDescent="0.3">
      <c r="A2872" s="2" t="s">
        <v>3088</v>
      </c>
      <c r="B2872" s="2" t="s">
        <v>27007</v>
      </c>
      <c r="C2872" s="2">
        <v>6.8</v>
      </c>
      <c r="E2872">
        <f>COUNTIF(A2872:A6594,D2872)</f>
        <v>0</v>
      </c>
    </row>
    <row r="2873" spans="1:5" x14ac:dyDescent="0.3">
      <c r="A2873" s="2" t="s">
        <v>6800</v>
      </c>
      <c r="B2873" s="2" t="s">
        <v>27008</v>
      </c>
      <c r="C2873" s="2">
        <v>6.7</v>
      </c>
      <c r="E2873">
        <f>COUNTIF(A2873:A6595,D2873)</f>
        <v>0</v>
      </c>
    </row>
    <row r="2874" spans="1:5" x14ac:dyDescent="0.3">
      <c r="A2874" s="2" t="s">
        <v>13468</v>
      </c>
      <c r="B2874" s="2" t="s">
        <v>27009</v>
      </c>
      <c r="C2874" s="2">
        <v>6.5</v>
      </c>
      <c r="E2874">
        <f>COUNTIF(A2874:A6596,D2874)</f>
        <v>0</v>
      </c>
    </row>
    <row r="2875" spans="1:5" x14ac:dyDescent="0.3">
      <c r="A2875" s="2" t="s">
        <v>3806</v>
      </c>
      <c r="B2875" s="2" t="s">
        <v>27010</v>
      </c>
      <c r="C2875" s="2">
        <v>8</v>
      </c>
      <c r="E2875">
        <f>COUNTIF(A2875:A6597,D2875)</f>
        <v>0</v>
      </c>
    </row>
    <row r="2876" spans="1:5" x14ac:dyDescent="0.3">
      <c r="A2876" s="2" t="s">
        <v>14799</v>
      </c>
      <c r="B2876" s="2" t="s">
        <v>27011</v>
      </c>
      <c r="C2876" s="2">
        <v>6.5</v>
      </c>
      <c r="E2876">
        <f>COUNTIF(A2876:A6598,D2876)</f>
        <v>0</v>
      </c>
    </row>
    <row r="2877" spans="1:5" x14ac:dyDescent="0.3">
      <c r="A2877" s="2" t="s">
        <v>15645</v>
      </c>
      <c r="B2877" s="2" t="s">
        <v>27012</v>
      </c>
      <c r="C2877" s="2">
        <v>4.9000000000000004</v>
      </c>
      <c r="E2877">
        <f>COUNTIF(A2877:A6599,D2877)</f>
        <v>0</v>
      </c>
    </row>
    <row r="2878" spans="1:5" x14ac:dyDescent="0.3">
      <c r="A2878" s="2" t="s">
        <v>13672</v>
      </c>
      <c r="B2878" s="2" t="s">
        <v>27013</v>
      </c>
      <c r="C2878" s="2">
        <v>7.1</v>
      </c>
      <c r="E2878">
        <f>COUNTIF(A2878:A6600,D2878)</f>
        <v>0</v>
      </c>
    </row>
    <row r="2879" spans="1:5" x14ac:dyDescent="0.3">
      <c r="A2879" s="2" t="s">
        <v>4351</v>
      </c>
      <c r="B2879" s="2" t="s">
        <v>27014</v>
      </c>
      <c r="C2879" s="2">
        <v>7</v>
      </c>
      <c r="E2879">
        <f>COUNTIF(A2879:A6601,D2879)</f>
        <v>0</v>
      </c>
    </row>
    <row r="2880" spans="1:5" x14ac:dyDescent="0.3">
      <c r="A2880" s="2" t="s">
        <v>15655</v>
      </c>
      <c r="B2880" s="2" t="s">
        <v>27015</v>
      </c>
      <c r="C2880" s="2">
        <v>7</v>
      </c>
      <c r="E2880">
        <f>COUNTIF(A2880:A6602,D2880)</f>
        <v>0</v>
      </c>
    </row>
    <row r="2881" spans="1:5" x14ac:dyDescent="0.3">
      <c r="A2881" s="2" t="s">
        <v>11318</v>
      </c>
      <c r="B2881" s="2" t="s">
        <v>27016</v>
      </c>
      <c r="C2881" s="2">
        <v>4.5</v>
      </c>
      <c r="E2881">
        <f>COUNTIF(A2881:A6603,D2881)</f>
        <v>0</v>
      </c>
    </row>
    <row r="2882" spans="1:5" x14ac:dyDescent="0.3">
      <c r="A2882" s="2" t="s">
        <v>857</v>
      </c>
      <c r="B2882" s="2" t="s">
        <v>27017</v>
      </c>
      <c r="C2882" s="2">
        <v>7.7</v>
      </c>
      <c r="E2882">
        <f>COUNTIF(A2882:A6604,D2882)</f>
        <v>0</v>
      </c>
    </row>
    <row r="2883" spans="1:5" x14ac:dyDescent="0.3">
      <c r="A2883" s="2" t="s">
        <v>886</v>
      </c>
      <c r="B2883" s="2" t="s">
        <v>27018</v>
      </c>
      <c r="C2883" s="2">
        <v>6.7</v>
      </c>
      <c r="E2883">
        <f>COUNTIF(A2883:A6605,D2883)</f>
        <v>0</v>
      </c>
    </row>
    <row r="2884" spans="1:5" x14ac:dyDescent="0.3">
      <c r="A2884" s="2" t="s">
        <v>6074</v>
      </c>
      <c r="B2884" s="2" t="s">
        <v>27019</v>
      </c>
      <c r="C2884" s="2">
        <v>7</v>
      </c>
      <c r="E2884">
        <f>COUNTIF(A2884:A6606,D2884)</f>
        <v>0</v>
      </c>
    </row>
    <row r="2885" spans="1:5" x14ac:dyDescent="0.3">
      <c r="A2885" s="2" t="s">
        <v>15696</v>
      </c>
      <c r="B2885" s="2" t="s">
        <v>27020</v>
      </c>
      <c r="C2885" s="2">
        <v>6.5</v>
      </c>
      <c r="E2885">
        <f>COUNTIF(A2885:A6607,D2885)</f>
        <v>0</v>
      </c>
    </row>
    <row r="2886" spans="1:5" x14ac:dyDescent="0.3">
      <c r="A2886" s="2" t="s">
        <v>13514</v>
      </c>
      <c r="B2886" s="2" t="s">
        <v>27021</v>
      </c>
      <c r="C2886" s="2">
        <v>6.2</v>
      </c>
      <c r="E2886">
        <f>COUNTIF(A2886:A6608,D2886)</f>
        <v>0</v>
      </c>
    </row>
    <row r="2887" spans="1:5" x14ac:dyDescent="0.3">
      <c r="A2887" s="2" t="s">
        <v>11891</v>
      </c>
      <c r="B2887" s="2" t="s">
        <v>27022</v>
      </c>
      <c r="C2887" s="2">
        <v>5.7</v>
      </c>
      <c r="E2887">
        <f>COUNTIF(A2887:A6609,D2887)</f>
        <v>0</v>
      </c>
    </row>
    <row r="2888" spans="1:5" x14ac:dyDescent="0.3">
      <c r="A2888" s="2" t="s">
        <v>10959</v>
      </c>
      <c r="B2888" s="2" t="s">
        <v>27023</v>
      </c>
      <c r="C2888" s="2">
        <v>6.4</v>
      </c>
      <c r="E2888">
        <f>COUNTIF(A2888:A6610,D2888)</f>
        <v>0</v>
      </c>
    </row>
    <row r="2889" spans="1:5" x14ac:dyDescent="0.3">
      <c r="A2889" s="2" t="s">
        <v>11871</v>
      </c>
      <c r="B2889" s="2" t="s">
        <v>27024</v>
      </c>
      <c r="C2889" s="2">
        <v>5.4</v>
      </c>
      <c r="E2889">
        <f>COUNTIF(A2889:A6611,D2889)</f>
        <v>0</v>
      </c>
    </row>
    <row r="2890" spans="1:5" x14ac:dyDescent="0.3">
      <c r="A2890" s="2" t="s">
        <v>15742</v>
      </c>
      <c r="B2890" s="2" t="s">
        <v>27025</v>
      </c>
      <c r="C2890" s="2">
        <v>6.6</v>
      </c>
      <c r="E2890">
        <f>COUNTIF(A2890:A6612,D2890)</f>
        <v>0</v>
      </c>
    </row>
    <row r="2891" spans="1:5" x14ac:dyDescent="0.3">
      <c r="A2891" s="2" t="s">
        <v>15748</v>
      </c>
      <c r="B2891" s="2" t="s">
        <v>27026</v>
      </c>
      <c r="C2891" s="2">
        <v>6.1</v>
      </c>
      <c r="E2891">
        <f>COUNTIF(A2891:A6613,D2891)</f>
        <v>0</v>
      </c>
    </row>
    <row r="2892" spans="1:5" x14ac:dyDescent="0.3">
      <c r="A2892" s="2" t="s">
        <v>11327</v>
      </c>
      <c r="B2892" s="2" t="s">
        <v>27027</v>
      </c>
      <c r="C2892" s="2">
        <v>7.6</v>
      </c>
      <c r="E2892">
        <f>COUNTIF(A2892:A6614,D2892)</f>
        <v>0</v>
      </c>
    </row>
    <row r="2893" spans="1:5" x14ac:dyDescent="0.3">
      <c r="A2893" s="2" t="s">
        <v>15761</v>
      </c>
      <c r="B2893" s="2" t="s">
        <v>27028</v>
      </c>
      <c r="C2893" s="2">
        <v>6.2</v>
      </c>
      <c r="E2893">
        <f>COUNTIF(A2893:A6615,D2893)</f>
        <v>0</v>
      </c>
    </row>
    <row r="2894" spans="1:5" x14ac:dyDescent="0.3">
      <c r="A2894" s="2" t="s">
        <v>13125</v>
      </c>
      <c r="B2894" s="2" t="s">
        <v>27029</v>
      </c>
      <c r="C2894" s="2">
        <v>6.6</v>
      </c>
      <c r="E2894">
        <f>COUNTIF(A2894:A6616,D2894)</f>
        <v>0</v>
      </c>
    </row>
    <row r="2895" spans="1:5" x14ac:dyDescent="0.3">
      <c r="A2895" s="2" t="s">
        <v>15772</v>
      </c>
      <c r="B2895" s="2" t="s">
        <v>27030</v>
      </c>
      <c r="C2895" s="2">
        <v>7.3</v>
      </c>
      <c r="E2895">
        <f>COUNTIF(A2895:A6617,D2895)</f>
        <v>0</v>
      </c>
    </row>
    <row r="2896" spans="1:5" x14ac:dyDescent="0.3">
      <c r="A2896" s="2" t="s">
        <v>15779</v>
      </c>
      <c r="B2896" s="2" t="s">
        <v>27031</v>
      </c>
      <c r="C2896" s="2">
        <v>4.2</v>
      </c>
      <c r="E2896">
        <f>COUNTIF(A2896:A6618,D2896)</f>
        <v>0</v>
      </c>
    </row>
    <row r="2897" spans="1:5" x14ac:dyDescent="0.3">
      <c r="A2897" s="2" t="s">
        <v>15798</v>
      </c>
      <c r="B2897" s="2" t="s">
        <v>27032</v>
      </c>
      <c r="C2897" s="2">
        <v>6.5</v>
      </c>
      <c r="E2897">
        <f>COUNTIF(A2897:A6619,D2897)</f>
        <v>0</v>
      </c>
    </row>
    <row r="2898" spans="1:5" x14ac:dyDescent="0.3">
      <c r="A2898" s="2" t="s">
        <v>15823</v>
      </c>
      <c r="B2898" s="2" t="s">
        <v>27033</v>
      </c>
      <c r="C2898" s="2">
        <v>6.5</v>
      </c>
      <c r="E2898">
        <f>COUNTIF(A2898:A6620,D2898)</f>
        <v>0</v>
      </c>
    </row>
    <row r="2899" spans="1:5" x14ac:dyDescent="0.3">
      <c r="A2899" s="2" t="s">
        <v>15832</v>
      </c>
      <c r="B2899" s="2" t="s">
        <v>27034</v>
      </c>
      <c r="C2899" s="2">
        <v>5.7</v>
      </c>
      <c r="E2899">
        <f>COUNTIF(A2899:A6621,D2899)</f>
        <v>0</v>
      </c>
    </row>
    <row r="2900" spans="1:5" x14ac:dyDescent="0.3">
      <c r="A2900" s="2" t="s">
        <v>4893</v>
      </c>
      <c r="B2900" s="2" t="s">
        <v>27035</v>
      </c>
      <c r="C2900" s="2">
        <v>7.3</v>
      </c>
      <c r="E2900">
        <f>COUNTIF(A2900:A6622,D2900)</f>
        <v>0</v>
      </c>
    </row>
    <row r="2901" spans="1:5" x14ac:dyDescent="0.3">
      <c r="A2901" s="2" t="s">
        <v>15844</v>
      </c>
      <c r="B2901" s="2" t="s">
        <v>27036</v>
      </c>
      <c r="C2901" s="2">
        <v>6.9</v>
      </c>
      <c r="E2901">
        <f>COUNTIF(A2901:A6623,D2901)</f>
        <v>0</v>
      </c>
    </row>
    <row r="2902" spans="1:5" x14ac:dyDescent="0.3">
      <c r="A2902" s="2" t="s">
        <v>15850</v>
      </c>
      <c r="B2902" s="2" t="s">
        <v>27037</v>
      </c>
      <c r="C2902" s="2">
        <v>5</v>
      </c>
      <c r="E2902">
        <f>COUNTIF(A2902:A6624,D2902)</f>
        <v>0</v>
      </c>
    </row>
    <row r="2903" spans="1:5" x14ac:dyDescent="0.3">
      <c r="A2903" s="2" t="s">
        <v>8191</v>
      </c>
      <c r="B2903" s="2" t="s">
        <v>27038</v>
      </c>
      <c r="C2903" s="2">
        <v>7.3</v>
      </c>
      <c r="E2903">
        <f>COUNTIF(A2903:A6625,D2903)</f>
        <v>0</v>
      </c>
    </row>
    <row r="2904" spans="1:5" x14ac:dyDescent="0.3">
      <c r="A2904" s="2" t="s">
        <v>15874</v>
      </c>
      <c r="B2904" s="2" t="s">
        <v>27039</v>
      </c>
      <c r="C2904" s="2">
        <v>6.5</v>
      </c>
      <c r="E2904">
        <f>COUNTIF(A2904:A6626,D2904)</f>
        <v>0</v>
      </c>
    </row>
    <row r="2905" spans="1:5" x14ac:dyDescent="0.3">
      <c r="A2905" s="2" t="s">
        <v>12123</v>
      </c>
      <c r="B2905" s="2" t="s">
        <v>27040</v>
      </c>
      <c r="C2905" s="2">
        <v>2.1</v>
      </c>
      <c r="E2905">
        <f>COUNTIF(A2905:A6627,D2905)</f>
        <v>0</v>
      </c>
    </row>
    <row r="2906" spans="1:5" x14ac:dyDescent="0.3">
      <c r="A2906" s="2" t="s">
        <v>14295</v>
      </c>
      <c r="B2906" s="2" t="s">
        <v>27041</v>
      </c>
      <c r="C2906" s="2">
        <v>7</v>
      </c>
      <c r="E2906">
        <f>COUNTIF(A2906:A6628,D2906)</f>
        <v>0</v>
      </c>
    </row>
    <row r="2907" spans="1:5" x14ac:dyDescent="0.3">
      <c r="A2907" s="2" t="s">
        <v>14704</v>
      </c>
      <c r="B2907" s="2" t="s">
        <v>27042</v>
      </c>
      <c r="C2907" s="2">
        <v>8</v>
      </c>
      <c r="E2907">
        <f>COUNTIF(A2907:A6629,D2907)</f>
        <v>0</v>
      </c>
    </row>
    <row r="2908" spans="1:5" x14ac:dyDescent="0.3">
      <c r="A2908" s="2" t="s">
        <v>15906</v>
      </c>
      <c r="B2908" s="2" t="s">
        <v>27043</v>
      </c>
      <c r="C2908" s="2">
        <v>7.1</v>
      </c>
      <c r="E2908">
        <f>COUNTIF(A2908:A6630,D2908)</f>
        <v>0</v>
      </c>
    </row>
    <row r="2909" spans="1:5" x14ac:dyDescent="0.3">
      <c r="A2909" s="2" t="s">
        <v>6234</v>
      </c>
      <c r="B2909" s="2" t="s">
        <v>25271</v>
      </c>
      <c r="C2909" s="2">
        <v>7.2</v>
      </c>
      <c r="E2909">
        <f>COUNTIF(A2909:A6631,D2909)</f>
        <v>0</v>
      </c>
    </row>
    <row r="2910" spans="1:5" x14ac:dyDescent="0.3">
      <c r="A2910" s="2" t="s">
        <v>14787</v>
      </c>
      <c r="B2910" s="2" t="s">
        <v>27044</v>
      </c>
      <c r="C2910" s="2">
        <v>6.7</v>
      </c>
      <c r="E2910">
        <f>COUNTIF(A2910:A6632,D2910)</f>
        <v>0</v>
      </c>
    </row>
    <row r="2911" spans="1:5" x14ac:dyDescent="0.3">
      <c r="A2911" s="2" t="s">
        <v>1764</v>
      </c>
      <c r="B2911" s="2" t="s">
        <v>27045</v>
      </c>
      <c r="C2911" s="2">
        <v>8.9</v>
      </c>
      <c r="E2911">
        <f>COUNTIF(A2911:A6633,D2911)</f>
        <v>0</v>
      </c>
    </row>
    <row r="2912" spans="1:5" x14ac:dyDescent="0.3">
      <c r="A2912" s="2" t="s">
        <v>15960</v>
      </c>
      <c r="B2912" s="2" t="s">
        <v>27046</v>
      </c>
      <c r="C2912" s="2">
        <v>7.9</v>
      </c>
      <c r="E2912">
        <f>COUNTIF(A2912:A6634,D2912)</f>
        <v>0</v>
      </c>
    </row>
    <row r="2913" spans="1:5" x14ac:dyDescent="0.3">
      <c r="A2913" s="2" t="s">
        <v>4939</v>
      </c>
      <c r="B2913" s="2" t="s">
        <v>27047</v>
      </c>
      <c r="C2913" s="2">
        <v>5.6</v>
      </c>
      <c r="E2913">
        <f>COUNTIF(A2913:A6635,D2913)</f>
        <v>0</v>
      </c>
    </row>
    <row r="2914" spans="1:5" x14ac:dyDescent="0.3">
      <c r="A2914" s="2" t="s">
        <v>7281</v>
      </c>
      <c r="B2914" s="2" t="s">
        <v>27048</v>
      </c>
      <c r="C2914" s="2">
        <v>8</v>
      </c>
      <c r="E2914">
        <f>COUNTIF(A2914:A6636,D2914)</f>
        <v>0</v>
      </c>
    </row>
    <row r="2915" spans="1:5" x14ac:dyDescent="0.3">
      <c r="A2915" s="2" t="s">
        <v>850</v>
      </c>
      <c r="B2915" s="2" t="s">
        <v>27049</v>
      </c>
      <c r="C2915" s="2">
        <v>6.2</v>
      </c>
      <c r="E2915">
        <f>COUNTIF(A2915:A6637,D2915)</f>
        <v>0</v>
      </c>
    </row>
    <row r="2916" spans="1:5" x14ac:dyDescent="0.3">
      <c r="A2916" s="2" t="s">
        <v>15981</v>
      </c>
      <c r="B2916" s="2" t="s">
        <v>27050</v>
      </c>
      <c r="C2916" s="2">
        <v>7.9</v>
      </c>
      <c r="E2916">
        <f>COUNTIF(A2916:A6638,D2916)</f>
        <v>0</v>
      </c>
    </row>
    <row r="2917" spans="1:5" x14ac:dyDescent="0.3">
      <c r="A2917" s="2" t="s">
        <v>3891</v>
      </c>
      <c r="B2917" s="2" t="s">
        <v>27051</v>
      </c>
      <c r="C2917" s="2">
        <v>8.1</v>
      </c>
      <c r="E2917">
        <f>COUNTIF(A2917:A6639,D2917)</f>
        <v>0</v>
      </c>
    </row>
    <row r="2918" spans="1:5" x14ac:dyDescent="0.3">
      <c r="A2918" s="2" t="s">
        <v>5289</v>
      </c>
      <c r="B2918" s="2" t="s">
        <v>27052</v>
      </c>
      <c r="C2918" s="2">
        <v>7.6</v>
      </c>
      <c r="E2918">
        <f>COUNTIF(A2918:A6640,D2918)</f>
        <v>0</v>
      </c>
    </row>
    <row r="2919" spans="1:5" x14ac:dyDescent="0.3">
      <c r="A2919" s="2" t="s">
        <v>15997</v>
      </c>
      <c r="B2919" s="2" t="s">
        <v>27053</v>
      </c>
      <c r="C2919" s="2">
        <v>3.5</v>
      </c>
      <c r="E2919">
        <f>COUNTIF(A2919:A6641,D2919)</f>
        <v>0</v>
      </c>
    </row>
    <row r="2920" spans="1:5" x14ac:dyDescent="0.3">
      <c r="A2920" s="2" t="s">
        <v>16004</v>
      </c>
      <c r="B2920" s="2" t="s">
        <v>27054</v>
      </c>
      <c r="C2920" s="2">
        <v>7.6</v>
      </c>
      <c r="E2920">
        <f>COUNTIF(A2920:A6642,D2920)</f>
        <v>0</v>
      </c>
    </row>
    <row r="2921" spans="1:5" x14ac:dyDescent="0.3">
      <c r="A2921" s="2" t="s">
        <v>13454</v>
      </c>
      <c r="B2921" s="2" t="s">
        <v>27055</v>
      </c>
      <c r="C2921" s="2">
        <v>6.5</v>
      </c>
      <c r="E2921">
        <f>COUNTIF(A2921:A6643,D2921)</f>
        <v>0</v>
      </c>
    </row>
    <row r="2922" spans="1:5" x14ac:dyDescent="0.3">
      <c r="A2922" s="2" t="s">
        <v>16011</v>
      </c>
      <c r="B2922" s="2" t="s">
        <v>27056</v>
      </c>
      <c r="C2922" s="2">
        <v>5.6</v>
      </c>
      <c r="E2922">
        <f>COUNTIF(A2922:A6644,D2922)</f>
        <v>0</v>
      </c>
    </row>
    <row r="2923" spans="1:5" x14ac:dyDescent="0.3">
      <c r="A2923" s="2" t="s">
        <v>8197</v>
      </c>
      <c r="B2923" s="2" t="s">
        <v>27057</v>
      </c>
      <c r="C2923" s="2">
        <v>7.7</v>
      </c>
      <c r="E2923">
        <f>COUNTIF(A2923:A6645,D2923)</f>
        <v>0</v>
      </c>
    </row>
    <row r="2924" spans="1:5" x14ac:dyDescent="0.3">
      <c r="A2924" s="2" t="s">
        <v>16019</v>
      </c>
      <c r="B2924" s="2" t="s">
        <v>27058</v>
      </c>
      <c r="C2924" s="2">
        <v>5.2</v>
      </c>
      <c r="E2924">
        <f>COUNTIF(A2924:A6646,D2924)</f>
        <v>0</v>
      </c>
    </row>
    <row r="2925" spans="1:5" x14ac:dyDescent="0.3">
      <c r="A2925" s="2" t="s">
        <v>16026</v>
      </c>
      <c r="B2925" s="2" t="s">
        <v>27059</v>
      </c>
      <c r="C2925" s="2">
        <v>6.1</v>
      </c>
      <c r="E2925">
        <f>COUNTIF(A2925:A6647,D2925)</f>
        <v>0</v>
      </c>
    </row>
    <row r="2926" spans="1:5" x14ac:dyDescent="0.3">
      <c r="A2926" s="2" t="s">
        <v>857</v>
      </c>
      <c r="B2926" s="2" t="s">
        <v>27060</v>
      </c>
      <c r="C2926" s="2">
        <v>7.4</v>
      </c>
      <c r="E2926">
        <f>COUNTIF(A2926:A6648,D2926)</f>
        <v>0</v>
      </c>
    </row>
    <row r="2927" spans="1:5" x14ac:dyDescent="0.3">
      <c r="A2927" s="2" t="s">
        <v>16046</v>
      </c>
      <c r="B2927" s="2" t="s">
        <v>27061</v>
      </c>
      <c r="C2927" s="2">
        <v>6.8</v>
      </c>
      <c r="E2927">
        <f>COUNTIF(A2927:A6649,D2927)</f>
        <v>0</v>
      </c>
    </row>
    <row r="2928" spans="1:5" x14ac:dyDescent="0.3">
      <c r="A2928" s="2" t="s">
        <v>6308</v>
      </c>
      <c r="B2928" s="2" t="s">
        <v>27062</v>
      </c>
      <c r="C2928" s="2">
        <v>6.4</v>
      </c>
      <c r="E2928">
        <f>COUNTIF(A2928:A6650,D2928)</f>
        <v>0</v>
      </c>
    </row>
    <row r="2929" spans="1:5" x14ac:dyDescent="0.3">
      <c r="A2929" s="2" t="s">
        <v>5911</v>
      </c>
      <c r="B2929" s="2" t="s">
        <v>27063</v>
      </c>
      <c r="C2929" s="2">
        <v>5.7</v>
      </c>
      <c r="E2929">
        <f>COUNTIF(A2929:A6651,D2929)</f>
        <v>0</v>
      </c>
    </row>
    <row r="2930" spans="1:5" x14ac:dyDescent="0.3">
      <c r="A2930" s="2" t="s">
        <v>14086</v>
      </c>
      <c r="B2930" s="2" t="s">
        <v>27064</v>
      </c>
      <c r="C2930" s="2">
        <v>6.7</v>
      </c>
      <c r="E2930">
        <f>COUNTIF(A2930:A6652,D2930)</f>
        <v>0</v>
      </c>
    </row>
    <row r="2931" spans="1:5" x14ac:dyDescent="0.3">
      <c r="A2931" s="2" t="s">
        <v>16075</v>
      </c>
      <c r="B2931" s="2" t="s">
        <v>27065</v>
      </c>
      <c r="C2931" s="2">
        <v>5.6</v>
      </c>
      <c r="E2931">
        <f>COUNTIF(A2931:A6653,D2931)</f>
        <v>0</v>
      </c>
    </row>
    <row r="2932" spans="1:5" x14ac:dyDescent="0.3">
      <c r="A2932" s="2" t="s">
        <v>5188</v>
      </c>
      <c r="B2932" s="2" t="s">
        <v>25074</v>
      </c>
      <c r="C2932" s="2">
        <v>7</v>
      </c>
      <c r="E2932">
        <f>COUNTIF(A2932:A6654,D2932)</f>
        <v>0</v>
      </c>
    </row>
    <row r="2933" spans="1:5" x14ac:dyDescent="0.3">
      <c r="A2933" s="2" t="s">
        <v>16079</v>
      </c>
      <c r="B2933" s="2" t="s">
        <v>27066</v>
      </c>
      <c r="C2933" s="2">
        <v>7.6</v>
      </c>
      <c r="E2933">
        <f>COUNTIF(A2933:A6655,D2933)</f>
        <v>0</v>
      </c>
    </row>
    <row r="2934" spans="1:5" x14ac:dyDescent="0.3">
      <c r="A2934" s="2" t="s">
        <v>8950</v>
      </c>
      <c r="B2934" s="2" t="s">
        <v>27067</v>
      </c>
      <c r="C2934" s="2">
        <v>6.5</v>
      </c>
      <c r="E2934">
        <f>COUNTIF(A2934:A6656,D2934)</f>
        <v>0</v>
      </c>
    </row>
    <row r="2935" spans="1:5" x14ac:dyDescent="0.3">
      <c r="A2935" s="2" t="s">
        <v>16092</v>
      </c>
      <c r="B2935" s="2" t="s">
        <v>27068</v>
      </c>
      <c r="C2935" s="2">
        <v>6.3</v>
      </c>
      <c r="E2935">
        <f>COUNTIF(A2935:A6657,D2935)</f>
        <v>0</v>
      </c>
    </row>
    <row r="2936" spans="1:5" x14ac:dyDescent="0.3">
      <c r="A2936" s="2" t="s">
        <v>16101</v>
      </c>
      <c r="B2936" s="2" t="s">
        <v>27069</v>
      </c>
      <c r="C2936" s="2">
        <v>7.1</v>
      </c>
      <c r="E2936">
        <f>COUNTIF(A2936:A6658,D2936)</f>
        <v>0</v>
      </c>
    </row>
    <row r="2937" spans="1:5" x14ac:dyDescent="0.3">
      <c r="A2937" s="2" t="s">
        <v>3732</v>
      </c>
      <c r="B2937" s="2" t="s">
        <v>27070</v>
      </c>
      <c r="C2937" s="2">
        <v>7.1</v>
      </c>
      <c r="E2937">
        <f>COUNTIF(A2937:A6659,D2937)</f>
        <v>0</v>
      </c>
    </row>
    <row r="2938" spans="1:5" x14ac:dyDescent="0.3">
      <c r="A2938" s="2" t="s">
        <v>9172</v>
      </c>
      <c r="B2938" s="2" t="s">
        <v>27071</v>
      </c>
      <c r="C2938" s="2">
        <v>6.9</v>
      </c>
      <c r="E2938">
        <f>COUNTIF(A2938:A6660,D2938)</f>
        <v>0</v>
      </c>
    </row>
    <row r="2939" spans="1:5" x14ac:dyDescent="0.3">
      <c r="A2939" s="2" t="s">
        <v>12365</v>
      </c>
      <c r="B2939" s="2" t="s">
        <v>27072</v>
      </c>
      <c r="C2939" s="2">
        <v>5.4</v>
      </c>
      <c r="E2939">
        <f>COUNTIF(A2939:A6661,D2939)</f>
        <v>0</v>
      </c>
    </row>
    <row r="2940" spans="1:5" x14ac:dyDescent="0.3">
      <c r="A2940" s="2" t="s">
        <v>11050</v>
      </c>
      <c r="B2940" s="2" t="s">
        <v>27073</v>
      </c>
      <c r="C2940" s="2">
        <v>5.0999999999999996</v>
      </c>
      <c r="E2940">
        <f>COUNTIF(A2940:A6662,D2940)</f>
        <v>0</v>
      </c>
    </row>
    <row r="2941" spans="1:5" x14ac:dyDescent="0.3">
      <c r="A2941" s="2" t="s">
        <v>16127</v>
      </c>
      <c r="B2941" s="2" t="s">
        <v>27074</v>
      </c>
      <c r="C2941" s="2">
        <v>5.3</v>
      </c>
      <c r="E2941">
        <f>COUNTIF(A2941:A6663,D2941)</f>
        <v>0</v>
      </c>
    </row>
    <row r="2942" spans="1:5" x14ac:dyDescent="0.3">
      <c r="A2942" s="2" t="s">
        <v>16139</v>
      </c>
      <c r="B2942" s="2" t="s">
        <v>27075</v>
      </c>
      <c r="C2942" s="2">
        <v>7.3</v>
      </c>
      <c r="E2942">
        <f>COUNTIF(A2942:A6664,D2942)</f>
        <v>0</v>
      </c>
    </row>
    <row r="2943" spans="1:5" x14ac:dyDescent="0.3">
      <c r="A2943" s="2" t="s">
        <v>11327</v>
      </c>
      <c r="B2943" s="2" t="s">
        <v>27076</v>
      </c>
      <c r="C2943" s="2">
        <v>7.3</v>
      </c>
      <c r="E2943">
        <f>COUNTIF(A2943:A6665,D2943)</f>
        <v>0</v>
      </c>
    </row>
    <row r="2944" spans="1:5" x14ac:dyDescent="0.3">
      <c r="A2944" s="2" t="s">
        <v>27918</v>
      </c>
      <c r="B2944" s="2" t="s">
        <v>27077</v>
      </c>
      <c r="C2944" s="2">
        <v>7.1</v>
      </c>
      <c r="E2944">
        <f>COUNTIF(A2944:A6666,D2944)</f>
        <v>0</v>
      </c>
    </row>
    <row r="2945" spans="1:5" x14ac:dyDescent="0.3">
      <c r="A2945" s="2" t="s">
        <v>12976</v>
      </c>
      <c r="B2945" s="2" t="s">
        <v>27078</v>
      </c>
      <c r="C2945" s="2">
        <v>6</v>
      </c>
      <c r="E2945">
        <f>COUNTIF(A2945:A6667,D2945)</f>
        <v>0</v>
      </c>
    </row>
    <row r="2946" spans="1:5" x14ac:dyDescent="0.3">
      <c r="A2946" s="2" t="s">
        <v>4950</v>
      </c>
      <c r="B2946" s="2" t="s">
        <v>27079</v>
      </c>
      <c r="C2946" s="2">
        <v>6.6</v>
      </c>
      <c r="E2946">
        <f>COUNTIF(A2946:A6668,D2946)</f>
        <v>0</v>
      </c>
    </row>
    <row r="2947" spans="1:5" x14ac:dyDescent="0.3">
      <c r="A2947" s="2" t="s">
        <v>16162</v>
      </c>
      <c r="B2947" s="2" t="s">
        <v>27080</v>
      </c>
      <c r="C2947" s="2">
        <v>7.2</v>
      </c>
      <c r="E2947">
        <f>COUNTIF(A2947:A6669,D2947)</f>
        <v>0</v>
      </c>
    </row>
    <row r="2948" spans="1:5" x14ac:dyDescent="0.3">
      <c r="A2948" s="2" t="s">
        <v>9721</v>
      </c>
      <c r="B2948" s="2" t="s">
        <v>27081</v>
      </c>
      <c r="C2948" s="2">
        <v>7.2</v>
      </c>
      <c r="E2948">
        <f>COUNTIF(A2948:A6670,D2948)</f>
        <v>0</v>
      </c>
    </row>
    <row r="2949" spans="1:5" x14ac:dyDescent="0.3">
      <c r="A2949" s="2" t="s">
        <v>11653</v>
      </c>
      <c r="B2949" s="2" t="s">
        <v>27082</v>
      </c>
      <c r="C2949" s="2">
        <v>6.9</v>
      </c>
      <c r="E2949">
        <f>COUNTIF(A2949:A6671,D2949)</f>
        <v>0</v>
      </c>
    </row>
    <row r="2950" spans="1:5" x14ac:dyDescent="0.3">
      <c r="A2950" s="2" t="s">
        <v>16174</v>
      </c>
      <c r="B2950" s="2" t="s">
        <v>27083</v>
      </c>
      <c r="C2950" s="2">
        <v>6.8</v>
      </c>
      <c r="E2950">
        <f>COUNTIF(A2950:A6672,D2950)</f>
        <v>0</v>
      </c>
    </row>
    <row r="2951" spans="1:5" x14ac:dyDescent="0.3">
      <c r="A2951" s="2" t="s">
        <v>16185</v>
      </c>
      <c r="B2951" s="2" t="s">
        <v>27084</v>
      </c>
      <c r="C2951" s="2">
        <v>7.7</v>
      </c>
      <c r="E2951">
        <f>COUNTIF(A2951:A6673,D2951)</f>
        <v>0</v>
      </c>
    </row>
    <row r="2952" spans="1:5" x14ac:dyDescent="0.3">
      <c r="A2952" s="2" t="s">
        <v>16192</v>
      </c>
      <c r="B2952" s="2" t="s">
        <v>27085</v>
      </c>
      <c r="C2952" s="2">
        <v>7.4</v>
      </c>
      <c r="E2952">
        <f>COUNTIF(A2952:A6674,D2952)</f>
        <v>0</v>
      </c>
    </row>
    <row r="2953" spans="1:5" x14ac:dyDescent="0.3">
      <c r="A2953" s="2" t="s">
        <v>16198</v>
      </c>
      <c r="B2953" s="2" t="s">
        <v>27086</v>
      </c>
      <c r="C2953" s="2">
        <v>6.5</v>
      </c>
      <c r="E2953">
        <f>COUNTIF(A2953:A6675,D2953)</f>
        <v>0</v>
      </c>
    </row>
    <row r="2954" spans="1:5" x14ac:dyDescent="0.3">
      <c r="A2954" s="2" t="s">
        <v>16202</v>
      </c>
      <c r="B2954" s="2" t="s">
        <v>27087</v>
      </c>
      <c r="C2954" s="2">
        <v>6.4</v>
      </c>
      <c r="E2954">
        <f>COUNTIF(A2954:A6676,D2954)</f>
        <v>0</v>
      </c>
    </row>
    <row r="2955" spans="1:5" x14ac:dyDescent="0.3">
      <c r="A2955" s="2" t="s">
        <v>16212</v>
      </c>
      <c r="B2955" s="2" t="s">
        <v>27088</v>
      </c>
      <c r="C2955" s="2">
        <v>5.6</v>
      </c>
      <c r="E2955">
        <f>COUNTIF(A2955:A6677,D2955)</f>
        <v>0</v>
      </c>
    </row>
    <row r="2956" spans="1:5" x14ac:dyDescent="0.3">
      <c r="A2956" s="2" t="s">
        <v>16220</v>
      </c>
      <c r="B2956" s="2" t="s">
        <v>27089</v>
      </c>
      <c r="C2956" s="2">
        <v>6.8</v>
      </c>
      <c r="E2956">
        <f>COUNTIF(A2956:A6678,D2956)</f>
        <v>0</v>
      </c>
    </row>
    <row r="2957" spans="1:5" x14ac:dyDescent="0.3">
      <c r="A2957" s="2" t="s">
        <v>5477</v>
      </c>
      <c r="B2957" s="2" t="s">
        <v>27090</v>
      </c>
      <c r="C2957" s="2">
        <v>5.5</v>
      </c>
      <c r="E2957">
        <f>COUNTIF(A2957:A6679,D2957)</f>
        <v>0</v>
      </c>
    </row>
    <row r="2958" spans="1:5" x14ac:dyDescent="0.3">
      <c r="A2958" s="2" t="s">
        <v>6963</v>
      </c>
      <c r="B2958" s="2" t="s">
        <v>27091</v>
      </c>
      <c r="C2958" s="2">
        <v>6.9</v>
      </c>
      <c r="E2958">
        <f>COUNTIF(A2958:A6680,D2958)</f>
        <v>0</v>
      </c>
    </row>
    <row r="2959" spans="1:5" x14ac:dyDescent="0.3">
      <c r="A2959" s="2" t="s">
        <v>27919</v>
      </c>
      <c r="B2959" s="2" t="s">
        <v>27092</v>
      </c>
      <c r="C2959" s="2">
        <v>6</v>
      </c>
      <c r="E2959">
        <f>COUNTIF(A2959:A6681,D2959)</f>
        <v>0</v>
      </c>
    </row>
    <row r="2960" spans="1:5" x14ac:dyDescent="0.3">
      <c r="A2960" s="2" t="s">
        <v>16240</v>
      </c>
      <c r="B2960" s="2" t="s">
        <v>27093</v>
      </c>
      <c r="C2960" s="2">
        <v>6.4</v>
      </c>
      <c r="E2960">
        <f>COUNTIF(A2960:A6682,D2960)</f>
        <v>0</v>
      </c>
    </row>
    <row r="2961" spans="1:5" x14ac:dyDescent="0.3">
      <c r="A2961" s="2" t="s">
        <v>16244</v>
      </c>
      <c r="B2961" s="2" t="s">
        <v>27094</v>
      </c>
      <c r="C2961" s="2">
        <v>6.6</v>
      </c>
      <c r="E2961">
        <f>COUNTIF(A2961:A6683,D2961)</f>
        <v>0</v>
      </c>
    </row>
    <row r="2962" spans="1:5" x14ac:dyDescent="0.3">
      <c r="A2962" s="2" t="s">
        <v>27904</v>
      </c>
      <c r="B2962" s="2" t="s">
        <v>27095</v>
      </c>
      <c r="C2962" s="2">
        <v>8.1</v>
      </c>
      <c r="E2962">
        <f>COUNTIF(A2962:A6684,D2962)</f>
        <v>0</v>
      </c>
    </row>
    <row r="2963" spans="1:5" x14ac:dyDescent="0.3">
      <c r="A2963" s="2" t="s">
        <v>16281</v>
      </c>
      <c r="B2963" s="2" t="s">
        <v>27096</v>
      </c>
      <c r="C2963" s="2">
        <v>6.9</v>
      </c>
      <c r="E2963">
        <f>COUNTIF(A2963:A6685,D2963)</f>
        <v>0</v>
      </c>
    </row>
    <row r="2964" spans="1:5" x14ac:dyDescent="0.3">
      <c r="A2964" s="2" t="s">
        <v>16301</v>
      </c>
      <c r="B2964" s="2" t="s">
        <v>27097</v>
      </c>
      <c r="C2964" s="2">
        <v>6.5</v>
      </c>
      <c r="E2964">
        <f>COUNTIF(A2964:A6686,D2964)</f>
        <v>0</v>
      </c>
    </row>
    <row r="2965" spans="1:5" x14ac:dyDescent="0.3">
      <c r="A2965" s="2" t="s">
        <v>6248</v>
      </c>
      <c r="B2965" s="2" t="s">
        <v>27098</v>
      </c>
      <c r="C2965" s="2">
        <v>7.4</v>
      </c>
      <c r="E2965">
        <f>COUNTIF(A2965:A6687,D2965)</f>
        <v>0</v>
      </c>
    </row>
    <row r="2966" spans="1:5" x14ac:dyDescent="0.3">
      <c r="A2966" s="2" t="s">
        <v>7785</v>
      </c>
      <c r="B2966" s="2" t="s">
        <v>27099</v>
      </c>
      <c r="C2966" s="2">
        <v>6.9</v>
      </c>
      <c r="E2966">
        <f>COUNTIF(A2966:A6688,D2966)</f>
        <v>0</v>
      </c>
    </row>
    <row r="2967" spans="1:5" x14ac:dyDescent="0.3">
      <c r="A2967" s="2" t="s">
        <v>16321</v>
      </c>
      <c r="B2967" s="2" t="s">
        <v>27100</v>
      </c>
      <c r="C2967" s="2">
        <v>6.7</v>
      </c>
      <c r="E2967">
        <f>COUNTIF(A2967:A6689,D2967)</f>
        <v>0</v>
      </c>
    </row>
    <row r="2968" spans="1:5" x14ac:dyDescent="0.3">
      <c r="A2968" s="2" t="s">
        <v>8186</v>
      </c>
      <c r="B2968" s="2" t="s">
        <v>27101</v>
      </c>
      <c r="C2968" s="2">
        <v>7.6</v>
      </c>
      <c r="E2968">
        <f>COUNTIF(A2968:A6690,D2968)</f>
        <v>0</v>
      </c>
    </row>
    <row r="2969" spans="1:5" x14ac:dyDescent="0.3">
      <c r="A2969" s="2" t="s">
        <v>16339</v>
      </c>
      <c r="B2969" s="2" t="s">
        <v>27102</v>
      </c>
      <c r="C2969" s="2">
        <v>5.4</v>
      </c>
      <c r="E2969">
        <f>COUNTIF(A2969:A6691,D2969)</f>
        <v>0</v>
      </c>
    </row>
    <row r="2970" spans="1:5" x14ac:dyDescent="0.3">
      <c r="A2970" s="2" t="s">
        <v>13017</v>
      </c>
      <c r="B2970" s="2" t="s">
        <v>27103</v>
      </c>
      <c r="C2970" s="2">
        <v>7.3</v>
      </c>
      <c r="E2970">
        <f>COUNTIF(A2970:A6692,D2970)</f>
        <v>0</v>
      </c>
    </row>
    <row r="2971" spans="1:5" x14ac:dyDescent="0.3">
      <c r="A2971" s="2" t="s">
        <v>16351</v>
      </c>
      <c r="B2971" s="2" t="s">
        <v>27104</v>
      </c>
      <c r="C2971" s="2">
        <v>6</v>
      </c>
      <c r="E2971">
        <f>COUNTIF(A2971:A6693,D2971)</f>
        <v>0</v>
      </c>
    </row>
    <row r="2972" spans="1:5" x14ac:dyDescent="0.3">
      <c r="A2972" s="2" t="s">
        <v>9521</v>
      </c>
      <c r="B2972" s="2" t="s">
        <v>27105</v>
      </c>
      <c r="C2972" s="2">
        <v>7.2</v>
      </c>
      <c r="E2972">
        <f>COUNTIF(A2972:A6694,D2972)</f>
        <v>0</v>
      </c>
    </row>
    <row r="2973" spans="1:5" x14ac:dyDescent="0.3">
      <c r="A2973" s="2" t="s">
        <v>8640</v>
      </c>
      <c r="B2973" s="2" t="s">
        <v>27106</v>
      </c>
      <c r="C2973" s="2">
        <v>6</v>
      </c>
      <c r="E2973">
        <f>COUNTIF(A2973:A6695,D2973)</f>
        <v>0</v>
      </c>
    </row>
    <row r="2974" spans="1:5" x14ac:dyDescent="0.3">
      <c r="A2974" s="2" t="s">
        <v>16363</v>
      </c>
      <c r="B2974" s="2" t="s">
        <v>27107</v>
      </c>
      <c r="C2974" s="2">
        <v>3.1</v>
      </c>
      <c r="E2974">
        <f>COUNTIF(A2974:A6696,D2974)</f>
        <v>0</v>
      </c>
    </row>
    <row r="2975" spans="1:5" x14ac:dyDescent="0.3">
      <c r="A2975" s="2" t="s">
        <v>14061</v>
      </c>
      <c r="B2975" s="2" t="s">
        <v>27108</v>
      </c>
      <c r="C2975" s="2">
        <v>6.2</v>
      </c>
      <c r="E2975">
        <f>COUNTIF(A2975:A6697,D2975)</f>
        <v>0</v>
      </c>
    </row>
    <row r="2976" spans="1:5" x14ac:dyDescent="0.3">
      <c r="A2976" s="2" t="s">
        <v>9430</v>
      </c>
      <c r="B2976" s="2" t="s">
        <v>27109</v>
      </c>
      <c r="C2976" s="2">
        <v>6.3</v>
      </c>
      <c r="E2976">
        <f>COUNTIF(A2976:A6698,D2976)</f>
        <v>0</v>
      </c>
    </row>
    <row r="2977" spans="1:5" x14ac:dyDescent="0.3">
      <c r="A2977" s="2" t="s">
        <v>27920</v>
      </c>
      <c r="B2977" s="2" t="s">
        <v>27110</v>
      </c>
      <c r="C2977" s="2">
        <v>6.7</v>
      </c>
      <c r="E2977">
        <f>COUNTIF(A2977:A6699,D2977)</f>
        <v>0</v>
      </c>
    </row>
    <row r="2978" spans="1:5" x14ac:dyDescent="0.3">
      <c r="A2978" s="2" t="s">
        <v>16410</v>
      </c>
      <c r="B2978" s="2" t="s">
        <v>27111</v>
      </c>
      <c r="C2978" s="2">
        <v>8</v>
      </c>
      <c r="E2978">
        <f>COUNTIF(A2978:A6700,D2978)</f>
        <v>0</v>
      </c>
    </row>
    <row r="2979" spans="1:5" x14ac:dyDescent="0.3">
      <c r="A2979" s="2" t="s">
        <v>12849</v>
      </c>
      <c r="B2979" s="2" t="s">
        <v>27112</v>
      </c>
      <c r="C2979" s="2">
        <v>7</v>
      </c>
      <c r="E2979">
        <f>COUNTIF(A2979:A6701,D2979)</f>
        <v>0</v>
      </c>
    </row>
    <row r="2980" spans="1:5" x14ac:dyDescent="0.3">
      <c r="A2980" s="2" t="s">
        <v>16431</v>
      </c>
      <c r="B2980" s="2" t="s">
        <v>27113</v>
      </c>
      <c r="C2980" s="2">
        <v>7.2</v>
      </c>
      <c r="E2980">
        <f>COUNTIF(A2980:A6702,D2980)</f>
        <v>0</v>
      </c>
    </row>
    <row r="2981" spans="1:5" x14ac:dyDescent="0.3">
      <c r="A2981" s="2" t="s">
        <v>79</v>
      </c>
      <c r="B2981" s="2" t="s">
        <v>24169</v>
      </c>
      <c r="C2981" s="2">
        <v>6.2</v>
      </c>
      <c r="E2981">
        <f>COUNTIF(A2981:A6703,D2981)</f>
        <v>0</v>
      </c>
    </row>
    <row r="2982" spans="1:5" x14ac:dyDescent="0.3">
      <c r="A2982" s="2" t="s">
        <v>16435</v>
      </c>
      <c r="B2982" s="2" t="s">
        <v>27114</v>
      </c>
      <c r="C2982" s="2">
        <v>3.5</v>
      </c>
      <c r="E2982">
        <f>COUNTIF(A2982:A6704,D2982)</f>
        <v>0</v>
      </c>
    </row>
    <row r="2983" spans="1:5" x14ac:dyDescent="0.3">
      <c r="A2983" s="2" t="s">
        <v>8186</v>
      </c>
      <c r="B2983" s="2" t="s">
        <v>27115</v>
      </c>
      <c r="C2983" s="2">
        <v>7.5</v>
      </c>
      <c r="E2983">
        <f>COUNTIF(A2983:A6705,D2983)</f>
        <v>0</v>
      </c>
    </row>
    <row r="2984" spans="1:5" x14ac:dyDescent="0.3">
      <c r="A2984" s="2" t="s">
        <v>16450</v>
      </c>
      <c r="B2984" s="2" t="s">
        <v>27116</v>
      </c>
      <c r="C2984" s="2">
        <v>6.7</v>
      </c>
      <c r="E2984">
        <f>COUNTIF(A2984:A6706,D2984)</f>
        <v>0</v>
      </c>
    </row>
    <row r="2985" spans="1:5" x14ac:dyDescent="0.3">
      <c r="A2985" s="2" t="s">
        <v>4850</v>
      </c>
      <c r="B2985" s="2" t="s">
        <v>27117</v>
      </c>
      <c r="C2985" s="2">
        <v>9.1999999999999993</v>
      </c>
      <c r="E2985">
        <f>COUNTIF(A2985:A6707,D2985)</f>
        <v>0</v>
      </c>
    </row>
    <row r="2986" spans="1:5" x14ac:dyDescent="0.3">
      <c r="A2986" s="2" t="s">
        <v>5175</v>
      </c>
      <c r="B2986" s="2" t="s">
        <v>27118</v>
      </c>
      <c r="C2986" s="2">
        <v>6.1</v>
      </c>
      <c r="E2986">
        <f>COUNTIF(A2986:A6708,D2986)</f>
        <v>0</v>
      </c>
    </row>
    <row r="2987" spans="1:5" x14ac:dyDescent="0.3">
      <c r="A2987" s="2" t="s">
        <v>180</v>
      </c>
      <c r="B2987" s="2" t="s">
        <v>27119</v>
      </c>
      <c r="C2987" s="2">
        <v>7.7</v>
      </c>
      <c r="E2987">
        <f>COUNTIF(A2987:A6709,D2987)</f>
        <v>0</v>
      </c>
    </row>
    <row r="2988" spans="1:5" x14ac:dyDescent="0.3">
      <c r="A2988" s="2" t="s">
        <v>14295</v>
      </c>
      <c r="B2988" s="2" t="s">
        <v>27120</v>
      </c>
      <c r="C2988" s="2">
        <v>7.6</v>
      </c>
      <c r="E2988">
        <f>COUNTIF(A2988:A6710,D2988)</f>
        <v>0</v>
      </c>
    </row>
    <row r="2989" spans="1:5" x14ac:dyDescent="0.3">
      <c r="A2989" s="2" t="s">
        <v>1526</v>
      </c>
      <c r="B2989" s="2" t="s">
        <v>27121</v>
      </c>
      <c r="C2989" s="2">
        <v>6.1</v>
      </c>
      <c r="E2989">
        <f>COUNTIF(A2989:A6711,D2989)</f>
        <v>0</v>
      </c>
    </row>
    <row r="2990" spans="1:5" x14ac:dyDescent="0.3">
      <c r="A2990" s="2" t="s">
        <v>876</v>
      </c>
      <c r="B2990" s="2" t="s">
        <v>27122</v>
      </c>
      <c r="C2990" s="2">
        <v>4.9000000000000004</v>
      </c>
      <c r="E2990">
        <f>COUNTIF(A2990:A6712,D2990)</f>
        <v>0</v>
      </c>
    </row>
    <row r="2991" spans="1:5" x14ac:dyDescent="0.3">
      <c r="A2991" s="2" t="s">
        <v>16450</v>
      </c>
      <c r="B2991" s="2" t="s">
        <v>27123</v>
      </c>
      <c r="C2991" s="2">
        <v>6.8</v>
      </c>
      <c r="E2991">
        <f>COUNTIF(A2991:A6713,D2991)</f>
        <v>0</v>
      </c>
    </row>
    <row r="2992" spans="1:5" x14ac:dyDescent="0.3">
      <c r="A2992" s="2" t="s">
        <v>4053</v>
      </c>
      <c r="B2992" s="2" t="s">
        <v>27124</v>
      </c>
      <c r="C2992" s="2">
        <v>7</v>
      </c>
      <c r="E2992">
        <f>COUNTIF(A2992:A6714,D2992)</f>
        <v>0</v>
      </c>
    </row>
    <row r="2993" spans="1:5" x14ac:dyDescent="0.3">
      <c r="A2993" s="2" t="s">
        <v>14946</v>
      </c>
      <c r="B2993" s="2" t="s">
        <v>27125</v>
      </c>
      <c r="C2993" s="2">
        <v>5.7</v>
      </c>
      <c r="E2993">
        <f>COUNTIF(A2993:A6715,D2993)</f>
        <v>0</v>
      </c>
    </row>
    <row r="2994" spans="1:5" x14ac:dyDescent="0.3">
      <c r="A2994" s="2" t="s">
        <v>364</v>
      </c>
      <c r="B2994" s="2" t="s">
        <v>24213</v>
      </c>
      <c r="C2994" s="2">
        <v>7.3</v>
      </c>
      <c r="E2994">
        <f>COUNTIF(A2994:A6716,D2994)</f>
        <v>0</v>
      </c>
    </row>
    <row r="2995" spans="1:5" x14ac:dyDescent="0.3">
      <c r="A2995" s="2" t="s">
        <v>3401</v>
      </c>
      <c r="B2995" s="2" t="s">
        <v>27126</v>
      </c>
      <c r="C2995" s="2">
        <v>7.5</v>
      </c>
      <c r="E2995">
        <f>COUNTIF(A2995:A6717,D2995)</f>
        <v>0</v>
      </c>
    </row>
    <row r="2996" spans="1:5" x14ac:dyDescent="0.3">
      <c r="A2996" s="2" t="s">
        <v>5121</v>
      </c>
      <c r="B2996" s="2" t="s">
        <v>27127</v>
      </c>
      <c r="C2996" s="2">
        <v>7.4</v>
      </c>
      <c r="E2996">
        <f>COUNTIF(A2996:A6718,D2996)</f>
        <v>0</v>
      </c>
    </row>
    <row r="2997" spans="1:5" x14ac:dyDescent="0.3">
      <c r="A2997" s="2" t="s">
        <v>4903</v>
      </c>
      <c r="B2997" s="2" t="s">
        <v>27128</v>
      </c>
      <c r="C2997" s="2">
        <v>7.2</v>
      </c>
      <c r="E2997">
        <f>COUNTIF(A2997:A6719,D2997)</f>
        <v>0</v>
      </c>
    </row>
    <row r="2998" spans="1:5" x14ac:dyDescent="0.3">
      <c r="A2998" s="2" t="s">
        <v>16510</v>
      </c>
      <c r="B2998" s="2" t="s">
        <v>27129</v>
      </c>
      <c r="C2998" s="2">
        <v>6.8</v>
      </c>
      <c r="E2998">
        <f>COUNTIF(A2998:A6720,D2998)</f>
        <v>0</v>
      </c>
    </row>
    <row r="2999" spans="1:5" x14ac:dyDescent="0.3">
      <c r="A2999" s="2" t="s">
        <v>16450</v>
      </c>
      <c r="B2999" s="2" t="s">
        <v>27130</v>
      </c>
      <c r="C2999" s="2">
        <v>6.8</v>
      </c>
      <c r="E2999">
        <f>COUNTIF(A2999:A6721,D2999)</f>
        <v>0</v>
      </c>
    </row>
    <row r="3000" spans="1:5" x14ac:dyDescent="0.3">
      <c r="A3000" s="2" t="s">
        <v>9940</v>
      </c>
      <c r="B3000" s="2" t="s">
        <v>27131</v>
      </c>
      <c r="C3000" s="2">
        <v>5.2</v>
      </c>
      <c r="E3000">
        <f>COUNTIF(A3000:A6722,D3000)</f>
        <v>0</v>
      </c>
    </row>
    <row r="3001" spans="1:5" x14ac:dyDescent="0.3">
      <c r="A3001" s="2" t="s">
        <v>7875</v>
      </c>
      <c r="B3001" s="2" t="s">
        <v>27132</v>
      </c>
      <c r="C3001" s="2">
        <v>7.2</v>
      </c>
      <c r="E3001">
        <f>COUNTIF(A3001:A6723,D3001)</f>
        <v>0</v>
      </c>
    </row>
    <row r="3002" spans="1:5" x14ac:dyDescent="0.3">
      <c r="A3002" s="2" t="s">
        <v>16533</v>
      </c>
      <c r="B3002" s="2" t="s">
        <v>27133</v>
      </c>
      <c r="C3002" s="2">
        <v>4</v>
      </c>
      <c r="E3002">
        <f>COUNTIF(A3002:A6724,D3002)</f>
        <v>0</v>
      </c>
    </row>
    <row r="3003" spans="1:5" x14ac:dyDescent="0.3">
      <c r="A3003" s="2" t="s">
        <v>4166</v>
      </c>
      <c r="B3003" s="2" t="s">
        <v>27134</v>
      </c>
      <c r="C3003" s="2">
        <v>6.8</v>
      </c>
      <c r="E3003">
        <f>COUNTIF(A3003:A6725,D3003)</f>
        <v>0</v>
      </c>
    </row>
    <row r="3004" spans="1:5" x14ac:dyDescent="0.3">
      <c r="A3004" s="2" t="s">
        <v>12822</v>
      </c>
      <c r="B3004" s="2" t="s">
        <v>27135</v>
      </c>
      <c r="C3004" s="2">
        <v>6.9</v>
      </c>
      <c r="E3004">
        <f>COUNTIF(A3004:A6726,D3004)</f>
        <v>0</v>
      </c>
    </row>
    <row r="3005" spans="1:5" x14ac:dyDescent="0.3">
      <c r="A3005" s="2" t="s">
        <v>13454</v>
      </c>
      <c r="B3005" s="2" t="s">
        <v>27136</v>
      </c>
      <c r="C3005" s="2">
        <v>7.3</v>
      </c>
      <c r="E3005">
        <f>COUNTIF(A3005:A6727,D3005)</f>
        <v>0</v>
      </c>
    </row>
    <row r="3006" spans="1:5" x14ac:dyDescent="0.3">
      <c r="A3006" s="2" t="s">
        <v>7484</v>
      </c>
      <c r="B3006" s="2" t="s">
        <v>27137</v>
      </c>
      <c r="C3006" s="2">
        <v>6.1</v>
      </c>
      <c r="E3006">
        <f>COUNTIF(A3006:A6728,D3006)</f>
        <v>0</v>
      </c>
    </row>
    <row r="3007" spans="1:5" x14ac:dyDescent="0.3">
      <c r="A3007" s="2" t="s">
        <v>48</v>
      </c>
      <c r="B3007" s="2" t="s">
        <v>24193</v>
      </c>
      <c r="C3007" s="2">
        <v>7.8</v>
      </c>
      <c r="E3007">
        <f>COUNTIF(A3007:A6729,D3007)</f>
        <v>0</v>
      </c>
    </row>
    <row r="3008" spans="1:5" x14ac:dyDescent="0.3">
      <c r="A3008" s="2" t="s">
        <v>12822</v>
      </c>
      <c r="B3008" s="2" t="s">
        <v>27138</v>
      </c>
      <c r="C3008" s="2">
        <v>6</v>
      </c>
      <c r="E3008">
        <f>COUNTIF(A3008:A6730,D3008)</f>
        <v>0</v>
      </c>
    </row>
    <row r="3009" spans="1:5" x14ac:dyDescent="0.3">
      <c r="A3009" s="2" t="s">
        <v>7113</v>
      </c>
      <c r="B3009" s="2" t="s">
        <v>27139</v>
      </c>
      <c r="C3009" s="2">
        <v>7</v>
      </c>
      <c r="E3009">
        <f>COUNTIF(A3009:A6731,D3009)</f>
        <v>0</v>
      </c>
    </row>
    <row r="3010" spans="1:5" x14ac:dyDescent="0.3">
      <c r="A3010" s="2" t="s">
        <v>16575</v>
      </c>
      <c r="B3010" s="2" t="s">
        <v>27140</v>
      </c>
      <c r="C3010" s="2">
        <v>7.1</v>
      </c>
      <c r="E3010">
        <f>COUNTIF(A3010:A6732,D3010)</f>
        <v>0</v>
      </c>
    </row>
    <row r="3011" spans="1:5" x14ac:dyDescent="0.3">
      <c r="A3011" s="2" t="s">
        <v>7064</v>
      </c>
      <c r="B3011" s="2" t="s">
        <v>27141</v>
      </c>
      <c r="C3011" s="2">
        <v>6.2</v>
      </c>
      <c r="E3011">
        <f>COUNTIF(A3011:A6733,D3011)</f>
        <v>0</v>
      </c>
    </row>
    <row r="3012" spans="1:5" x14ac:dyDescent="0.3">
      <c r="A3012" s="2" t="s">
        <v>16586</v>
      </c>
      <c r="B3012" s="2" t="s">
        <v>27142</v>
      </c>
      <c r="C3012" s="2">
        <v>7.6</v>
      </c>
      <c r="E3012">
        <f>COUNTIF(A3012:A6734,D3012)</f>
        <v>0</v>
      </c>
    </row>
    <row r="3013" spans="1:5" x14ac:dyDescent="0.3">
      <c r="A3013" s="2" t="s">
        <v>487</v>
      </c>
      <c r="B3013" s="2" t="s">
        <v>27143</v>
      </c>
      <c r="C3013" s="2">
        <v>7.6</v>
      </c>
      <c r="E3013">
        <f>COUNTIF(A3013:A6735,D3013)</f>
        <v>0</v>
      </c>
    </row>
    <row r="3014" spans="1:5" x14ac:dyDescent="0.3">
      <c r="A3014" s="2" t="s">
        <v>16202</v>
      </c>
      <c r="B3014" s="2" t="s">
        <v>27144</v>
      </c>
      <c r="C3014" s="2">
        <v>6.4</v>
      </c>
      <c r="E3014">
        <f>COUNTIF(A3014:A6736,D3014)</f>
        <v>0</v>
      </c>
    </row>
    <row r="3015" spans="1:5" x14ac:dyDescent="0.3">
      <c r="A3015" s="2" t="s">
        <v>15467</v>
      </c>
      <c r="B3015" s="2" t="s">
        <v>27145</v>
      </c>
      <c r="C3015" s="2">
        <v>6.2</v>
      </c>
      <c r="E3015">
        <f>COUNTIF(A3015:A6737,D3015)</f>
        <v>0</v>
      </c>
    </row>
    <row r="3016" spans="1:5" x14ac:dyDescent="0.3">
      <c r="A3016" s="2" t="s">
        <v>1198</v>
      </c>
      <c r="B3016" s="2" t="s">
        <v>27146</v>
      </c>
      <c r="C3016" s="2">
        <v>7.5</v>
      </c>
      <c r="E3016">
        <f>COUNTIF(A3016:A6738,D3016)</f>
        <v>0</v>
      </c>
    </row>
    <row r="3017" spans="1:5" x14ac:dyDescent="0.3">
      <c r="A3017" s="2" t="s">
        <v>9773</v>
      </c>
      <c r="B3017" s="2" t="s">
        <v>27147</v>
      </c>
      <c r="C3017" s="2">
        <v>2</v>
      </c>
      <c r="E3017">
        <f>COUNTIF(A3017:A6739,D3017)</f>
        <v>0</v>
      </c>
    </row>
    <row r="3018" spans="1:5" x14ac:dyDescent="0.3">
      <c r="A3018" s="2" t="s">
        <v>16614</v>
      </c>
      <c r="B3018" s="2" t="s">
        <v>27148</v>
      </c>
      <c r="C3018" s="2">
        <v>6.2</v>
      </c>
      <c r="E3018">
        <f>COUNTIF(A3018:A6740,D3018)</f>
        <v>0</v>
      </c>
    </row>
    <row r="3019" spans="1:5" x14ac:dyDescent="0.3">
      <c r="A3019" s="2" t="s">
        <v>16624</v>
      </c>
      <c r="B3019" s="2" t="s">
        <v>27149</v>
      </c>
      <c r="C3019" s="2">
        <v>6.5</v>
      </c>
      <c r="E3019">
        <f>COUNTIF(A3019:A6741,D3019)</f>
        <v>0</v>
      </c>
    </row>
    <row r="3020" spans="1:5" x14ac:dyDescent="0.3">
      <c r="A3020" s="2" t="s">
        <v>1922</v>
      </c>
      <c r="B3020" s="2" t="s">
        <v>27150</v>
      </c>
      <c r="C3020" s="2">
        <v>6.8</v>
      </c>
      <c r="E3020">
        <f>COUNTIF(A3020:A6742,D3020)</f>
        <v>0</v>
      </c>
    </row>
    <row r="3021" spans="1:5" x14ac:dyDescent="0.3">
      <c r="A3021" s="2" t="s">
        <v>15176</v>
      </c>
      <c r="B3021" s="2" t="s">
        <v>27151</v>
      </c>
      <c r="C3021" s="2">
        <v>6.3</v>
      </c>
      <c r="E3021">
        <f>COUNTIF(A3021:A6743,D3021)</f>
        <v>0</v>
      </c>
    </row>
    <row r="3022" spans="1:5" x14ac:dyDescent="0.3">
      <c r="A3022" s="2" t="s">
        <v>16644</v>
      </c>
      <c r="B3022" s="2" t="s">
        <v>27152</v>
      </c>
      <c r="C3022" s="2">
        <v>6.3</v>
      </c>
      <c r="E3022">
        <f>COUNTIF(A3022:A6744,D3022)</f>
        <v>0</v>
      </c>
    </row>
    <row r="3023" spans="1:5" x14ac:dyDescent="0.3">
      <c r="A3023" s="2" t="s">
        <v>13940</v>
      </c>
      <c r="B3023" s="2" t="s">
        <v>27153</v>
      </c>
      <c r="C3023" s="2">
        <v>6.6</v>
      </c>
      <c r="E3023">
        <f>COUNTIF(A3023:A6745,D3023)</f>
        <v>0</v>
      </c>
    </row>
    <row r="3024" spans="1:5" x14ac:dyDescent="0.3">
      <c r="A3024" s="2" t="s">
        <v>13986</v>
      </c>
      <c r="B3024" s="2" t="s">
        <v>27154</v>
      </c>
      <c r="C3024" s="2">
        <v>6.4</v>
      </c>
      <c r="E3024">
        <f>COUNTIF(A3024:A6746,D3024)</f>
        <v>0</v>
      </c>
    </row>
    <row r="3025" spans="1:5" x14ac:dyDescent="0.3">
      <c r="A3025" s="2" t="s">
        <v>16655</v>
      </c>
      <c r="B3025" s="2" t="s">
        <v>27155</v>
      </c>
      <c r="C3025" s="2">
        <v>7.5</v>
      </c>
      <c r="E3025">
        <f>COUNTIF(A3025:A6747,D3025)</f>
        <v>0</v>
      </c>
    </row>
    <row r="3026" spans="1:5" x14ac:dyDescent="0.3">
      <c r="A3026" s="2" t="s">
        <v>16665</v>
      </c>
      <c r="B3026" s="2" t="s">
        <v>27156</v>
      </c>
      <c r="C3026" s="2">
        <v>6.5</v>
      </c>
      <c r="E3026">
        <f>COUNTIF(A3026:A6748,D3026)</f>
        <v>0</v>
      </c>
    </row>
    <row r="3027" spans="1:5" x14ac:dyDescent="0.3">
      <c r="A3027" s="2" t="s">
        <v>27920</v>
      </c>
      <c r="B3027" s="2" t="s">
        <v>27157</v>
      </c>
      <c r="C3027" s="2">
        <v>7.2</v>
      </c>
      <c r="E3027">
        <f>COUNTIF(A3027:A6749,D3027)</f>
        <v>0</v>
      </c>
    </row>
    <row r="3028" spans="1:5" x14ac:dyDescent="0.3">
      <c r="A3028" s="2" t="s">
        <v>16677</v>
      </c>
      <c r="B3028" s="2" t="s">
        <v>27158</v>
      </c>
      <c r="C3028" s="2">
        <v>6.3</v>
      </c>
      <c r="E3028">
        <f>COUNTIF(A3028:A6750,D3028)</f>
        <v>0</v>
      </c>
    </row>
    <row r="3029" spans="1:5" x14ac:dyDescent="0.3">
      <c r="A3029" s="2" t="s">
        <v>27898</v>
      </c>
      <c r="B3029" s="2" t="s">
        <v>27159</v>
      </c>
      <c r="C3029" s="2">
        <v>7</v>
      </c>
      <c r="E3029">
        <f>COUNTIF(A3029:A6751,D3029)</f>
        <v>0</v>
      </c>
    </row>
    <row r="3030" spans="1:5" x14ac:dyDescent="0.3">
      <c r="A3030" s="2" t="s">
        <v>6724</v>
      </c>
      <c r="B3030" s="2" t="s">
        <v>27160</v>
      </c>
      <c r="C3030" s="2">
        <v>6.3</v>
      </c>
      <c r="E3030">
        <f>COUNTIF(A3030:A6752,D3030)</f>
        <v>0</v>
      </c>
    </row>
    <row r="3031" spans="1:5" x14ac:dyDescent="0.3">
      <c r="A3031" s="2" t="s">
        <v>16698</v>
      </c>
      <c r="B3031" s="2" t="s">
        <v>27161</v>
      </c>
      <c r="C3031" s="2">
        <v>2.2999999999999998</v>
      </c>
      <c r="E3031">
        <f>COUNTIF(A3031:A6753,D3031)</f>
        <v>0</v>
      </c>
    </row>
    <row r="3032" spans="1:5" x14ac:dyDescent="0.3">
      <c r="A3032" s="2" t="s">
        <v>16702</v>
      </c>
      <c r="B3032" s="2" t="s">
        <v>27162</v>
      </c>
      <c r="C3032" s="2">
        <v>7.1</v>
      </c>
      <c r="E3032">
        <f>COUNTIF(A3032:A6754,D3032)</f>
        <v>0</v>
      </c>
    </row>
    <row r="3033" spans="1:5" x14ac:dyDescent="0.3">
      <c r="A3033" s="2" t="s">
        <v>16714</v>
      </c>
      <c r="B3033" s="2" t="s">
        <v>27163</v>
      </c>
      <c r="C3033" s="2">
        <v>6.7</v>
      </c>
      <c r="E3033">
        <f>COUNTIF(A3033:A6755,D3033)</f>
        <v>0</v>
      </c>
    </row>
    <row r="3034" spans="1:5" x14ac:dyDescent="0.3">
      <c r="A3034" s="2" t="s">
        <v>14895</v>
      </c>
      <c r="B3034" s="2" t="s">
        <v>27164</v>
      </c>
      <c r="C3034" s="2">
        <v>6.5</v>
      </c>
      <c r="E3034">
        <f>COUNTIF(A3034:A6756,D3034)</f>
        <v>0</v>
      </c>
    </row>
    <row r="3035" spans="1:5" x14ac:dyDescent="0.3">
      <c r="A3035" s="2" t="s">
        <v>16722</v>
      </c>
      <c r="B3035" s="2" t="s">
        <v>27165</v>
      </c>
      <c r="C3035" s="2">
        <v>5.9</v>
      </c>
      <c r="E3035">
        <f>COUNTIF(A3035:A6757,D3035)</f>
        <v>0</v>
      </c>
    </row>
    <row r="3036" spans="1:5" x14ac:dyDescent="0.3">
      <c r="A3036" s="2" t="s">
        <v>16733</v>
      </c>
      <c r="B3036" s="2" t="s">
        <v>27166</v>
      </c>
      <c r="C3036" s="2">
        <v>6</v>
      </c>
      <c r="E3036">
        <f>COUNTIF(A3036:A6758,D3036)</f>
        <v>0</v>
      </c>
    </row>
    <row r="3037" spans="1:5" x14ac:dyDescent="0.3">
      <c r="A3037" s="2" t="s">
        <v>2293</v>
      </c>
      <c r="B3037" s="2" t="s">
        <v>27167</v>
      </c>
      <c r="C3037" s="2">
        <v>6.9</v>
      </c>
      <c r="E3037">
        <f>COUNTIF(A3037:A6759,D3037)</f>
        <v>0</v>
      </c>
    </row>
    <row r="3038" spans="1:5" x14ac:dyDescent="0.3">
      <c r="A3038" s="2" t="s">
        <v>3694</v>
      </c>
      <c r="B3038" s="2" t="s">
        <v>27168</v>
      </c>
      <c r="C3038" s="2">
        <v>7.3</v>
      </c>
      <c r="E3038">
        <f>COUNTIF(A3038:A6760,D3038)</f>
        <v>0</v>
      </c>
    </row>
    <row r="3039" spans="1:5" x14ac:dyDescent="0.3">
      <c r="A3039" s="2" t="s">
        <v>9162</v>
      </c>
      <c r="B3039" s="2" t="s">
        <v>27169</v>
      </c>
      <c r="C3039" s="2">
        <v>7.7</v>
      </c>
      <c r="E3039">
        <f>COUNTIF(A3039:A6761,D3039)</f>
        <v>0</v>
      </c>
    </row>
    <row r="3040" spans="1:5" x14ac:dyDescent="0.3">
      <c r="A3040" s="2" t="s">
        <v>16804</v>
      </c>
      <c r="B3040" s="2" t="s">
        <v>27170</v>
      </c>
      <c r="C3040" s="2">
        <v>7</v>
      </c>
      <c r="E3040">
        <f>COUNTIF(A3040:A6762,D3040)</f>
        <v>0</v>
      </c>
    </row>
    <row r="3041" spans="1:5" x14ac:dyDescent="0.3">
      <c r="A3041" s="2" t="s">
        <v>16808</v>
      </c>
      <c r="B3041" s="2" t="s">
        <v>27171</v>
      </c>
      <c r="C3041" s="2">
        <v>6.4</v>
      </c>
      <c r="E3041">
        <f>COUNTIF(A3041:A6763,D3041)</f>
        <v>0</v>
      </c>
    </row>
    <row r="3042" spans="1:5" x14ac:dyDescent="0.3">
      <c r="A3042" s="2" t="s">
        <v>16814</v>
      </c>
      <c r="B3042" s="2" t="s">
        <v>27172</v>
      </c>
      <c r="C3042" s="2">
        <v>5.6</v>
      </c>
      <c r="E3042">
        <f>COUNTIF(A3042:A6764,D3042)</f>
        <v>0</v>
      </c>
    </row>
    <row r="3043" spans="1:5" x14ac:dyDescent="0.3">
      <c r="A3043" s="2" t="s">
        <v>5743</v>
      </c>
      <c r="B3043" s="2" t="s">
        <v>27173</v>
      </c>
      <c r="C3043" s="2">
        <v>8.1999999999999993</v>
      </c>
      <c r="E3043">
        <f>COUNTIF(A3043:A6765,D3043)</f>
        <v>0</v>
      </c>
    </row>
    <row r="3044" spans="1:5" x14ac:dyDescent="0.3">
      <c r="A3044" s="2" t="s">
        <v>4628</v>
      </c>
      <c r="B3044" s="2" t="s">
        <v>27174</v>
      </c>
      <c r="C3044" s="2">
        <v>6.5</v>
      </c>
      <c r="E3044">
        <f>COUNTIF(A3044:A6766,D3044)</f>
        <v>0</v>
      </c>
    </row>
    <row r="3045" spans="1:5" x14ac:dyDescent="0.3">
      <c r="A3045" s="2" t="s">
        <v>27889</v>
      </c>
      <c r="B3045" s="2" t="s">
        <v>27175</v>
      </c>
      <c r="C3045" s="2">
        <v>8.1</v>
      </c>
      <c r="E3045">
        <f>COUNTIF(A3045:A6767,D3045)</f>
        <v>0</v>
      </c>
    </row>
    <row r="3046" spans="1:5" x14ac:dyDescent="0.3">
      <c r="A3046" s="2" t="s">
        <v>8410</v>
      </c>
      <c r="B3046" s="2" t="s">
        <v>27176</v>
      </c>
      <c r="C3046" s="2">
        <v>5.4</v>
      </c>
      <c r="E3046">
        <f>COUNTIF(A3046:A6768,D3046)</f>
        <v>0</v>
      </c>
    </row>
    <row r="3047" spans="1:5" x14ac:dyDescent="0.3">
      <c r="A3047" s="2" t="s">
        <v>16847</v>
      </c>
      <c r="B3047" s="2" t="s">
        <v>27177</v>
      </c>
      <c r="C3047" s="2">
        <v>6.3</v>
      </c>
      <c r="E3047">
        <f>COUNTIF(A3047:A6769,D3047)</f>
        <v>0</v>
      </c>
    </row>
    <row r="3048" spans="1:5" x14ac:dyDescent="0.3">
      <c r="A3048" s="2" t="s">
        <v>2943</v>
      </c>
      <c r="B3048" s="2" t="s">
        <v>27178</v>
      </c>
      <c r="C3048" s="2">
        <v>7.8</v>
      </c>
      <c r="E3048">
        <f>COUNTIF(A3048:A6770,D3048)</f>
        <v>0</v>
      </c>
    </row>
    <row r="3049" spans="1:5" x14ac:dyDescent="0.3">
      <c r="A3049" s="2" t="s">
        <v>16860</v>
      </c>
      <c r="B3049" s="2" t="s">
        <v>27179</v>
      </c>
      <c r="C3049" s="2">
        <v>6.8</v>
      </c>
      <c r="E3049">
        <f>COUNTIF(A3049:A6771,D3049)</f>
        <v>0</v>
      </c>
    </row>
    <row r="3050" spans="1:5" x14ac:dyDescent="0.3">
      <c r="A3050" s="2" t="s">
        <v>2246</v>
      </c>
      <c r="B3050" s="2" t="s">
        <v>27180</v>
      </c>
      <c r="C3050" s="2">
        <v>7.1</v>
      </c>
      <c r="E3050">
        <f>COUNTIF(A3050:A6772,D3050)</f>
        <v>0</v>
      </c>
    </row>
    <row r="3051" spans="1:5" x14ac:dyDescent="0.3">
      <c r="A3051" s="2" t="s">
        <v>535</v>
      </c>
      <c r="B3051" s="2" t="s">
        <v>27181</v>
      </c>
      <c r="C3051" s="2">
        <v>6.2</v>
      </c>
      <c r="E3051">
        <f>COUNTIF(A3051:A6773,D3051)</f>
        <v>0</v>
      </c>
    </row>
    <row r="3052" spans="1:5" x14ac:dyDescent="0.3">
      <c r="A3052" s="2" t="s">
        <v>521</v>
      </c>
      <c r="B3052" s="2" t="s">
        <v>27182</v>
      </c>
      <c r="C3052" s="2">
        <v>7.3</v>
      </c>
      <c r="E3052">
        <f>COUNTIF(A3052:A6774,D3052)</f>
        <v>0</v>
      </c>
    </row>
    <row r="3053" spans="1:5" x14ac:dyDescent="0.3">
      <c r="A3053" s="2" t="s">
        <v>16101</v>
      </c>
      <c r="B3053" s="2" t="s">
        <v>27183</v>
      </c>
      <c r="C3053" s="2">
        <v>5.9</v>
      </c>
      <c r="E3053">
        <f>COUNTIF(A3053:A6775,D3053)</f>
        <v>0</v>
      </c>
    </row>
    <row r="3054" spans="1:5" x14ac:dyDescent="0.3">
      <c r="A3054" s="2" t="s">
        <v>16895</v>
      </c>
      <c r="B3054" s="2" t="s">
        <v>27184</v>
      </c>
      <c r="C3054" s="2">
        <v>3.6</v>
      </c>
      <c r="E3054">
        <f>COUNTIF(A3054:A6776,D3054)</f>
        <v>0</v>
      </c>
    </row>
    <row r="3055" spans="1:5" x14ac:dyDescent="0.3">
      <c r="A3055" s="2" t="s">
        <v>16899</v>
      </c>
      <c r="B3055" s="2" t="s">
        <v>27185</v>
      </c>
      <c r="C3055" s="2">
        <v>7.7</v>
      </c>
      <c r="E3055">
        <f>COUNTIF(A3055:A6777,D3055)</f>
        <v>0</v>
      </c>
    </row>
    <row r="3056" spans="1:5" x14ac:dyDescent="0.3">
      <c r="A3056" s="2" t="s">
        <v>10722</v>
      </c>
      <c r="B3056" s="2" t="s">
        <v>27186</v>
      </c>
      <c r="C3056" s="2">
        <v>7.3</v>
      </c>
      <c r="E3056">
        <f>COUNTIF(A3056:A6778,D3056)</f>
        <v>0</v>
      </c>
    </row>
    <row r="3057" spans="1:5" x14ac:dyDescent="0.3">
      <c r="A3057" s="2" t="s">
        <v>692</v>
      </c>
      <c r="B3057" s="2" t="s">
        <v>27187</v>
      </c>
      <c r="C3057" s="2">
        <v>7.4</v>
      </c>
      <c r="E3057">
        <f>COUNTIF(A3057:A6779,D3057)</f>
        <v>0</v>
      </c>
    </row>
    <row r="3058" spans="1:5" x14ac:dyDescent="0.3">
      <c r="A3058" s="2" t="s">
        <v>16912</v>
      </c>
      <c r="B3058" s="2" t="s">
        <v>27188</v>
      </c>
      <c r="C3058" s="2">
        <v>6.6</v>
      </c>
      <c r="E3058">
        <f>COUNTIF(A3058:A6780,D3058)</f>
        <v>0</v>
      </c>
    </row>
    <row r="3059" spans="1:5" x14ac:dyDescent="0.3">
      <c r="A3059" s="2" t="s">
        <v>16917</v>
      </c>
      <c r="B3059" s="2" t="s">
        <v>27189</v>
      </c>
      <c r="C3059" s="2">
        <v>6.9</v>
      </c>
      <c r="E3059">
        <f>COUNTIF(A3059:A6781,D3059)</f>
        <v>0</v>
      </c>
    </row>
    <row r="3060" spans="1:5" x14ac:dyDescent="0.3">
      <c r="A3060" s="2" t="s">
        <v>12923</v>
      </c>
      <c r="B3060" s="2" t="s">
        <v>27190</v>
      </c>
      <c r="C3060" s="2">
        <v>6.8</v>
      </c>
      <c r="E3060">
        <f>COUNTIF(A3060:A6782,D3060)</f>
        <v>0</v>
      </c>
    </row>
    <row r="3061" spans="1:5" x14ac:dyDescent="0.3">
      <c r="A3061" s="2" t="s">
        <v>16930</v>
      </c>
      <c r="B3061" s="2" t="s">
        <v>27191</v>
      </c>
      <c r="C3061" s="2">
        <v>7.2</v>
      </c>
      <c r="E3061">
        <f>COUNTIF(A3061:A6783,D3061)</f>
        <v>0</v>
      </c>
    </row>
    <row r="3062" spans="1:5" x14ac:dyDescent="0.3">
      <c r="A3062" s="2" t="s">
        <v>10841</v>
      </c>
      <c r="B3062" s="2" t="s">
        <v>27192</v>
      </c>
      <c r="C3062" s="2">
        <v>7.7</v>
      </c>
      <c r="E3062">
        <f>COUNTIF(A3062:A6784,D3062)</f>
        <v>0</v>
      </c>
    </row>
    <row r="3063" spans="1:5" x14ac:dyDescent="0.3">
      <c r="A3063" s="2" t="s">
        <v>29</v>
      </c>
      <c r="B3063" s="2" t="s">
        <v>27193</v>
      </c>
      <c r="C3063" s="2">
        <v>8.1</v>
      </c>
      <c r="E3063">
        <f>COUNTIF(A3063:A6785,D3063)</f>
        <v>0</v>
      </c>
    </row>
    <row r="3064" spans="1:5" x14ac:dyDescent="0.3">
      <c r="A3064" s="2" t="s">
        <v>16945</v>
      </c>
      <c r="B3064" s="2" t="s">
        <v>27194</v>
      </c>
      <c r="C3064" s="2">
        <v>7.7</v>
      </c>
      <c r="E3064">
        <f>COUNTIF(A3064:A6786,D3064)</f>
        <v>0</v>
      </c>
    </row>
    <row r="3065" spans="1:5" x14ac:dyDescent="0.3">
      <c r="A3065" s="2" t="s">
        <v>3664</v>
      </c>
      <c r="B3065" s="2" t="s">
        <v>27195</v>
      </c>
      <c r="C3065" s="2">
        <v>7.6</v>
      </c>
      <c r="E3065">
        <f>COUNTIF(A3065:A6787,D3065)</f>
        <v>0</v>
      </c>
    </row>
    <row r="3066" spans="1:5" x14ac:dyDescent="0.3">
      <c r="A3066" s="2" t="s">
        <v>7134</v>
      </c>
      <c r="B3066" s="2" t="s">
        <v>27196</v>
      </c>
      <c r="C3066" s="2">
        <v>7.2</v>
      </c>
      <c r="E3066">
        <f>COUNTIF(A3066:A6788,D3066)</f>
        <v>0</v>
      </c>
    </row>
    <row r="3067" spans="1:5" x14ac:dyDescent="0.3">
      <c r="A3067" s="2" t="s">
        <v>13411</v>
      </c>
      <c r="B3067" s="2" t="s">
        <v>27197</v>
      </c>
      <c r="C3067" s="2">
        <v>7.2</v>
      </c>
      <c r="E3067">
        <f>COUNTIF(A3067:A6789,D3067)</f>
        <v>0</v>
      </c>
    </row>
    <row r="3068" spans="1:5" x14ac:dyDescent="0.3">
      <c r="A3068" s="2" t="s">
        <v>760</v>
      </c>
      <c r="B3068" s="2" t="s">
        <v>27198</v>
      </c>
      <c r="C3068" s="2">
        <v>8.1</v>
      </c>
      <c r="E3068">
        <f>COUNTIF(A3068:A6790,D3068)</f>
        <v>0</v>
      </c>
    </row>
    <row r="3069" spans="1:5" x14ac:dyDescent="0.3">
      <c r="A3069" s="2" t="s">
        <v>3806</v>
      </c>
      <c r="B3069" s="2" t="s">
        <v>27199</v>
      </c>
      <c r="C3069" s="2">
        <v>7.5</v>
      </c>
      <c r="E3069">
        <f>COUNTIF(A3069:A6791,D3069)</f>
        <v>0</v>
      </c>
    </row>
    <row r="3070" spans="1:5" x14ac:dyDescent="0.3">
      <c r="A3070" s="2" t="s">
        <v>16986</v>
      </c>
      <c r="B3070" s="2" t="s">
        <v>27200</v>
      </c>
      <c r="C3070" s="2">
        <v>8.1</v>
      </c>
      <c r="E3070">
        <f>COUNTIF(A3070:A6792,D3070)</f>
        <v>0</v>
      </c>
    </row>
    <row r="3071" spans="1:5" x14ac:dyDescent="0.3">
      <c r="A3071" s="2" t="s">
        <v>16994</v>
      </c>
      <c r="B3071" s="2" t="s">
        <v>27201</v>
      </c>
      <c r="C3071" s="2">
        <v>7.8</v>
      </c>
      <c r="E3071">
        <f>COUNTIF(A3071:A6793,D3071)</f>
        <v>0</v>
      </c>
    </row>
    <row r="3072" spans="1:5" x14ac:dyDescent="0.3">
      <c r="A3072" s="2" t="s">
        <v>4041</v>
      </c>
      <c r="B3072" s="2" t="s">
        <v>27202</v>
      </c>
      <c r="C3072" s="2">
        <v>7.8</v>
      </c>
      <c r="E3072">
        <f>COUNTIF(A3072:A6794,D3072)</f>
        <v>0</v>
      </c>
    </row>
    <row r="3073" spans="1:5" x14ac:dyDescent="0.3">
      <c r="A3073" s="2" t="s">
        <v>1627</v>
      </c>
      <c r="B3073" s="2" t="s">
        <v>24421</v>
      </c>
      <c r="C3073" s="2">
        <v>5.8</v>
      </c>
      <c r="E3073">
        <f>COUNTIF(A3073:A6795,D3073)</f>
        <v>0</v>
      </c>
    </row>
    <row r="3074" spans="1:5" x14ac:dyDescent="0.3">
      <c r="A3074" s="2" t="s">
        <v>17005</v>
      </c>
      <c r="B3074" s="2" t="s">
        <v>27203</v>
      </c>
      <c r="C3074" s="2">
        <v>7.6</v>
      </c>
      <c r="E3074">
        <f>COUNTIF(A3074:A6796,D3074)</f>
        <v>0</v>
      </c>
    </row>
    <row r="3075" spans="1:5" x14ac:dyDescent="0.3">
      <c r="A3075" s="2" t="s">
        <v>4218</v>
      </c>
      <c r="B3075" s="2" t="s">
        <v>27204</v>
      </c>
      <c r="C3075" s="2">
        <v>7.4</v>
      </c>
      <c r="E3075">
        <f>COUNTIF(A3075:A6797,D3075)</f>
        <v>0</v>
      </c>
    </row>
    <row r="3076" spans="1:5" x14ac:dyDescent="0.3">
      <c r="A3076" s="2" t="s">
        <v>17015</v>
      </c>
      <c r="B3076" s="2" t="s">
        <v>27205</v>
      </c>
      <c r="C3076" s="2">
        <v>6.3</v>
      </c>
      <c r="E3076">
        <f>COUNTIF(A3076:A6798,D3076)</f>
        <v>0</v>
      </c>
    </row>
    <row r="3077" spans="1:5" x14ac:dyDescent="0.3">
      <c r="A3077" s="2" t="s">
        <v>13454</v>
      </c>
      <c r="B3077" s="2" t="s">
        <v>27206</v>
      </c>
      <c r="C3077" s="2">
        <v>6.9</v>
      </c>
      <c r="E3077">
        <f>COUNTIF(A3077:A6799,D3077)</f>
        <v>0</v>
      </c>
    </row>
    <row r="3078" spans="1:5" x14ac:dyDescent="0.3">
      <c r="A3078" s="2" t="s">
        <v>118</v>
      </c>
      <c r="B3078" s="2" t="s">
        <v>27207</v>
      </c>
      <c r="C3078" s="2">
        <v>8.6</v>
      </c>
      <c r="E3078">
        <f>COUNTIF(A3078:A6800,D3078)</f>
        <v>0</v>
      </c>
    </row>
    <row r="3079" spans="1:5" x14ac:dyDescent="0.3">
      <c r="A3079" s="2" t="s">
        <v>2722</v>
      </c>
      <c r="B3079" s="2" t="s">
        <v>27208</v>
      </c>
      <c r="C3079" s="2">
        <v>5.0999999999999996</v>
      </c>
      <c r="E3079">
        <f>COUNTIF(A3079:A6801,D3079)</f>
        <v>0</v>
      </c>
    </row>
    <row r="3080" spans="1:5" x14ac:dyDescent="0.3">
      <c r="A3080" s="2" t="s">
        <v>2166</v>
      </c>
      <c r="B3080" s="2" t="s">
        <v>27209</v>
      </c>
      <c r="C3080" s="2">
        <v>6.4</v>
      </c>
      <c r="E3080">
        <f>COUNTIF(A3080:A6802,D3080)</f>
        <v>0</v>
      </c>
    </row>
    <row r="3081" spans="1:5" x14ac:dyDescent="0.3">
      <c r="A3081" s="2" t="s">
        <v>1204</v>
      </c>
      <c r="B3081" s="2" t="s">
        <v>27210</v>
      </c>
      <c r="C3081" s="2">
        <v>7.9</v>
      </c>
      <c r="E3081">
        <f>COUNTIF(A3081:A6803,D3081)</f>
        <v>0</v>
      </c>
    </row>
    <row r="3082" spans="1:5" x14ac:dyDescent="0.3">
      <c r="A3082" s="2" t="s">
        <v>17041</v>
      </c>
      <c r="B3082" s="2" t="s">
        <v>27211</v>
      </c>
      <c r="C3082" s="2">
        <v>6.9</v>
      </c>
      <c r="E3082">
        <f>COUNTIF(A3082:A6804,D3082)</f>
        <v>0</v>
      </c>
    </row>
    <row r="3083" spans="1:5" x14ac:dyDescent="0.3">
      <c r="A3083" s="2" t="s">
        <v>11224</v>
      </c>
      <c r="B3083" s="2" t="s">
        <v>27212</v>
      </c>
      <c r="C3083" s="2">
        <v>7.5</v>
      </c>
      <c r="E3083">
        <f>COUNTIF(A3083:A6805,D3083)</f>
        <v>0</v>
      </c>
    </row>
    <row r="3084" spans="1:5" x14ac:dyDescent="0.3">
      <c r="A3084" s="2" t="s">
        <v>5367</v>
      </c>
      <c r="B3084" s="2" t="s">
        <v>27213</v>
      </c>
      <c r="C3084" s="2">
        <v>7.2</v>
      </c>
      <c r="E3084">
        <f>COUNTIF(A3084:A6806,D3084)</f>
        <v>0</v>
      </c>
    </row>
    <row r="3085" spans="1:5" x14ac:dyDescent="0.3">
      <c r="A3085" s="2" t="s">
        <v>5076</v>
      </c>
      <c r="B3085" s="2" t="s">
        <v>27214</v>
      </c>
      <c r="C3085" s="2">
        <v>5.8</v>
      </c>
      <c r="E3085">
        <f>COUNTIF(A3085:A6807,D3085)</f>
        <v>0</v>
      </c>
    </row>
    <row r="3086" spans="1:5" x14ac:dyDescent="0.3">
      <c r="A3086" s="2" t="s">
        <v>17058</v>
      </c>
      <c r="B3086" s="2" t="s">
        <v>27215</v>
      </c>
      <c r="C3086" s="2">
        <v>2.9</v>
      </c>
      <c r="E3086">
        <f>COUNTIF(A3086:A6808,D3086)</f>
        <v>0</v>
      </c>
    </row>
    <row r="3087" spans="1:5" x14ac:dyDescent="0.3">
      <c r="A3087" s="2" t="s">
        <v>4239</v>
      </c>
      <c r="B3087" s="2" t="s">
        <v>27216</v>
      </c>
      <c r="C3087" s="2">
        <v>6.2</v>
      </c>
      <c r="E3087">
        <f>COUNTIF(A3087:A6809,D3087)</f>
        <v>0</v>
      </c>
    </row>
    <row r="3088" spans="1:5" x14ac:dyDescent="0.3">
      <c r="A3088" s="2" t="s">
        <v>5867</v>
      </c>
      <c r="B3088" s="2" t="s">
        <v>27217</v>
      </c>
      <c r="C3088" s="2">
        <v>6.8</v>
      </c>
      <c r="E3088">
        <f>COUNTIF(A3088:A6810,D3088)</f>
        <v>0</v>
      </c>
    </row>
    <row r="3089" spans="1:5" x14ac:dyDescent="0.3">
      <c r="A3089" s="2" t="s">
        <v>17080</v>
      </c>
      <c r="B3089" s="2" t="s">
        <v>27218</v>
      </c>
      <c r="C3089" s="2">
        <v>6.1</v>
      </c>
      <c r="E3089">
        <f>COUNTIF(A3089:A6811,D3089)</f>
        <v>0</v>
      </c>
    </row>
    <row r="3090" spans="1:5" x14ac:dyDescent="0.3">
      <c r="A3090" s="2" t="s">
        <v>4229</v>
      </c>
      <c r="B3090" s="2" t="s">
        <v>27219</v>
      </c>
      <c r="C3090" s="2">
        <v>7.7</v>
      </c>
      <c r="E3090">
        <f>COUNTIF(A3090:A6812,D3090)</f>
        <v>0</v>
      </c>
    </row>
    <row r="3091" spans="1:5" x14ac:dyDescent="0.3">
      <c r="A3091" s="2" t="s">
        <v>17089</v>
      </c>
      <c r="B3091" s="2" t="s">
        <v>27220</v>
      </c>
      <c r="C3091" s="2">
        <v>5.2</v>
      </c>
      <c r="E3091">
        <f>COUNTIF(A3091:A6813,D3091)</f>
        <v>0</v>
      </c>
    </row>
    <row r="3092" spans="1:5" x14ac:dyDescent="0.3">
      <c r="A3092" s="2" t="s">
        <v>9162</v>
      </c>
      <c r="B3092" s="2" t="s">
        <v>27221</v>
      </c>
      <c r="C3092" s="2">
        <v>6.8</v>
      </c>
      <c r="E3092">
        <f>COUNTIF(A3092:A6814,D3092)</f>
        <v>0</v>
      </c>
    </row>
    <row r="3093" spans="1:5" x14ac:dyDescent="0.3">
      <c r="A3093" s="2" t="s">
        <v>11018</v>
      </c>
      <c r="B3093" s="2" t="s">
        <v>27222</v>
      </c>
      <c r="C3093" s="2">
        <v>7</v>
      </c>
      <c r="E3093">
        <f>COUNTIF(A3093:A6815,D3093)</f>
        <v>0</v>
      </c>
    </row>
    <row r="3094" spans="1:5" x14ac:dyDescent="0.3">
      <c r="A3094" s="2" t="s">
        <v>17109</v>
      </c>
      <c r="B3094" s="2" t="s">
        <v>27223</v>
      </c>
      <c r="C3094" s="2">
        <v>5.9</v>
      </c>
      <c r="E3094">
        <f>COUNTIF(A3094:A6816,D3094)</f>
        <v>0</v>
      </c>
    </row>
    <row r="3095" spans="1:5" x14ac:dyDescent="0.3">
      <c r="A3095" s="2" t="s">
        <v>17113</v>
      </c>
      <c r="B3095" s="2" t="s">
        <v>27224</v>
      </c>
      <c r="C3095" s="2">
        <v>7.1</v>
      </c>
      <c r="E3095">
        <f>COUNTIF(A3095:A6817,D3095)</f>
        <v>0</v>
      </c>
    </row>
    <row r="3096" spans="1:5" x14ac:dyDescent="0.3">
      <c r="A3096" s="2" t="s">
        <v>17117</v>
      </c>
      <c r="B3096" s="2" t="s">
        <v>27225</v>
      </c>
      <c r="C3096" s="2">
        <v>5.5</v>
      </c>
      <c r="E3096">
        <f>COUNTIF(A3096:A6818,D3096)</f>
        <v>0</v>
      </c>
    </row>
    <row r="3097" spans="1:5" x14ac:dyDescent="0.3">
      <c r="A3097" s="2" t="s">
        <v>17122</v>
      </c>
      <c r="B3097" s="2" t="s">
        <v>27226</v>
      </c>
      <c r="C3097" s="2">
        <v>7.4</v>
      </c>
      <c r="E3097">
        <f>COUNTIF(A3097:A6819,D3097)</f>
        <v>0</v>
      </c>
    </row>
    <row r="3098" spans="1:5" x14ac:dyDescent="0.3">
      <c r="A3098" s="2" t="s">
        <v>17127</v>
      </c>
      <c r="B3098" s="2" t="s">
        <v>27227</v>
      </c>
      <c r="C3098" s="2">
        <v>7.3</v>
      </c>
      <c r="E3098">
        <f>COUNTIF(A3098:A6820,D3098)</f>
        <v>0</v>
      </c>
    </row>
    <row r="3099" spans="1:5" x14ac:dyDescent="0.3">
      <c r="A3099" s="2" t="s">
        <v>17132</v>
      </c>
      <c r="B3099" s="2" t="s">
        <v>27228</v>
      </c>
      <c r="C3099" s="2">
        <v>4.5999999999999996</v>
      </c>
      <c r="E3099">
        <f>COUNTIF(A3099:A6821,D3099)</f>
        <v>0</v>
      </c>
    </row>
    <row r="3100" spans="1:5" x14ac:dyDescent="0.3">
      <c r="A3100" s="2" t="s">
        <v>6724</v>
      </c>
      <c r="B3100" s="2" t="s">
        <v>27229</v>
      </c>
      <c r="C3100" s="2">
        <v>7.2</v>
      </c>
      <c r="E3100">
        <f>COUNTIF(A3100:A6822,D3100)</f>
        <v>0</v>
      </c>
    </row>
    <row r="3101" spans="1:5" x14ac:dyDescent="0.3">
      <c r="A3101" s="2" t="s">
        <v>17143</v>
      </c>
      <c r="B3101" s="2" t="s">
        <v>27230</v>
      </c>
      <c r="C3101" s="2">
        <v>5.0999999999999996</v>
      </c>
      <c r="E3101">
        <f>COUNTIF(A3101:A6823,D3101)</f>
        <v>0</v>
      </c>
    </row>
    <row r="3102" spans="1:5" x14ac:dyDescent="0.3">
      <c r="A3102" s="2" t="s">
        <v>17150</v>
      </c>
      <c r="B3102" s="2" t="s">
        <v>27231</v>
      </c>
      <c r="C3102" s="2">
        <v>6.7</v>
      </c>
      <c r="E3102">
        <f>COUNTIF(A3102:A6824,D3102)</f>
        <v>0</v>
      </c>
    </row>
    <row r="3103" spans="1:5" x14ac:dyDescent="0.3">
      <c r="A3103" s="2" t="s">
        <v>17154</v>
      </c>
      <c r="B3103" s="2" t="s">
        <v>27232</v>
      </c>
      <c r="C3103" s="2">
        <v>5.3</v>
      </c>
      <c r="E3103">
        <f>COUNTIF(A3103:A6825,D3103)</f>
        <v>0</v>
      </c>
    </row>
    <row r="3104" spans="1:5" x14ac:dyDescent="0.3">
      <c r="A3104" s="2" t="s">
        <v>17163</v>
      </c>
      <c r="B3104" s="2" t="s">
        <v>27233</v>
      </c>
      <c r="C3104" s="2">
        <v>7.8</v>
      </c>
      <c r="E3104">
        <f>COUNTIF(A3104:A6826,D3104)</f>
        <v>0</v>
      </c>
    </row>
    <row r="3105" spans="1:5" x14ac:dyDescent="0.3">
      <c r="A3105" s="2" t="s">
        <v>12448</v>
      </c>
      <c r="B3105" s="2" t="s">
        <v>27234</v>
      </c>
      <c r="C3105" s="2">
        <v>6.7</v>
      </c>
      <c r="E3105">
        <f>COUNTIF(A3105:A6827,D3105)</f>
        <v>0</v>
      </c>
    </row>
    <row r="3106" spans="1:5" x14ac:dyDescent="0.3">
      <c r="A3106" s="2" t="s">
        <v>11148</v>
      </c>
      <c r="B3106" s="2" t="s">
        <v>27235</v>
      </c>
      <c r="C3106" s="2">
        <v>7.2</v>
      </c>
      <c r="E3106">
        <f>COUNTIF(A3106:A6828,D3106)</f>
        <v>0</v>
      </c>
    </row>
    <row r="3107" spans="1:5" x14ac:dyDescent="0.3">
      <c r="A3107" s="2" t="s">
        <v>17183</v>
      </c>
      <c r="B3107" s="2" t="s">
        <v>27236</v>
      </c>
      <c r="C3107" s="2">
        <v>5.8</v>
      </c>
      <c r="E3107">
        <f>COUNTIF(A3107:A6829,D3107)</f>
        <v>0</v>
      </c>
    </row>
    <row r="3108" spans="1:5" x14ac:dyDescent="0.3">
      <c r="A3108" s="2" t="s">
        <v>8197</v>
      </c>
      <c r="B3108" s="2" t="s">
        <v>27237</v>
      </c>
      <c r="C3108" s="2">
        <v>7</v>
      </c>
      <c r="E3108">
        <f>COUNTIF(A3108:A6830,D3108)</f>
        <v>0</v>
      </c>
    </row>
    <row r="3109" spans="1:5" x14ac:dyDescent="0.3">
      <c r="A3109" s="2" t="s">
        <v>17217</v>
      </c>
      <c r="B3109" s="2" t="s">
        <v>27238</v>
      </c>
      <c r="C3109" s="2">
        <v>3.8</v>
      </c>
      <c r="E3109">
        <f>COUNTIF(A3109:A6831,D3109)</f>
        <v>0</v>
      </c>
    </row>
    <row r="3110" spans="1:5" x14ac:dyDescent="0.3">
      <c r="A3110" s="2" t="s">
        <v>17223</v>
      </c>
      <c r="B3110" s="2" t="s">
        <v>27239</v>
      </c>
      <c r="C3110" s="2">
        <v>5.7</v>
      </c>
      <c r="E3110">
        <f>COUNTIF(A3110:A6832,D3110)</f>
        <v>0</v>
      </c>
    </row>
    <row r="3111" spans="1:5" x14ac:dyDescent="0.3">
      <c r="A3111" s="2" t="s">
        <v>11043</v>
      </c>
      <c r="B3111" s="2" t="s">
        <v>27240</v>
      </c>
      <c r="C3111" s="2">
        <v>6.7</v>
      </c>
      <c r="E3111">
        <f>COUNTIF(A3111:A6833,D3111)</f>
        <v>0</v>
      </c>
    </row>
    <row r="3112" spans="1:5" x14ac:dyDescent="0.3">
      <c r="A3112" s="2" t="s">
        <v>8089</v>
      </c>
      <c r="B3112" s="2" t="s">
        <v>27241</v>
      </c>
      <c r="C3112" s="2">
        <v>6.2</v>
      </c>
      <c r="E3112">
        <f>COUNTIF(A3112:A6834,D3112)</f>
        <v>0</v>
      </c>
    </row>
    <row r="3113" spans="1:5" x14ac:dyDescent="0.3">
      <c r="A3113" s="2" t="s">
        <v>13125</v>
      </c>
      <c r="B3113" s="2" t="s">
        <v>27242</v>
      </c>
      <c r="C3113" s="2">
        <v>6.2</v>
      </c>
      <c r="E3113">
        <f>COUNTIF(A3113:A6835,D3113)</f>
        <v>0</v>
      </c>
    </row>
    <row r="3114" spans="1:5" x14ac:dyDescent="0.3">
      <c r="A3114" s="2" t="s">
        <v>17255</v>
      </c>
      <c r="B3114" s="2" t="s">
        <v>27243</v>
      </c>
      <c r="C3114" s="2">
        <v>4.7</v>
      </c>
      <c r="E3114">
        <f>COUNTIF(A3114:A6836,D3114)</f>
        <v>0</v>
      </c>
    </row>
    <row r="3115" spans="1:5" x14ac:dyDescent="0.3">
      <c r="A3115" s="2" t="s">
        <v>13271</v>
      </c>
      <c r="B3115" s="2" t="s">
        <v>27244</v>
      </c>
      <c r="C3115" s="2">
        <v>6.3</v>
      </c>
      <c r="E3115">
        <f>COUNTIF(A3115:A6837,D3115)</f>
        <v>0</v>
      </c>
    </row>
    <row r="3116" spans="1:5" x14ac:dyDescent="0.3">
      <c r="A3116" s="2" t="s">
        <v>27921</v>
      </c>
      <c r="B3116" s="2" t="s">
        <v>27245</v>
      </c>
      <c r="C3116" s="2">
        <v>7.3</v>
      </c>
      <c r="E3116">
        <f>COUNTIF(A3116:A6838,D3116)</f>
        <v>0</v>
      </c>
    </row>
    <row r="3117" spans="1:5" x14ac:dyDescent="0.3">
      <c r="A3117" s="2" t="s">
        <v>5328</v>
      </c>
      <c r="B3117" s="2" t="s">
        <v>25102</v>
      </c>
      <c r="C3117" s="2">
        <v>6.1</v>
      </c>
      <c r="E3117">
        <f>COUNTIF(A3117:A6839,D3117)</f>
        <v>0</v>
      </c>
    </row>
    <row r="3118" spans="1:5" x14ac:dyDescent="0.3">
      <c r="A3118" s="2" t="s">
        <v>17311</v>
      </c>
      <c r="B3118" s="2" t="s">
        <v>27246</v>
      </c>
      <c r="C3118" s="2">
        <v>7.1</v>
      </c>
      <c r="E3118">
        <f>COUNTIF(A3118:A6840,D3118)</f>
        <v>0</v>
      </c>
    </row>
    <row r="3119" spans="1:5" x14ac:dyDescent="0.3">
      <c r="A3119" s="2" t="s">
        <v>17333</v>
      </c>
      <c r="B3119" s="2" t="s">
        <v>27247</v>
      </c>
      <c r="C3119" s="2">
        <v>7.1</v>
      </c>
      <c r="E3119">
        <f>COUNTIF(A3119:A6841,D3119)</f>
        <v>0</v>
      </c>
    </row>
    <row r="3120" spans="1:5" x14ac:dyDescent="0.3">
      <c r="A3120" s="2" t="s">
        <v>15467</v>
      </c>
      <c r="B3120" s="2" t="s">
        <v>27248</v>
      </c>
      <c r="C3120" s="2">
        <v>6.7</v>
      </c>
      <c r="E3120">
        <f>COUNTIF(A3120:A6842,D3120)</f>
        <v>0</v>
      </c>
    </row>
    <row r="3121" spans="1:5" x14ac:dyDescent="0.3">
      <c r="A3121" s="2" t="s">
        <v>15906</v>
      </c>
      <c r="B3121" s="2" t="s">
        <v>27249</v>
      </c>
      <c r="C3121" s="2">
        <v>6.9</v>
      </c>
      <c r="E3121">
        <f>COUNTIF(A3121:A6843,D3121)</f>
        <v>0</v>
      </c>
    </row>
    <row r="3122" spans="1:5" x14ac:dyDescent="0.3">
      <c r="A3122" s="2" t="s">
        <v>13712</v>
      </c>
      <c r="B3122" s="2" t="s">
        <v>27250</v>
      </c>
      <c r="C3122" s="2">
        <v>2.1</v>
      </c>
      <c r="E3122">
        <f>COUNTIF(A3122:A6844,D3122)</f>
        <v>0</v>
      </c>
    </row>
    <row r="3123" spans="1:5" x14ac:dyDescent="0.3">
      <c r="A3123" s="2" t="s">
        <v>27912</v>
      </c>
      <c r="B3123" s="2" t="s">
        <v>27251</v>
      </c>
      <c r="C3123" s="2">
        <v>6.6</v>
      </c>
      <c r="E3123">
        <f>COUNTIF(A3123:A6845,D3123)</f>
        <v>0</v>
      </c>
    </row>
    <row r="3124" spans="1:5" x14ac:dyDescent="0.3">
      <c r="A3124" s="2" t="s">
        <v>16986</v>
      </c>
      <c r="B3124" s="2" t="s">
        <v>27252</v>
      </c>
      <c r="C3124" s="2">
        <v>8.3000000000000007</v>
      </c>
      <c r="E3124">
        <f>COUNTIF(A3124:A6846,D3124)</f>
        <v>0</v>
      </c>
    </row>
    <row r="3125" spans="1:5" x14ac:dyDescent="0.3">
      <c r="A3125" s="2" t="s">
        <v>7796</v>
      </c>
      <c r="B3125" s="2" t="s">
        <v>27253</v>
      </c>
      <c r="C3125" s="2">
        <v>7.2</v>
      </c>
      <c r="E3125">
        <f>COUNTIF(A3125:A6847,D3125)</f>
        <v>0</v>
      </c>
    </row>
    <row r="3126" spans="1:5" x14ac:dyDescent="0.3">
      <c r="A3126" s="2" t="s">
        <v>17390</v>
      </c>
      <c r="B3126" s="2" t="s">
        <v>27254</v>
      </c>
      <c r="C3126" s="2">
        <v>5.6</v>
      </c>
      <c r="E3126">
        <f>COUNTIF(A3126:A6848,D3126)</f>
        <v>0</v>
      </c>
    </row>
    <row r="3127" spans="1:5" x14ac:dyDescent="0.3">
      <c r="A3127" s="2" t="s">
        <v>7204</v>
      </c>
      <c r="B3127" s="2" t="s">
        <v>27255</v>
      </c>
      <c r="C3127" s="2">
        <v>7.7</v>
      </c>
      <c r="E3127">
        <f>COUNTIF(A3127:A6849,D3127)</f>
        <v>0</v>
      </c>
    </row>
    <row r="3128" spans="1:5" x14ac:dyDescent="0.3">
      <c r="A3128" s="2" t="s">
        <v>62</v>
      </c>
      <c r="B3128" s="2" t="s">
        <v>27256</v>
      </c>
      <c r="C3128" s="2">
        <v>6.6</v>
      </c>
      <c r="E3128">
        <f>COUNTIF(A3128:A6850,D3128)</f>
        <v>0</v>
      </c>
    </row>
    <row r="3129" spans="1:5" x14ac:dyDescent="0.3">
      <c r="A3129" s="2" t="s">
        <v>11761</v>
      </c>
      <c r="B3129" s="2" t="s">
        <v>27257</v>
      </c>
      <c r="C3129" s="2">
        <v>7.4</v>
      </c>
      <c r="E3129">
        <f>COUNTIF(A3129:A6851,D3129)</f>
        <v>0</v>
      </c>
    </row>
    <row r="3130" spans="1:5" x14ac:dyDescent="0.3">
      <c r="A3130" s="2" t="s">
        <v>9070</v>
      </c>
      <c r="B3130" s="2" t="s">
        <v>27258</v>
      </c>
      <c r="C3130" s="2">
        <v>7.1</v>
      </c>
      <c r="E3130">
        <f>COUNTIF(A3130:A6852,D3130)</f>
        <v>0</v>
      </c>
    </row>
    <row r="3131" spans="1:5" x14ac:dyDescent="0.3">
      <c r="A3131" s="2" t="s">
        <v>17419</v>
      </c>
      <c r="B3131" s="2" t="s">
        <v>27259</v>
      </c>
      <c r="C3131" s="2">
        <v>7.9</v>
      </c>
      <c r="E3131">
        <f>COUNTIF(A3131:A6853,D3131)</f>
        <v>0</v>
      </c>
    </row>
    <row r="3132" spans="1:5" x14ac:dyDescent="0.3">
      <c r="A3132" s="2" t="s">
        <v>27922</v>
      </c>
      <c r="B3132" s="2" t="s">
        <v>27260</v>
      </c>
      <c r="C3132" s="2">
        <v>6.7</v>
      </c>
      <c r="E3132">
        <f>COUNTIF(A3132:A6854,D3132)</f>
        <v>0</v>
      </c>
    </row>
    <row r="3133" spans="1:5" x14ac:dyDescent="0.3">
      <c r="A3133" s="2" t="s">
        <v>17432</v>
      </c>
      <c r="B3133" s="2" t="s">
        <v>27261</v>
      </c>
      <c r="C3133" s="2">
        <v>6.6</v>
      </c>
      <c r="E3133">
        <f>COUNTIF(A3133:A6855,D3133)</f>
        <v>0</v>
      </c>
    </row>
    <row r="3134" spans="1:5" x14ac:dyDescent="0.3">
      <c r="A3134" s="2" t="s">
        <v>5076</v>
      </c>
      <c r="B3134" s="2" t="s">
        <v>27262</v>
      </c>
      <c r="C3134" s="2">
        <v>7.9</v>
      </c>
      <c r="E3134">
        <f>COUNTIF(A3134:A6856,D3134)</f>
        <v>0</v>
      </c>
    </row>
    <row r="3135" spans="1:5" x14ac:dyDescent="0.3">
      <c r="A3135" s="2" t="s">
        <v>17441</v>
      </c>
      <c r="B3135" s="2" t="s">
        <v>27263</v>
      </c>
      <c r="C3135" s="2">
        <v>4.9000000000000004</v>
      </c>
      <c r="E3135">
        <f>COUNTIF(A3135:A6857,D3135)</f>
        <v>0</v>
      </c>
    </row>
    <row r="3136" spans="1:5" x14ac:dyDescent="0.3">
      <c r="A3136" s="2" t="s">
        <v>27923</v>
      </c>
      <c r="B3136" s="2" t="s">
        <v>27264</v>
      </c>
      <c r="C3136" s="2">
        <v>7.2</v>
      </c>
      <c r="E3136">
        <f>COUNTIF(A3136:A6858,D3136)</f>
        <v>0</v>
      </c>
    </row>
    <row r="3137" spans="1:5" x14ac:dyDescent="0.3">
      <c r="A3137" s="2" t="s">
        <v>17457</v>
      </c>
      <c r="B3137" s="2" t="s">
        <v>27265</v>
      </c>
      <c r="C3137" s="2">
        <v>6.1</v>
      </c>
      <c r="E3137">
        <f>COUNTIF(A3137:A6859,D3137)</f>
        <v>0</v>
      </c>
    </row>
    <row r="3138" spans="1:5" x14ac:dyDescent="0.3">
      <c r="A3138" s="2" t="s">
        <v>17474</v>
      </c>
      <c r="B3138" s="2" t="s">
        <v>27266</v>
      </c>
      <c r="C3138" s="2">
        <v>5.3</v>
      </c>
      <c r="E3138">
        <f>COUNTIF(A3138:A6860,D3138)</f>
        <v>0</v>
      </c>
    </row>
    <row r="3139" spans="1:5" x14ac:dyDescent="0.3">
      <c r="A3139" s="2" t="s">
        <v>7885</v>
      </c>
      <c r="B3139" s="2" t="s">
        <v>27267</v>
      </c>
      <c r="C3139" s="2">
        <v>5</v>
      </c>
      <c r="E3139">
        <f>COUNTIF(A3139:A6861,D3139)</f>
        <v>0</v>
      </c>
    </row>
    <row r="3140" spans="1:5" x14ac:dyDescent="0.3">
      <c r="A3140" s="2" t="s">
        <v>12702</v>
      </c>
      <c r="B3140" s="2" t="s">
        <v>27268</v>
      </c>
      <c r="C3140" s="2">
        <v>7.6</v>
      </c>
      <c r="E3140">
        <f>COUNTIF(A3140:A6862,D3140)</f>
        <v>0</v>
      </c>
    </row>
    <row r="3141" spans="1:5" x14ac:dyDescent="0.3">
      <c r="A3141" s="2" t="s">
        <v>17500</v>
      </c>
      <c r="B3141" s="2" t="s">
        <v>27269</v>
      </c>
      <c r="C3141" s="2">
        <v>7.6</v>
      </c>
      <c r="E3141">
        <f>COUNTIF(A3141:A6863,D3141)</f>
        <v>0</v>
      </c>
    </row>
    <row r="3142" spans="1:5" x14ac:dyDescent="0.3">
      <c r="A3142" s="2" t="s">
        <v>332</v>
      </c>
      <c r="B3142" s="2" t="s">
        <v>27270</v>
      </c>
      <c r="C3142" s="2">
        <v>6.6</v>
      </c>
      <c r="E3142">
        <f>COUNTIF(A3142:A6864,D3142)</f>
        <v>0</v>
      </c>
    </row>
    <row r="3143" spans="1:5" x14ac:dyDescent="0.3">
      <c r="A3143" s="2" t="s">
        <v>14787</v>
      </c>
      <c r="B3143" s="2" t="s">
        <v>27271</v>
      </c>
      <c r="C3143" s="2">
        <v>6.6</v>
      </c>
      <c r="E3143">
        <f>COUNTIF(A3143:A6865,D3143)</f>
        <v>0</v>
      </c>
    </row>
    <row r="3144" spans="1:5" x14ac:dyDescent="0.3">
      <c r="A3144" s="2" t="s">
        <v>17528</v>
      </c>
      <c r="B3144" s="2" t="s">
        <v>27272</v>
      </c>
      <c r="C3144" s="2">
        <v>7.3</v>
      </c>
      <c r="E3144">
        <f>COUNTIF(A3144:A6866,D3144)</f>
        <v>0</v>
      </c>
    </row>
    <row r="3145" spans="1:5" x14ac:dyDescent="0.3">
      <c r="A3145" s="2" t="s">
        <v>10665</v>
      </c>
      <c r="B3145" s="2" t="s">
        <v>27273</v>
      </c>
      <c r="C3145" s="2">
        <v>6.6</v>
      </c>
      <c r="E3145">
        <f>COUNTIF(A3145:A6867,D3145)</f>
        <v>0</v>
      </c>
    </row>
    <row r="3146" spans="1:5" x14ac:dyDescent="0.3">
      <c r="A3146" s="2" t="s">
        <v>17538</v>
      </c>
      <c r="B3146" s="2" t="s">
        <v>27274</v>
      </c>
      <c r="C3146" s="2">
        <v>6.9</v>
      </c>
      <c r="E3146">
        <f>COUNTIF(A3146:A6868,D3146)</f>
        <v>0</v>
      </c>
    </row>
    <row r="3147" spans="1:5" x14ac:dyDescent="0.3">
      <c r="A3147" s="2" t="s">
        <v>11012</v>
      </c>
      <c r="B3147" s="2" t="s">
        <v>27275</v>
      </c>
      <c r="C3147" s="2">
        <v>5.8</v>
      </c>
      <c r="E3147">
        <f>COUNTIF(A3147:A6869,D3147)</f>
        <v>0</v>
      </c>
    </row>
    <row r="3148" spans="1:5" x14ac:dyDescent="0.3">
      <c r="A3148" s="2" t="s">
        <v>17547</v>
      </c>
      <c r="B3148" s="2" t="s">
        <v>27276</v>
      </c>
      <c r="C3148" s="2">
        <v>4.4000000000000004</v>
      </c>
      <c r="E3148">
        <f>COUNTIF(A3148:A6870,D3148)</f>
        <v>0</v>
      </c>
    </row>
    <row r="3149" spans="1:5" x14ac:dyDescent="0.3">
      <c r="A3149" s="2" t="s">
        <v>1757</v>
      </c>
      <c r="B3149" s="2" t="s">
        <v>27277</v>
      </c>
      <c r="C3149" s="2">
        <v>6.6</v>
      </c>
      <c r="E3149">
        <f>COUNTIF(A3149:A6871,D3149)</f>
        <v>0</v>
      </c>
    </row>
    <row r="3150" spans="1:5" x14ac:dyDescent="0.3">
      <c r="A3150" s="2" t="s">
        <v>15052</v>
      </c>
      <c r="B3150" s="2" t="s">
        <v>26927</v>
      </c>
      <c r="C3150" s="2">
        <v>7.1</v>
      </c>
      <c r="E3150">
        <f>COUNTIF(A3150:A6872,D3150)</f>
        <v>0</v>
      </c>
    </row>
    <row r="3151" spans="1:5" x14ac:dyDescent="0.3">
      <c r="A3151" s="2" t="s">
        <v>17558</v>
      </c>
      <c r="B3151" s="2" t="s">
        <v>27278</v>
      </c>
      <c r="C3151" s="2">
        <v>7.6</v>
      </c>
      <c r="E3151">
        <f>COUNTIF(A3151:A6873,D3151)</f>
        <v>0</v>
      </c>
    </row>
    <row r="3152" spans="1:5" x14ac:dyDescent="0.3">
      <c r="A3152" s="2" t="s">
        <v>11012</v>
      </c>
      <c r="B3152" s="2" t="s">
        <v>27279</v>
      </c>
      <c r="C3152" s="2">
        <v>4.5999999999999996</v>
      </c>
      <c r="E3152">
        <f>COUNTIF(A3152:A6874,D3152)</f>
        <v>0</v>
      </c>
    </row>
    <row r="3153" spans="1:5" x14ac:dyDescent="0.3">
      <c r="A3153" s="2" t="s">
        <v>17570</v>
      </c>
      <c r="B3153" s="2" t="s">
        <v>27280</v>
      </c>
      <c r="C3153" s="2">
        <v>6.8</v>
      </c>
      <c r="E3153">
        <f>COUNTIF(A3153:A6875,D3153)</f>
        <v>0</v>
      </c>
    </row>
    <row r="3154" spans="1:5" x14ac:dyDescent="0.3">
      <c r="A3154" s="2" t="s">
        <v>9970</v>
      </c>
      <c r="B3154" s="2" t="s">
        <v>27281</v>
      </c>
      <c r="C3154" s="2">
        <v>4.9000000000000004</v>
      </c>
      <c r="E3154">
        <f>COUNTIF(A3154:A6876,D3154)</f>
        <v>0</v>
      </c>
    </row>
    <row r="3155" spans="1:5" x14ac:dyDescent="0.3">
      <c r="A3155" s="2" t="s">
        <v>17582</v>
      </c>
      <c r="B3155" s="2" t="s">
        <v>27282</v>
      </c>
      <c r="C3155" s="2">
        <v>7.3</v>
      </c>
      <c r="E3155">
        <f>COUNTIF(A3155:A6877,D3155)</f>
        <v>0</v>
      </c>
    </row>
    <row r="3156" spans="1:5" x14ac:dyDescent="0.3">
      <c r="A3156" s="2" t="s">
        <v>17592</v>
      </c>
      <c r="B3156" s="2" t="s">
        <v>27283</v>
      </c>
      <c r="C3156" s="2">
        <v>5</v>
      </c>
      <c r="E3156">
        <f>COUNTIF(A3156:A6878,D3156)</f>
        <v>0</v>
      </c>
    </row>
    <row r="3157" spans="1:5" x14ac:dyDescent="0.3">
      <c r="A3157" s="2" t="s">
        <v>27900</v>
      </c>
      <c r="B3157" s="2" t="s">
        <v>27284</v>
      </c>
      <c r="C3157" s="2">
        <v>8</v>
      </c>
      <c r="E3157">
        <f>COUNTIF(A3157:A6879,D3157)</f>
        <v>0</v>
      </c>
    </row>
    <row r="3158" spans="1:5" x14ac:dyDescent="0.3">
      <c r="A3158" s="2" t="s">
        <v>17605</v>
      </c>
      <c r="B3158" s="2" t="s">
        <v>27285</v>
      </c>
      <c r="C3158" s="2">
        <v>5.2</v>
      </c>
      <c r="E3158">
        <f>COUNTIF(A3158:A6880,D3158)</f>
        <v>0</v>
      </c>
    </row>
    <row r="3159" spans="1:5" x14ac:dyDescent="0.3">
      <c r="A3159" s="2" t="s">
        <v>57</v>
      </c>
      <c r="B3159" s="2" t="s">
        <v>27286</v>
      </c>
      <c r="C3159" s="2">
        <v>8.5</v>
      </c>
      <c r="E3159">
        <f>COUNTIF(A3159:A6881,D3159)</f>
        <v>0</v>
      </c>
    </row>
    <row r="3160" spans="1:5" x14ac:dyDescent="0.3">
      <c r="A3160" s="2" t="s">
        <v>17613</v>
      </c>
      <c r="B3160" s="2" t="s">
        <v>27287</v>
      </c>
      <c r="C3160" s="2">
        <v>6.5</v>
      </c>
      <c r="E3160">
        <f>COUNTIF(A3160:A6882,D3160)</f>
        <v>0</v>
      </c>
    </row>
    <row r="3161" spans="1:5" x14ac:dyDescent="0.3">
      <c r="A3161" s="2" t="s">
        <v>7134</v>
      </c>
      <c r="B3161" s="2" t="s">
        <v>27288</v>
      </c>
      <c r="C3161" s="2">
        <v>7.4</v>
      </c>
      <c r="E3161">
        <f>COUNTIF(A3161:A6883,D3161)</f>
        <v>0</v>
      </c>
    </row>
    <row r="3162" spans="1:5" x14ac:dyDescent="0.3">
      <c r="A3162" s="2" t="s">
        <v>6620</v>
      </c>
      <c r="B3162" s="2" t="s">
        <v>27289</v>
      </c>
      <c r="C3162" s="2">
        <v>7.7</v>
      </c>
      <c r="E3162">
        <f>COUNTIF(A3162:A6884,D3162)</f>
        <v>0</v>
      </c>
    </row>
    <row r="3163" spans="1:5" x14ac:dyDescent="0.3">
      <c r="A3163" s="2" t="s">
        <v>6575</v>
      </c>
      <c r="B3163" s="2" t="s">
        <v>27290</v>
      </c>
      <c r="C3163" s="2">
        <v>7.4</v>
      </c>
      <c r="E3163">
        <f>COUNTIF(A3163:A6885,D3163)</f>
        <v>0</v>
      </c>
    </row>
    <row r="3164" spans="1:5" x14ac:dyDescent="0.3">
      <c r="A3164" s="2" t="s">
        <v>17630</v>
      </c>
      <c r="B3164" s="2" t="s">
        <v>27291</v>
      </c>
      <c r="C3164" s="2">
        <v>5.0999999999999996</v>
      </c>
      <c r="E3164">
        <f>COUNTIF(A3164:A6886,D3164)</f>
        <v>0</v>
      </c>
    </row>
    <row r="3165" spans="1:5" x14ac:dyDescent="0.3">
      <c r="A3165" s="2" t="s">
        <v>17642</v>
      </c>
      <c r="B3165" s="2" t="s">
        <v>27292</v>
      </c>
      <c r="C3165" s="2">
        <v>5</v>
      </c>
      <c r="E3165">
        <f>COUNTIF(A3165:A6887,D3165)</f>
        <v>0</v>
      </c>
    </row>
    <row r="3166" spans="1:5" x14ac:dyDescent="0.3">
      <c r="A3166" s="2" t="s">
        <v>1689</v>
      </c>
      <c r="B3166" s="2" t="s">
        <v>27293</v>
      </c>
      <c r="C3166" s="2">
        <v>7.2</v>
      </c>
      <c r="E3166">
        <f>COUNTIF(A3166:A6888,D3166)</f>
        <v>0</v>
      </c>
    </row>
    <row r="3167" spans="1:5" x14ac:dyDescent="0.3">
      <c r="A3167" s="2" t="s">
        <v>17658</v>
      </c>
      <c r="B3167" s="2" t="s">
        <v>27294</v>
      </c>
      <c r="C3167" s="2">
        <v>6.4</v>
      </c>
      <c r="E3167">
        <f>COUNTIF(A3167:A6889,D3167)</f>
        <v>0</v>
      </c>
    </row>
    <row r="3168" spans="1:5" x14ac:dyDescent="0.3">
      <c r="A3168" s="2" t="s">
        <v>17665</v>
      </c>
      <c r="B3168" s="2" t="s">
        <v>27295</v>
      </c>
      <c r="C3168" s="2">
        <v>5.6</v>
      </c>
      <c r="E3168">
        <f>COUNTIF(A3168:A6890,D3168)</f>
        <v>0</v>
      </c>
    </row>
    <row r="3169" spans="1:5" x14ac:dyDescent="0.3">
      <c r="A3169" s="2" t="s">
        <v>14108</v>
      </c>
      <c r="B3169" s="2" t="s">
        <v>27296</v>
      </c>
      <c r="C3169" s="2">
        <v>6.1</v>
      </c>
      <c r="E3169">
        <f>COUNTIF(A3169:A6891,D3169)</f>
        <v>0</v>
      </c>
    </row>
    <row r="3170" spans="1:5" x14ac:dyDescent="0.3">
      <c r="A3170" s="2" t="s">
        <v>9593</v>
      </c>
      <c r="B3170" s="2" t="s">
        <v>27297</v>
      </c>
      <c r="C3170" s="2">
        <v>5.2</v>
      </c>
      <c r="E3170">
        <f>COUNTIF(A3170:A6892,D3170)</f>
        <v>0</v>
      </c>
    </row>
    <row r="3171" spans="1:5" x14ac:dyDescent="0.3">
      <c r="A3171" s="2" t="s">
        <v>12120</v>
      </c>
      <c r="B3171" s="2" t="s">
        <v>27298</v>
      </c>
      <c r="C3171" s="2">
        <v>7.3</v>
      </c>
      <c r="E3171">
        <f>COUNTIF(A3171:A6893,D3171)</f>
        <v>0</v>
      </c>
    </row>
    <row r="3172" spans="1:5" x14ac:dyDescent="0.3">
      <c r="A3172" s="2" t="s">
        <v>17683</v>
      </c>
      <c r="B3172" s="2" t="s">
        <v>27299</v>
      </c>
      <c r="C3172" s="2">
        <v>7.5</v>
      </c>
      <c r="E3172">
        <f>COUNTIF(A3172:A6894,D3172)</f>
        <v>0</v>
      </c>
    </row>
    <row r="3173" spans="1:5" x14ac:dyDescent="0.3">
      <c r="A3173" s="2" t="s">
        <v>17698</v>
      </c>
      <c r="B3173" s="2" t="s">
        <v>27300</v>
      </c>
      <c r="C3173" s="2">
        <v>4.5</v>
      </c>
      <c r="E3173">
        <f>COUNTIF(A3173:A6895,D3173)</f>
        <v>0</v>
      </c>
    </row>
    <row r="3174" spans="1:5" x14ac:dyDescent="0.3">
      <c r="A3174" s="2" t="s">
        <v>5829</v>
      </c>
      <c r="B3174" s="2" t="s">
        <v>27301</v>
      </c>
      <c r="C3174" s="2">
        <v>6.6</v>
      </c>
      <c r="E3174">
        <f>COUNTIF(A3174:A6896,D3174)</f>
        <v>0</v>
      </c>
    </row>
    <row r="3175" spans="1:5" x14ac:dyDescent="0.3">
      <c r="A3175" s="2" t="s">
        <v>14343</v>
      </c>
      <c r="B3175" s="2" t="s">
        <v>27302</v>
      </c>
      <c r="C3175" s="2">
        <v>5.3</v>
      </c>
      <c r="E3175">
        <f>COUNTIF(A3175:A6897,D3175)</f>
        <v>0</v>
      </c>
    </row>
    <row r="3176" spans="1:5" x14ac:dyDescent="0.3">
      <c r="A3176" s="2" t="s">
        <v>17712</v>
      </c>
      <c r="B3176" s="2" t="s">
        <v>27303</v>
      </c>
      <c r="C3176" s="2">
        <v>4.9000000000000004</v>
      </c>
      <c r="E3176">
        <f>COUNTIF(A3176:A6898,D3176)</f>
        <v>0</v>
      </c>
    </row>
    <row r="3177" spans="1:5" x14ac:dyDescent="0.3">
      <c r="A3177" s="2" t="s">
        <v>27888</v>
      </c>
      <c r="B3177" s="2" t="s">
        <v>27939</v>
      </c>
      <c r="C3177" s="2">
        <v>7.7</v>
      </c>
      <c r="E3177">
        <f>COUNTIF(A3177:A6899,D3177)</f>
        <v>0</v>
      </c>
    </row>
    <row r="3178" spans="1:5" x14ac:dyDescent="0.3">
      <c r="A3178" s="2" t="s">
        <v>2453</v>
      </c>
      <c r="B3178" s="2" t="s">
        <v>27305</v>
      </c>
      <c r="C3178" s="2">
        <v>8</v>
      </c>
      <c r="E3178">
        <f>COUNTIF(A3178:A6900,D3178)</f>
        <v>0</v>
      </c>
    </row>
    <row r="3179" spans="1:5" x14ac:dyDescent="0.3">
      <c r="A3179" s="2" t="s">
        <v>17726</v>
      </c>
      <c r="B3179" s="2" t="s">
        <v>27306</v>
      </c>
      <c r="C3179" s="2">
        <v>3.8</v>
      </c>
      <c r="E3179">
        <f>COUNTIF(A3179:A6901,D3179)</f>
        <v>0</v>
      </c>
    </row>
    <row r="3180" spans="1:5" x14ac:dyDescent="0.3">
      <c r="A3180" s="2" t="s">
        <v>15906</v>
      </c>
      <c r="B3180" s="2" t="s">
        <v>27307</v>
      </c>
      <c r="C3180" s="2">
        <v>7.6</v>
      </c>
      <c r="E3180">
        <f>COUNTIF(A3180:A6902,D3180)</f>
        <v>0</v>
      </c>
    </row>
    <row r="3181" spans="1:5" x14ac:dyDescent="0.3">
      <c r="A3181" s="2" t="s">
        <v>9639</v>
      </c>
      <c r="B3181" s="2" t="s">
        <v>27308</v>
      </c>
      <c r="C3181" s="2">
        <v>5.9</v>
      </c>
      <c r="E3181">
        <f>COUNTIF(A3181:A6903,D3181)</f>
        <v>0</v>
      </c>
    </row>
    <row r="3182" spans="1:5" x14ac:dyDescent="0.3">
      <c r="A3182" s="2" t="s">
        <v>17740</v>
      </c>
      <c r="B3182" s="2" t="s">
        <v>27309</v>
      </c>
      <c r="C3182" s="2">
        <v>6.2</v>
      </c>
      <c r="E3182">
        <f>COUNTIF(A3182:A6904,D3182)</f>
        <v>0</v>
      </c>
    </row>
    <row r="3183" spans="1:5" x14ac:dyDescent="0.3">
      <c r="A3183" s="2" t="s">
        <v>3122</v>
      </c>
      <c r="B3183" s="2" t="s">
        <v>27310</v>
      </c>
      <c r="C3183" s="2">
        <v>7.2</v>
      </c>
      <c r="E3183">
        <f>COUNTIF(A3183:A6905,D3183)</f>
        <v>0</v>
      </c>
    </row>
    <row r="3184" spans="1:5" x14ac:dyDescent="0.3">
      <c r="A3184" s="2" t="s">
        <v>17749</v>
      </c>
      <c r="B3184" s="2" t="s">
        <v>27311</v>
      </c>
      <c r="C3184" s="2">
        <v>6.3</v>
      </c>
      <c r="E3184">
        <f>COUNTIF(A3184:A6906,D3184)</f>
        <v>0</v>
      </c>
    </row>
    <row r="3185" spans="1:5" x14ac:dyDescent="0.3">
      <c r="A3185" s="2" t="s">
        <v>27924</v>
      </c>
      <c r="B3185" s="2" t="s">
        <v>27312</v>
      </c>
      <c r="C3185" s="2">
        <v>5.2</v>
      </c>
      <c r="E3185">
        <f>COUNTIF(A3185:A6907,D3185)</f>
        <v>0</v>
      </c>
    </row>
    <row r="3186" spans="1:5" x14ac:dyDescent="0.3">
      <c r="A3186" s="2" t="s">
        <v>17761</v>
      </c>
      <c r="B3186" s="2" t="s">
        <v>27313</v>
      </c>
      <c r="C3186" s="2">
        <v>6.9</v>
      </c>
      <c r="E3186">
        <f>COUNTIF(A3186:A6908,D3186)</f>
        <v>0</v>
      </c>
    </row>
    <row r="3187" spans="1:5" x14ac:dyDescent="0.3">
      <c r="A3187" s="2" t="s">
        <v>14108</v>
      </c>
      <c r="B3187" s="2" t="s">
        <v>27314</v>
      </c>
      <c r="C3187" s="2">
        <v>6.8</v>
      </c>
      <c r="E3187">
        <f>COUNTIF(A3187:A6909,D3187)</f>
        <v>0</v>
      </c>
    </row>
    <row r="3188" spans="1:5" x14ac:dyDescent="0.3">
      <c r="A3188" s="2" t="s">
        <v>5083</v>
      </c>
      <c r="B3188" s="2" t="s">
        <v>27315</v>
      </c>
      <c r="C3188" s="2">
        <v>6.1</v>
      </c>
      <c r="E3188">
        <f>COUNTIF(A3188:A6910,D3188)</f>
        <v>0</v>
      </c>
    </row>
    <row r="3189" spans="1:5" x14ac:dyDescent="0.3">
      <c r="A3189" s="2" t="s">
        <v>17799</v>
      </c>
      <c r="B3189" s="2" t="s">
        <v>27316</v>
      </c>
      <c r="C3189" s="2">
        <v>5.9</v>
      </c>
      <c r="E3189">
        <f>COUNTIF(A3189:A6911,D3189)</f>
        <v>0</v>
      </c>
    </row>
    <row r="3190" spans="1:5" x14ac:dyDescent="0.3">
      <c r="A3190" s="2" t="s">
        <v>17806</v>
      </c>
      <c r="B3190" s="2" t="s">
        <v>27317</v>
      </c>
      <c r="C3190" s="2">
        <v>6.9</v>
      </c>
      <c r="E3190">
        <f>COUNTIF(A3190:A6912,D3190)</f>
        <v>0</v>
      </c>
    </row>
    <row r="3191" spans="1:5" x14ac:dyDescent="0.3">
      <c r="A3191" s="2" t="s">
        <v>17810</v>
      </c>
      <c r="B3191" s="2" t="s">
        <v>27318</v>
      </c>
      <c r="C3191" s="2">
        <v>7.7</v>
      </c>
      <c r="E3191">
        <f>COUNTIF(A3191:A6913,D3191)</f>
        <v>0</v>
      </c>
    </row>
    <row r="3192" spans="1:5" x14ac:dyDescent="0.3">
      <c r="A3192" s="2" t="s">
        <v>17820</v>
      </c>
      <c r="B3192" s="2" t="s">
        <v>27319</v>
      </c>
      <c r="C3192" s="2">
        <v>5.3</v>
      </c>
      <c r="E3192">
        <f>COUNTIF(A3192:A6914,D3192)</f>
        <v>0</v>
      </c>
    </row>
    <row r="3193" spans="1:5" x14ac:dyDescent="0.3">
      <c r="A3193" s="2" t="s">
        <v>17827</v>
      </c>
      <c r="B3193" s="2" t="s">
        <v>27320</v>
      </c>
      <c r="C3193" s="2">
        <v>7</v>
      </c>
      <c r="E3193">
        <f>COUNTIF(A3193:A6915,D3193)</f>
        <v>0</v>
      </c>
    </row>
    <row r="3194" spans="1:5" x14ac:dyDescent="0.3">
      <c r="A3194" s="2" t="s">
        <v>15678</v>
      </c>
      <c r="B3194" s="2" t="s">
        <v>27321</v>
      </c>
      <c r="C3194" s="2">
        <v>6.6</v>
      </c>
      <c r="E3194">
        <f>COUNTIF(A3194:A6916,D3194)</f>
        <v>0</v>
      </c>
    </row>
    <row r="3195" spans="1:5" x14ac:dyDescent="0.3">
      <c r="A3195" s="2" t="s">
        <v>250</v>
      </c>
      <c r="B3195" s="2" t="s">
        <v>27322</v>
      </c>
      <c r="C3195" s="2">
        <v>6.4</v>
      </c>
      <c r="E3195">
        <f>COUNTIF(A3195:A6917,D3195)</f>
        <v>0</v>
      </c>
    </row>
    <row r="3196" spans="1:5" x14ac:dyDescent="0.3">
      <c r="A3196" s="2" t="s">
        <v>728</v>
      </c>
      <c r="B3196" s="2" t="s">
        <v>27323</v>
      </c>
      <c r="C3196" s="2">
        <v>7.9</v>
      </c>
      <c r="E3196">
        <f>COUNTIF(A3196:A6918,D3196)</f>
        <v>0</v>
      </c>
    </row>
    <row r="3197" spans="1:5" x14ac:dyDescent="0.3">
      <c r="A3197" s="2" t="s">
        <v>8638</v>
      </c>
      <c r="B3197" s="2" t="s">
        <v>27324</v>
      </c>
      <c r="C3197" s="2">
        <v>7.7</v>
      </c>
      <c r="E3197">
        <f>COUNTIF(A3197:A6919,D3197)</f>
        <v>0</v>
      </c>
    </row>
    <row r="3198" spans="1:5" x14ac:dyDescent="0.3">
      <c r="A3198" s="2" t="s">
        <v>17869</v>
      </c>
      <c r="B3198" s="2" t="s">
        <v>27325</v>
      </c>
      <c r="C3198" s="2">
        <v>7.2</v>
      </c>
      <c r="E3198">
        <f>COUNTIF(A3198:A6920,D3198)</f>
        <v>0</v>
      </c>
    </row>
    <row r="3199" spans="1:5" x14ac:dyDescent="0.3">
      <c r="A3199" s="2" t="s">
        <v>17874</v>
      </c>
      <c r="B3199" s="2" t="s">
        <v>27326</v>
      </c>
      <c r="C3199" s="2">
        <v>6.8</v>
      </c>
      <c r="E3199">
        <f>COUNTIF(A3199:A6921,D3199)</f>
        <v>0</v>
      </c>
    </row>
    <row r="3200" spans="1:5" x14ac:dyDescent="0.3">
      <c r="A3200" s="2" t="s">
        <v>171</v>
      </c>
      <c r="B3200" s="2" t="s">
        <v>27327</v>
      </c>
      <c r="C3200" s="2">
        <v>7.4</v>
      </c>
      <c r="E3200">
        <f>COUNTIF(A3200:A6922,D3200)</f>
        <v>0</v>
      </c>
    </row>
    <row r="3201" spans="1:5" x14ac:dyDescent="0.3">
      <c r="A3201" s="2" t="s">
        <v>13777</v>
      </c>
      <c r="B3201" s="2" t="s">
        <v>27328</v>
      </c>
      <c r="C3201" s="2">
        <v>4.5999999999999996</v>
      </c>
      <c r="E3201">
        <f>COUNTIF(A3201:A6923,D3201)</f>
        <v>0</v>
      </c>
    </row>
    <row r="3202" spans="1:5" x14ac:dyDescent="0.3">
      <c r="A3202" s="2" t="s">
        <v>17896</v>
      </c>
      <c r="B3202" s="2" t="s">
        <v>27329</v>
      </c>
      <c r="C3202" s="2">
        <v>6.4</v>
      </c>
      <c r="E3202">
        <f>COUNTIF(A3202:A6924,D3202)</f>
        <v>0</v>
      </c>
    </row>
    <row r="3203" spans="1:5" x14ac:dyDescent="0.3">
      <c r="A3203" s="2" t="s">
        <v>6573</v>
      </c>
      <c r="B3203" s="2" t="s">
        <v>27330</v>
      </c>
      <c r="C3203" s="2">
        <v>7</v>
      </c>
      <c r="E3203">
        <f>COUNTIF(A3203:A6925,D3203)</f>
        <v>0</v>
      </c>
    </row>
    <row r="3204" spans="1:5" x14ac:dyDescent="0.3">
      <c r="A3204" s="2" t="s">
        <v>13181</v>
      </c>
      <c r="B3204" s="2" t="s">
        <v>27331</v>
      </c>
      <c r="C3204" s="2">
        <v>7.7</v>
      </c>
      <c r="E3204">
        <f>COUNTIF(A3204:A6926,D3204)</f>
        <v>0</v>
      </c>
    </row>
    <row r="3205" spans="1:5" x14ac:dyDescent="0.3">
      <c r="A3205" s="2" t="s">
        <v>13940</v>
      </c>
      <c r="B3205" s="2" t="s">
        <v>27332</v>
      </c>
      <c r="C3205" s="2">
        <v>6.8</v>
      </c>
      <c r="E3205">
        <f>COUNTIF(A3205:A6927,D3205)</f>
        <v>0</v>
      </c>
    </row>
    <row r="3206" spans="1:5" x14ac:dyDescent="0.3">
      <c r="A3206" s="2" t="s">
        <v>17910</v>
      </c>
      <c r="B3206" s="2" t="s">
        <v>27333</v>
      </c>
      <c r="C3206" s="2">
        <v>7</v>
      </c>
      <c r="E3206">
        <f>COUNTIF(A3206:A6928,D3206)</f>
        <v>0</v>
      </c>
    </row>
    <row r="3207" spans="1:5" x14ac:dyDescent="0.3">
      <c r="A3207" s="2" t="s">
        <v>17163</v>
      </c>
      <c r="B3207" s="2" t="s">
        <v>27334</v>
      </c>
      <c r="C3207" s="2">
        <v>7</v>
      </c>
      <c r="E3207">
        <f>COUNTIF(A3207:A6929,D3207)</f>
        <v>0</v>
      </c>
    </row>
    <row r="3208" spans="1:5" x14ac:dyDescent="0.3">
      <c r="A3208" s="2" t="s">
        <v>17918</v>
      </c>
      <c r="B3208" s="2" t="s">
        <v>27335</v>
      </c>
      <c r="C3208" s="2">
        <v>6.3</v>
      </c>
      <c r="E3208">
        <f>COUNTIF(A3208:A6930,D3208)</f>
        <v>0</v>
      </c>
    </row>
    <row r="3209" spans="1:5" x14ac:dyDescent="0.3">
      <c r="A3209" s="2" t="s">
        <v>17923</v>
      </c>
      <c r="B3209" s="2" t="s">
        <v>27336</v>
      </c>
      <c r="C3209" s="2">
        <v>7.1</v>
      </c>
      <c r="E3209">
        <f>COUNTIF(A3209:A6931,D3209)</f>
        <v>0</v>
      </c>
    </row>
    <row r="3210" spans="1:5" x14ac:dyDescent="0.3">
      <c r="A3210" s="2" t="s">
        <v>5382</v>
      </c>
      <c r="B3210" s="2" t="s">
        <v>27337</v>
      </c>
      <c r="C3210" s="2">
        <v>7.1</v>
      </c>
      <c r="E3210">
        <f>COUNTIF(A3210:A6932,D3210)</f>
        <v>0</v>
      </c>
    </row>
    <row r="3211" spans="1:5" x14ac:dyDescent="0.3">
      <c r="A3211" s="2" t="s">
        <v>120</v>
      </c>
      <c r="B3211" s="2" t="s">
        <v>27338</v>
      </c>
      <c r="C3211" s="2">
        <v>6.1</v>
      </c>
      <c r="E3211">
        <f>COUNTIF(A3211:A6933,D3211)</f>
        <v>0</v>
      </c>
    </row>
    <row r="3212" spans="1:5" x14ac:dyDescent="0.3">
      <c r="A3212" s="2" t="s">
        <v>17973</v>
      </c>
      <c r="B3212" s="2" t="s">
        <v>27339</v>
      </c>
      <c r="C3212" s="2">
        <v>7.3</v>
      </c>
      <c r="E3212">
        <f>COUNTIF(A3212:A6934,D3212)</f>
        <v>0</v>
      </c>
    </row>
    <row r="3213" spans="1:5" x14ac:dyDescent="0.3">
      <c r="A3213" s="2" t="s">
        <v>17984</v>
      </c>
      <c r="B3213" s="2" t="s">
        <v>27340</v>
      </c>
      <c r="C3213" s="2">
        <v>6.2</v>
      </c>
      <c r="E3213">
        <f>COUNTIF(A3213:A6935,D3213)</f>
        <v>0</v>
      </c>
    </row>
    <row r="3214" spans="1:5" x14ac:dyDescent="0.3">
      <c r="A3214" s="2" t="s">
        <v>2246</v>
      </c>
      <c r="B3214" s="2" t="s">
        <v>27341</v>
      </c>
      <c r="C3214" s="2">
        <v>6.2</v>
      </c>
      <c r="E3214">
        <f>COUNTIF(A3214:A6936,D3214)</f>
        <v>0</v>
      </c>
    </row>
    <row r="3215" spans="1:5" x14ac:dyDescent="0.3">
      <c r="A3215" s="2" t="s">
        <v>18009</v>
      </c>
      <c r="B3215" s="2" t="s">
        <v>27342</v>
      </c>
      <c r="C3215" s="2">
        <v>3.3</v>
      </c>
      <c r="E3215">
        <f>COUNTIF(A3215:A6937,D3215)</f>
        <v>0</v>
      </c>
    </row>
    <row r="3216" spans="1:5" x14ac:dyDescent="0.3">
      <c r="A3216" s="2" t="s">
        <v>27925</v>
      </c>
      <c r="B3216" s="2" t="s">
        <v>27343</v>
      </c>
      <c r="C3216" s="2">
        <v>7.4</v>
      </c>
      <c r="E3216">
        <f>COUNTIF(A3216:A6938,D3216)</f>
        <v>0</v>
      </c>
    </row>
    <row r="3217" spans="1:5" x14ac:dyDescent="0.3">
      <c r="A3217" s="2" t="s">
        <v>5935</v>
      </c>
      <c r="B3217" s="2" t="s">
        <v>27344</v>
      </c>
      <c r="C3217" s="2">
        <v>8</v>
      </c>
      <c r="E3217">
        <f>COUNTIF(A3217:A6939,D3217)</f>
        <v>0</v>
      </c>
    </row>
    <row r="3218" spans="1:5" x14ac:dyDescent="0.3">
      <c r="A3218" s="2" t="s">
        <v>16339</v>
      </c>
      <c r="B3218" s="2" t="s">
        <v>27345</v>
      </c>
      <c r="C3218" s="2">
        <v>5.9</v>
      </c>
      <c r="E3218">
        <f>COUNTIF(A3218:A6940,D3218)</f>
        <v>0</v>
      </c>
    </row>
    <row r="3219" spans="1:5" x14ac:dyDescent="0.3">
      <c r="A3219" s="2" t="s">
        <v>9430</v>
      </c>
      <c r="B3219" s="2" t="s">
        <v>27346</v>
      </c>
      <c r="C3219" s="2">
        <v>6.8</v>
      </c>
      <c r="E3219">
        <f>COUNTIF(A3219:A6941,D3219)</f>
        <v>0</v>
      </c>
    </row>
    <row r="3220" spans="1:5" x14ac:dyDescent="0.3">
      <c r="A3220" s="2" t="s">
        <v>11999</v>
      </c>
      <c r="B3220" s="2" t="s">
        <v>27347</v>
      </c>
      <c r="C3220" s="2">
        <v>7.4</v>
      </c>
      <c r="E3220">
        <f>COUNTIF(A3220:A6942,D3220)</f>
        <v>0</v>
      </c>
    </row>
    <row r="3221" spans="1:5" x14ac:dyDescent="0.3">
      <c r="A3221" s="2" t="s">
        <v>18136</v>
      </c>
      <c r="B3221" s="2" t="s">
        <v>27348</v>
      </c>
      <c r="C3221" s="2">
        <v>6.7</v>
      </c>
      <c r="E3221">
        <f>COUNTIF(A3221:A6943,D3221)</f>
        <v>0</v>
      </c>
    </row>
    <row r="3222" spans="1:5" x14ac:dyDescent="0.3">
      <c r="A3222" s="2" t="s">
        <v>7404</v>
      </c>
      <c r="B3222" s="2" t="s">
        <v>27349</v>
      </c>
      <c r="C3222" s="2">
        <v>5.5</v>
      </c>
      <c r="E3222">
        <f>COUNTIF(A3222:A6944,D3222)</f>
        <v>0</v>
      </c>
    </row>
    <row r="3223" spans="1:5" x14ac:dyDescent="0.3">
      <c r="A3223" s="2" t="s">
        <v>12849</v>
      </c>
      <c r="B3223" s="2" t="s">
        <v>27350</v>
      </c>
      <c r="C3223" s="2">
        <v>5.7</v>
      </c>
      <c r="E3223">
        <f>COUNTIF(A3223:A6945,D3223)</f>
        <v>0</v>
      </c>
    </row>
    <row r="3224" spans="1:5" x14ac:dyDescent="0.3">
      <c r="A3224" s="2" t="s">
        <v>18191</v>
      </c>
      <c r="B3224" s="2" t="s">
        <v>27351</v>
      </c>
      <c r="C3224" s="2">
        <v>7.2</v>
      </c>
      <c r="E3224">
        <f>COUNTIF(A3224:A6946,D3224)</f>
        <v>0</v>
      </c>
    </row>
    <row r="3225" spans="1:5" x14ac:dyDescent="0.3">
      <c r="A3225" s="2" t="s">
        <v>18201</v>
      </c>
      <c r="B3225" s="2" t="s">
        <v>27352</v>
      </c>
      <c r="C3225" s="2">
        <v>5.9</v>
      </c>
      <c r="E3225">
        <f>COUNTIF(A3225:A6947,D3225)</f>
        <v>0</v>
      </c>
    </row>
    <row r="3226" spans="1:5" x14ac:dyDescent="0.3">
      <c r="A3226" s="2" t="s">
        <v>7498</v>
      </c>
      <c r="B3226" s="2" t="s">
        <v>27353</v>
      </c>
      <c r="C3226" s="2">
        <v>6.7</v>
      </c>
      <c r="E3226">
        <f>COUNTIF(A3226:A6948,D3226)</f>
        <v>0</v>
      </c>
    </row>
    <row r="3227" spans="1:5" x14ac:dyDescent="0.3">
      <c r="A3227" s="2" t="s">
        <v>371</v>
      </c>
      <c r="B3227" s="2" t="s">
        <v>27354</v>
      </c>
      <c r="C3227" s="2">
        <v>7.1</v>
      </c>
      <c r="E3227">
        <f>COUNTIF(A3227:A6949,D3227)</f>
        <v>0</v>
      </c>
    </row>
    <row r="3228" spans="1:5" x14ac:dyDescent="0.3">
      <c r="A3228" s="2" t="s">
        <v>5076</v>
      </c>
      <c r="B3228" s="2" t="s">
        <v>27355</v>
      </c>
      <c r="C3228" s="2">
        <v>7.7</v>
      </c>
      <c r="E3228">
        <f>COUNTIF(A3228:A6950,D3228)</f>
        <v>0</v>
      </c>
    </row>
    <row r="3229" spans="1:5" x14ac:dyDescent="0.3">
      <c r="A3229" s="2" t="s">
        <v>443</v>
      </c>
      <c r="B3229" s="2" t="s">
        <v>27356</v>
      </c>
      <c r="C3229" s="2">
        <v>7.4</v>
      </c>
      <c r="E3229">
        <f>COUNTIF(A3229:A6951,D3229)</f>
        <v>0</v>
      </c>
    </row>
    <row r="3230" spans="1:5" x14ac:dyDescent="0.3">
      <c r="A3230" s="2" t="s">
        <v>1204</v>
      </c>
      <c r="B3230" s="2" t="s">
        <v>27357</v>
      </c>
      <c r="C3230" s="2">
        <v>8.4</v>
      </c>
      <c r="E3230">
        <f>COUNTIF(A3230:A6952,D3230)</f>
        <v>0</v>
      </c>
    </row>
    <row r="3231" spans="1:5" x14ac:dyDescent="0.3">
      <c r="A3231" s="2" t="s">
        <v>18255</v>
      </c>
      <c r="B3231" s="2" t="s">
        <v>27358</v>
      </c>
      <c r="C3231" s="2">
        <v>7.2</v>
      </c>
      <c r="E3231">
        <f>COUNTIF(A3231:A6953,D3231)</f>
        <v>0</v>
      </c>
    </row>
    <row r="3232" spans="1:5" x14ac:dyDescent="0.3">
      <c r="A3232" s="2" t="s">
        <v>9802</v>
      </c>
      <c r="B3232" s="2" t="s">
        <v>27359</v>
      </c>
      <c r="C3232" s="2">
        <v>8.1</v>
      </c>
      <c r="E3232">
        <f>COUNTIF(A3232:A6954,D3232)</f>
        <v>0</v>
      </c>
    </row>
    <row r="3233" spans="1:5" x14ac:dyDescent="0.3">
      <c r="A3233" s="2" t="s">
        <v>18285</v>
      </c>
      <c r="B3233" s="2" t="s">
        <v>27360</v>
      </c>
      <c r="C3233" s="2">
        <v>7.8</v>
      </c>
      <c r="E3233">
        <f>COUNTIF(A3233:A6955,D3233)</f>
        <v>0</v>
      </c>
    </row>
    <row r="3234" spans="1:5" x14ac:dyDescent="0.3">
      <c r="A3234" s="2" t="s">
        <v>27926</v>
      </c>
      <c r="B3234" s="2" t="s">
        <v>27361</v>
      </c>
      <c r="C3234" s="2">
        <v>6.8</v>
      </c>
      <c r="E3234">
        <f>COUNTIF(A3234:A6956,D3234)</f>
        <v>0</v>
      </c>
    </row>
    <row r="3235" spans="1:5" x14ac:dyDescent="0.3">
      <c r="A3235" s="2" t="s">
        <v>14340</v>
      </c>
      <c r="B3235" s="2" t="s">
        <v>27362</v>
      </c>
      <c r="C3235" s="2">
        <v>7.7</v>
      </c>
      <c r="E3235">
        <f>COUNTIF(A3235:A6957,D3235)</f>
        <v>0</v>
      </c>
    </row>
    <row r="3236" spans="1:5" x14ac:dyDescent="0.3">
      <c r="A3236" s="2" t="s">
        <v>18313</v>
      </c>
      <c r="B3236" s="2" t="s">
        <v>27363</v>
      </c>
      <c r="C3236" s="2">
        <v>6.5</v>
      </c>
      <c r="E3236">
        <f>COUNTIF(A3236:A6958,D3236)</f>
        <v>0</v>
      </c>
    </row>
    <row r="3237" spans="1:5" x14ac:dyDescent="0.3">
      <c r="A3237" s="2" t="s">
        <v>18317</v>
      </c>
      <c r="B3237" s="2" t="s">
        <v>27364</v>
      </c>
      <c r="C3237" s="2">
        <v>7.3</v>
      </c>
      <c r="E3237">
        <f>COUNTIF(A3237:A6959,D3237)</f>
        <v>0</v>
      </c>
    </row>
    <row r="3238" spans="1:5" x14ac:dyDescent="0.3">
      <c r="A3238" s="2" t="s">
        <v>18331</v>
      </c>
      <c r="B3238" s="2" t="s">
        <v>27365</v>
      </c>
      <c r="C3238" s="2">
        <v>5.9</v>
      </c>
      <c r="E3238">
        <f>COUNTIF(A3238:A6960,D3238)</f>
        <v>0</v>
      </c>
    </row>
    <row r="3239" spans="1:5" x14ac:dyDescent="0.3">
      <c r="A3239" s="2" t="s">
        <v>4955</v>
      </c>
      <c r="B3239" s="2" t="s">
        <v>27366</v>
      </c>
      <c r="C3239" s="2">
        <v>8.6999999999999993</v>
      </c>
      <c r="E3239">
        <f>COUNTIF(A3239:A6961,D3239)</f>
        <v>0</v>
      </c>
    </row>
    <row r="3240" spans="1:5" x14ac:dyDescent="0.3">
      <c r="A3240" s="2" t="s">
        <v>18369</v>
      </c>
      <c r="B3240" s="2" t="s">
        <v>27367</v>
      </c>
      <c r="C3240" s="2">
        <v>6.1</v>
      </c>
      <c r="E3240">
        <f>COUNTIF(A3240:A6962,D3240)</f>
        <v>0</v>
      </c>
    </row>
    <row r="3241" spans="1:5" x14ac:dyDescent="0.3">
      <c r="A3241" s="2" t="s">
        <v>8546</v>
      </c>
      <c r="B3241" s="2" t="s">
        <v>27368</v>
      </c>
      <c r="C3241" s="2">
        <v>7.6</v>
      </c>
      <c r="E3241">
        <f>COUNTIF(A3241:A6963,D3241)</f>
        <v>0</v>
      </c>
    </row>
    <row r="3242" spans="1:5" x14ac:dyDescent="0.3">
      <c r="A3242" s="2" t="s">
        <v>940</v>
      </c>
      <c r="B3242" s="2" t="s">
        <v>24303</v>
      </c>
      <c r="C3242" s="2">
        <v>5.8</v>
      </c>
      <c r="E3242">
        <f>COUNTIF(A3242:A6964,D3242)</f>
        <v>0</v>
      </c>
    </row>
    <row r="3243" spans="1:5" x14ac:dyDescent="0.3">
      <c r="A3243" s="2" t="s">
        <v>2156</v>
      </c>
      <c r="B3243" s="2" t="s">
        <v>27369</v>
      </c>
      <c r="C3243" s="2">
        <v>6.5</v>
      </c>
      <c r="E3243">
        <f>COUNTIF(A3243:A6965,D3243)</f>
        <v>0</v>
      </c>
    </row>
    <row r="3244" spans="1:5" x14ac:dyDescent="0.3">
      <c r="A3244" s="2" t="s">
        <v>5050</v>
      </c>
      <c r="B3244" s="2" t="s">
        <v>27370</v>
      </c>
      <c r="C3244" s="2">
        <v>7.3</v>
      </c>
      <c r="E3244">
        <f>COUNTIF(A3244:A6966,D3244)</f>
        <v>0</v>
      </c>
    </row>
    <row r="3245" spans="1:5" x14ac:dyDescent="0.3">
      <c r="A3245" s="2" t="s">
        <v>11263</v>
      </c>
      <c r="B3245" s="2" t="s">
        <v>27371</v>
      </c>
      <c r="C3245" s="2">
        <v>6.2</v>
      </c>
      <c r="E3245">
        <f>COUNTIF(A3245:A6967,D3245)</f>
        <v>0</v>
      </c>
    </row>
    <row r="3246" spans="1:5" x14ac:dyDescent="0.3">
      <c r="A3246" s="2" t="s">
        <v>2495</v>
      </c>
      <c r="B3246" s="2" t="s">
        <v>27372</v>
      </c>
      <c r="C3246" s="2">
        <v>5</v>
      </c>
      <c r="E3246">
        <f>COUNTIF(A3246:A6968,D3246)</f>
        <v>0</v>
      </c>
    </row>
    <row r="3247" spans="1:5" x14ac:dyDescent="0.3">
      <c r="A3247" s="2" t="s">
        <v>6724</v>
      </c>
      <c r="B3247" s="2" t="s">
        <v>27373</v>
      </c>
      <c r="C3247" s="2">
        <v>7.8</v>
      </c>
      <c r="E3247">
        <f>COUNTIF(A3247:A6969,D3247)</f>
        <v>0</v>
      </c>
    </row>
    <row r="3248" spans="1:5" x14ac:dyDescent="0.3">
      <c r="A3248" s="2" t="s">
        <v>4003</v>
      </c>
      <c r="B3248" s="2" t="s">
        <v>27374</v>
      </c>
      <c r="C3248" s="2">
        <v>8.1</v>
      </c>
      <c r="E3248">
        <f>COUNTIF(A3248:A6970,D3248)</f>
        <v>0</v>
      </c>
    </row>
    <row r="3249" spans="1:5" x14ac:dyDescent="0.3">
      <c r="A3249" s="2" t="s">
        <v>18443</v>
      </c>
      <c r="B3249" s="2" t="s">
        <v>27375</v>
      </c>
      <c r="C3249" s="2">
        <v>6.7</v>
      </c>
      <c r="E3249">
        <f>COUNTIF(A3249:A6971,D3249)</f>
        <v>0</v>
      </c>
    </row>
    <row r="3250" spans="1:5" x14ac:dyDescent="0.3">
      <c r="A3250" s="2" t="s">
        <v>187</v>
      </c>
      <c r="B3250" s="2" t="s">
        <v>24317</v>
      </c>
      <c r="C3250" s="2">
        <v>6.1</v>
      </c>
      <c r="E3250">
        <f>COUNTIF(A3250:A6972,D3250)</f>
        <v>0</v>
      </c>
    </row>
    <row r="3251" spans="1:5" x14ac:dyDescent="0.3">
      <c r="A3251" s="2" t="s">
        <v>125</v>
      </c>
      <c r="B3251" s="2" t="s">
        <v>27376</v>
      </c>
      <c r="C3251" s="2">
        <v>7.1</v>
      </c>
      <c r="E3251">
        <f>COUNTIF(A3251:A6973,D3251)</f>
        <v>0</v>
      </c>
    </row>
    <row r="3252" spans="1:5" x14ac:dyDescent="0.3">
      <c r="A3252" s="2" t="s">
        <v>18454</v>
      </c>
      <c r="B3252" s="2" t="s">
        <v>27377</v>
      </c>
      <c r="C3252" s="2">
        <v>5.6</v>
      </c>
      <c r="E3252">
        <f>COUNTIF(A3252:A6974,D3252)</f>
        <v>0</v>
      </c>
    </row>
    <row r="3253" spans="1:5" x14ac:dyDescent="0.3">
      <c r="A3253" s="2" t="s">
        <v>18459</v>
      </c>
      <c r="B3253" s="2" t="s">
        <v>27378</v>
      </c>
      <c r="C3253" s="2">
        <v>7.6</v>
      </c>
      <c r="E3253">
        <f>COUNTIF(A3253:A6975,D3253)</f>
        <v>0</v>
      </c>
    </row>
    <row r="3254" spans="1:5" x14ac:dyDescent="0.3">
      <c r="A3254" s="2" t="s">
        <v>499</v>
      </c>
      <c r="B3254" s="2" t="s">
        <v>27379</v>
      </c>
      <c r="C3254" s="2">
        <v>4.5999999999999996</v>
      </c>
      <c r="E3254">
        <f>COUNTIF(A3254:A6976,D3254)</f>
        <v>0</v>
      </c>
    </row>
    <row r="3255" spans="1:5" x14ac:dyDescent="0.3">
      <c r="A3255" s="2" t="s">
        <v>18481</v>
      </c>
      <c r="B3255" s="2" t="s">
        <v>27380</v>
      </c>
      <c r="C3255" s="2">
        <v>7.1</v>
      </c>
      <c r="E3255">
        <f>COUNTIF(A3255:A6977,D3255)</f>
        <v>0</v>
      </c>
    </row>
    <row r="3256" spans="1:5" x14ac:dyDescent="0.3">
      <c r="A3256" s="2" t="s">
        <v>5367</v>
      </c>
      <c r="B3256" s="2" t="s">
        <v>27381</v>
      </c>
      <c r="C3256" s="2">
        <v>7.3</v>
      </c>
      <c r="E3256">
        <f>COUNTIF(A3256:A6978,D3256)</f>
        <v>0</v>
      </c>
    </row>
    <row r="3257" spans="1:5" x14ac:dyDescent="0.3">
      <c r="A3257" s="2" t="s">
        <v>18503</v>
      </c>
      <c r="B3257" s="2" t="s">
        <v>27382</v>
      </c>
      <c r="C3257" s="2">
        <v>4</v>
      </c>
      <c r="E3257">
        <f>COUNTIF(A3257:A6979,D3257)</f>
        <v>0</v>
      </c>
    </row>
    <row r="3258" spans="1:5" x14ac:dyDescent="0.3">
      <c r="A3258" s="2" t="s">
        <v>9162</v>
      </c>
      <c r="B3258" s="2" t="s">
        <v>27383</v>
      </c>
      <c r="C3258" s="2">
        <v>8</v>
      </c>
      <c r="E3258">
        <f>COUNTIF(A3258:A6980,D3258)</f>
        <v>0</v>
      </c>
    </row>
    <row r="3259" spans="1:5" x14ac:dyDescent="0.3">
      <c r="A3259" s="2" t="s">
        <v>4003</v>
      </c>
      <c r="B3259" s="2" t="s">
        <v>27384</v>
      </c>
      <c r="C3259" s="2">
        <v>6.7</v>
      </c>
      <c r="E3259">
        <f>COUNTIF(A3259:A6981,D3259)</f>
        <v>0</v>
      </c>
    </row>
    <row r="3260" spans="1:5" x14ac:dyDescent="0.3">
      <c r="A3260" s="2" t="s">
        <v>255</v>
      </c>
      <c r="B3260" s="2" t="s">
        <v>24436</v>
      </c>
      <c r="C3260" s="2">
        <v>5.7</v>
      </c>
      <c r="E3260">
        <f>COUNTIF(A3260:A6982,D3260)</f>
        <v>0</v>
      </c>
    </row>
    <row r="3261" spans="1:5" x14ac:dyDescent="0.3">
      <c r="A3261" s="2" t="s">
        <v>18517</v>
      </c>
      <c r="B3261" s="2" t="s">
        <v>27385</v>
      </c>
      <c r="C3261" s="2">
        <v>4.5999999999999996</v>
      </c>
      <c r="E3261">
        <f>COUNTIF(A3261:A6983,D3261)</f>
        <v>0</v>
      </c>
    </row>
    <row r="3262" spans="1:5" x14ac:dyDescent="0.3">
      <c r="A3262" s="2" t="s">
        <v>18517</v>
      </c>
      <c r="B3262" s="2" t="s">
        <v>27386</v>
      </c>
      <c r="C3262" s="2">
        <v>4</v>
      </c>
      <c r="E3262">
        <f>COUNTIF(A3262:A6984,D3262)</f>
        <v>0</v>
      </c>
    </row>
    <row r="3263" spans="1:5" x14ac:dyDescent="0.3">
      <c r="A3263" s="2" t="s">
        <v>12287</v>
      </c>
      <c r="B3263" s="2" t="s">
        <v>27387</v>
      </c>
      <c r="C3263" s="2">
        <v>7</v>
      </c>
      <c r="E3263">
        <f>COUNTIF(A3263:A6985,D3263)</f>
        <v>0</v>
      </c>
    </row>
    <row r="3264" spans="1:5" x14ac:dyDescent="0.3">
      <c r="A3264" s="2" t="s">
        <v>17189</v>
      </c>
      <c r="B3264" s="2" t="s">
        <v>27388</v>
      </c>
      <c r="C3264" s="2">
        <v>5.9</v>
      </c>
      <c r="E3264">
        <f>COUNTIF(A3264:A6986,D3264)</f>
        <v>0</v>
      </c>
    </row>
    <row r="3265" spans="1:5" x14ac:dyDescent="0.3">
      <c r="A3265" s="2" t="s">
        <v>6736</v>
      </c>
      <c r="B3265" s="2" t="s">
        <v>27389</v>
      </c>
      <c r="C3265" s="2">
        <v>7.5</v>
      </c>
      <c r="E3265">
        <f>COUNTIF(A3265:A6987,D3265)</f>
        <v>0</v>
      </c>
    </row>
    <row r="3266" spans="1:5" x14ac:dyDescent="0.3">
      <c r="A3266" s="2" t="s">
        <v>17782</v>
      </c>
      <c r="B3266" s="2" t="s">
        <v>27390</v>
      </c>
      <c r="C3266" s="2">
        <v>4.7</v>
      </c>
      <c r="E3266">
        <f>COUNTIF(A3266:A6988,D3266)</f>
        <v>0</v>
      </c>
    </row>
    <row r="3267" spans="1:5" x14ac:dyDescent="0.3">
      <c r="A3267" s="2" t="s">
        <v>18553</v>
      </c>
      <c r="B3267" s="2" t="s">
        <v>27391</v>
      </c>
      <c r="C3267" s="2">
        <v>6.7</v>
      </c>
      <c r="E3267">
        <f>COUNTIF(A3267:A6989,D3267)</f>
        <v>0</v>
      </c>
    </row>
    <row r="3268" spans="1:5" x14ac:dyDescent="0.3">
      <c r="A3268" s="2" t="s">
        <v>18565</v>
      </c>
      <c r="B3268" s="2" t="s">
        <v>27392</v>
      </c>
      <c r="C3268" s="2">
        <v>6.7</v>
      </c>
      <c r="E3268">
        <f>COUNTIF(A3268:A6990,D3268)</f>
        <v>0</v>
      </c>
    </row>
    <row r="3269" spans="1:5" x14ac:dyDescent="0.3">
      <c r="A3269" s="2" t="s">
        <v>12348</v>
      </c>
      <c r="B3269" s="2" t="s">
        <v>27393</v>
      </c>
      <c r="C3269" s="2">
        <v>7.1</v>
      </c>
      <c r="E3269">
        <f>COUNTIF(A3269:A6991,D3269)</f>
        <v>0</v>
      </c>
    </row>
    <row r="3270" spans="1:5" x14ac:dyDescent="0.3">
      <c r="A3270" s="2" t="s">
        <v>18572</v>
      </c>
      <c r="B3270" s="2" t="s">
        <v>27394</v>
      </c>
      <c r="C3270" s="2">
        <v>2.7</v>
      </c>
      <c r="E3270">
        <f>COUNTIF(A3270:A6992,D3270)</f>
        <v>0</v>
      </c>
    </row>
    <row r="3271" spans="1:5" x14ac:dyDescent="0.3">
      <c r="A3271" s="2" t="s">
        <v>760</v>
      </c>
      <c r="B3271" s="2" t="s">
        <v>27395</v>
      </c>
      <c r="C3271" s="2">
        <v>7.3</v>
      </c>
      <c r="E3271">
        <f>COUNTIF(A3271:A6993,D3271)</f>
        <v>0</v>
      </c>
    </row>
    <row r="3272" spans="1:5" x14ac:dyDescent="0.3">
      <c r="A3272" s="2" t="s">
        <v>11224</v>
      </c>
      <c r="B3272" s="2" t="s">
        <v>27396</v>
      </c>
      <c r="C3272" s="2">
        <v>7.6</v>
      </c>
      <c r="E3272">
        <f>COUNTIF(A3272:A6994,D3272)</f>
        <v>0</v>
      </c>
    </row>
    <row r="3273" spans="1:5" x14ac:dyDescent="0.3">
      <c r="A3273" s="2" t="s">
        <v>18583</v>
      </c>
      <c r="B3273" s="2" t="s">
        <v>27397</v>
      </c>
      <c r="C3273" s="2">
        <v>5.8</v>
      </c>
      <c r="E3273">
        <f>COUNTIF(A3273:A6995,D3273)</f>
        <v>0</v>
      </c>
    </row>
    <row r="3274" spans="1:5" x14ac:dyDescent="0.3">
      <c r="A3274" s="2" t="s">
        <v>4423</v>
      </c>
      <c r="B3274" s="2" t="s">
        <v>27398</v>
      </c>
      <c r="C3274" s="2">
        <v>6.5</v>
      </c>
      <c r="E3274">
        <f>COUNTIF(A3274:A6996,D3274)</f>
        <v>0</v>
      </c>
    </row>
    <row r="3275" spans="1:5" x14ac:dyDescent="0.3">
      <c r="A3275" s="2" t="s">
        <v>18591</v>
      </c>
      <c r="B3275" s="2" t="s">
        <v>27399</v>
      </c>
      <c r="C3275" s="2">
        <v>6.6</v>
      </c>
      <c r="E3275">
        <f>COUNTIF(A3275:A6997,D3275)</f>
        <v>0</v>
      </c>
    </row>
    <row r="3276" spans="1:5" x14ac:dyDescent="0.3">
      <c r="A3276" s="2" t="s">
        <v>18600</v>
      </c>
      <c r="B3276" s="2" t="s">
        <v>27400</v>
      </c>
      <c r="C3276" s="2">
        <v>6.9</v>
      </c>
      <c r="E3276">
        <f>COUNTIF(A3276:A6998,D3276)</f>
        <v>0</v>
      </c>
    </row>
    <row r="3277" spans="1:5" x14ac:dyDescent="0.3">
      <c r="A3277" s="2" t="s">
        <v>18606</v>
      </c>
      <c r="B3277" s="2" t="s">
        <v>27401</v>
      </c>
      <c r="C3277" s="2">
        <v>8.5</v>
      </c>
      <c r="E3277">
        <f>COUNTIF(A3277:A6999,D3277)</f>
        <v>0</v>
      </c>
    </row>
    <row r="3278" spans="1:5" x14ac:dyDescent="0.3">
      <c r="A3278" s="2" t="s">
        <v>18613</v>
      </c>
      <c r="B3278" s="2" t="s">
        <v>27402</v>
      </c>
      <c r="C3278" s="2">
        <v>4.8</v>
      </c>
      <c r="E3278">
        <f>COUNTIF(A3278:A7000,D3278)</f>
        <v>0</v>
      </c>
    </row>
    <row r="3279" spans="1:5" x14ac:dyDescent="0.3">
      <c r="A3279" s="2" t="s">
        <v>18627</v>
      </c>
      <c r="B3279" s="2" t="s">
        <v>27403</v>
      </c>
      <c r="C3279" s="2">
        <v>7</v>
      </c>
      <c r="E3279">
        <f>COUNTIF(A3279:A7001,D3279)</f>
        <v>0</v>
      </c>
    </row>
    <row r="3280" spans="1:5" x14ac:dyDescent="0.3">
      <c r="A3280" s="2" t="s">
        <v>18459</v>
      </c>
      <c r="B3280" s="2" t="s">
        <v>27404</v>
      </c>
      <c r="C3280" s="2">
        <v>5.4</v>
      </c>
      <c r="E3280">
        <f>COUNTIF(A3280:A7002,D3280)</f>
        <v>0</v>
      </c>
    </row>
    <row r="3281" spans="1:5" x14ac:dyDescent="0.3">
      <c r="A3281" s="2" t="s">
        <v>5418</v>
      </c>
      <c r="B3281" s="2" t="s">
        <v>27405</v>
      </c>
      <c r="C3281" s="2">
        <v>6.9</v>
      </c>
      <c r="E3281">
        <f>COUNTIF(A3281:A7003,D3281)</f>
        <v>0</v>
      </c>
    </row>
    <row r="3282" spans="1:5" x14ac:dyDescent="0.3">
      <c r="A3282" s="2" t="s">
        <v>18642</v>
      </c>
      <c r="B3282" s="2" t="s">
        <v>27406</v>
      </c>
      <c r="C3282" s="2">
        <v>6.6</v>
      </c>
      <c r="E3282">
        <f>COUNTIF(A3282:A7004,D3282)</f>
        <v>0</v>
      </c>
    </row>
    <row r="3283" spans="1:5" x14ac:dyDescent="0.3">
      <c r="A3283" s="2" t="s">
        <v>2066</v>
      </c>
      <c r="B3283" s="2" t="s">
        <v>27407</v>
      </c>
      <c r="C3283" s="2">
        <v>5.9</v>
      </c>
      <c r="E3283">
        <f>COUNTIF(A3283:A7005,D3283)</f>
        <v>0</v>
      </c>
    </row>
    <row r="3284" spans="1:5" x14ac:dyDescent="0.3">
      <c r="A3284" s="2" t="s">
        <v>18650</v>
      </c>
      <c r="B3284" s="2" t="s">
        <v>27408</v>
      </c>
      <c r="C3284" s="2">
        <v>6.3</v>
      </c>
      <c r="E3284">
        <f>COUNTIF(A3284:A7006,D3284)</f>
        <v>0</v>
      </c>
    </row>
    <row r="3285" spans="1:5" x14ac:dyDescent="0.3">
      <c r="A3285" s="2" t="s">
        <v>9305</v>
      </c>
      <c r="B3285" s="2" t="s">
        <v>27409</v>
      </c>
      <c r="C3285" s="2">
        <v>6.3</v>
      </c>
      <c r="E3285">
        <f>COUNTIF(A3285:A7007,D3285)</f>
        <v>0</v>
      </c>
    </row>
    <row r="3286" spans="1:5" x14ac:dyDescent="0.3">
      <c r="A3286" s="2" t="s">
        <v>15148</v>
      </c>
      <c r="B3286" s="2" t="s">
        <v>27410</v>
      </c>
      <c r="C3286" s="2">
        <v>7</v>
      </c>
      <c r="E3286">
        <f>COUNTIF(A3286:A7008,D3286)</f>
        <v>0</v>
      </c>
    </row>
    <row r="3287" spans="1:5" x14ac:dyDescent="0.3">
      <c r="A3287" s="2" t="s">
        <v>3122</v>
      </c>
      <c r="B3287" s="2" t="s">
        <v>27411</v>
      </c>
      <c r="C3287" s="2">
        <v>6.3</v>
      </c>
      <c r="E3287">
        <f>COUNTIF(A3287:A7009,D3287)</f>
        <v>0</v>
      </c>
    </row>
    <row r="3288" spans="1:5" x14ac:dyDescent="0.3">
      <c r="A3288" s="2" t="s">
        <v>10287</v>
      </c>
      <c r="B3288" s="2" t="s">
        <v>27412</v>
      </c>
      <c r="C3288" s="2">
        <v>6.2</v>
      </c>
      <c r="E3288">
        <f>COUNTIF(A3288:A7010,D3288)</f>
        <v>0</v>
      </c>
    </row>
    <row r="3289" spans="1:5" x14ac:dyDescent="0.3">
      <c r="A3289" s="2" t="s">
        <v>27927</v>
      </c>
      <c r="B3289" s="2" t="s">
        <v>27413</v>
      </c>
      <c r="C3289" s="2">
        <v>7.7</v>
      </c>
      <c r="E3289">
        <f>COUNTIF(A3289:A7011,D3289)</f>
        <v>0</v>
      </c>
    </row>
    <row r="3290" spans="1:5" x14ac:dyDescent="0.3">
      <c r="A3290" s="2" t="s">
        <v>18694</v>
      </c>
      <c r="B3290" s="2" t="s">
        <v>27414</v>
      </c>
      <c r="C3290" s="2">
        <v>6.5</v>
      </c>
      <c r="E3290">
        <f>COUNTIF(A3290:A7012,D3290)</f>
        <v>0</v>
      </c>
    </row>
    <row r="3291" spans="1:5" x14ac:dyDescent="0.3">
      <c r="A3291" s="2" t="s">
        <v>6731</v>
      </c>
      <c r="B3291" s="2" t="s">
        <v>27415</v>
      </c>
      <c r="C3291" s="2">
        <v>5.8</v>
      </c>
      <c r="E3291">
        <f>COUNTIF(A3291:A7013,D3291)</f>
        <v>0</v>
      </c>
    </row>
    <row r="3292" spans="1:5" x14ac:dyDescent="0.3">
      <c r="A3292" s="2" t="s">
        <v>27928</v>
      </c>
      <c r="B3292" s="2" t="s">
        <v>27416</v>
      </c>
      <c r="C3292" s="2">
        <v>6.1</v>
      </c>
      <c r="E3292">
        <f>COUNTIF(A3292:A7014,D3292)</f>
        <v>0</v>
      </c>
    </row>
    <row r="3293" spans="1:5" x14ac:dyDescent="0.3">
      <c r="A3293" s="2" t="s">
        <v>18791</v>
      </c>
      <c r="B3293" s="2" t="s">
        <v>27417</v>
      </c>
      <c r="C3293" s="2">
        <v>8.1999999999999993</v>
      </c>
      <c r="E3293">
        <f>COUNTIF(A3293:A7015,D3293)</f>
        <v>0</v>
      </c>
    </row>
    <row r="3294" spans="1:5" x14ac:dyDescent="0.3">
      <c r="A3294" s="2" t="s">
        <v>18798</v>
      </c>
      <c r="B3294" s="2" t="s">
        <v>27418</v>
      </c>
      <c r="C3294" s="2">
        <v>6</v>
      </c>
      <c r="E3294">
        <f>COUNTIF(A3294:A7016,D3294)</f>
        <v>0</v>
      </c>
    </row>
    <row r="3295" spans="1:5" x14ac:dyDescent="0.3">
      <c r="A3295" s="2" t="s">
        <v>17194</v>
      </c>
      <c r="B3295" s="2" t="s">
        <v>27419</v>
      </c>
      <c r="C3295" s="2">
        <v>6.8</v>
      </c>
      <c r="E3295">
        <f>COUNTIF(A3295:A7017,D3295)</f>
        <v>0</v>
      </c>
    </row>
    <row r="3296" spans="1:5" x14ac:dyDescent="0.3">
      <c r="A3296" s="2" t="s">
        <v>18812</v>
      </c>
      <c r="B3296" s="2" t="s">
        <v>27420</v>
      </c>
      <c r="C3296" s="2">
        <v>7</v>
      </c>
      <c r="E3296">
        <f>COUNTIF(A3296:A7018,D3296)</f>
        <v>0</v>
      </c>
    </row>
    <row r="3297" spans="1:5" x14ac:dyDescent="0.3">
      <c r="A3297" s="2" t="s">
        <v>18832</v>
      </c>
      <c r="B3297" s="2" t="s">
        <v>27421</v>
      </c>
      <c r="C3297" s="2">
        <v>6.8</v>
      </c>
      <c r="E3297">
        <f>COUNTIF(A3297:A7019,D3297)</f>
        <v>0</v>
      </c>
    </row>
    <row r="3298" spans="1:5" x14ac:dyDescent="0.3">
      <c r="A3298" s="2" t="s">
        <v>18836</v>
      </c>
      <c r="B3298" s="2" t="s">
        <v>27422</v>
      </c>
      <c r="C3298" s="2">
        <v>7.1</v>
      </c>
      <c r="E3298">
        <f>COUNTIF(A3298:A7020,D3298)</f>
        <v>0</v>
      </c>
    </row>
    <row r="3299" spans="1:5" x14ac:dyDescent="0.3">
      <c r="A3299" s="2" t="s">
        <v>27929</v>
      </c>
      <c r="B3299" s="2" t="s">
        <v>27423</v>
      </c>
      <c r="C3299" s="2">
        <v>6.9</v>
      </c>
      <c r="E3299">
        <f>COUNTIF(A3299:A7021,D3299)</f>
        <v>0</v>
      </c>
    </row>
    <row r="3300" spans="1:5" x14ac:dyDescent="0.3">
      <c r="A3300" s="2" t="s">
        <v>11881</v>
      </c>
      <c r="B3300" s="2" t="s">
        <v>27424</v>
      </c>
      <c r="C3300" s="2">
        <v>6.9</v>
      </c>
      <c r="E3300">
        <f>COUNTIF(A3300:A7022,D3300)</f>
        <v>0</v>
      </c>
    </row>
    <row r="3301" spans="1:5" x14ac:dyDescent="0.3">
      <c r="A3301" s="2" t="s">
        <v>5128</v>
      </c>
      <c r="B3301" s="2" t="s">
        <v>25317</v>
      </c>
      <c r="C3301" s="2">
        <v>6.9</v>
      </c>
      <c r="E3301">
        <f>COUNTIF(A3301:A7023,D3301)</f>
        <v>0</v>
      </c>
    </row>
    <row r="3302" spans="1:5" x14ac:dyDescent="0.3">
      <c r="A3302" s="2" t="s">
        <v>13125</v>
      </c>
      <c r="B3302" s="2" t="s">
        <v>27425</v>
      </c>
      <c r="C3302" s="2">
        <v>7.2</v>
      </c>
      <c r="E3302">
        <f>COUNTIF(A3302:A7024,D3302)</f>
        <v>0</v>
      </c>
    </row>
    <row r="3303" spans="1:5" x14ac:dyDescent="0.3">
      <c r="A3303" s="2" t="s">
        <v>18867</v>
      </c>
      <c r="B3303" s="2" t="s">
        <v>27426</v>
      </c>
      <c r="C3303" s="2">
        <v>7.8</v>
      </c>
      <c r="E3303">
        <f>COUNTIF(A3303:A7025,D3303)</f>
        <v>0</v>
      </c>
    </row>
    <row r="3304" spans="1:5" x14ac:dyDescent="0.3">
      <c r="A3304" s="2" t="s">
        <v>3088</v>
      </c>
      <c r="B3304" s="2" t="s">
        <v>27427</v>
      </c>
      <c r="C3304" s="2">
        <v>7.3</v>
      </c>
      <c r="E3304">
        <f>COUNTIF(A3304:A7026,D3304)</f>
        <v>0</v>
      </c>
    </row>
    <row r="3305" spans="1:5" x14ac:dyDescent="0.3">
      <c r="A3305" s="2" t="s">
        <v>2652</v>
      </c>
      <c r="B3305" s="2" t="s">
        <v>27428</v>
      </c>
      <c r="C3305" s="2">
        <v>7.5</v>
      </c>
      <c r="E3305">
        <f>COUNTIF(A3305:A7027,D3305)</f>
        <v>0</v>
      </c>
    </row>
    <row r="3306" spans="1:5" x14ac:dyDescent="0.3">
      <c r="A3306" s="2" t="s">
        <v>18889</v>
      </c>
      <c r="B3306" s="2" t="s">
        <v>27429</v>
      </c>
      <c r="C3306" s="2">
        <v>6</v>
      </c>
      <c r="E3306">
        <f>COUNTIF(A3306:A7028,D3306)</f>
        <v>0</v>
      </c>
    </row>
    <row r="3307" spans="1:5" x14ac:dyDescent="0.3">
      <c r="A3307" s="2" t="s">
        <v>18917</v>
      </c>
      <c r="B3307" s="2" t="s">
        <v>27430</v>
      </c>
      <c r="C3307" s="2">
        <v>6.8</v>
      </c>
      <c r="E3307">
        <f>COUNTIF(A3307:A7029,D3307)</f>
        <v>0</v>
      </c>
    </row>
    <row r="3308" spans="1:5" x14ac:dyDescent="0.3">
      <c r="A3308" s="2" t="s">
        <v>18922</v>
      </c>
      <c r="B3308" s="2" t="s">
        <v>27431</v>
      </c>
      <c r="C3308" s="2">
        <v>3.9</v>
      </c>
      <c r="E3308">
        <f>COUNTIF(A3308:A7030,D3308)</f>
        <v>0</v>
      </c>
    </row>
    <row r="3309" spans="1:5" x14ac:dyDescent="0.3">
      <c r="A3309" s="2" t="s">
        <v>18750</v>
      </c>
      <c r="B3309" s="2" t="s">
        <v>27432</v>
      </c>
      <c r="C3309" s="2">
        <v>6.1</v>
      </c>
      <c r="E3309">
        <f>COUNTIF(A3309:A7031,D3309)</f>
        <v>0</v>
      </c>
    </row>
    <row r="3310" spans="1:5" x14ac:dyDescent="0.3">
      <c r="A3310" s="2" t="s">
        <v>1104</v>
      </c>
      <c r="B3310" s="2" t="s">
        <v>27433</v>
      </c>
      <c r="C3310" s="2">
        <v>7.5</v>
      </c>
      <c r="E3310">
        <f>COUNTIF(A3310:A7032,D3310)</f>
        <v>0</v>
      </c>
    </row>
    <row r="3311" spans="1:5" x14ac:dyDescent="0.3">
      <c r="A3311" s="2" t="s">
        <v>27930</v>
      </c>
      <c r="B3311" s="2" t="s">
        <v>27434</v>
      </c>
      <c r="C3311" s="2">
        <v>8.1999999999999993</v>
      </c>
      <c r="E3311">
        <f>COUNTIF(A3311:A7033,D3311)</f>
        <v>0</v>
      </c>
    </row>
    <row r="3312" spans="1:5" x14ac:dyDescent="0.3">
      <c r="A3312" s="2" t="s">
        <v>79</v>
      </c>
      <c r="B3312" s="2" t="s">
        <v>27435</v>
      </c>
      <c r="C3312" s="2">
        <v>7.8</v>
      </c>
      <c r="E3312">
        <f>COUNTIF(A3312:A7034,D3312)</f>
        <v>0</v>
      </c>
    </row>
    <row r="3313" spans="1:5" x14ac:dyDescent="0.3">
      <c r="A3313" s="2" t="s">
        <v>18955</v>
      </c>
      <c r="B3313" s="2" t="s">
        <v>27436</v>
      </c>
      <c r="C3313" s="2">
        <v>5.2</v>
      </c>
      <c r="E3313">
        <f>COUNTIF(A3313:A7035,D3313)</f>
        <v>0</v>
      </c>
    </row>
    <row r="3314" spans="1:5" x14ac:dyDescent="0.3">
      <c r="A3314" s="2" t="s">
        <v>18965</v>
      </c>
      <c r="B3314" s="2" t="s">
        <v>27437</v>
      </c>
      <c r="C3314" s="2">
        <v>6.8</v>
      </c>
      <c r="E3314">
        <f>COUNTIF(A3314:A7036,D3314)</f>
        <v>0</v>
      </c>
    </row>
    <row r="3315" spans="1:5" x14ac:dyDescent="0.3">
      <c r="A3315" s="2" t="s">
        <v>27886</v>
      </c>
      <c r="B3315" s="2" t="s">
        <v>27438</v>
      </c>
      <c r="C3315" s="2">
        <v>7</v>
      </c>
      <c r="E3315">
        <f>COUNTIF(A3315:A7037,D3315)</f>
        <v>0</v>
      </c>
    </row>
    <row r="3316" spans="1:5" x14ac:dyDescent="0.3">
      <c r="A3316" s="2" t="s">
        <v>18980</v>
      </c>
      <c r="B3316" s="2" t="s">
        <v>27439</v>
      </c>
      <c r="C3316" s="2">
        <v>6.5</v>
      </c>
      <c r="E3316">
        <f>COUNTIF(A3316:A7038,D3316)</f>
        <v>0</v>
      </c>
    </row>
    <row r="3317" spans="1:5" x14ac:dyDescent="0.3">
      <c r="A3317" s="2" t="s">
        <v>4728</v>
      </c>
      <c r="B3317" s="2" t="s">
        <v>24982</v>
      </c>
      <c r="C3317" s="2">
        <v>5.7</v>
      </c>
      <c r="E3317">
        <f>COUNTIF(A3317:A7039,D3317)</f>
        <v>0</v>
      </c>
    </row>
    <row r="3318" spans="1:5" x14ac:dyDescent="0.3">
      <c r="A3318" s="2" t="s">
        <v>18984</v>
      </c>
      <c r="B3318" s="2" t="s">
        <v>27440</v>
      </c>
      <c r="C3318" s="2">
        <v>6.4</v>
      </c>
      <c r="E3318">
        <f>COUNTIF(A3318:A7040,D3318)</f>
        <v>0</v>
      </c>
    </row>
    <row r="3319" spans="1:5" x14ac:dyDescent="0.3">
      <c r="A3319" s="2" t="s">
        <v>5158</v>
      </c>
      <c r="B3319" s="2" t="s">
        <v>27441</v>
      </c>
      <c r="C3319" s="2">
        <v>5.3</v>
      </c>
      <c r="E3319">
        <f>COUNTIF(A3319:A7041,D3319)</f>
        <v>0</v>
      </c>
    </row>
    <row r="3320" spans="1:5" x14ac:dyDescent="0.3">
      <c r="A3320" s="2" t="s">
        <v>19050</v>
      </c>
      <c r="B3320" s="2" t="s">
        <v>27442</v>
      </c>
      <c r="C3320" s="2">
        <v>7.6</v>
      </c>
      <c r="E3320">
        <f>COUNTIF(A3320:A7042,D3320)</f>
        <v>0</v>
      </c>
    </row>
    <row r="3321" spans="1:5" x14ac:dyDescent="0.3">
      <c r="A3321" s="2" t="s">
        <v>11361</v>
      </c>
      <c r="B3321" s="2" t="s">
        <v>27443</v>
      </c>
      <c r="C3321" s="2">
        <v>7.1</v>
      </c>
      <c r="E3321">
        <f>COUNTIF(A3321:A7043,D3321)</f>
        <v>0</v>
      </c>
    </row>
    <row r="3322" spans="1:5" x14ac:dyDescent="0.3">
      <c r="A3322" s="2" t="s">
        <v>19065</v>
      </c>
      <c r="B3322" s="2" t="s">
        <v>27444</v>
      </c>
      <c r="C3322" s="2">
        <v>6.5</v>
      </c>
      <c r="E3322">
        <f>COUNTIF(A3322:A7044,D3322)</f>
        <v>0</v>
      </c>
    </row>
    <row r="3323" spans="1:5" x14ac:dyDescent="0.3">
      <c r="A3323" s="2" t="s">
        <v>19069</v>
      </c>
      <c r="B3323" s="2" t="s">
        <v>27445</v>
      </c>
      <c r="C3323" s="2">
        <v>8.5</v>
      </c>
      <c r="E3323">
        <f>COUNTIF(A3323:A7045,D3323)</f>
        <v>0</v>
      </c>
    </row>
    <row r="3324" spans="1:5" x14ac:dyDescent="0.3">
      <c r="A3324" s="2" t="s">
        <v>9362</v>
      </c>
      <c r="B3324" s="2" t="s">
        <v>27446</v>
      </c>
      <c r="C3324" s="2">
        <v>8.6999999999999993</v>
      </c>
      <c r="E3324">
        <f>COUNTIF(A3324:A7046,D3324)</f>
        <v>0</v>
      </c>
    </row>
    <row r="3325" spans="1:5" x14ac:dyDescent="0.3">
      <c r="A3325" s="2" t="s">
        <v>19077</v>
      </c>
      <c r="B3325" s="2" t="s">
        <v>27447</v>
      </c>
      <c r="C3325" s="2">
        <v>7.1</v>
      </c>
      <c r="E3325">
        <f>COUNTIF(A3325:A7047,D3325)</f>
        <v>0</v>
      </c>
    </row>
    <row r="3326" spans="1:5" x14ac:dyDescent="0.3">
      <c r="A3326" s="2" t="s">
        <v>16244</v>
      </c>
      <c r="B3326" s="2" t="s">
        <v>27448</v>
      </c>
      <c r="C3326" s="2">
        <v>8.3000000000000007</v>
      </c>
      <c r="E3326">
        <f>COUNTIF(A3326:A7048,D3326)</f>
        <v>0</v>
      </c>
    </row>
    <row r="3327" spans="1:5" x14ac:dyDescent="0.3">
      <c r="A3327" s="2" t="s">
        <v>11333</v>
      </c>
      <c r="B3327" s="2" t="s">
        <v>27449</v>
      </c>
      <c r="C3327" s="2">
        <v>7.4</v>
      </c>
      <c r="E3327">
        <f>COUNTIF(A3327:A7049,D3327)</f>
        <v>0</v>
      </c>
    </row>
    <row r="3328" spans="1:5" x14ac:dyDescent="0.3">
      <c r="A3328" s="2" t="s">
        <v>19139</v>
      </c>
      <c r="B3328" s="2" t="s">
        <v>27450</v>
      </c>
      <c r="C3328" s="2">
        <v>7.5</v>
      </c>
      <c r="E3328">
        <f>COUNTIF(A3328:A7050,D3328)</f>
        <v>0</v>
      </c>
    </row>
    <row r="3329" spans="1:5" x14ac:dyDescent="0.3">
      <c r="A3329" s="2" t="s">
        <v>18591</v>
      </c>
      <c r="B3329" s="2" t="s">
        <v>27451</v>
      </c>
      <c r="C3329" s="2">
        <v>7.2</v>
      </c>
      <c r="E3329">
        <f>COUNTIF(A3329:A7051,D3329)</f>
        <v>0</v>
      </c>
    </row>
    <row r="3330" spans="1:5" x14ac:dyDescent="0.3">
      <c r="A3330" s="2" t="s">
        <v>5245</v>
      </c>
      <c r="B3330" s="2" t="s">
        <v>27452</v>
      </c>
      <c r="C3330" s="2">
        <v>7.6</v>
      </c>
      <c r="E3330">
        <f>COUNTIF(A3330:A7052,D3330)</f>
        <v>0</v>
      </c>
    </row>
    <row r="3331" spans="1:5" x14ac:dyDescent="0.3">
      <c r="A3331" s="2" t="s">
        <v>16450</v>
      </c>
      <c r="B3331" s="2" t="s">
        <v>27453</v>
      </c>
      <c r="C3331" s="2">
        <v>7.8</v>
      </c>
      <c r="E3331">
        <f>COUNTIF(A3331:A7053,D3331)</f>
        <v>0</v>
      </c>
    </row>
    <row r="3332" spans="1:5" x14ac:dyDescent="0.3">
      <c r="A3332" s="2" t="s">
        <v>5289</v>
      </c>
      <c r="B3332" s="2" t="s">
        <v>27454</v>
      </c>
      <c r="C3332" s="2">
        <v>8.1999999999999993</v>
      </c>
      <c r="E3332">
        <f>COUNTIF(A3332:A7054,D3332)</f>
        <v>0</v>
      </c>
    </row>
    <row r="3333" spans="1:5" x14ac:dyDescent="0.3">
      <c r="A3333" s="2" t="s">
        <v>5076</v>
      </c>
      <c r="B3333" s="2" t="s">
        <v>27455</v>
      </c>
      <c r="C3333" s="2">
        <v>6.6</v>
      </c>
      <c r="E3333">
        <f>COUNTIF(A3333:A7055,D3333)</f>
        <v>0</v>
      </c>
    </row>
    <row r="3334" spans="1:5" x14ac:dyDescent="0.3">
      <c r="A3334" s="2" t="s">
        <v>19180</v>
      </c>
      <c r="B3334" s="2" t="s">
        <v>27456</v>
      </c>
      <c r="C3334" s="2">
        <v>5.7</v>
      </c>
      <c r="E3334">
        <f>COUNTIF(A3334:A7056,D3334)</f>
        <v>0</v>
      </c>
    </row>
    <row r="3335" spans="1:5" x14ac:dyDescent="0.3">
      <c r="A3335" s="2" t="s">
        <v>7109</v>
      </c>
      <c r="B3335" s="2" t="s">
        <v>27457</v>
      </c>
      <c r="C3335" s="2">
        <v>7.4</v>
      </c>
      <c r="E3335">
        <f>COUNTIF(A3335:A7057,D3335)</f>
        <v>0</v>
      </c>
    </row>
    <row r="3336" spans="1:5" x14ac:dyDescent="0.3">
      <c r="A3336" s="2" t="s">
        <v>3806</v>
      </c>
      <c r="B3336" s="2" t="s">
        <v>27458</v>
      </c>
      <c r="C3336" s="2">
        <v>8</v>
      </c>
      <c r="E3336">
        <f>COUNTIF(A3336:A7058,D3336)</f>
        <v>0</v>
      </c>
    </row>
    <row r="3337" spans="1:5" x14ac:dyDescent="0.3">
      <c r="A3337" s="2" t="s">
        <v>19196</v>
      </c>
      <c r="B3337" s="2" t="s">
        <v>27459</v>
      </c>
      <c r="C3337" s="2">
        <v>5.4</v>
      </c>
      <c r="E3337">
        <f>COUNTIF(A3337:A7059,D3337)</f>
        <v>0</v>
      </c>
    </row>
    <row r="3338" spans="1:5" x14ac:dyDescent="0.3">
      <c r="A3338" s="2" t="s">
        <v>12560</v>
      </c>
      <c r="B3338" s="2" t="s">
        <v>27460</v>
      </c>
      <c r="C3338" s="2">
        <v>7.4</v>
      </c>
      <c r="E3338">
        <f>COUNTIF(A3338:A7060,D3338)</f>
        <v>0</v>
      </c>
    </row>
    <row r="3339" spans="1:5" x14ac:dyDescent="0.3">
      <c r="A3339" s="2" t="s">
        <v>14799</v>
      </c>
      <c r="B3339" s="2" t="s">
        <v>27461</v>
      </c>
      <c r="C3339" s="2">
        <v>5.7</v>
      </c>
      <c r="E3339">
        <f>COUNTIF(A3339:A7061,D3339)</f>
        <v>0</v>
      </c>
    </row>
    <row r="3340" spans="1:5" x14ac:dyDescent="0.3">
      <c r="A3340" s="2" t="s">
        <v>2682</v>
      </c>
      <c r="B3340" s="2" t="s">
        <v>27462</v>
      </c>
      <c r="C3340" s="2">
        <v>6.8</v>
      </c>
      <c r="E3340">
        <f>COUNTIF(A3340:A7062,D3340)</f>
        <v>0</v>
      </c>
    </row>
    <row r="3341" spans="1:5" x14ac:dyDescent="0.3">
      <c r="A3341" s="2" t="s">
        <v>13092</v>
      </c>
      <c r="B3341" s="2" t="s">
        <v>27463</v>
      </c>
      <c r="C3341" s="2">
        <v>5.4</v>
      </c>
      <c r="E3341">
        <f>COUNTIF(A3341:A7063,D3341)</f>
        <v>0</v>
      </c>
    </row>
    <row r="3342" spans="1:5" x14ac:dyDescent="0.3">
      <c r="A3342" s="2" t="s">
        <v>7142</v>
      </c>
      <c r="B3342" s="2" t="s">
        <v>27464</v>
      </c>
      <c r="C3342" s="2">
        <v>5.0999999999999996</v>
      </c>
      <c r="E3342">
        <f>COUNTIF(A3342:A7064,D3342)</f>
        <v>0</v>
      </c>
    </row>
    <row r="3343" spans="1:5" x14ac:dyDescent="0.3">
      <c r="A3343" s="2" t="s">
        <v>19241</v>
      </c>
      <c r="B3343" s="2" t="s">
        <v>27465</v>
      </c>
      <c r="C3343" s="2">
        <v>5.9</v>
      </c>
      <c r="E3343">
        <f>COUNTIF(A3343:A7065,D3343)</f>
        <v>0</v>
      </c>
    </row>
    <row r="3344" spans="1:5" x14ac:dyDescent="0.3">
      <c r="A3344" s="2" t="s">
        <v>9065</v>
      </c>
      <c r="B3344" s="2" t="s">
        <v>27466</v>
      </c>
      <c r="C3344" s="2">
        <v>8.1999999999999993</v>
      </c>
      <c r="E3344">
        <f>COUNTIF(A3344:A7066,D3344)</f>
        <v>0</v>
      </c>
    </row>
    <row r="3345" spans="1:5" x14ac:dyDescent="0.3">
      <c r="A3345" s="2" t="s">
        <v>5433</v>
      </c>
      <c r="B3345" s="2" t="s">
        <v>27467</v>
      </c>
      <c r="C3345" s="2">
        <v>5.3</v>
      </c>
      <c r="E3345">
        <f>COUNTIF(A3345:A7067,D3345)</f>
        <v>0</v>
      </c>
    </row>
    <row r="3346" spans="1:5" x14ac:dyDescent="0.3">
      <c r="A3346" s="2" t="s">
        <v>19264</v>
      </c>
      <c r="B3346" s="2" t="s">
        <v>27468</v>
      </c>
      <c r="C3346" s="2">
        <v>4.3</v>
      </c>
      <c r="E3346">
        <f>COUNTIF(A3346:A7068,D3346)</f>
        <v>0</v>
      </c>
    </row>
    <row r="3347" spans="1:5" x14ac:dyDescent="0.3">
      <c r="A3347" s="2" t="s">
        <v>1555</v>
      </c>
      <c r="B3347" s="2" t="s">
        <v>27469</v>
      </c>
      <c r="C3347" s="2">
        <v>7.2</v>
      </c>
      <c r="E3347">
        <f>COUNTIF(A3347:A7069,D3347)</f>
        <v>0</v>
      </c>
    </row>
    <row r="3348" spans="1:5" x14ac:dyDescent="0.3">
      <c r="A3348" s="2" t="s">
        <v>19290</v>
      </c>
      <c r="B3348" s="2" t="s">
        <v>27470</v>
      </c>
      <c r="C3348" s="2">
        <v>5.9</v>
      </c>
      <c r="E3348">
        <f>COUNTIF(A3348:A7070,D3348)</f>
        <v>0</v>
      </c>
    </row>
    <row r="3349" spans="1:5" x14ac:dyDescent="0.3">
      <c r="A3349" s="2" t="s">
        <v>27931</v>
      </c>
      <c r="B3349" s="2" t="s">
        <v>27471</v>
      </c>
      <c r="C3349" s="2">
        <v>3</v>
      </c>
      <c r="E3349">
        <f>COUNTIF(A3349:A7071,D3349)</f>
        <v>0</v>
      </c>
    </row>
    <row r="3350" spans="1:5" x14ac:dyDescent="0.3">
      <c r="A3350" s="2" t="s">
        <v>9162</v>
      </c>
      <c r="B3350" s="2" t="s">
        <v>27472</v>
      </c>
      <c r="C3350" s="2">
        <v>7.9</v>
      </c>
      <c r="E3350">
        <f>COUNTIF(A3350:A7072,D3350)</f>
        <v>0</v>
      </c>
    </row>
    <row r="3351" spans="1:5" x14ac:dyDescent="0.3">
      <c r="A3351" s="2" t="s">
        <v>19329</v>
      </c>
      <c r="B3351" s="2" t="s">
        <v>27473</v>
      </c>
      <c r="C3351" s="2">
        <v>3.2</v>
      </c>
      <c r="E3351">
        <f>COUNTIF(A3351:A7073,D3351)</f>
        <v>0</v>
      </c>
    </row>
    <row r="3352" spans="1:5" x14ac:dyDescent="0.3">
      <c r="A3352" s="2" t="s">
        <v>17771</v>
      </c>
      <c r="B3352" s="2" t="s">
        <v>27474</v>
      </c>
      <c r="C3352" s="2">
        <v>6.5</v>
      </c>
      <c r="E3352">
        <f>COUNTIF(A3352:A7074,D3352)</f>
        <v>0</v>
      </c>
    </row>
    <row r="3353" spans="1:5" x14ac:dyDescent="0.3">
      <c r="A3353" s="2" t="s">
        <v>19345</v>
      </c>
      <c r="B3353" s="2" t="s">
        <v>27475</v>
      </c>
      <c r="C3353" s="2">
        <v>7</v>
      </c>
      <c r="E3353">
        <f>COUNTIF(A3353:A7075,D3353)</f>
        <v>0</v>
      </c>
    </row>
    <row r="3354" spans="1:5" x14ac:dyDescent="0.3">
      <c r="A3354" s="2" t="s">
        <v>19358</v>
      </c>
      <c r="B3354" s="2" t="s">
        <v>27476</v>
      </c>
      <c r="C3354" s="2">
        <v>6.9</v>
      </c>
      <c r="E3354">
        <f>COUNTIF(A3354:A7076,D3354)</f>
        <v>0</v>
      </c>
    </row>
    <row r="3355" spans="1:5" x14ac:dyDescent="0.3">
      <c r="A3355" s="2" t="s">
        <v>19362</v>
      </c>
      <c r="B3355" s="2" t="s">
        <v>27477</v>
      </c>
      <c r="C3355" s="2">
        <v>4.4000000000000004</v>
      </c>
      <c r="E3355">
        <f>COUNTIF(A3355:A7077,D3355)</f>
        <v>0</v>
      </c>
    </row>
    <row r="3356" spans="1:5" x14ac:dyDescent="0.3">
      <c r="A3356" s="2" t="s">
        <v>10306</v>
      </c>
      <c r="B3356" s="2" t="s">
        <v>27478</v>
      </c>
      <c r="C3356" s="2">
        <v>6</v>
      </c>
      <c r="E3356">
        <f>COUNTIF(A3356:A7078,D3356)</f>
        <v>0</v>
      </c>
    </row>
    <row r="3357" spans="1:5" x14ac:dyDescent="0.3">
      <c r="A3357" s="2" t="s">
        <v>19384</v>
      </c>
      <c r="B3357" s="2" t="s">
        <v>27479</v>
      </c>
      <c r="C3357" s="2">
        <v>5.3</v>
      </c>
      <c r="E3357">
        <f>COUNTIF(A3357:A7079,D3357)</f>
        <v>0</v>
      </c>
    </row>
    <row r="3358" spans="1:5" x14ac:dyDescent="0.3">
      <c r="A3358" s="2" t="s">
        <v>19389</v>
      </c>
      <c r="B3358" s="2" t="s">
        <v>27480</v>
      </c>
      <c r="C3358" s="2">
        <v>5.3</v>
      </c>
      <c r="E3358">
        <f>COUNTIF(A3358:A7080,D3358)</f>
        <v>0</v>
      </c>
    </row>
    <row r="3359" spans="1:5" x14ac:dyDescent="0.3">
      <c r="A3359" s="2" t="s">
        <v>19399</v>
      </c>
      <c r="B3359" s="2" t="s">
        <v>27481</v>
      </c>
      <c r="C3359" s="2">
        <v>7.1</v>
      </c>
      <c r="E3359">
        <f>COUNTIF(A3359:A7081,D3359)</f>
        <v>0</v>
      </c>
    </row>
    <row r="3360" spans="1:5" x14ac:dyDescent="0.3">
      <c r="A3360" s="2" t="s">
        <v>19403</v>
      </c>
      <c r="B3360" s="2" t="s">
        <v>27482</v>
      </c>
      <c r="C3360" s="2">
        <v>5.4</v>
      </c>
      <c r="E3360">
        <f>COUNTIF(A3360:A7082,D3360)</f>
        <v>0</v>
      </c>
    </row>
    <row r="3361" spans="1:5" x14ac:dyDescent="0.3">
      <c r="A3361" s="2" t="s">
        <v>13503</v>
      </c>
      <c r="B3361" s="2" t="s">
        <v>27483</v>
      </c>
      <c r="C3361" s="2">
        <v>6.9</v>
      </c>
      <c r="E3361">
        <f>COUNTIF(A3361:A7083,D3361)</f>
        <v>0</v>
      </c>
    </row>
    <row r="3362" spans="1:5" x14ac:dyDescent="0.3">
      <c r="A3362" s="2" t="s">
        <v>816</v>
      </c>
      <c r="B3362" s="2" t="s">
        <v>27484</v>
      </c>
      <c r="C3362" s="2">
        <v>7.3</v>
      </c>
      <c r="E3362">
        <f>COUNTIF(A3362:A7084,D3362)</f>
        <v>0</v>
      </c>
    </row>
    <row r="3363" spans="1:5" x14ac:dyDescent="0.3">
      <c r="A3363" s="2" t="s">
        <v>10130</v>
      </c>
      <c r="B3363" s="2" t="s">
        <v>27485</v>
      </c>
      <c r="C3363" s="2">
        <v>6.6</v>
      </c>
      <c r="E3363">
        <f>COUNTIF(A3363:A7085,D3363)</f>
        <v>0</v>
      </c>
    </row>
    <row r="3364" spans="1:5" x14ac:dyDescent="0.3">
      <c r="A3364" s="2" t="s">
        <v>7134</v>
      </c>
      <c r="B3364" s="2" t="s">
        <v>27486</v>
      </c>
      <c r="C3364" s="2">
        <v>5.4</v>
      </c>
      <c r="E3364">
        <f>COUNTIF(A3364:A7086,D3364)</f>
        <v>0</v>
      </c>
    </row>
    <row r="3365" spans="1:5" x14ac:dyDescent="0.3">
      <c r="A3365" s="2" t="s">
        <v>14340</v>
      </c>
      <c r="B3365" s="2" t="s">
        <v>27487</v>
      </c>
      <c r="C3365" s="2">
        <v>8.4</v>
      </c>
      <c r="E3365">
        <f>COUNTIF(A3365:A7087,D3365)</f>
        <v>0</v>
      </c>
    </row>
    <row r="3366" spans="1:5" x14ac:dyDescent="0.3">
      <c r="A3366" s="2" t="s">
        <v>19438</v>
      </c>
      <c r="B3366" s="2" t="s">
        <v>27488</v>
      </c>
      <c r="C3366" s="2">
        <v>6.3</v>
      </c>
      <c r="E3366">
        <f>COUNTIF(A3366:A7088,D3366)</f>
        <v>0</v>
      </c>
    </row>
    <row r="3367" spans="1:5" x14ac:dyDescent="0.3">
      <c r="A3367" s="2" t="s">
        <v>19445</v>
      </c>
      <c r="B3367" s="2" t="s">
        <v>27489</v>
      </c>
      <c r="C3367" s="2">
        <v>6.1</v>
      </c>
      <c r="E3367">
        <f>COUNTIF(A3367:A7089,D3367)</f>
        <v>0</v>
      </c>
    </row>
    <row r="3368" spans="1:5" x14ac:dyDescent="0.3">
      <c r="A3368" s="2" t="s">
        <v>19477</v>
      </c>
      <c r="B3368" s="2" t="s">
        <v>27490</v>
      </c>
      <c r="C3368" s="2">
        <v>5.3</v>
      </c>
      <c r="E3368">
        <f>COUNTIF(A3368:A7090,D3368)</f>
        <v>0</v>
      </c>
    </row>
    <row r="3369" spans="1:5" x14ac:dyDescent="0.3">
      <c r="A3369" s="2" t="s">
        <v>1504</v>
      </c>
      <c r="B3369" s="2" t="s">
        <v>27491</v>
      </c>
      <c r="C3369" s="2">
        <v>5.3</v>
      </c>
      <c r="E3369">
        <f>COUNTIF(A3369:A7091,D3369)</f>
        <v>0</v>
      </c>
    </row>
    <row r="3370" spans="1:5" x14ac:dyDescent="0.3">
      <c r="A3370" s="2" t="s">
        <v>2037</v>
      </c>
      <c r="B3370" s="2" t="s">
        <v>25951</v>
      </c>
      <c r="C3370" s="2">
        <v>6</v>
      </c>
      <c r="E3370">
        <f>COUNTIF(A3370:A7092,D3370)</f>
        <v>0</v>
      </c>
    </row>
    <row r="3371" spans="1:5" x14ac:dyDescent="0.3">
      <c r="A3371" s="2" t="s">
        <v>14383</v>
      </c>
      <c r="B3371" s="2" t="s">
        <v>27492</v>
      </c>
      <c r="C3371" s="2">
        <v>7.4</v>
      </c>
      <c r="E3371">
        <f>COUNTIF(A3371:A7093,D3371)</f>
        <v>0</v>
      </c>
    </row>
    <row r="3372" spans="1:5" x14ac:dyDescent="0.3">
      <c r="A3372" s="2" t="s">
        <v>19511</v>
      </c>
      <c r="B3372" s="2" t="s">
        <v>27493</v>
      </c>
      <c r="C3372" s="2">
        <v>4.0999999999999996</v>
      </c>
      <c r="E3372">
        <f>COUNTIF(A3372:A7094,D3372)</f>
        <v>0</v>
      </c>
    </row>
    <row r="3373" spans="1:5" x14ac:dyDescent="0.3">
      <c r="A3373" s="2" t="s">
        <v>1770</v>
      </c>
      <c r="B3373" s="2" t="s">
        <v>27494</v>
      </c>
      <c r="C3373" s="2">
        <v>6.7</v>
      </c>
      <c r="E3373">
        <f>COUNTIF(A3373:A7095,D3373)</f>
        <v>0</v>
      </c>
    </row>
    <row r="3374" spans="1:5" x14ac:dyDescent="0.3">
      <c r="A3374" s="2" t="s">
        <v>12115</v>
      </c>
      <c r="B3374" s="2" t="s">
        <v>27495</v>
      </c>
      <c r="C3374" s="2">
        <v>5.8</v>
      </c>
      <c r="E3374">
        <f>COUNTIF(A3374:A7096,D3374)</f>
        <v>0</v>
      </c>
    </row>
    <row r="3375" spans="1:5" x14ac:dyDescent="0.3">
      <c r="A3375" s="2" t="s">
        <v>255</v>
      </c>
      <c r="B3375" s="2" t="s">
        <v>24196</v>
      </c>
      <c r="C3375" s="2">
        <v>6.5</v>
      </c>
      <c r="E3375">
        <f>COUNTIF(A3375:A7097,D3375)</f>
        <v>0</v>
      </c>
    </row>
    <row r="3376" spans="1:5" x14ac:dyDescent="0.3">
      <c r="A3376" s="2" t="s">
        <v>857</v>
      </c>
      <c r="B3376" s="2" t="s">
        <v>24484</v>
      </c>
      <c r="C3376" s="2">
        <v>7</v>
      </c>
      <c r="E3376">
        <f>COUNTIF(A3376:A7098,D3376)</f>
        <v>0</v>
      </c>
    </row>
    <row r="3377" spans="1:5" x14ac:dyDescent="0.3">
      <c r="A3377" s="2" t="s">
        <v>4382</v>
      </c>
      <c r="B3377" s="2" t="s">
        <v>27496</v>
      </c>
      <c r="C3377" s="2">
        <v>8</v>
      </c>
      <c r="E3377">
        <f>COUNTIF(A3377:A7099,D3377)</f>
        <v>0</v>
      </c>
    </row>
    <row r="3378" spans="1:5" x14ac:dyDescent="0.3">
      <c r="A3378" s="2" t="s">
        <v>19628</v>
      </c>
      <c r="B3378" s="2" t="s">
        <v>27497</v>
      </c>
      <c r="C3378" s="2">
        <v>6.5</v>
      </c>
      <c r="E3378">
        <f>COUNTIF(A3378:A7100,D3378)</f>
        <v>0</v>
      </c>
    </row>
    <row r="3379" spans="1:5" x14ac:dyDescent="0.3">
      <c r="A3379" s="2" t="s">
        <v>7480</v>
      </c>
      <c r="B3379" s="2" t="s">
        <v>27498</v>
      </c>
      <c r="C3379" s="2">
        <v>6.8</v>
      </c>
      <c r="E3379">
        <f>COUNTIF(A3379:A7101,D3379)</f>
        <v>0</v>
      </c>
    </row>
    <row r="3380" spans="1:5" x14ac:dyDescent="0.3">
      <c r="A3380" s="2" t="s">
        <v>13078</v>
      </c>
      <c r="B3380" s="2" t="s">
        <v>27499</v>
      </c>
      <c r="C3380" s="2">
        <v>7.4</v>
      </c>
      <c r="E3380">
        <f>COUNTIF(A3380:A7102,D3380)</f>
        <v>0</v>
      </c>
    </row>
    <row r="3381" spans="1:5" x14ac:dyDescent="0.3">
      <c r="A3381" s="2" t="s">
        <v>18467</v>
      </c>
      <c r="B3381" s="2" t="s">
        <v>27500</v>
      </c>
      <c r="C3381" s="2">
        <v>8.3000000000000007</v>
      </c>
      <c r="E3381">
        <f>COUNTIF(A3381:A7103,D3381)</f>
        <v>0</v>
      </c>
    </row>
    <row r="3382" spans="1:5" x14ac:dyDescent="0.3">
      <c r="A3382" s="2" t="s">
        <v>19673</v>
      </c>
      <c r="B3382" s="2" t="s">
        <v>27501</v>
      </c>
      <c r="C3382" s="2">
        <v>5.3</v>
      </c>
      <c r="E3382">
        <f>COUNTIF(A3382:A7104,D3382)</f>
        <v>0</v>
      </c>
    </row>
    <row r="3383" spans="1:5" x14ac:dyDescent="0.3">
      <c r="A3383" s="2" t="s">
        <v>18791</v>
      </c>
      <c r="B3383" s="2" t="s">
        <v>27502</v>
      </c>
      <c r="C3383" s="2">
        <v>8.1</v>
      </c>
      <c r="E3383">
        <f>COUNTIF(A3383:A7105,D3383)</f>
        <v>0</v>
      </c>
    </row>
    <row r="3384" spans="1:5" x14ac:dyDescent="0.3">
      <c r="A3384" s="2" t="s">
        <v>10325</v>
      </c>
      <c r="B3384" s="2" t="s">
        <v>27503</v>
      </c>
      <c r="C3384" s="2">
        <v>8</v>
      </c>
      <c r="E3384">
        <f>COUNTIF(A3384:A7106,D3384)</f>
        <v>0</v>
      </c>
    </row>
    <row r="3385" spans="1:5" x14ac:dyDescent="0.3">
      <c r="A3385" s="2" t="s">
        <v>2495</v>
      </c>
      <c r="B3385" s="2" t="s">
        <v>27504</v>
      </c>
      <c r="C3385" s="2">
        <v>5.7</v>
      </c>
      <c r="E3385">
        <f>COUNTIF(A3385:A7107,D3385)</f>
        <v>0</v>
      </c>
    </row>
    <row r="3386" spans="1:5" x14ac:dyDescent="0.3">
      <c r="A3386" s="2" t="s">
        <v>19697</v>
      </c>
      <c r="B3386" s="2" t="s">
        <v>27505</v>
      </c>
      <c r="C3386" s="2">
        <v>7.1</v>
      </c>
      <c r="E3386">
        <f>COUNTIF(A3386:A7108,D3386)</f>
        <v>0</v>
      </c>
    </row>
    <row r="3387" spans="1:5" x14ac:dyDescent="0.3">
      <c r="A3387" s="2" t="s">
        <v>10325</v>
      </c>
      <c r="B3387" s="2" t="s">
        <v>27506</v>
      </c>
      <c r="C3387" s="2">
        <v>7.8</v>
      </c>
      <c r="E3387">
        <f>COUNTIF(A3387:A7109,D3387)</f>
        <v>0</v>
      </c>
    </row>
    <row r="3388" spans="1:5" x14ac:dyDescent="0.3">
      <c r="A3388" s="2" t="s">
        <v>14965</v>
      </c>
      <c r="B3388" s="2" t="s">
        <v>27507</v>
      </c>
      <c r="C3388" s="2">
        <v>5.9</v>
      </c>
      <c r="E3388">
        <f>COUNTIF(A3388:A7110,D3388)</f>
        <v>0</v>
      </c>
    </row>
    <row r="3389" spans="1:5" x14ac:dyDescent="0.3">
      <c r="A3389" s="2" t="s">
        <v>12560</v>
      </c>
      <c r="B3389" s="2" t="s">
        <v>27508</v>
      </c>
      <c r="C3389" s="2">
        <v>7.8</v>
      </c>
      <c r="E3389">
        <f>COUNTIF(A3389:A7111,D3389)</f>
        <v>0</v>
      </c>
    </row>
    <row r="3390" spans="1:5" x14ac:dyDescent="0.3">
      <c r="A3390" s="2" t="s">
        <v>7792</v>
      </c>
      <c r="B3390" s="2" t="s">
        <v>25576</v>
      </c>
      <c r="C3390" s="2">
        <v>5.3</v>
      </c>
      <c r="E3390">
        <f>COUNTIF(A3390:A7112,D3390)</f>
        <v>0</v>
      </c>
    </row>
    <row r="3391" spans="1:5" x14ac:dyDescent="0.3">
      <c r="A3391" s="2" t="s">
        <v>19773</v>
      </c>
      <c r="B3391" s="2" t="s">
        <v>27509</v>
      </c>
      <c r="C3391" s="2">
        <v>7.2</v>
      </c>
      <c r="E3391">
        <f>COUNTIF(A3391:A7113,D3391)</f>
        <v>0</v>
      </c>
    </row>
    <row r="3392" spans="1:5" x14ac:dyDescent="0.3">
      <c r="A3392" s="2" t="s">
        <v>17782</v>
      </c>
      <c r="B3392" s="2" t="s">
        <v>27510</v>
      </c>
      <c r="C3392" s="2">
        <v>5.0999999999999996</v>
      </c>
      <c r="E3392">
        <f>COUNTIF(A3392:A7114,D3392)</f>
        <v>0</v>
      </c>
    </row>
    <row r="3393" spans="1:5" x14ac:dyDescent="0.3">
      <c r="A3393" s="2" t="s">
        <v>19802</v>
      </c>
      <c r="B3393" s="2" t="s">
        <v>27511</v>
      </c>
      <c r="C3393" s="2">
        <v>5.0999999999999996</v>
      </c>
      <c r="E3393">
        <f>COUNTIF(A3393:A7115,D3393)</f>
        <v>0</v>
      </c>
    </row>
    <row r="3394" spans="1:5" x14ac:dyDescent="0.3">
      <c r="A3394" s="2" t="s">
        <v>322</v>
      </c>
      <c r="B3394" s="2" t="s">
        <v>27512</v>
      </c>
      <c r="C3394" s="2">
        <v>6.9</v>
      </c>
      <c r="E3394">
        <f>COUNTIF(A3394:A7116,D3394)</f>
        <v>0</v>
      </c>
    </row>
    <row r="3395" spans="1:5" x14ac:dyDescent="0.3">
      <c r="A3395" s="2" t="s">
        <v>19811</v>
      </c>
      <c r="B3395" s="2" t="s">
        <v>27513</v>
      </c>
      <c r="C3395" s="2">
        <v>4.5999999999999996</v>
      </c>
      <c r="E3395">
        <f>COUNTIF(A3395:A7117,D3395)</f>
        <v>0</v>
      </c>
    </row>
    <row r="3396" spans="1:5" x14ac:dyDescent="0.3">
      <c r="A3396" s="2" t="s">
        <v>19826</v>
      </c>
      <c r="B3396" s="2" t="s">
        <v>27514</v>
      </c>
      <c r="C3396" s="2">
        <v>6.7</v>
      </c>
      <c r="E3396">
        <f>COUNTIF(A3396:A7118,D3396)</f>
        <v>0</v>
      </c>
    </row>
    <row r="3397" spans="1:5" x14ac:dyDescent="0.3">
      <c r="A3397" s="2" t="s">
        <v>6051</v>
      </c>
      <c r="B3397" s="2" t="s">
        <v>27515</v>
      </c>
      <c r="C3397" s="2">
        <v>7.1</v>
      </c>
      <c r="E3397">
        <f>COUNTIF(A3397:A7119,D3397)</f>
        <v>0</v>
      </c>
    </row>
    <row r="3398" spans="1:5" x14ac:dyDescent="0.3">
      <c r="A3398" s="2" t="s">
        <v>17150</v>
      </c>
      <c r="B3398" s="2" t="s">
        <v>27516</v>
      </c>
      <c r="C3398" s="2">
        <v>7.6</v>
      </c>
      <c r="E3398">
        <f>COUNTIF(A3398:A7120,D3398)</f>
        <v>0</v>
      </c>
    </row>
    <row r="3399" spans="1:5" x14ac:dyDescent="0.3">
      <c r="A3399" s="2" t="s">
        <v>9162</v>
      </c>
      <c r="B3399" s="2" t="s">
        <v>27517</v>
      </c>
      <c r="C3399" s="2">
        <v>8.1</v>
      </c>
      <c r="E3399">
        <f>COUNTIF(A3399:A7121,D3399)</f>
        <v>0</v>
      </c>
    </row>
    <row r="3400" spans="1:5" x14ac:dyDescent="0.3">
      <c r="A3400" s="2" t="s">
        <v>19854</v>
      </c>
      <c r="B3400" s="2" t="s">
        <v>27518</v>
      </c>
      <c r="C3400" s="2">
        <v>7</v>
      </c>
      <c r="E3400">
        <f>COUNTIF(A3400:A7122,D3400)</f>
        <v>0</v>
      </c>
    </row>
    <row r="3401" spans="1:5" x14ac:dyDescent="0.3">
      <c r="A3401" s="2" t="s">
        <v>14184</v>
      </c>
      <c r="B3401" s="2" t="s">
        <v>27519</v>
      </c>
      <c r="C3401" s="2">
        <v>7.1</v>
      </c>
      <c r="E3401">
        <f>COUNTIF(A3401:A7123,D3401)</f>
        <v>0</v>
      </c>
    </row>
    <row r="3402" spans="1:5" x14ac:dyDescent="0.3">
      <c r="A3402" s="2" t="s">
        <v>19876</v>
      </c>
      <c r="B3402" s="2" t="s">
        <v>27520</v>
      </c>
      <c r="C3402" s="2">
        <v>7.6</v>
      </c>
      <c r="E3402">
        <f>COUNTIF(A3402:A7124,D3402)</f>
        <v>0</v>
      </c>
    </row>
    <row r="3403" spans="1:5" x14ac:dyDescent="0.3">
      <c r="A3403" s="2" t="s">
        <v>19881</v>
      </c>
      <c r="B3403" s="2" t="s">
        <v>27521</v>
      </c>
      <c r="C3403" s="2">
        <v>7.1</v>
      </c>
      <c r="E3403">
        <f>COUNTIF(A3403:A7125,D3403)</f>
        <v>0</v>
      </c>
    </row>
    <row r="3404" spans="1:5" x14ac:dyDescent="0.3">
      <c r="A3404" s="2" t="s">
        <v>3722</v>
      </c>
      <c r="B3404" s="2" t="s">
        <v>27522</v>
      </c>
      <c r="C3404" s="2">
        <v>7.7</v>
      </c>
      <c r="E3404">
        <f>COUNTIF(A3404:A7126,D3404)</f>
        <v>0</v>
      </c>
    </row>
    <row r="3405" spans="1:5" x14ac:dyDescent="0.3">
      <c r="A3405" s="2" t="s">
        <v>19898</v>
      </c>
      <c r="B3405" s="2" t="s">
        <v>27523</v>
      </c>
      <c r="C3405" s="2">
        <v>7.6</v>
      </c>
      <c r="E3405">
        <f>COUNTIF(A3405:A7127,D3405)</f>
        <v>0</v>
      </c>
    </row>
    <row r="3406" spans="1:5" x14ac:dyDescent="0.3">
      <c r="A3406" s="2" t="s">
        <v>5059</v>
      </c>
      <c r="B3406" s="2" t="s">
        <v>25646</v>
      </c>
      <c r="C3406" s="2">
        <v>6.7</v>
      </c>
      <c r="E3406">
        <f>COUNTIF(A3406:A7128,D3406)</f>
        <v>0</v>
      </c>
    </row>
    <row r="3407" spans="1:5" x14ac:dyDescent="0.3">
      <c r="A3407" s="2" t="s">
        <v>19907</v>
      </c>
      <c r="B3407" s="2" t="s">
        <v>27524</v>
      </c>
      <c r="C3407" s="2">
        <v>5.7</v>
      </c>
      <c r="E3407">
        <f>COUNTIF(A3407:A7129,D3407)</f>
        <v>0</v>
      </c>
    </row>
    <row r="3408" spans="1:5" x14ac:dyDescent="0.3">
      <c r="A3408" s="2" t="s">
        <v>19911</v>
      </c>
      <c r="B3408" s="2" t="s">
        <v>27525</v>
      </c>
      <c r="C3408" s="2">
        <v>7.1</v>
      </c>
      <c r="E3408">
        <f>COUNTIF(A3408:A7130,D3408)</f>
        <v>0</v>
      </c>
    </row>
    <row r="3409" spans="1:5" x14ac:dyDescent="0.3">
      <c r="A3409" s="2" t="s">
        <v>19918</v>
      </c>
      <c r="B3409" s="2" t="s">
        <v>27526</v>
      </c>
      <c r="C3409" s="2">
        <v>6.2</v>
      </c>
      <c r="E3409">
        <f>COUNTIF(A3409:A7131,D3409)</f>
        <v>0</v>
      </c>
    </row>
    <row r="3410" spans="1:5" x14ac:dyDescent="0.3">
      <c r="A3410" s="2" t="s">
        <v>13271</v>
      </c>
      <c r="B3410" s="2" t="s">
        <v>27527</v>
      </c>
      <c r="C3410" s="2">
        <v>6.1</v>
      </c>
      <c r="E3410">
        <f>COUNTIF(A3410:A7132,D3410)</f>
        <v>0</v>
      </c>
    </row>
    <row r="3411" spans="1:5" x14ac:dyDescent="0.3">
      <c r="A3411" s="2" t="s">
        <v>19928</v>
      </c>
      <c r="B3411" s="2" t="s">
        <v>27528</v>
      </c>
      <c r="C3411" s="2">
        <v>5.9</v>
      </c>
      <c r="E3411">
        <f>COUNTIF(A3411:A7133,D3411)</f>
        <v>0</v>
      </c>
    </row>
    <row r="3412" spans="1:5" x14ac:dyDescent="0.3">
      <c r="A3412" s="2" t="s">
        <v>653</v>
      </c>
      <c r="B3412" s="2" t="s">
        <v>27529</v>
      </c>
      <c r="C3412" s="2">
        <v>6.8</v>
      </c>
      <c r="E3412">
        <f>COUNTIF(A3412:A7134,D3412)</f>
        <v>0</v>
      </c>
    </row>
    <row r="3413" spans="1:5" x14ac:dyDescent="0.3">
      <c r="A3413" s="2" t="s">
        <v>5076</v>
      </c>
      <c r="B3413" s="2" t="s">
        <v>27530</v>
      </c>
      <c r="C3413" s="2">
        <v>6.8</v>
      </c>
      <c r="E3413">
        <f>COUNTIF(A3413:A7135,D3413)</f>
        <v>0</v>
      </c>
    </row>
    <row r="3414" spans="1:5" x14ac:dyDescent="0.3">
      <c r="A3414" s="2" t="s">
        <v>19953</v>
      </c>
      <c r="B3414" s="2" t="s">
        <v>27531</v>
      </c>
      <c r="C3414" s="2">
        <v>5.0999999999999996</v>
      </c>
      <c r="E3414">
        <f>COUNTIF(A3414:A7136,D3414)</f>
        <v>0</v>
      </c>
    </row>
    <row r="3415" spans="1:5" x14ac:dyDescent="0.3">
      <c r="A3415" s="2" t="s">
        <v>17484</v>
      </c>
      <c r="B3415" s="2" t="s">
        <v>27532</v>
      </c>
      <c r="C3415" s="2">
        <v>7.7</v>
      </c>
      <c r="E3415">
        <f>COUNTIF(A3415:A7137,D3415)</f>
        <v>0</v>
      </c>
    </row>
    <row r="3416" spans="1:5" x14ac:dyDescent="0.3">
      <c r="A3416" s="2" t="s">
        <v>19980</v>
      </c>
      <c r="B3416" s="2" t="s">
        <v>27533</v>
      </c>
      <c r="C3416" s="2">
        <v>3.9</v>
      </c>
      <c r="E3416">
        <f>COUNTIF(A3416:A7138,D3416)</f>
        <v>0</v>
      </c>
    </row>
    <row r="3417" spans="1:5" x14ac:dyDescent="0.3">
      <c r="A3417" s="2" t="s">
        <v>7064</v>
      </c>
      <c r="B3417" s="2" t="s">
        <v>27534</v>
      </c>
      <c r="C3417" s="2">
        <v>5.7</v>
      </c>
      <c r="E3417">
        <f>COUNTIF(A3417:A7139,D3417)</f>
        <v>0</v>
      </c>
    </row>
    <row r="3418" spans="1:5" x14ac:dyDescent="0.3">
      <c r="A3418" s="2" t="s">
        <v>20021</v>
      </c>
      <c r="B3418" s="2" t="s">
        <v>27535</v>
      </c>
      <c r="C3418" s="2">
        <v>4.7</v>
      </c>
      <c r="E3418">
        <f>COUNTIF(A3418:A7140,D3418)</f>
        <v>0</v>
      </c>
    </row>
    <row r="3419" spans="1:5" x14ac:dyDescent="0.3">
      <c r="A3419" s="2" t="s">
        <v>19459</v>
      </c>
      <c r="B3419" s="2" t="s">
        <v>27536</v>
      </c>
      <c r="C3419" s="2">
        <v>5.9</v>
      </c>
      <c r="E3419">
        <f>COUNTIF(A3419:A7141,D3419)</f>
        <v>0</v>
      </c>
    </row>
    <row r="3420" spans="1:5" x14ac:dyDescent="0.3">
      <c r="A3420" s="2" t="s">
        <v>20069</v>
      </c>
      <c r="B3420" s="2" t="s">
        <v>27537</v>
      </c>
      <c r="C3420" s="2">
        <v>8.1</v>
      </c>
      <c r="E3420">
        <f>COUNTIF(A3420:A7142,D3420)</f>
        <v>0</v>
      </c>
    </row>
    <row r="3421" spans="1:5" x14ac:dyDescent="0.3">
      <c r="A3421" s="2" t="s">
        <v>27932</v>
      </c>
      <c r="B3421" s="2" t="s">
        <v>27538</v>
      </c>
      <c r="C3421" s="2">
        <v>7.6</v>
      </c>
      <c r="E3421">
        <f>COUNTIF(A3421:A7143,D3421)</f>
        <v>0</v>
      </c>
    </row>
    <row r="3422" spans="1:5" x14ac:dyDescent="0.3">
      <c r="A3422" s="2" t="s">
        <v>5689</v>
      </c>
      <c r="B3422" s="2" t="s">
        <v>27539</v>
      </c>
      <c r="C3422" s="2">
        <v>7.5</v>
      </c>
      <c r="E3422">
        <f>COUNTIF(A3422:A7144,D3422)</f>
        <v>0</v>
      </c>
    </row>
    <row r="3423" spans="1:5" x14ac:dyDescent="0.3">
      <c r="A3423" s="2" t="s">
        <v>20121</v>
      </c>
      <c r="B3423" s="2" t="s">
        <v>27540</v>
      </c>
      <c r="C3423" s="2">
        <v>5.0999999999999996</v>
      </c>
      <c r="E3423">
        <f>COUNTIF(A3423:A7145,D3423)</f>
        <v>0</v>
      </c>
    </row>
    <row r="3424" spans="1:5" x14ac:dyDescent="0.3">
      <c r="A3424" s="2" t="s">
        <v>20139</v>
      </c>
      <c r="B3424" s="2" t="s">
        <v>27541</v>
      </c>
      <c r="C3424" s="2">
        <v>6.9</v>
      </c>
      <c r="E3424">
        <f>COUNTIF(A3424:A7146,D3424)</f>
        <v>0</v>
      </c>
    </row>
    <row r="3425" spans="1:5" x14ac:dyDescent="0.3">
      <c r="A3425" s="2" t="s">
        <v>845</v>
      </c>
      <c r="B3425" s="2" t="s">
        <v>27542</v>
      </c>
      <c r="C3425" s="2">
        <v>7.6</v>
      </c>
      <c r="E3425">
        <f>COUNTIF(A3425:A7147,D3425)</f>
        <v>0</v>
      </c>
    </row>
    <row r="3426" spans="1:5" x14ac:dyDescent="0.3">
      <c r="A3426" s="2" t="s">
        <v>20159</v>
      </c>
      <c r="B3426" s="2" t="s">
        <v>27543</v>
      </c>
      <c r="C3426" s="2">
        <v>7.6</v>
      </c>
      <c r="E3426">
        <f>COUNTIF(A3426:A7148,D3426)</f>
        <v>0</v>
      </c>
    </row>
    <row r="3427" spans="1:5" x14ac:dyDescent="0.3">
      <c r="A3427" s="2" t="s">
        <v>8417</v>
      </c>
      <c r="B3427" s="2" t="s">
        <v>27544</v>
      </c>
      <c r="C3427" s="2">
        <v>7.6</v>
      </c>
      <c r="E3427">
        <f>COUNTIF(A3427:A7149,D3427)</f>
        <v>0</v>
      </c>
    </row>
    <row r="3428" spans="1:5" x14ac:dyDescent="0.3">
      <c r="A3428" s="2" t="s">
        <v>20169</v>
      </c>
      <c r="B3428" s="2" t="s">
        <v>27545</v>
      </c>
      <c r="C3428" s="2">
        <v>5.3</v>
      </c>
      <c r="E3428">
        <f>COUNTIF(A3428:A7150,D3428)</f>
        <v>0</v>
      </c>
    </row>
    <row r="3429" spans="1:5" x14ac:dyDescent="0.3">
      <c r="A3429" s="2" t="s">
        <v>1813</v>
      </c>
      <c r="B3429" s="2" t="s">
        <v>27546</v>
      </c>
      <c r="C3429" s="2">
        <v>8.5</v>
      </c>
      <c r="E3429">
        <f>COUNTIF(A3429:A7151,D3429)</f>
        <v>0</v>
      </c>
    </row>
    <row r="3430" spans="1:5" x14ac:dyDescent="0.3">
      <c r="A3430" s="2" t="s">
        <v>18269</v>
      </c>
      <c r="B3430" s="2" t="s">
        <v>27547</v>
      </c>
      <c r="C3430" s="2">
        <v>7</v>
      </c>
      <c r="E3430">
        <f>COUNTIF(A3430:A7152,D3430)</f>
        <v>0</v>
      </c>
    </row>
    <row r="3431" spans="1:5" x14ac:dyDescent="0.3">
      <c r="A3431" s="2" t="s">
        <v>20195</v>
      </c>
      <c r="B3431" s="2" t="s">
        <v>27548</v>
      </c>
      <c r="C3431" s="2">
        <v>7.8</v>
      </c>
      <c r="E3431">
        <f>COUNTIF(A3431:A7153,D3431)</f>
        <v>0</v>
      </c>
    </row>
    <row r="3432" spans="1:5" x14ac:dyDescent="0.3">
      <c r="A3432" s="2" t="s">
        <v>20203</v>
      </c>
      <c r="B3432" s="2" t="s">
        <v>27549</v>
      </c>
      <c r="C3432" s="2">
        <v>7.2</v>
      </c>
      <c r="E3432">
        <f>COUNTIF(A3432:A7154,D3432)</f>
        <v>0</v>
      </c>
    </row>
    <row r="3433" spans="1:5" x14ac:dyDescent="0.3">
      <c r="A3433" s="2" t="s">
        <v>9162</v>
      </c>
      <c r="B3433" s="2" t="s">
        <v>27550</v>
      </c>
      <c r="C3433" s="2">
        <v>8</v>
      </c>
      <c r="E3433">
        <f>COUNTIF(A3433:A7155,D3433)</f>
        <v>0</v>
      </c>
    </row>
    <row r="3434" spans="1:5" x14ac:dyDescent="0.3">
      <c r="A3434" s="2" t="s">
        <v>27887</v>
      </c>
      <c r="B3434" s="2" t="s">
        <v>27551</v>
      </c>
      <c r="C3434" s="2">
        <v>8.1</v>
      </c>
      <c r="E3434">
        <f>COUNTIF(A3434:A7156,D3434)</f>
        <v>0</v>
      </c>
    </row>
    <row r="3435" spans="1:5" x14ac:dyDescent="0.3">
      <c r="A3435" s="2" t="s">
        <v>6148</v>
      </c>
      <c r="B3435" s="2" t="s">
        <v>27552</v>
      </c>
      <c r="C3435" s="2">
        <v>6.8</v>
      </c>
      <c r="E3435">
        <f>COUNTIF(A3435:A7157,D3435)</f>
        <v>0</v>
      </c>
    </row>
    <row r="3436" spans="1:5" x14ac:dyDescent="0.3">
      <c r="A3436" s="2" t="s">
        <v>20232</v>
      </c>
      <c r="B3436" s="2" t="s">
        <v>27553</v>
      </c>
      <c r="C3436" s="2">
        <v>7.2</v>
      </c>
      <c r="E3436">
        <f>COUNTIF(A3436:A7158,D3436)</f>
        <v>0</v>
      </c>
    </row>
    <row r="3437" spans="1:5" x14ac:dyDescent="0.3">
      <c r="A3437" s="2" t="s">
        <v>20250</v>
      </c>
      <c r="B3437" s="2" t="s">
        <v>27554</v>
      </c>
      <c r="C3437" s="2">
        <v>7.4</v>
      </c>
      <c r="E3437">
        <f>COUNTIF(A3437:A7159,D3437)</f>
        <v>0</v>
      </c>
    </row>
    <row r="3438" spans="1:5" x14ac:dyDescent="0.3">
      <c r="A3438" s="2" t="s">
        <v>20260</v>
      </c>
      <c r="B3438" s="2" t="s">
        <v>27555</v>
      </c>
      <c r="C3438" s="2">
        <v>6.1</v>
      </c>
      <c r="E3438">
        <f>COUNTIF(A3438:A7160,D3438)</f>
        <v>0</v>
      </c>
    </row>
    <row r="3439" spans="1:5" x14ac:dyDescent="0.3">
      <c r="A3439" s="2" t="s">
        <v>507</v>
      </c>
      <c r="B3439" s="2" t="s">
        <v>27556</v>
      </c>
      <c r="C3439" s="2">
        <v>7</v>
      </c>
      <c r="E3439">
        <f>COUNTIF(A3439:A7161,D3439)</f>
        <v>0</v>
      </c>
    </row>
    <row r="3440" spans="1:5" x14ac:dyDescent="0.3">
      <c r="A3440" s="2" t="s">
        <v>6804</v>
      </c>
      <c r="B3440" s="2" t="s">
        <v>27557</v>
      </c>
      <c r="C3440" s="2">
        <v>5.3</v>
      </c>
      <c r="E3440">
        <f>COUNTIF(A3440:A7162,D3440)</f>
        <v>0</v>
      </c>
    </row>
    <row r="3441" spans="1:5" x14ac:dyDescent="0.3">
      <c r="A3441" s="2" t="s">
        <v>1526</v>
      </c>
      <c r="B3441" s="2" t="s">
        <v>27558</v>
      </c>
      <c r="C3441" s="2">
        <v>4.7</v>
      </c>
      <c r="E3441">
        <f>COUNTIF(A3441:A7163,D3441)</f>
        <v>0</v>
      </c>
    </row>
    <row r="3442" spans="1:5" x14ac:dyDescent="0.3">
      <c r="A3442" s="2" t="s">
        <v>20280</v>
      </c>
      <c r="B3442" s="2" t="s">
        <v>27559</v>
      </c>
      <c r="C3442" s="2">
        <v>5.7</v>
      </c>
      <c r="E3442">
        <f>COUNTIF(A3442:A7164,D3442)</f>
        <v>0</v>
      </c>
    </row>
    <row r="3443" spans="1:5" x14ac:dyDescent="0.3">
      <c r="A3443" s="2" t="s">
        <v>17163</v>
      </c>
      <c r="B3443" s="2" t="s">
        <v>27560</v>
      </c>
      <c r="C3443" s="2">
        <v>6.5</v>
      </c>
      <c r="E3443">
        <f>COUNTIF(A3443:A7165,D3443)</f>
        <v>0</v>
      </c>
    </row>
    <row r="3444" spans="1:5" x14ac:dyDescent="0.3">
      <c r="A3444" s="2" t="s">
        <v>20295</v>
      </c>
      <c r="B3444" s="2" t="s">
        <v>27561</v>
      </c>
      <c r="C3444" s="2">
        <v>8</v>
      </c>
      <c r="E3444">
        <f>COUNTIF(A3444:A7166,D3444)</f>
        <v>0</v>
      </c>
    </row>
    <row r="3445" spans="1:5" x14ac:dyDescent="0.3">
      <c r="A3445" s="2" t="s">
        <v>20303</v>
      </c>
      <c r="B3445" s="2" t="s">
        <v>27562</v>
      </c>
      <c r="C3445" s="2">
        <v>3.3</v>
      </c>
      <c r="E3445">
        <f>COUNTIF(A3445:A7167,D3445)</f>
        <v>0</v>
      </c>
    </row>
    <row r="3446" spans="1:5" x14ac:dyDescent="0.3">
      <c r="A3446" s="2" t="s">
        <v>20316</v>
      </c>
      <c r="B3446" s="2" t="s">
        <v>27563</v>
      </c>
      <c r="C3446" s="2">
        <v>6.9</v>
      </c>
      <c r="E3446">
        <f>COUNTIF(A3446:A7168,D3446)</f>
        <v>0</v>
      </c>
    </row>
    <row r="3447" spans="1:5" x14ac:dyDescent="0.3">
      <c r="A3447" s="2" t="s">
        <v>20325</v>
      </c>
      <c r="B3447" s="2" t="s">
        <v>27564</v>
      </c>
      <c r="C3447" s="2">
        <v>8.1</v>
      </c>
      <c r="E3447">
        <f>COUNTIF(A3447:A7169,D3447)</f>
        <v>0</v>
      </c>
    </row>
    <row r="3448" spans="1:5" x14ac:dyDescent="0.3">
      <c r="A3448" s="2" t="s">
        <v>17918</v>
      </c>
      <c r="B3448" s="2" t="s">
        <v>27565</v>
      </c>
      <c r="C3448" s="2">
        <v>6.8</v>
      </c>
      <c r="E3448">
        <f>COUNTIF(A3448:A7170,D3448)</f>
        <v>0</v>
      </c>
    </row>
    <row r="3449" spans="1:5" x14ac:dyDescent="0.3">
      <c r="A3449" s="2" t="s">
        <v>20350</v>
      </c>
      <c r="B3449" s="2" t="s">
        <v>27566</v>
      </c>
      <c r="C3449" s="2">
        <v>4.5999999999999996</v>
      </c>
      <c r="E3449">
        <f>COUNTIF(A3449:A7171,D3449)</f>
        <v>0</v>
      </c>
    </row>
    <row r="3450" spans="1:5" x14ac:dyDescent="0.3">
      <c r="A3450" s="2" t="s">
        <v>20361</v>
      </c>
      <c r="B3450" s="2" t="s">
        <v>27567</v>
      </c>
      <c r="C3450" s="2">
        <v>7</v>
      </c>
      <c r="E3450">
        <f>COUNTIF(A3450:A7172,D3450)</f>
        <v>0</v>
      </c>
    </row>
    <row r="3451" spans="1:5" x14ac:dyDescent="0.3">
      <c r="A3451" s="2" t="s">
        <v>20372</v>
      </c>
      <c r="B3451" s="2" t="s">
        <v>27568</v>
      </c>
      <c r="C3451" s="2">
        <v>6.7</v>
      </c>
      <c r="E3451">
        <f>COUNTIF(A3451:A7173,D3451)</f>
        <v>0</v>
      </c>
    </row>
    <row r="3452" spans="1:5" x14ac:dyDescent="0.3">
      <c r="A3452" s="2" t="s">
        <v>20393</v>
      </c>
      <c r="B3452" s="2" t="s">
        <v>27569</v>
      </c>
      <c r="C3452" s="2">
        <v>5.8</v>
      </c>
      <c r="E3452">
        <f>COUNTIF(A3452:A7174,D3452)</f>
        <v>0</v>
      </c>
    </row>
    <row r="3453" spans="1:5" x14ac:dyDescent="0.3">
      <c r="A3453" s="2" t="s">
        <v>428</v>
      </c>
      <c r="B3453" s="2" t="s">
        <v>27570</v>
      </c>
      <c r="C3453" s="2">
        <v>4.5</v>
      </c>
      <c r="E3453">
        <f>COUNTIF(A3453:A7175,D3453)</f>
        <v>0</v>
      </c>
    </row>
    <row r="3454" spans="1:5" x14ac:dyDescent="0.3">
      <c r="A3454" s="2" t="s">
        <v>20439</v>
      </c>
      <c r="B3454" s="2" t="s">
        <v>27571</v>
      </c>
      <c r="C3454" s="2">
        <v>6.6</v>
      </c>
      <c r="E3454">
        <f>COUNTIF(A3454:A7176,D3454)</f>
        <v>0</v>
      </c>
    </row>
    <row r="3455" spans="1:5" x14ac:dyDescent="0.3">
      <c r="A3455" s="2" t="s">
        <v>20443</v>
      </c>
      <c r="B3455" s="2" t="s">
        <v>27572</v>
      </c>
      <c r="C3455" s="2">
        <v>6.6</v>
      </c>
      <c r="E3455">
        <f>COUNTIF(A3455:A7177,D3455)</f>
        <v>0</v>
      </c>
    </row>
    <row r="3456" spans="1:5" x14ac:dyDescent="0.3">
      <c r="A3456" s="2" t="s">
        <v>20469</v>
      </c>
      <c r="B3456" s="2" t="s">
        <v>27573</v>
      </c>
      <c r="C3456" s="2">
        <v>7.8</v>
      </c>
      <c r="E3456">
        <f>COUNTIF(A3456:A7178,D3456)</f>
        <v>0</v>
      </c>
    </row>
    <row r="3457" spans="1:5" x14ac:dyDescent="0.3">
      <c r="A3457" s="2" t="s">
        <v>20521</v>
      </c>
      <c r="B3457" s="2" t="s">
        <v>27574</v>
      </c>
      <c r="C3457" s="2">
        <v>7.7</v>
      </c>
      <c r="E3457">
        <f>COUNTIF(A3457:A7179,D3457)</f>
        <v>0</v>
      </c>
    </row>
    <row r="3458" spans="1:5" x14ac:dyDescent="0.3">
      <c r="A3458" s="2" t="s">
        <v>20545</v>
      </c>
      <c r="B3458" s="2" t="s">
        <v>27575</v>
      </c>
      <c r="C3458" s="2">
        <v>5.7</v>
      </c>
      <c r="E3458">
        <f>COUNTIF(A3458:A7180,D3458)</f>
        <v>0</v>
      </c>
    </row>
    <row r="3459" spans="1:5" x14ac:dyDescent="0.3">
      <c r="A3459" s="2" t="s">
        <v>20600</v>
      </c>
      <c r="B3459" s="2" t="s">
        <v>27576</v>
      </c>
      <c r="C3459" s="2">
        <v>7.1</v>
      </c>
      <c r="E3459">
        <f>COUNTIF(A3459:A7181,D3459)</f>
        <v>0</v>
      </c>
    </row>
    <row r="3460" spans="1:5" x14ac:dyDescent="0.3">
      <c r="A3460" s="2" t="s">
        <v>13777</v>
      </c>
      <c r="B3460" s="2" t="s">
        <v>27577</v>
      </c>
      <c r="C3460" s="2">
        <v>6.4</v>
      </c>
      <c r="E3460">
        <f>COUNTIF(A3460:A7182,D3460)</f>
        <v>0</v>
      </c>
    </row>
    <row r="3461" spans="1:5" x14ac:dyDescent="0.3">
      <c r="A3461" s="2" t="s">
        <v>27933</v>
      </c>
      <c r="B3461" s="2" t="s">
        <v>27578</v>
      </c>
      <c r="C3461" s="2">
        <v>7</v>
      </c>
      <c r="E3461">
        <f>COUNTIF(A3461:A7183,D3461)</f>
        <v>0</v>
      </c>
    </row>
    <row r="3462" spans="1:5" x14ac:dyDescent="0.3">
      <c r="A3462" s="2" t="s">
        <v>20628</v>
      </c>
      <c r="B3462" s="2" t="s">
        <v>27579</v>
      </c>
      <c r="C3462" s="2">
        <v>5.8</v>
      </c>
      <c r="E3462">
        <f>COUNTIF(A3462:A7184,D3462)</f>
        <v>0</v>
      </c>
    </row>
    <row r="3463" spans="1:5" x14ac:dyDescent="0.3">
      <c r="A3463" s="2" t="s">
        <v>8417</v>
      </c>
      <c r="B3463" s="2" t="s">
        <v>25708</v>
      </c>
      <c r="C3463" s="2">
        <v>5.9</v>
      </c>
      <c r="E3463">
        <f>COUNTIF(A3463:A7185,D3463)</f>
        <v>0</v>
      </c>
    </row>
    <row r="3464" spans="1:5" x14ac:dyDescent="0.3">
      <c r="A3464" s="2" t="s">
        <v>6308</v>
      </c>
      <c r="B3464" s="2" t="s">
        <v>25491</v>
      </c>
      <c r="C3464" s="2">
        <v>7.5</v>
      </c>
      <c r="E3464">
        <f>COUNTIF(A3464:A7186,D3464)</f>
        <v>0</v>
      </c>
    </row>
    <row r="3465" spans="1:5" x14ac:dyDescent="0.3">
      <c r="A3465" s="2" t="s">
        <v>12807</v>
      </c>
      <c r="B3465" s="2" t="s">
        <v>27580</v>
      </c>
      <c r="C3465" s="2">
        <v>7.8</v>
      </c>
      <c r="E3465">
        <f>COUNTIF(A3465:A7187,D3465)</f>
        <v>0</v>
      </c>
    </row>
    <row r="3466" spans="1:5" x14ac:dyDescent="0.3">
      <c r="A3466" s="2" t="s">
        <v>20652</v>
      </c>
      <c r="B3466" s="2" t="s">
        <v>27581</v>
      </c>
      <c r="C3466" s="2">
        <v>7.2</v>
      </c>
      <c r="E3466">
        <f>COUNTIF(A3466:A7188,D3466)</f>
        <v>0</v>
      </c>
    </row>
    <row r="3467" spans="1:5" x14ac:dyDescent="0.3">
      <c r="A3467" s="2" t="s">
        <v>20657</v>
      </c>
      <c r="B3467" s="2" t="s">
        <v>27582</v>
      </c>
      <c r="C3467" s="2">
        <v>5.6</v>
      </c>
      <c r="E3467">
        <f>COUNTIF(A3467:A7189,D3467)</f>
        <v>0</v>
      </c>
    </row>
    <row r="3468" spans="1:5" x14ac:dyDescent="0.3">
      <c r="A3468" s="2" t="s">
        <v>20672</v>
      </c>
      <c r="B3468" s="2" t="s">
        <v>27583</v>
      </c>
      <c r="C3468" s="2">
        <v>6.8</v>
      </c>
      <c r="E3468">
        <f>COUNTIF(A3468:A7190,D3468)</f>
        <v>0</v>
      </c>
    </row>
    <row r="3469" spans="1:5" x14ac:dyDescent="0.3">
      <c r="A3469" s="2" t="s">
        <v>20677</v>
      </c>
      <c r="B3469" s="2" t="s">
        <v>27584</v>
      </c>
      <c r="C3469" s="2">
        <v>7.3</v>
      </c>
      <c r="E3469">
        <f>COUNTIF(A3469:A7191,D3469)</f>
        <v>0</v>
      </c>
    </row>
    <row r="3470" spans="1:5" x14ac:dyDescent="0.3">
      <c r="A3470" s="2" t="s">
        <v>20688</v>
      </c>
      <c r="B3470" s="2" t="s">
        <v>27585</v>
      </c>
      <c r="C3470" s="2">
        <v>7.3</v>
      </c>
      <c r="E3470">
        <f>COUNTIF(A3470:A7192,D3470)</f>
        <v>0</v>
      </c>
    </row>
    <row r="3471" spans="1:5" x14ac:dyDescent="0.3">
      <c r="A3471" s="2" t="s">
        <v>1847</v>
      </c>
      <c r="B3471" s="2" t="s">
        <v>27586</v>
      </c>
      <c r="C3471" s="2">
        <v>7.8</v>
      </c>
      <c r="E3471">
        <f>COUNTIF(A3471:A7193,D3471)</f>
        <v>0</v>
      </c>
    </row>
    <row r="3472" spans="1:5" x14ac:dyDescent="0.3">
      <c r="A3472" s="2" t="s">
        <v>20755</v>
      </c>
      <c r="B3472" s="2" t="s">
        <v>27587</v>
      </c>
      <c r="C3472" s="2">
        <v>6.7</v>
      </c>
      <c r="E3472">
        <f>COUNTIF(A3472:A7194,D3472)</f>
        <v>0</v>
      </c>
    </row>
    <row r="3473" spans="1:5" x14ac:dyDescent="0.3">
      <c r="A3473" s="2" t="s">
        <v>13509</v>
      </c>
      <c r="B3473" s="2" t="s">
        <v>27588</v>
      </c>
      <c r="C3473" s="2">
        <v>7.5</v>
      </c>
      <c r="E3473">
        <f>COUNTIF(A3473:A7195,D3473)</f>
        <v>0</v>
      </c>
    </row>
    <row r="3474" spans="1:5" x14ac:dyDescent="0.3">
      <c r="A3474" s="2" t="s">
        <v>20784</v>
      </c>
      <c r="B3474" s="2" t="s">
        <v>27589</v>
      </c>
      <c r="C3474" s="2">
        <v>6.3</v>
      </c>
      <c r="E3474">
        <f>COUNTIF(A3474:A7196,D3474)</f>
        <v>0</v>
      </c>
    </row>
    <row r="3475" spans="1:5" x14ac:dyDescent="0.3">
      <c r="A3475" s="2" t="s">
        <v>20790</v>
      </c>
      <c r="B3475" s="2" t="s">
        <v>27590</v>
      </c>
      <c r="C3475" s="2">
        <v>6.3</v>
      </c>
      <c r="E3475">
        <f>COUNTIF(A3475:A7197,D3475)</f>
        <v>0</v>
      </c>
    </row>
    <row r="3476" spans="1:5" x14ac:dyDescent="0.3">
      <c r="A3476" s="2" t="s">
        <v>19750</v>
      </c>
      <c r="B3476" s="2" t="s">
        <v>27591</v>
      </c>
      <c r="C3476" s="2">
        <v>6.8</v>
      </c>
      <c r="E3476">
        <f>COUNTIF(A3476:A7198,D3476)</f>
        <v>0</v>
      </c>
    </row>
    <row r="3477" spans="1:5" x14ac:dyDescent="0.3">
      <c r="A3477" s="2" t="s">
        <v>20800</v>
      </c>
      <c r="B3477" s="2" t="s">
        <v>27592</v>
      </c>
      <c r="C3477" s="2">
        <v>7.8</v>
      </c>
      <c r="E3477">
        <f>COUNTIF(A3477:A7199,D3477)</f>
        <v>0</v>
      </c>
    </row>
    <row r="3478" spans="1:5" x14ac:dyDescent="0.3">
      <c r="A3478" s="2" t="s">
        <v>20805</v>
      </c>
      <c r="B3478" s="2" t="s">
        <v>27593</v>
      </c>
      <c r="C3478" s="2">
        <v>6.9</v>
      </c>
      <c r="E3478">
        <f>COUNTIF(A3478:A7200,D3478)</f>
        <v>0</v>
      </c>
    </row>
    <row r="3479" spans="1:5" x14ac:dyDescent="0.3">
      <c r="A3479" s="2" t="s">
        <v>20836</v>
      </c>
      <c r="B3479" s="2" t="s">
        <v>27594</v>
      </c>
      <c r="C3479" s="2">
        <v>7.2</v>
      </c>
      <c r="E3479">
        <f>COUNTIF(A3479:A7201,D3479)</f>
        <v>0</v>
      </c>
    </row>
    <row r="3480" spans="1:5" x14ac:dyDescent="0.3">
      <c r="A3480" s="2" t="s">
        <v>27934</v>
      </c>
      <c r="B3480" s="2" t="s">
        <v>27595</v>
      </c>
      <c r="C3480" s="2">
        <v>7.2</v>
      </c>
      <c r="E3480">
        <f>COUNTIF(A3480:A7202,D3480)</f>
        <v>0</v>
      </c>
    </row>
    <row r="3481" spans="1:5" x14ac:dyDescent="0.3">
      <c r="A3481" s="2" t="s">
        <v>2865</v>
      </c>
      <c r="B3481" s="2" t="s">
        <v>27596</v>
      </c>
      <c r="C3481" s="2">
        <v>5.4</v>
      </c>
      <c r="E3481">
        <f>COUNTIF(A3481:A7203,D3481)</f>
        <v>0</v>
      </c>
    </row>
    <row r="3482" spans="1:5" x14ac:dyDescent="0.3">
      <c r="A3482" s="2" t="s">
        <v>111</v>
      </c>
      <c r="B3482" s="2" t="s">
        <v>25788</v>
      </c>
      <c r="C3482" s="2">
        <v>7.4</v>
      </c>
      <c r="E3482">
        <f>COUNTIF(A3482:A7204,D3482)</f>
        <v>0</v>
      </c>
    </row>
    <row r="3483" spans="1:5" x14ac:dyDescent="0.3">
      <c r="A3483" s="2" t="s">
        <v>20880</v>
      </c>
      <c r="B3483" s="2" t="s">
        <v>27597</v>
      </c>
      <c r="C3483" s="2">
        <v>7.1</v>
      </c>
      <c r="E3483">
        <f>COUNTIF(A3483:A7205,D3483)</f>
        <v>0</v>
      </c>
    </row>
    <row r="3484" spans="1:5" x14ac:dyDescent="0.3">
      <c r="A3484" s="2" t="s">
        <v>20884</v>
      </c>
      <c r="B3484" s="2" t="s">
        <v>27598</v>
      </c>
      <c r="C3484" s="2">
        <v>6.8</v>
      </c>
      <c r="E3484">
        <f>COUNTIF(A3484:A7206,D3484)</f>
        <v>0</v>
      </c>
    </row>
    <row r="3485" spans="1:5" x14ac:dyDescent="0.3">
      <c r="A3485" s="2" t="s">
        <v>15234</v>
      </c>
      <c r="B3485" s="2" t="s">
        <v>27599</v>
      </c>
      <c r="C3485" s="2">
        <v>7.4</v>
      </c>
      <c r="E3485">
        <f>COUNTIF(A3485:A7207,D3485)</f>
        <v>0</v>
      </c>
    </row>
    <row r="3486" spans="1:5" x14ac:dyDescent="0.3">
      <c r="A3486" s="2" t="s">
        <v>9470</v>
      </c>
      <c r="B3486" s="2" t="s">
        <v>27600</v>
      </c>
      <c r="C3486" s="2">
        <v>6.7</v>
      </c>
      <c r="E3486">
        <f>COUNTIF(A3486:A7208,D3486)</f>
        <v>0</v>
      </c>
    </row>
    <row r="3487" spans="1:5" x14ac:dyDescent="0.3">
      <c r="A3487" s="2" t="s">
        <v>8638</v>
      </c>
      <c r="B3487" s="2" t="s">
        <v>27601</v>
      </c>
      <c r="C3487" s="2">
        <v>7.2</v>
      </c>
      <c r="E3487">
        <f>COUNTIF(A3487:A7209,D3487)</f>
        <v>0</v>
      </c>
    </row>
    <row r="3488" spans="1:5" x14ac:dyDescent="0.3">
      <c r="A3488" s="2" t="s">
        <v>13975</v>
      </c>
      <c r="B3488" s="2" t="s">
        <v>27602</v>
      </c>
      <c r="C3488" s="2">
        <v>7.5</v>
      </c>
      <c r="E3488">
        <f>COUNTIF(A3488:A7210,D3488)</f>
        <v>0</v>
      </c>
    </row>
    <row r="3489" spans="1:5" x14ac:dyDescent="0.3">
      <c r="A3489" s="2" t="s">
        <v>332</v>
      </c>
      <c r="B3489" s="2" t="s">
        <v>27603</v>
      </c>
      <c r="C3489" s="2">
        <v>6.8</v>
      </c>
      <c r="E3489">
        <f>COUNTIF(A3489:A7211,D3489)</f>
        <v>0</v>
      </c>
    </row>
    <row r="3490" spans="1:5" x14ac:dyDescent="0.3">
      <c r="A3490" s="2" t="s">
        <v>27935</v>
      </c>
      <c r="B3490" s="2" t="s">
        <v>27604</v>
      </c>
      <c r="C3490" s="2">
        <v>7.9</v>
      </c>
      <c r="E3490">
        <f>COUNTIF(A3490:A7212,D3490)</f>
        <v>0</v>
      </c>
    </row>
    <row r="3491" spans="1:5" x14ac:dyDescent="0.3">
      <c r="A3491" s="2" t="s">
        <v>20951</v>
      </c>
      <c r="B3491" s="2" t="s">
        <v>27605</v>
      </c>
      <c r="C3491" s="2">
        <v>6.7</v>
      </c>
      <c r="E3491">
        <f>COUNTIF(A3491:A7213,D3491)</f>
        <v>0</v>
      </c>
    </row>
    <row r="3492" spans="1:5" x14ac:dyDescent="0.3">
      <c r="A3492" s="2" t="s">
        <v>20956</v>
      </c>
      <c r="B3492" s="2" t="s">
        <v>27606</v>
      </c>
      <c r="C3492" s="2">
        <v>5.8</v>
      </c>
      <c r="E3492">
        <f>COUNTIF(A3492:A7214,D3492)</f>
        <v>0</v>
      </c>
    </row>
    <row r="3493" spans="1:5" x14ac:dyDescent="0.3">
      <c r="A3493" s="2" t="s">
        <v>18553</v>
      </c>
      <c r="B3493" s="2" t="s">
        <v>27607</v>
      </c>
      <c r="C3493" s="2">
        <v>6.5</v>
      </c>
      <c r="E3493">
        <f>COUNTIF(A3493:A7215,D3493)</f>
        <v>0</v>
      </c>
    </row>
    <row r="3494" spans="1:5" x14ac:dyDescent="0.3">
      <c r="A3494" s="2" t="s">
        <v>20964</v>
      </c>
      <c r="B3494" s="2" t="s">
        <v>27608</v>
      </c>
      <c r="C3494" s="2">
        <v>7.2</v>
      </c>
      <c r="E3494">
        <f>COUNTIF(A3494:A7216,D3494)</f>
        <v>0</v>
      </c>
    </row>
    <row r="3495" spans="1:5" x14ac:dyDescent="0.3">
      <c r="A3495" s="2" t="s">
        <v>13181</v>
      </c>
      <c r="B3495" s="2" t="s">
        <v>27609</v>
      </c>
      <c r="C3495" s="2">
        <v>6.5</v>
      </c>
      <c r="E3495">
        <f>COUNTIF(A3495:A7217,D3495)</f>
        <v>0</v>
      </c>
    </row>
    <row r="3496" spans="1:5" x14ac:dyDescent="0.3">
      <c r="A3496" s="2" t="s">
        <v>418</v>
      </c>
      <c r="B3496" s="2" t="s">
        <v>27610</v>
      </c>
      <c r="C3496" s="2">
        <v>6.2</v>
      </c>
      <c r="E3496">
        <f>COUNTIF(A3496:A7218,D3496)</f>
        <v>0</v>
      </c>
    </row>
    <row r="3497" spans="1:5" x14ac:dyDescent="0.3">
      <c r="A3497" s="2" t="s">
        <v>20994</v>
      </c>
      <c r="B3497" s="2" t="s">
        <v>27611</v>
      </c>
      <c r="C3497" s="2">
        <v>8.6</v>
      </c>
      <c r="E3497">
        <f>COUNTIF(A3497:A7219,D3497)</f>
        <v>0</v>
      </c>
    </row>
    <row r="3498" spans="1:5" x14ac:dyDescent="0.3">
      <c r="A3498" s="2" t="s">
        <v>21001</v>
      </c>
      <c r="B3498" s="2" t="s">
        <v>27612</v>
      </c>
      <c r="C3498" s="2">
        <v>6.5</v>
      </c>
      <c r="E3498">
        <f>COUNTIF(A3498:A7220,D3498)</f>
        <v>0</v>
      </c>
    </row>
    <row r="3499" spans="1:5" x14ac:dyDescent="0.3">
      <c r="A3499" s="2" t="s">
        <v>6251</v>
      </c>
      <c r="B3499" s="2" t="s">
        <v>27613</v>
      </c>
      <c r="C3499" s="2">
        <v>6.3</v>
      </c>
      <c r="E3499">
        <f>COUNTIF(A3499:A7221,D3499)</f>
        <v>0</v>
      </c>
    </row>
    <row r="3500" spans="1:5" x14ac:dyDescent="0.3">
      <c r="A3500" s="2" t="s">
        <v>21027</v>
      </c>
      <c r="B3500" s="2" t="s">
        <v>27614</v>
      </c>
      <c r="C3500" s="2">
        <v>6.7</v>
      </c>
      <c r="E3500">
        <f>COUNTIF(A3500:A7222,D3500)</f>
        <v>0</v>
      </c>
    </row>
    <row r="3501" spans="1:5" x14ac:dyDescent="0.3">
      <c r="A3501" s="2" t="s">
        <v>21033</v>
      </c>
      <c r="B3501" s="2" t="s">
        <v>27615</v>
      </c>
      <c r="C3501" s="2">
        <v>6.7</v>
      </c>
      <c r="E3501">
        <f>COUNTIF(A3501:A7223,D3501)</f>
        <v>0</v>
      </c>
    </row>
    <row r="3502" spans="1:5" x14ac:dyDescent="0.3">
      <c r="A3502" s="2" t="s">
        <v>12822</v>
      </c>
      <c r="B3502" s="2" t="s">
        <v>27616</v>
      </c>
      <c r="C3502" s="2">
        <v>5.0999999999999996</v>
      </c>
      <c r="E3502">
        <f>COUNTIF(A3502:A7224,D3502)</f>
        <v>0</v>
      </c>
    </row>
    <row r="3503" spans="1:5" x14ac:dyDescent="0.3">
      <c r="A3503" s="2" t="s">
        <v>886</v>
      </c>
      <c r="B3503" s="2" t="s">
        <v>24861</v>
      </c>
      <c r="C3503" s="2">
        <v>7</v>
      </c>
      <c r="E3503">
        <f>COUNTIF(A3503:A7225,D3503)</f>
        <v>0</v>
      </c>
    </row>
    <row r="3504" spans="1:5" x14ac:dyDescent="0.3">
      <c r="A3504" s="2" t="s">
        <v>21099</v>
      </c>
      <c r="B3504" s="2" t="s">
        <v>27617</v>
      </c>
      <c r="C3504" s="2">
        <v>7.7</v>
      </c>
      <c r="E3504">
        <f>COUNTIF(A3504:A7226,D3504)</f>
        <v>0</v>
      </c>
    </row>
    <row r="3505" spans="1:5" x14ac:dyDescent="0.3">
      <c r="A3505" s="2" t="s">
        <v>21106</v>
      </c>
      <c r="B3505" s="2" t="s">
        <v>27618</v>
      </c>
      <c r="C3505" s="2">
        <v>6.7</v>
      </c>
      <c r="E3505">
        <f>COUNTIF(A3505:A7227,D3505)</f>
        <v>0</v>
      </c>
    </row>
    <row r="3506" spans="1:5" x14ac:dyDescent="0.3">
      <c r="A3506" s="2" t="s">
        <v>21117</v>
      </c>
      <c r="B3506" s="2" t="s">
        <v>27619</v>
      </c>
      <c r="C3506" s="2">
        <v>6.6</v>
      </c>
      <c r="E3506">
        <f>COUNTIF(A3506:A7228,D3506)</f>
        <v>0</v>
      </c>
    </row>
    <row r="3507" spans="1:5" x14ac:dyDescent="0.3">
      <c r="A3507" s="2" t="s">
        <v>1294</v>
      </c>
      <c r="B3507" s="2" t="s">
        <v>27620</v>
      </c>
      <c r="C3507" s="2">
        <v>8.1999999999999993</v>
      </c>
      <c r="E3507">
        <f>COUNTIF(A3507:A7229,D3507)</f>
        <v>0</v>
      </c>
    </row>
    <row r="3508" spans="1:5" x14ac:dyDescent="0.3">
      <c r="A3508" s="2" t="s">
        <v>16244</v>
      </c>
      <c r="B3508" s="2" t="s">
        <v>27621</v>
      </c>
      <c r="C3508" s="2">
        <v>8.1</v>
      </c>
      <c r="E3508">
        <f>COUNTIF(A3508:A7230,D3508)</f>
        <v>0</v>
      </c>
    </row>
    <row r="3509" spans="1:5" x14ac:dyDescent="0.3">
      <c r="A3509" s="2" t="s">
        <v>272</v>
      </c>
      <c r="B3509" s="2" t="s">
        <v>27622</v>
      </c>
      <c r="C3509" s="2">
        <v>7.2</v>
      </c>
      <c r="E3509">
        <f>COUNTIF(A3509:A7231,D3509)</f>
        <v>0</v>
      </c>
    </row>
    <row r="3510" spans="1:5" x14ac:dyDescent="0.3">
      <c r="A3510" s="2" t="s">
        <v>21171</v>
      </c>
      <c r="B3510" s="2" t="s">
        <v>27623</v>
      </c>
      <c r="C3510" s="2">
        <v>7.4</v>
      </c>
      <c r="E3510">
        <f>COUNTIF(A3510:A7232,D3510)</f>
        <v>0</v>
      </c>
    </row>
    <row r="3511" spans="1:5" x14ac:dyDescent="0.3">
      <c r="A3511" s="2" t="s">
        <v>21179</v>
      </c>
      <c r="B3511" s="2" t="s">
        <v>27624</v>
      </c>
      <c r="C3511" s="2">
        <v>6.5</v>
      </c>
      <c r="E3511">
        <f>COUNTIF(A3511:A7233,D3511)</f>
        <v>0</v>
      </c>
    </row>
    <row r="3512" spans="1:5" x14ac:dyDescent="0.3">
      <c r="A3512" s="2" t="s">
        <v>4291</v>
      </c>
      <c r="B3512" s="2" t="s">
        <v>24904</v>
      </c>
      <c r="C3512" s="2">
        <v>6.1</v>
      </c>
      <c r="E3512">
        <f>COUNTIF(A3512:A7234,D3512)</f>
        <v>0</v>
      </c>
    </row>
    <row r="3513" spans="1:5" x14ac:dyDescent="0.3">
      <c r="A3513" s="2" t="s">
        <v>21206</v>
      </c>
      <c r="B3513" s="2" t="s">
        <v>27625</v>
      </c>
      <c r="C3513" s="2">
        <v>6.2</v>
      </c>
      <c r="E3513">
        <f>COUNTIF(A3513:A7235,D3513)</f>
        <v>0</v>
      </c>
    </row>
    <row r="3514" spans="1:5" x14ac:dyDescent="0.3">
      <c r="A3514" s="2" t="s">
        <v>7064</v>
      </c>
      <c r="B3514" s="2" t="s">
        <v>27626</v>
      </c>
      <c r="C3514" s="2">
        <v>6.1</v>
      </c>
      <c r="E3514">
        <f>COUNTIF(A3514:A7236,D3514)</f>
        <v>0</v>
      </c>
    </row>
    <row r="3515" spans="1:5" x14ac:dyDescent="0.3">
      <c r="A3515" s="2" t="s">
        <v>1526</v>
      </c>
      <c r="B3515" s="2" t="s">
        <v>27627</v>
      </c>
      <c r="C3515" s="2">
        <v>7.2</v>
      </c>
      <c r="E3515">
        <f>COUNTIF(A3515:A7237,D3515)</f>
        <v>0</v>
      </c>
    </row>
    <row r="3516" spans="1:5" x14ac:dyDescent="0.3">
      <c r="A3516" s="2" t="s">
        <v>332</v>
      </c>
      <c r="B3516" s="2" t="s">
        <v>27628</v>
      </c>
      <c r="C3516" s="2">
        <v>7.7</v>
      </c>
      <c r="E3516">
        <f>COUNTIF(A3516:A7238,D3516)</f>
        <v>0</v>
      </c>
    </row>
    <row r="3517" spans="1:5" x14ac:dyDescent="0.3">
      <c r="A3517" s="2" t="s">
        <v>4939</v>
      </c>
      <c r="B3517" s="2" t="s">
        <v>27629</v>
      </c>
      <c r="C3517" s="2">
        <v>7.1</v>
      </c>
      <c r="E3517">
        <f>COUNTIF(A3517:A7239,D3517)</f>
        <v>0</v>
      </c>
    </row>
    <row r="3518" spans="1:5" x14ac:dyDescent="0.3">
      <c r="A3518" s="2" t="s">
        <v>2682</v>
      </c>
      <c r="B3518" s="2" t="s">
        <v>24608</v>
      </c>
      <c r="C3518" s="2">
        <v>5.5</v>
      </c>
      <c r="E3518">
        <f>COUNTIF(A3518:A7240,D3518)</f>
        <v>0</v>
      </c>
    </row>
    <row r="3519" spans="1:5" x14ac:dyDescent="0.3">
      <c r="A3519" s="2" t="s">
        <v>10306</v>
      </c>
      <c r="B3519" s="2" t="s">
        <v>27630</v>
      </c>
      <c r="C3519" s="2">
        <v>7.4</v>
      </c>
      <c r="E3519">
        <f>COUNTIF(A3519:A7241,D3519)</f>
        <v>0</v>
      </c>
    </row>
    <row r="3520" spans="1:5" x14ac:dyDescent="0.3">
      <c r="A3520" s="2" t="s">
        <v>13573</v>
      </c>
      <c r="B3520" s="2" t="s">
        <v>27631</v>
      </c>
      <c r="C3520" s="2">
        <v>7.7</v>
      </c>
      <c r="E3520">
        <f>COUNTIF(A3520:A7242,D3520)</f>
        <v>0</v>
      </c>
    </row>
    <row r="3521" spans="1:5" x14ac:dyDescent="0.3">
      <c r="A3521" s="2" t="s">
        <v>6046</v>
      </c>
      <c r="B3521" s="2" t="s">
        <v>25835</v>
      </c>
      <c r="C3521" s="2">
        <v>7.8</v>
      </c>
      <c r="E3521">
        <f>COUNTIF(A3521:A7243,D3521)</f>
        <v>0</v>
      </c>
    </row>
    <row r="3522" spans="1:5" x14ac:dyDescent="0.3">
      <c r="A3522" s="2" t="s">
        <v>21311</v>
      </c>
      <c r="B3522" s="2" t="s">
        <v>27632</v>
      </c>
      <c r="C3522" s="2">
        <v>6.6</v>
      </c>
      <c r="E3522">
        <f>COUNTIF(A3522:A7244,D3522)</f>
        <v>0</v>
      </c>
    </row>
    <row r="3523" spans="1:5" x14ac:dyDescent="0.3">
      <c r="A3523" s="2" t="s">
        <v>21315</v>
      </c>
      <c r="B3523" s="2" t="s">
        <v>27633</v>
      </c>
      <c r="C3523" s="2">
        <v>6</v>
      </c>
      <c r="E3523">
        <f>COUNTIF(A3523:A7245,D3523)</f>
        <v>0</v>
      </c>
    </row>
    <row r="3524" spans="1:5" x14ac:dyDescent="0.3">
      <c r="A3524" s="2" t="s">
        <v>1764</v>
      </c>
      <c r="B3524" s="2" t="s">
        <v>27634</v>
      </c>
      <c r="C3524" s="2">
        <v>8.4</v>
      </c>
      <c r="E3524">
        <f>COUNTIF(A3524:A7246,D3524)</f>
        <v>0</v>
      </c>
    </row>
    <row r="3525" spans="1:5" x14ac:dyDescent="0.3">
      <c r="A3525" s="2" t="s">
        <v>8662</v>
      </c>
      <c r="B3525" s="2" t="s">
        <v>27635</v>
      </c>
      <c r="C3525" s="2">
        <v>8.9</v>
      </c>
      <c r="E3525">
        <f>COUNTIF(A3525:A7247,D3525)</f>
        <v>0</v>
      </c>
    </row>
    <row r="3526" spans="1:5" x14ac:dyDescent="0.3">
      <c r="A3526" s="2" t="s">
        <v>21333</v>
      </c>
      <c r="B3526" s="2" t="s">
        <v>27636</v>
      </c>
      <c r="C3526" s="2">
        <v>7.9</v>
      </c>
      <c r="E3526">
        <f>COUNTIF(A3526:A7248,D3526)</f>
        <v>0</v>
      </c>
    </row>
    <row r="3527" spans="1:5" x14ac:dyDescent="0.3">
      <c r="A3527" s="2" t="s">
        <v>21340</v>
      </c>
      <c r="B3527" s="2" t="s">
        <v>27637</v>
      </c>
      <c r="C3527" s="2">
        <v>6</v>
      </c>
      <c r="E3527">
        <f>COUNTIF(A3527:A7249,D3527)</f>
        <v>0</v>
      </c>
    </row>
    <row r="3528" spans="1:5" x14ac:dyDescent="0.3">
      <c r="A3528" s="2" t="s">
        <v>21346</v>
      </c>
      <c r="B3528" s="2" t="s">
        <v>27638</v>
      </c>
      <c r="C3528" s="2">
        <v>6.1</v>
      </c>
      <c r="E3528">
        <f>COUNTIF(A3528:A7250,D3528)</f>
        <v>0</v>
      </c>
    </row>
    <row r="3529" spans="1:5" x14ac:dyDescent="0.3">
      <c r="A3529" s="2" t="s">
        <v>3613</v>
      </c>
      <c r="B3529" s="2" t="s">
        <v>27639</v>
      </c>
      <c r="C3529" s="2">
        <v>6.2</v>
      </c>
      <c r="E3529">
        <f>COUNTIF(A3529:A7251,D3529)</f>
        <v>0</v>
      </c>
    </row>
    <row r="3530" spans="1:5" x14ac:dyDescent="0.3">
      <c r="A3530" s="2" t="s">
        <v>21423</v>
      </c>
      <c r="B3530" s="2" t="s">
        <v>27640</v>
      </c>
      <c r="C3530" s="2">
        <v>6.8</v>
      </c>
      <c r="E3530">
        <f>COUNTIF(A3530:A7252,D3530)</f>
        <v>0</v>
      </c>
    </row>
    <row r="3531" spans="1:5" x14ac:dyDescent="0.3">
      <c r="A3531" s="2" t="s">
        <v>21436</v>
      </c>
      <c r="B3531" s="2" t="s">
        <v>27641</v>
      </c>
      <c r="C3531" s="2">
        <v>5.9</v>
      </c>
      <c r="E3531">
        <f>COUNTIF(A3531:A7253,D3531)</f>
        <v>0</v>
      </c>
    </row>
    <row r="3532" spans="1:5" x14ac:dyDescent="0.3">
      <c r="A3532" s="2" t="s">
        <v>21460</v>
      </c>
      <c r="B3532" s="2" t="s">
        <v>27642</v>
      </c>
      <c r="C3532" s="2">
        <v>6.1</v>
      </c>
      <c r="E3532">
        <f>COUNTIF(A3532:A7254,D3532)</f>
        <v>0</v>
      </c>
    </row>
    <row r="3533" spans="1:5" x14ac:dyDescent="0.3">
      <c r="A3533" s="2" t="s">
        <v>21466</v>
      </c>
      <c r="B3533" s="2" t="s">
        <v>27643</v>
      </c>
      <c r="C3533" s="2">
        <v>7.6</v>
      </c>
      <c r="E3533">
        <f>COUNTIF(A3533:A7255,D3533)</f>
        <v>0</v>
      </c>
    </row>
    <row r="3534" spans="1:5" x14ac:dyDescent="0.3">
      <c r="A3534" s="2" t="s">
        <v>6234</v>
      </c>
      <c r="B3534" s="2" t="s">
        <v>27644</v>
      </c>
      <c r="C3534" s="2">
        <v>8.1</v>
      </c>
      <c r="E3534">
        <f>COUNTIF(A3534:A7256,D3534)</f>
        <v>0</v>
      </c>
    </row>
    <row r="3535" spans="1:5" x14ac:dyDescent="0.3">
      <c r="A3535" s="2" t="s">
        <v>5367</v>
      </c>
      <c r="B3535" s="2" t="s">
        <v>26345</v>
      </c>
      <c r="C3535" s="2">
        <v>6.8</v>
      </c>
      <c r="E3535">
        <f>COUNTIF(A3535:A7257,D3535)</f>
        <v>0</v>
      </c>
    </row>
    <row r="3536" spans="1:5" x14ac:dyDescent="0.3">
      <c r="A3536" s="2" t="s">
        <v>21520</v>
      </c>
      <c r="B3536" s="2" t="s">
        <v>27645</v>
      </c>
      <c r="C3536" s="2">
        <v>5.7</v>
      </c>
      <c r="E3536">
        <f>COUNTIF(A3536:A7258,D3536)</f>
        <v>0</v>
      </c>
    </row>
    <row r="3537" spans="1:5" x14ac:dyDescent="0.3">
      <c r="A3537" s="2" t="s">
        <v>2843</v>
      </c>
      <c r="B3537" s="2" t="s">
        <v>27646</v>
      </c>
      <c r="C3537" s="2">
        <v>6.6</v>
      </c>
      <c r="E3537">
        <f>COUNTIF(A3537:A7259,D3537)</f>
        <v>0</v>
      </c>
    </row>
    <row r="3538" spans="1:5" x14ac:dyDescent="0.3">
      <c r="A3538" s="2" t="s">
        <v>5689</v>
      </c>
      <c r="B3538" s="2" t="s">
        <v>27647</v>
      </c>
      <c r="C3538" s="2">
        <v>7.3</v>
      </c>
      <c r="E3538">
        <f>COUNTIF(A3538:A7260,D3538)</f>
        <v>0</v>
      </c>
    </row>
    <row r="3539" spans="1:5" x14ac:dyDescent="0.3">
      <c r="A3539" s="2" t="s">
        <v>21537</v>
      </c>
      <c r="B3539" s="2" t="s">
        <v>27648</v>
      </c>
      <c r="C3539" s="2">
        <v>5</v>
      </c>
      <c r="E3539">
        <f>COUNTIF(A3539:A7261,D3539)</f>
        <v>0</v>
      </c>
    </row>
    <row r="3540" spans="1:5" x14ac:dyDescent="0.3">
      <c r="A3540" s="2" t="s">
        <v>21541</v>
      </c>
      <c r="B3540" s="2" t="s">
        <v>27649</v>
      </c>
      <c r="C3540" s="2">
        <v>7</v>
      </c>
      <c r="E3540">
        <f>COUNTIF(A3540:A7262,D3540)</f>
        <v>0</v>
      </c>
    </row>
    <row r="3541" spans="1:5" x14ac:dyDescent="0.3">
      <c r="A3541" s="2" t="s">
        <v>21548</v>
      </c>
      <c r="B3541" s="2" t="s">
        <v>27650</v>
      </c>
      <c r="C3541" s="2">
        <v>3.4</v>
      </c>
      <c r="E3541">
        <f>COUNTIF(A3541:A7263,D3541)</f>
        <v>0</v>
      </c>
    </row>
    <row r="3542" spans="1:5" x14ac:dyDescent="0.3">
      <c r="A3542" s="2" t="s">
        <v>9031</v>
      </c>
      <c r="B3542" s="2" t="s">
        <v>27651</v>
      </c>
      <c r="C3542" s="2">
        <v>5.9</v>
      </c>
      <c r="E3542">
        <f>COUNTIF(A3542:A7264,D3542)</f>
        <v>0</v>
      </c>
    </row>
    <row r="3543" spans="1:5" x14ac:dyDescent="0.3">
      <c r="A3543" s="2" t="s">
        <v>21558</v>
      </c>
      <c r="B3543" s="2" t="s">
        <v>27652</v>
      </c>
      <c r="C3543" s="2">
        <v>6</v>
      </c>
      <c r="E3543">
        <f>COUNTIF(A3543:A7265,D3543)</f>
        <v>0</v>
      </c>
    </row>
    <row r="3544" spans="1:5" x14ac:dyDescent="0.3">
      <c r="A3544" s="2" t="s">
        <v>12958</v>
      </c>
      <c r="B3544" s="2" t="s">
        <v>27653</v>
      </c>
      <c r="C3544" s="2">
        <v>7.4</v>
      </c>
      <c r="E3544">
        <f>COUNTIF(A3544:A7266,D3544)</f>
        <v>0</v>
      </c>
    </row>
    <row r="3545" spans="1:5" x14ac:dyDescent="0.3">
      <c r="A3545" s="2" t="s">
        <v>21568</v>
      </c>
      <c r="B3545" s="2" t="s">
        <v>27654</v>
      </c>
      <c r="C3545" s="2">
        <v>7.4</v>
      </c>
      <c r="E3545">
        <f>COUNTIF(A3545:A7267,D3545)</f>
        <v>0</v>
      </c>
    </row>
    <row r="3546" spans="1:5" x14ac:dyDescent="0.3">
      <c r="A3546" s="2" t="s">
        <v>10983</v>
      </c>
      <c r="B3546" s="2" t="s">
        <v>27655</v>
      </c>
      <c r="C3546" s="2">
        <v>4.2</v>
      </c>
      <c r="E3546">
        <f>COUNTIF(A3546:A7268,D3546)</f>
        <v>0</v>
      </c>
    </row>
    <row r="3547" spans="1:5" x14ac:dyDescent="0.3">
      <c r="A3547" s="2" t="s">
        <v>21578</v>
      </c>
      <c r="B3547" s="2" t="s">
        <v>27656</v>
      </c>
      <c r="C3547" s="2">
        <v>6.2</v>
      </c>
      <c r="E3547">
        <f>COUNTIF(A3547:A7269,D3547)</f>
        <v>0</v>
      </c>
    </row>
    <row r="3548" spans="1:5" x14ac:dyDescent="0.3">
      <c r="A3548" s="2" t="s">
        <v>16339</v>
      </c>
      <c r="B3548" s="2" t="s">
        <v>27657</v>
      </c>
      <c r="C3548" s="2">
        <v>5.4</v>
      </c>
      <c r="E3548">
        <f>COUNTIF(A3548:A7270,D3548)</f>
        <v>0</v>
      </c>
    </row>
    <row r="3549" spans="1:5" x14ac:dyDescent="0.3">
      <c r="A3549" s="2" t="s">
        <v>21620</v>
      </c>
      <c r="B3549" s="2" t="s">
        <v>27658</v>
      </c>
      <c r="C3549" s="2">
        <v>7.2</v>
      </c>
      <c r="E3549">
        <f>COUNTIF(A3549:A7271,D3549)</f>
        <v>0</v>
      </c>
    </row>
    <row r="3550" spans="1:5" x14ac:dyDescent="0.3">
      <c r="A3550" s="2" t="s">
        <v>13181</v>
      </c>
      <c r="B3550" s="2" t="s">
        <v>27659</v>
      </c>
      <c r="C3550" s="2">
        <v>6.7</v>
      </c>
      <c r="E3550">
        <f>COUNTIF(A3550:A7272,D3550)</f>
        <v>0</v>
      </c>
    </row>
    <row r="3551" spans="1:5" x14ac:dyDescent="0.3">
      <c r="A3551" s="2" t="s">
        <v>8186</v>
      </c>
      <c r="B3551" s="2" t="s">
        <v>27115</v>
      </c>
      <c r="C3551" s="2">
        <v>7.5</v>
      </c>
      <c r="E3551">
        <f>COUNTIF(A3551:A7273,D3551)</f>
        <v>0</v>
      </c>
    </row>
    <row r="3552" spans="1:5" x14ac:dyDescent="0.3">
      <c r="A3552" s="2" t="s">
        <v>21656</v>
      </c>
      <c r="B3552" s="2" t="s">
        <v>27660</v>
      </c>
      <c r="C3552" s="2">
        <v>7.2</v>
      </c>
      <c r="E3552">
        <f>COUNTIF(A3552:A7274,D3552)</f>
        <v>0</v>
      </c>
    </row>
    <row r="3553" spans="1:5" x14ac:dyDescent="0.3">
      <c r="A3553" s="2" t="s">
        <v>21662</v>
      </c>
      <c r="B3553" s="2" t="s">
        <v>27661</v>
      </c>
      <c r="C3553" s="2">
        <v>7.4</v>
      </c>
      <c r="E3553">
        <f>COUNTIF(A3553:A7275,D3553)</f>
        <v>0</v>
      </c>
    </row>
    <row r="3554" spans="1:5" x14ac:dyDescent="0.3">
      <c r="A3554" s="2" t="s">
        <v>17441</v>
      </c>
      <c r="B3554" s="2" t="s">
        <v>27662</v>
      </c>
      <c r="C3554" s="2">
        <v>5.6</v>
      </c>
      <c r="E3554">
        <f>COUNTIF(A3554:A7276,D3554)</f>
        <v>0</v>
      </c>
    </row>
    <row r="3555" spans="1:5" x14ac:dyDescent="0.3">
      <c r="A3555" s="2" t="s">
        <v>16101</v>
      </c>
      <c r="B3555" s="2" t="s">
        <v>27663</v>
      </c>
      <c r="C3555" s="2">
        <v>6.8</v>
      </c>
      <c r="E3555">
        <f>COUNTIF(A3555:A7277,D3555)</f>
        <v>0</v>
      </c>
    </row>
    <row r="3556" spans="1:5" x14ac:dyDescent="0.3">
      <c r="A3556" s="2" t="s">
        <v>21676</v>
      </c>
      <c r="B3556" s="2" t="s">
        <v>27664</v>
      </c>
      <c r="C3556" s="2">
        <v>7.7</v>
      </c>
      <c r="E3556">
        <f>COUNTIF(A3556:A7278,D3556)</f>
        <v>0</v>
      </c>
    </row>
    <row r="3557" spans="1:5" x14ac:dyDescent="0.3">
      <c r="A3557" s="2" t="s">
        <v>21682</v>
      </c>
      <c r="B3557" s="2" t="s">
        <v>27665</v>
      </c>
      <c r="C3557" s="2">
        <v>7</v>
      </c>
      <c r="E3557">
        <f>COUNTIF(A3557:A7279,D3557)</f>
        <v>0</v>
      </c>
    </row>
    <row r="3558" spans="1:5" x14ac:dyDescent="0.3">
      <c r="A3558" s="2" t="s">
        <v>476</v>
      </c>
      <c r="B3558" s="2" t="s">
        <v>24931</v>
      </c>
      <c r="C3558" s="2">
        <v>6.4</v>
      </c>
      <c r="E3558">
        <f>COUNTIF(A3558:A7280,D3558)</f>
        <v>0</v>
      </c>
    </row>
    <row r="3559" spans="1:5" x14ac:dyDescent="0.3">
      <c r="A3559" s="2" t="s">
        <v>21691</v>
      </c>
      <c r="B3559" s="2" t="s">
        <v>27666</v>
      </c>
      <c r="C3559" s="2">
        <v>7.2</v>
      </c>
      <c r="E3559">
        <f>COUNTIF(A3559:A7281,D3559)</f>
        <v>0</v>
      </c>
    </row>
    <row r="3560" spans="1:5" x14ac:dyDescent="0.3">
      <c r="A3560" s="2" t="s">
        <v>21697</v>
      </c>
      <c r="B3560" s="2" t="s">
        <v>27667</v>
      </c>
      <c r="C3560" s="2">
        <v>7.2</v>
      </c>
      <c r="E3560">
        <f>COUNTIF(A3560:A7282,D3560)</f>
        <v>0</v>
      </c>
    </row>
    <row r="3561" spans="1:5" x14ac:dyDescent="0.3">
      <c r="A3561" s="2" t="s">
        <v>10558</v>
      </c>
      <c r="B3561" s="2" t="s">
        <v>27668</v>
      </c>
      <c r="C3561" s="2">
        <v>6.2</v>
      </c>
      <c r="E3561">
        <f>COUNTIF(A3561:A7283,D3561)</f>
        <v>0</v>
      </c>
    </row>
    <row r="3562" spans="1:5" x14ac:dyDescent="0.3">
      <c r="A3562" s="2" t="s">
        <v>5418</v>
      </c>
      <c r="B3562" s="2" t="s">
        <v>27669</v>
      </c>
      <c r="C3562" s="2">
        <v>6.9</v>
      </c>
      <c r="E3562">
        <f>COUNTIF(A3562:A7284,D3562)</f>
        <v>0</v>
      </c>
    </row>
    <row r="3563" spans="1:5" x14ac:dyDescent="0.3">
      <c r="A3563" s="2" t="s">
        <v>21717</v>
      </c>
      <c r="B3563" s="2" t="s">
        <v>27670</v>
      </c>
      <c r="C3563" s="2">
        <v>7</v>
      </c>
      <c r="E3563">
        <f>COUNTIF(A3563:A7285,D3563)</f>
        <v>0</v>
      </c>
    </row>
    <row r="3564" spans="1:5" x14ac:dyDescent="0.3">
      <c r="A3564" s="2" t="s">
        <v>19088</v>
      </c>
      <c r="B3564" s="2" t="s">
        <v>27671</v>
      </c>
      <c r="C3564" s="2">
        <v>6.7</v>
      </c>
      <c r="E3564">
        <f>COUNTIF(A3564:A7286,D3564)</f>
        <v>0</v>
      </c>
    </row>
    <row r="3565" spans="1:5" x14ac:dyDescent="0.3">
      <c r="A3565" s="2" t="s">
        <v>21739</v>
      </c>
      <c r="B3565" s="2" t="s">
        <v>27672</v>
      </c>
      <c r="C3565" s="2">
        <v>7.4</v>
      </c>
      <c r="E3565">
        <f>COUNTIF(A3565:A7287,D3565)</f>
        <v>0</v>
      </c>
    </row>
    <row r="3566" spans="1:5" x14ac:dyDescent="0.3">
      <c r="A3566" s="2" t="s">
        <v>21749</v>
      </c>
      <c r="B3566" s="2" t="s">
        <v>27673</v>
      </c>
      <c r="C3566" s="2">
        <v>6.1</v>
      </c>
      <c r="E3566">
        <f>COUNTIF(A3566:A7288,D3566)</f>
        <v>0</v>
      </c>
    </row>
    <row r="3567" spans="1:5" x14ac:dyDescent="0.3">
      <c r="A3567" s="2" t="s">
        <v>171</v>
      </c>
      <c r="B3567" s="2" t="s">
        <v>24485</v>
      </c>
      <c r="C3567" s="2">
        <v>6.7</v>
      </c>
      <c r="E3567">
        <f>COUNTIF(A3567:A7289,D3567)</f>
        <v>0</v>
      </c>
    </row>
    <row r="3568" spans="1:5" x14ac:dyDescent="0.3">
      <c r="A3568" s="2" t="s">
        <v>21753</v>
      </c>
      <c r="B3568" s="2" t="s">
        <v>27674</v>
      </c>
      <c r="C3568" s="2">
        <v>8.1999999999999993</v>
      </c>
      <c r="E3568">
        <f>COUNTIF(A3568:A7290,D3568)</f>
        <v>0</v>
      </c>
    </row>
    <row r="3569" spans="1:5" x14ac:dyDescent="0.3">
      <c r="A3569" s="2" t="s">
        <v>21761</v>
      </c>
      <c r="B3569" s="2" t="s">
        <v>27675</v>
      </c>
      <c r="C3569" s="2">
        <v>7.7</v>
      </c>
      <c r="E3569">
        <f>COUNTIF(A3569:A7291,D3569)</f>
        <v>0</v>
      </c>
    </row>
    <row r="3570" spans="1:5" x14ac:dyDescent="0.3">
      <c r="A3570" s="2" t="s">
        <v>21766</v>
      </c>
      <c r="B3570" s="2" t="s">
        <v>27676</v>
      </c>
      <c r="C3570" s="2">
        <v>7.3</v>
      </c>
      <c r="E3570">
        <f>COUNTIF(A3570:A7292,D3570)</f>
        <v>0</v>
      </c>
    </row>
    <row r="3571" spans="1:5" x14ac:dyDescent="0.3">
      <c r="A3571" s="2" t="s">
        <v>21784</v>
      </c>
      <c r="B3571" s="2" t="s">
        <v>27677</v>
      </c>
      <c r="C3571" s="2">
        <v>7.6</v>
      </c>
      <c r="E3571">
        <f>COUNTIF(A3571:A7293,D3571)</f>
        <v>0</v>
      </c>
    </row>
    <row r="3572" spans="1:5" x14ac:dyDescent="0.3">
      <c r="A3572" s="2" t="s">
        <v>21797</v>
      </c>
      <c r="B3572" s="2" t="s">
        <v>27678</v>
      </c>
      <c r="C3572" s="2">
        <v>5.6</v>
      </c>
      <c r="E3572">
        <f>COUNTIF(A3572:A7294,D3572)</f>
        <v>0</v>
      </c>
    </row>
    <row r="3573" spans="1:5" x14ac:dyDescent="0.3">
      <c r="A3573" s="2" t="s">
        <v>21808</v>
      </c>
      <c r="B3573" s="2" t="s">
        <v>27679</v>
      </c>
      <c r="C3573" s="2">
        <v>6.4</v>
      </c>
      <c r="E3573">
        <f>COUNTIF(A3573:A7295,D3573)</f>
        <v>0</v>
      </c>
    </row>
    <row r="3574" spans="1:5" x14ac:dyDescent="0.3">
      <c r="A3574" s="2" t="s">
        <v>21813</v>
      </c>
      <c r="B3574" s="2" t="s">
        <v>27680</v>
      </c>
      <c r="C3574" s="2">
        <v>6.8</v>
      </c>
      <c r="E3574">
        <f>COUNTIF(A3574:A7296,D3574)</f>
        <v>0</v>
      </c>
    </row>
    <row r="3575" spans="1:5" x14ac:dyDescent="0.3">
      <c r="A3575" s="2" t="s">
        <v>6097</v>
      </c>
      <c r="B3575" s="2" t="s">
        <v>27681</v>
      </c>
      <c r="C3575" s="2">
        <v>6.1</v>
      </c>
      <c r="E3575">
        <f>COUNTIF(A3575:A7297,D3575)</f>
        <v>0</v>
      </c>
    </row>
    <row r="3576" spans="1:5" x14ac:dyDescent="0.3">
      <c r="A3576" s="2" t="s">
        <v>7565</v>
      </c>
      <c r="B3576" s="2" t="s">
        <v>27682</v>
      </c>
      <c r="C3576" s="2">
        <v>6</v>
      </c>
      <c r="E3576">
        <f>COUNTIF(A3576:A7298,D3576)</f>
        <v>0</v>
      </c>
    </row>
    <row r="3577" spans="1:5" x14ac:dyDescent="0.3">
      <c r="A3577" s="2" t="s">
        <v>21844</v>
      </c>
      <c r="B3577" s="2" t="s">
        <v>27683</v>
      </c>
      <c r="C3577" s="2">
        <v>6.1</v>
      </c>
      <c r="E3577">
        <f>COUNTIF(A3577:A7299,D3577)</f>
        <v>0</v>
      </c>
    </row>
    <row r="3578" spans="1:5" x14ac:dyDescent="0.3">
      <c r="A3578" s="2" t="s">
        <v>21850</v>
      </c>
      <c r="B3578" s="2" t="s">
        <v>27684</v>
      </c>
      <c r="C3578" s="2">
        <v>5.5</v>
      </c>
      <c r="E3578">
        <f>COUNTIF(A3578:A7300,D3578)</f>
        <v>0</v>
      </c>
    </row>
    <row r="3579" spans="1:5" x14ac:dyDescent="0.3">
      <c r="A3579" s="2" t="s">
        <v>21856</v>
      </c>
      <c r="B3579" s="2" t="s">
        <v>27685</v>
      </c>
      <c r="C3579" s="2">
        <v>6.9</v>
      </c>
      <c r="E3579">
        <f>COUNTIF(A3579:A7301,D3579)</f>
        <v>0</v>
      </c>
    </row>
    <row r="3580" spans="1:5" x14ac:dyDescent="0.3">
      <c r="A3580" s="2" t="s">
        <v>10464</v>
      </c>
      <c r="B3580" s="2" t="s">
        <v>27686</v>
      </c>
      <c r="C3580" s="2">
        <v>4.0999999999999996</v>
      </c>
      <c r="E3580">
        <f>COUNTIF(A3580:A7302,D3580)</f>
        <v>0</v>
      </c>
    </row>
    <row r="3581" spans="1:5" x14ac:dyDescent="0.3">
      <c r="A3581" s="2" t="s">
        <v>7531</v>
      </c>
      <c r="B3581" s="2" t="s">
        <v>27687</v>
      </c>
      <c r="C3581" s="2">
        <v>5.4</v>
      </c>
      <c r="E3581">
        <f>COUNTIF(A3581:A7303,D3581)</f>
        <v>0</v>
      </c>
    </row>
    <row r="3582" spans="1:5" x14ac:dyDescent="0.3">
      <c r="A3582" s="2" t="s">
        <v>20226</v>
      </c>
      <c r="B3582" s="2" t="s">
        <v>27688</v>
      </c>
      <c r="C3582" s="2">
        <v>8.1999999999999993</v>
      </c>
      <c r="E3582">
        <f>COUNTIF(A3582:A7304,D3582)</f>
        <v>0</v>
      </c>
    </row>
    <row r="3583" spans="1:5" x14ac:dyDescent="0.3">
      <c r="A3583" s="2" t="s">
        <v>22045</v>
      </c>
      <c r="B3583" s="2" t="s">
        <v>27689</v>
      </c>
      <c r="C3583" s="2">
        <v>5.7</v>
      </c>
      <c r="E3583">
        <f>COUNTIF(A3583:A7305,D3583)</f>
        <v>0</v>
      </c>
    </row>
    <row r="3584" spans="1:5" x14ac:dyDescent="0.3">
      <c r="A3584" s="2" t="s">
        <v>22049</v>
      </c>
      <c r="B3584" s="2" t="s">
        <v>27690</v>
      </c>
      <c r="C3584" s="2">
        <v>7.9</v>
      </c>
      <c r="E3584">
        <f>COUNTIF(A3584:A7306,D3584)</f>
        <v>0</v>
      </c>
    </row>
    <row r="3585" spans="1:5" x14ac:dyDescent="0.3">
      <c r="A3585" s="2" t="s">
        <v>3541</v>
      </c>
      <c r="B3585" s="2" t="s">
        <v>27691</v>
      </c>
      <c r="C3585" s="2">
        <v>7.1</v>
      </c>
      <c r="E3585">
        <f>COUNTIF(A3585:A7307,D3585)</f>
        <v>0</v>
      </c>
    </row>
    <row r="3586" spans="1:5" x14ac:dyDescent="0.3">
      <c r="A3586" s="2" t="s">
        <v>21311</v>
      </c>
      <c r="B3586" s="2" t="s">
        <v>27692</v>
      </c>
      <c r="C3586" s="2">
        <v>6.4</v>
      </c>
      <c r="E3586">
        <f>COUNTIF(A3586:A7308,D3586)</f>
        <v>0</v>
      </c>
    </row>
    <row r="3587" spans="1:5" x14ac:dyDescent="0.3">
      <c r="A3587" s="2" t="s">
        <v>7100</v>
      </c>
      <c r="B3587" s="2" t="s">
        <v>27693</v>
      </c>
      <c r="C3587" s="2">
        <v>7.5</v>
      </c>
      <c r="E3587">
        <f>COUNTIF(A3587:A7309,D3587)</f>
        <v>0</v>
      </c>
    </row>
    <row r="3588" spans="1:5" x14ac:dyDescent="0.3">
      <c r="A3588" s="2" t="s">
        <v>22083</v>
      </c>
      <c r="B3588" s="2" t="s">
        <v>27694</v>
      </c>
      <c r="C3588" s="2">
        <v>6.4</v>
      </c>
      <c r="E3588">
        <f>COUNTIF(A3588:A7310,D3588)</f>
        <v>0</v>
      </c>
    </row>
    <row r="3589" spans="1:5" x14ac:dyDescent="0.3">
      <c r="A3589" s="2" t="s">
        <v>12774</v>
      </c>
      <c r="B3589" s="2" t="s">
        <v>26511</v>
      </c>
      <c r="C3589" s="2">
        <v>6.5</v>
      </c>
      <c r="E3589">
        <f>COUNTIF(A3589:A7311,D3589)</f>
        <v>0</v>
      </c>
    </row>
    <row r="3590" spans="1:5" x14ac:dyDescent="0.3">
      <c r="A3590" s="2" t="s">
        <v>22099</v>
      </c>
      <c r="B3590" s="2" t="s">
        <v>27695</v>
      </c>
      <c r="C3590" s="2">
        <v>7.2</v>
      </c>
      <c r="E3590">
        <f>COUNTIF(A3590:A7312,D3590)</f>
        <v>0</v>
      </c>
    </row>
    <row r="3591" spans="1:5" x14ac:dyDescent="0.3">
      <c r="A3591" s="2" t="s">
        <v>22114</v>
      </c>
      <c r="B3591" s="2" t="s">
        <v>27696</v>
      </c>
      <c r="C3591" s="2">
        <v>6</v>
      </c>
      <c r="E3591">
        <f>COUNTIF(A3591:A7313,D3591)</f>
        <v>0</v>
      </c>
    </row>
    <row r="3592" spans="1:5" x14ac:dyDescent="0.3">
      <c r="A3592" s="2" t="s">
        <v>22122</v>
      </c>
      <c r="B3592" s="2" t="s">
        <v>27697</v>
      </c>
      <c r="C3592" s="2">
        <v>5.6</v>
      </c>
      <c r="E3592">
        <f>COUNTIF(A3592:A7314,D3592)</f>
        <v>0</v>
      </c>
    </row>
    <row r="3593" spans="1:5" x14ac:dyDescent="0.3">
      <c r="A3593" s="2" t="s">
        <v>22143</v>
      </c>
      <c r="B3593" s="2" t="s">
        <v>27698</v>
      </c>
      <c r="C3593" s="2">
        <v>8.4</v>
      </c>
      <c r="E3593">
        <f>COUNTIF(A3593:A7315,D3593)</f>
        <v>0</v>
      </c>
    </row>
    <row r="3594" spans="1:5" x14ac:dyDescent="0.3">
      <c r="A3594" s="2" t="s">
        <v>18296</v>
      </c>
      <c r="B3594" s="2" t="s">
        <v>27699</v>
      </c>
      <c r="C3594" s="2">
        <v>7.5</v>
      </c>
      <c r="E3594">
        <f>COUNTIF(A3594:A7316,D3594)</f>
        <v>0</v>
      </c>
    </row>
    <row r="3595" spans="1:5" x14ac:dyDescent="0.3">
      <c r="A3595" s="2" t="s">
        <v>19697</v>
      </c>
      <c r="B3595" s="2" t="s">
        <v>27700</v>
      </c>
      <c r="C3595" s="2">
        <v>7.2</v>
      </c>
      <c r="E3595">
        <f>COUNTIF(A3595:A7317,D3595)</f>
        <v>0</v>
      </c>
    </row>
    <row r="3596" spans="1:5" x14ac:dyDescent="0.3">
      <c r="A3596" s="2" t="s">
        <v>14895</v>
      </c>
      <c r="B3596" s="2" t="s">
        <v>27701</v>
      </c>
      <c r="C3596" s="2">
        <v>7.2</v>
      </c>
      <c r="E3596">
        <f>COUNTIF(A3596:A7318,D3596)</f>
        <v>0</v>
      </c>
    </row>
    <row r="3597" spans="1:5" x14ac:dyDescent="0.3">
      <c r="A3597" s="2" t="s">
        <v>4351</v>
      </c>
      <c r="B3597" s="2" t="s">
        <v>27702</v>
      </c>
      <c r="C3597" s="2">
        <v>6.5</v>
      </c>
      <c r="E3597">
        <f>COUNTIF(A3597:A7319,D3597)</f>
        <v>0</v>
      </c>
    </row>
    <row r="3598" spans="1:5" x14ac:dyDescent="0.3">
      <c r="A3598" s="2" t="s">
        <v>5170</v>
      </c>
      <c r="B3598" s="2" t="s">
        <v>27703</v>
      </c>
      <c r="C3598" s="2">
        <v>6.4</v>
      </c>
      <c r="E3598">
        <f>COUNTIF(A3598:A7320,D3598)</f>
        <v>0</v>
      </c>
    </row>
    <row r="3599" spans="1:5" x14ac:dyDescent="0.3">
      <c r="A3599" s="2" t="s">
        <v>1432</v>
      </c>
      <c r="B3599" s="2" t="s">
        <v>27704</v>
      </c>
      <c r="C3599" s="2">
        <v>7.5</v>
      </c>
      <c r="E3599">
        <f>COUNTIF(A3599:A7321,D3599)</f>
        <v>0</v>
      </c>
    </row>
    <row r="3600" spans="1:5" x14ac:dyDescent="0.3">
      <c r="A3600" s="2" t="s">
        <v>22239</v>
      </c>
      <c r="B3600" s="2" t="s">
        <v>27705</v>
      </c>
      <c r="C3600" s="2">
        <v>6.9</v>
      </c>
      <c r="E3600">
        <f>COUNTIF(A3600:A7322,D3600)</f>
        <v>0</v>
      </c>
    </row>
    <row r="3601" spans="1:5" x14ac:dyDescent="0.3">
      <c r="A3601" s="2" t="s">
        <v>233</v>
      </c>
      <c r="B3601" s="2" t="s">
        <v>27706</v>
      </c>
      <c r="C3601" s="2">
        <v>7</v>
      </c>
      <c r="E3601">
        <f>COUNTIF(A3601:A7323,D3601)</f>
        <v>0</v>
      </c>
    </row>
    <row r="3602" spans="1:5" x14ac:dyDescent="0.3">
      <c r="A3602" s="2" t="s">
        <v>22252</v>
      </c>
      <c r="B3602" s="2" t="s">
        <v>27707</v>
      </c>
      <c r="C3602" s="2">
        <v>6.3</v>
      </c>
      <c r="E3602">
        <f>COUNTIF(A3602:A7324,D3602)</f>
        <v>0</v>
      </c>
    </row>
    <row r="3603" spans="1:5" x14ac:dyDescent="0.3">
      <c r="A3603" s="2" t="s">
        <v>21808</v>
      </c>
      <c r="B3603" s="2" t="s">
        <v>27708</v>
      </c>
      <c r="C3603" s="2">
        <v>5.5</v>
      </c>
      <c r="E3603">
        <f>COUNTIF(A3603:A7325,D3603)</f>
        <v>0</v>
      </c>
    </row>
    <row r="3604" spans="1:5" x14ac:dyDescent="0.3">
      <c r="A3604" s="2" t="s">
        <v>3749</v>
      </c>
      <c r="B3604" s="2" t="s">
        <v>26443</v>
      </c>
      <c r="C3604" s="2">
        <v>4.8</v>
      </c>
      <c r="E3604">
        <f>COUNTIF(A3604:A7326,D3604)</f>
        <v>0</v>
      </c>
    </row>
    <row r="3605" spans="1:5" x14ac:dyDescent="0.3">
      <c r="A3605" s="2" t="s">
        <v>2392</v>
      </c>
      <c r="B3605" s="2" t="s">
        <v>27709</v>
      </c>
      <c r="C3605" s="2">
        <v>6.6</v>
      </c>
      <c r="E3605">
        <f>COUNTIF(A3605:A7327,D3605)</f>
        <v>0</v>
      </c>
    </row>
    <row r="3606" spans="1:5" x14ac:dyDescent="0.3">
      <c r="A3606" s="2" t="s">
        <v>22272</v>
      </c>
      <c r="B3606" s="2" t="s">
        <v>27710</v>
      </c>
      <c r="C3606" s="2">
        <v>5.2</v>
      </c>
      <c r="E3606">
        <f>COUNTIF(A3606:A7328,D3606)</f>
        <v>0</v>
      </c>
    </row>
    <row r="3607" spans="1:5" x14ac:dyDescent="0.3">
      <c r="A3607" s="2" t="s">
        <v>16174</v>
      </c>
      <c r="B3607" s="2" t="s">
        <v>27711</v>
      </c>
      <c r="C3607" s="2">
        <v>8.3000000000000007</v>
      </c>
      <c r="E3607">
        <f>COUNTIF(A3607:A7329,D3607)</f>
        <v>0</v>
      </c>
    </row>
    <row r="3608" spans="1:5" x14ac:dyDescent="0.3">
      <c r="A3608" s="2" t="s">
        <v>17910</v>
      </c>
      <c r="B3608" s="2" t="s">
        <v>27712</v>
      </c>
      <c r="C3608" s="2">
        <v>7.2</v>
      </c>
      <c r="E3608">
        <f>COUNTIF(A3608:A7330,D3608)</f>
        <v>0</v>
      </c>
    </row>
    <row r="3609" spans="1:5" x14ac:dyDescent="0.3">
      <c r="A3609" s="2" t="s">
        <v>171</v>
      </c>
      <c r="B3609" s="2" t="s">
        <v>24188</v>
      </c>
      <c r="C3609" s="2">
        <v>7.2</v>
      </c>
      <c r="E3609">
        <f>COUNTIF(A3609:A7331,D3609)</f>
        <v>0</v>
      </c>
    </row>
    <row r="3610" spans="1:5" x14ac:dyDescent="0.3">
      <c r="A3610" s="2" t="s">
        <v>5128</v>
      </c>
      <c r="B3610" s="2" t="s">
        <v>25519</v>
      </c>
      <c r="C3610" s="2">
        <v>5.3</v>
      </c>
      <c r="E3610">
        <f>COUNTIF(A3610:A7332,D3610)</f>
        <v>0</v>
      </c>
    </row>
    <row r="3611" spans="1:5" x14ac:dyDescent="0.3">
      <c r="A3611" s="2" t="s">
        <v>22324</v>
      </c>
      <c r="B3611" s="2" t="s">
        <v>27713</v>
      </c>
      <c r="C3611" s="2">
        <v>7.2</v>
      </c>
      <c r="E3611">
        <f>COUNTIF(A3611:A7333,D3611)</f>
        <v>0</v>
      </c>
    </row>
    <row r="3612" spans="1:5" x14ac:dyDescent="0.3">
      <c r="A3612" s="2" t="s">
        <v>22378</v>
      </c>
      <c r="B3612" s="2" t="s">
        <v>27714</v>
      </c>
      <c r="C3612" s="2">
        <v>7.8</v>
      </c>
      <c r="E3612">
        <f>COUNTIF(A3612:A7334,D3612)</f>
        <v>0</v>
      </c>
    </row>
    <row r="3613" spans="1:5" x14ac:dyDescent="0.3">
      <c r="A3613" s="2" t="s">
        <v>22385</v>
      </c>
      <c r="B3613" s="2" t="s">
        <v>27715</v>
      </c>
      <c r="C3613" s="2">
        <v>6.4</v>
      </c>
      <c r="E3613">
        <f>COUNTIF(A3613:A7335,D3613)</f>
        <v>0</v>
      </c>
    </row>
    <row r="3614" spans="1:5" x14ac:dyDescent="0.3">
      <c r="A3614" s="2" t="s">
        <v>22392</v>
      </c>
      <c r="B3614" s="2" t="s">
        <v>27716</v>
      </c>
      <c r="C3614" s="2">
        <v>8.1</v>
      </c>
      <c r="E3614">
        <f>COUNTIF(A3614:A7336,D3614)</f>
        <v>0</v>
      </c>
    </row>
    <row r="3615" spans="1:5" x14ac:dyDescent="0.3">
      <c r="A3615" s="2" t="s">
        <v>20031</v>
      </c>
      <c r="B3615" s="2" t="s">
        <v>27717</v>
      </c>
      <c r="C3615" s="2">
        <v>5.6</v>
      </c>
      <c r="E3615">
        <f>COUNTIF(A3615:A7337,D3615)</f>
        <v>0</v>
      </c>
    </row>
    <row r="3616" spans="1:5" x14ac:dyDescent="0.3">
      <c r="A3616" s="2" t="s">
        <v>22416</v>
      </c>
      <c r="B3616" s="2" t="s">
        <v>27718</v>
      </c>
      <c r="C3616" s="2">
        <v>6.6</v>
      </c>
      <c r="E3616">
        <f>COUNTIF(A3616:A7338,D3616)</f>
        <v>0</v>
      </c>
    </row>
    <row r="3617" spans="1:5" x14ac:dyDescent="0.3">
      <c r="A3617" s="2" t="s">
        <v>4863</v>
      </c>
      <c r="B3617" s="2" t="s">
        <v>27719</v>
      </c>
      <c r="C3617" s="2">
        <v>7.7</v>
      </c>
      <c r="E3617">
        <f>COUNTIF(A3617:A7339,D3617)</f>
        <v>0</v>
      </c>
    </row>
    <row r="3618" spans="1:5" x14ac:dyDescent="0.3">
      <c r="A3618" s="2" t="s">
        <v>18269</v>
      </c>
      <c r="B3618" s="2" t="s">
        <v>27720</v>
      </c>
      <c r="C3618" s="2">
        <v>6.5</v>
      </c>
      <c r="E3618">
        <f>COUNTIF(A3618:A7340,D3618)</f>
        <v>0</v>
      </c>
    </row>
    <row r="3619" spans="1:5" x14ac:dyDescent="0.3">
      <c r="A3619" s="2" t="s">
        <v>22490</v>
      </c>
      <c r="B3619" s="2" t="s">
        <v>27721</v>
      </c>
      <c r="C3619" s="2">
        <v>6.1</v>
      </c>
      <c r="E3619">
        <f>COUNTIF(A3619:A7341,D3619)</f>
        <v>0</v>
      </c>
    </row>
    <row r="3620" spans="1:5" x14ac:dyDescent="0.3">
      <c r="A3620" s="2" t="s">
        <v>20169</v>
      </c>
      <c r="B3620" s="2" t="s">
        <v>27722</v>
      </c>
      <c r="C3620" s="2">
        <v>5.7</v>
      </c>
      <c r="E3620">
        <f>COUNTIF(A3620:A7342,D3620)</f>
        <v>0</v>
      </c>
    </row>
    <row r="3621" spans="1:5" x14ac:dyDescent="0.3">
      <c r="A3621" s="2" t="s">
        <v>22508</v>
      </c>
      <c r="B3621" s="2" t="s">
        <v>27723</v>
      </c>
      <c r="C3621" s="2">
        <v>5.9</v>
      </c>
      <c r="E3621">
        <f>COUNTIF(A3621:A7343,D3621)</f>
        <v>0</v>
      </c>
    </row>
    <row r="3622" spans="1:5" x14ac:dyDescent="0.3">
      <c r="A3622" s="2" t="s">
        <v>432</v>
      </c>
      <c r="B3622" s="2" t="s">
        <v>27724</v>
      </c>
      <c r="C3622" s="2">
        <v>7.7</v>
      </c>
      <c r="E3622">
        <f>COUNTIF(A3622:A7344,D3622)</f>
        <v>0</v>
      </c>
    </row>
    <row r="3623" spans="1:5" x14ac:dyDescent="0.3">
      <c r="A3623" s="2" t="s">
        <v>22525</v>
      </c>
      <c r="B3623" s="2" t="s">
        <v>27725</v>
      </c>
      <c r="C3623" s="2">
        <v>7.1</v>
      </c>
      <c r="E3623">
        <f>COUNTIF(A3623:A7345,D3623)</f>
        <v>0</v>
      </c>
    </row>
    <row r="3624" spans="1:5" x14ac:dyDescent="0.3">
      <c r="A3624" s="2" t="s">
        <v>22535</v>
      </c>
      <c r="B3624" s="2" t="s">
        <v>27726</v>
      </c>
      <c r="C3624" s="2">
        <v>7.6</v>
      </c>
      <c r="E3624">
        <f>COUNTIF(A3624:A7346,D3624)</f>
        <v>0</v>
      </c>
    </row>
    <row r="3625" spans="1:5" x14ac:dyDescent="0.3">
      <c r="A3625" s="2" t="s">
        <v>22549</v>
      </c>
      <c r="B3625" s="2" t="s">
        <v>27727</v>
      </c>
      <c r="C3625" s="2">
        <v>7.4</v>
      </c>
      <c r="E3625">
        <f>COUNTIF(A3625:A7347,D3625)</f>
        <v>0</v>
      </c>
    </row>
    <row r="3626" spans="1:5" x14ac:dyDescent="0.3">
      <c r="A3626" s="2" t="s">
        <v>22557</v>
      </c>
      <c r="B3626" s="2" t="s">
        <v>27728</v>
      </c>
      <c r="C3626" s="2">
        <v>6.8</v>
      </c>
      <c r="E3626">
        <f>COUNTIF(A3626:A7348,D3626)</f>
        <v>0</v>
      </c>
    </row>
    <row r="3627" spans="1:5" x14ac:dyDescent="0.3">
      <c r="A3627" s="2" t="s">
        <v>22563</v>
      </c>
      <c r="B3627" s="2" t="s">
        <v>27729</v>
      </c>
      <c r="C3627" s="2">
        <v>6.5</v>
      </c>
      <c r="E3627">
        <f>COUNTIF(A3627:A7349,D3627)</f>
        <v>0</v>
      </c>
    </row>
    <row r="3628" spans="1:5" x14ac:dyDescent="0.3">
      <c r="A3628" s="2" t="s">
        <v>13777</v>
      </c>
      <c r="B3628" s="2" t="s">
        <v>27730</v>
      </c>
      <c r="C3628" s="2">
        <v>7.3</v>
      </c>
      <c r="E3628">
        <f>COUNTIF(A3628:A7350,D3628)</f>
        <v>0</v>
      </c>
    </row>
    <row r="3629" spans="1:5" x14ac:dyDescent="0.3">
      <c r="A3629" s="2" t="s">
        <v>22578</v>
      </c>
      <c r="B3629" s="2" t="s">
        <v>27731</v>
      </c>
      <c r="C3629" s="2">
        <v>7.3</v>
      </c>
      <c r="E3629">
        <f>COUNTIF(A3629:A7351,D3629)</f>
        <v>0</v>
      </c>
    </row>
    <row r="3630" spans="1:5" x14ac:dyDescent="0.3">
      <c r="A3630" s="2" t="s">
        <v>17984</v>
      </c>
      <c r="B3630" s="2" t="s">
        <v>27732</v>
      </c>
      <c r="C3630" s="2">
        <v>6.5</v>
      </c>
      <c r="E3630">
        <f>COUNTIF(A3630:A7352,D3630)</f>
        <v>0</v>
      </c>
    </row>
    <row r="3631" spans="1:5" x14ac:dyDescent="0.3">
      <c r="A3631" s="2" t="s">
        <v>22585</v>
      </c>
      <c r="B3631" s="2" t="s">
        <v>27733</v>
      </c>
      <c r="C3631" s="2">
        <v>6</v>
      </c>
      <c r="E3631">
        <f>COUNTIF(A3631:A7353,D3631)</f>
        <v>0</v>
      </c>
    </row>
    <row r="3632" spans="1:5" x14ac:dyDescent="0.3">
      <c r="A3632" s="2" t="s">
        <v>22589</v>
      </c>
      <c r="B3632" s="2" t="s">
        <v>27734</v>
      </c>
      <c r="C3632" s="2">
        <v>5.3</v>
      </c>
      <c r="E3632">
        <f>COUNTIF(A3632:A7354,D3632)</f>
        <v>0</v>
      </c>
    </row>
    <row r="3633" spans="1:5" x14ac:dyDescent="0.3">
      <c r="A3633" s="2" t="s">
        <v>272</v>
      </c>
      <c r="B3633" s="2" t="s">
        <v>27735</v>
      </c>
      <c r="C3633" s="2">
        <v>6.6</v>
      </c>
      <c r="E3633">
        <f>COUNTIF(A3633:A7355,D3633)</f>
        <v>0</v>
      </c>
    </row>
    <row r="3634" spans="1:5" x14ac:dyDescent="0.3">
      <c r="A3634" s="2" t="s">
        <v>14462</v>
      </c>
      <c r="B3634" s="2" t="s">
        <v>27736</v>
      </c>
      <c r="C3634" s="2">
        <v>8.6999999999999993</v>
      </c>
      <c r="E3634">
        <f>COUNTIF(A3634:A7356,D3634)</f>
        <v>0</v>
      </c>
    </row>
    <row r="3635" spans="1:5" x14ac:dyDescent="0.3">
      <c r="A3635" s="2" t="s">
        <v>408</v>
      </c>
      <c r="B3635" s="2" t="s">
        <v>27737</v>
      </c>
      <c r="C3635" s="2">
        <v>6.2</v>
      </c>
      <c r="E3635">
        <f>COUNTIF(A3635:A7357,D3635)</f>
        <v>0</v>
      </c>
    </row>
    <row r="3636" spans="1:5" x14ac:dyDescent="0.3">
      <c r="A3636" s="2" t="s">
        <v>22630</v>
      </c>
      <c r="B3636" s="2" t="s">
        <v>27738</v>
      </c>
      <c r="C3636" s="2">
        <v>5.8</v>
      </c>
      <c r="E3636">
        <f>COUNTIF(A3636:A7358,D3636)</f>
        <v>0</v>
      </c>
    </row>
    <row r="3637" spans="1:5" x14ac:dyDescent="0.3">
      <c r="A3637" s="2" t="s">
        <v>1175</v>
      </c>
      <c r="B3637" s="2" t="s">
        <v>24344</v>
      </c>
      <c r="C3637" s="2">
        <v>6.7</v>
      </c>
      <c r="E3637">
        <f>COUNTIF(A3637:A7359,D3637)</f>
        <v>0</v>
      </c>
    </row>
    <row r="3638" spans="1:5" x14ac:dyDescent="0.3">
      <c r="A3638" s="2" t="s">
        <v>22099</v>
      </c>
      <c r="B3638" s="2" t="s">
        <v>27739</v>
      </c>
      <c r="C3638" s="2">
        <v>5.7</v>
      </c>
      <c r="E3638">
        <f>COUNTIF(A3638:A7360,D3638)</f>
        <v>0</v>
      </c>
    </row>
    <row r="3639" spans="1:5" x14ac:dyDescent="0.3">
      <c r="A3639" s="2" t="s">
        <v>22641</v>
      </c>
      <c r="B3639" s="2" t="s">
        <v>27740</v>
      </c>
      <c r="C3639" s="2">
        <v>6.1</v>
      </c>
      <c r="E3639">
        <f>COUNTIF(A3639:A7361,D3639)</f>
        <v>0</v>
      </c>
    </row>
    <row r="3640" spans="1:5" x14ac:dyDescent="0.3">
      <c r="A3640" s="2" t="s">
        <v>22646</v>
      </c>
      <c r="B3640" s="2" t="s">
        <v>27741</v>
      </c>
      <c r="C3640" s="2">
        <v>6.4</v>
      </c>
      <c r="E3640">
        <f>COUNTIF(A3640:A7362,D3640)</f>
        <v>0</v>
      </c>
    </row>
    <row r="3641" spans="1:5" x14ac:dyDescent="0.3">
      <c r="A3641" s="2" t="s">
        <v>22660</v>
      </c>
      <c r="B3641" s="2" t="s">
        <v>27742</v>
      </c>
      <c r="C3641" s="2">
        <v>4.5999999999999996</v>
      </c>
      <c r="E3641">
        <f>COUNTIF(A3641:A7363,D3641)</f>
        <v>0</v>
      </c>
    </row>
    <row r="3642" spans="1:5" x14ac:dyDescent="0.3">
      <c r="A3642" s="2" t="s">
        <v>79</v>
      </c>
      <c r="B3642" s="2" t="s">
        <v>24201</v>
      </c>
      <c r="C3642" s="2">
        <v>6.4</v>
      </c>
      <c r="E3642">
        <f>COUNTIF(A3642:A7364,D3642)</f>
        <v>0</v>
      </c>
    </row>
    <row r="3643" spans="1:5" x14ac:dyDescent="0.3">
      <c r="A3643" s="2" t="s">
        <v>16111</v>
      </c>
      <c r="B3643" s="2" t="s">
        <v>27743</v>
      </c>
      <c r="C3643" s="2">
        <v>5.9</v>
      </c>
      <c r="E3643">
        <f>COUNTIF(A3643:A7365,D3643)</f>
        <v>0</v>
      </c>
    </row>
    <row r="3644" spans="1:5" x14ac:dyDescent="0.3">
      <c r="A3644" s="2" t="s">
        <v>1155</v>
      </c>
      <c r="B3644" s="2" t="s">
        <v>27744</v>
      </c>
      <c r="C3644" s="2">
        <v>7.7</v>
      </c>
      <c r="E3644">
        <f>COUNTIF(A3644:A7366,D3644)</f>
        <v>0</v>
      </c>
    </row>
    <row r="3645" spans="1:5" x14ac:dyDescent="0.3">
      <c r="A3645" s="2" t="s">
        <v>22781</v>
      </c>
      <c r="B3645" s="2" t="s">
        <v>27745</v>
      </c>
      <c r="C3645" s="2">
        <v>7.1</v>
      </c>
      <c r="E3645">
        <f>COUNTIF(A3645:A7367,D3645)</f>
        <v>0</v>
      </c>
    </row>
    <row r="3646" spans="1:5" x14ac:dyDescent="0.3">
      <c r="A3646" s="2" t="s">
        <v>22785</v>
      </c>
      <c r="B3646" s="2" t="s">
        <v>27746</v>
      </c>
      <c r="C3646" s="2">
        <v>6.2</v>
      </c>
      <c r="E3646">
        <f>COUNTIF(A3646:A7368,D3646)</f>
        <v>0</v>
      </c>
    </row>
    <row r="3647" spans="1:5" x14ac:dyDescent="0.3">
      <c r="A3647" s="2" t="s">
        <v>22798</v>
      </c>
      <c r="B3647" s="2" t="s">
        <v>27747</v>
      </c>
      <c r="C3647" s="2">
        <v>7.7</v>
      </c>
      <c r="E3647">
        <f>COUNTIF(A3647:A7369,D3647)</f>
        <v>0</v>
      </c>
    </row>
    <row r="3648" spans="1:5" x14ac:dyDescent="0.3">
      <c r="A3648" s="2" t="s">
        <v>19470</v>
      </c>
      <c r="B3648" s="2" t="s">
        <v>27748</v>
      </c>
      <c r="C3648" s="2">
        <v>7.5</v>
      </c>
      <c r="E3648">
        <f>COUNTIF(A3648:A7370,D3648)</f>
        <v>0</v>
      </c>
    </row>
    <row r="3649" spans="1:5" x14ac:dyDescent="0.3">
      <c r="A3649" s="2" t="s">
        <v>7905</v>
      </c>
      <c r="B3649" s="2" t="s">
        <v>27749</v>
      </c>
      <c r="C3649" s="2">
        <v>6.9</v>
      </c>
      <c r="E3649">
        <f>COUNTIF(A3649:A7371,D3649)</f>
        <v>0</v>
      </c>
    </row>
    <row r="3650" spans="1:5" x14ac:dyDescent="0.3">
      <c r="A3650" s="2" t="s">
        <v>17923</v>
      </c>
      <c r="B3650" s="2" t="s">
        <v>27750</v>
      </c>
      <c r="C3650" s="2">
        <v>7.1</v>
      </c>
      <c r="E3650">
        <f>COUNTIF(A3650:A7372,D3650)</f>
        <v>0</v>
      </c>
    </row>
    <row r="3651" spans="1:5" x14ac:dyDescent="0.3">
      <c r="A3651" s="2" t="s">
        <v>18017</v>
      </c>
      <c r="B3651" s="2" t="s">
        <v>27751</v>
      </c>
      <c r="C3651" s="2">
        <v>6.3</v>
      </c>
      <c r="E3651">
        <f>COUNTIF(A3651:A7373,D3651)</f>
        <v>0</v>
      </c>
    </row>
    <row r="3652" spans="1:5" x14ac:dyDescent="0.3">
      <c r="A3652" s="2" t="s">
        <v>2791</v>
      </c>
      <c r="B3652" s="2" t="s">
        <v>27752</v>
      </c>
      <c r="C3652" s="2">
        <v>8.3000000000000007</v>
      </c>
      <c r="E3652">
        <f>COUNTIF(A3652:A7374,D3652)</f>
        <v>0</v>
      </c>
    </row>
    <row r="3653" spans="1:5" x14ac:dyDescent="0.3">
      <c r="A3653" s="2" t="s">
        <v>17683</v>
      </c>
      <c r="B3653" s="2" t="s">
        <v>27940</v>
      </c>
      <c r="C3653" s="2">
        <v>7.1</v>
      </c>
      <c r="E3653">
        <f>COUNTIF(A3653:A7375,D3653)</f>
        <v>0</v>
      </c>
    </row>
    <row r="3654" spans="1:5" x14ac:dyDescent="0.3">
      <c r="A3654" s="2" t="s">
        <v>22868</v>
      </c>
      <c r="B3654" s="2" t="s">
        <v>27754</v>
      </c>
      <c r="C3654" s="2">
        <v>7.2</v>
      </c>
      <c r="E3654">
        <f>COUNTIF(A3654:A7376,D3654)</f>
        <v>0</v>
      </c>
    </row>
    <row r="3655" spans="1:5" x14ac:dyDescent="0.3">
      <c r="A3655" s="2" t="s">
        <v>22887</v>
      </c>
      <c r="B3655" s="2" t="s">
        <v>27755</v>
      </c>
      <c r="C3655" s="2">
        <v>6.9</v>
      </c>
      <c r="E3655">
        <f>COUNTIF(A3655:A7377,D3655)</f>
        <v>0</v>
      </c>
    </row>
    <row r="3656" spans="1:5" x14ac:dyDescent="0.3">
      <c r="A3656" s="2" t="s">
        <v>8108</v>
      </c>
      <c r="B3656" s="2" t="s">
        <v>27756</v>
      </c>
      <c r="C3656" s="2">
        <v>6.1</v>
      </c>
      <c r="E3656">
        <f>COUNTIF(A3656:A7378,D3656)</f>
        <v>0</v>
      </c>
    </row>
    <row r="3657" spans="1:5" x14ac:dyDescent="0.3">
      <c r="A3657" s="2" t="s">
        <v>22944</v>
      </c>
      <c r="B3657" s="2" t="s">
        <v>27757</v>
      </c>
      <c r="C3657" s="2">
        <v>6.3</v>
      </c>
      <c r="E3657">
        <f>COUNTIF(A3657:A7379,D3657)</f>
        <v>0</v>
      </c>
    </row>
    <row r="3658" spans="1:5" x14ac:dyDescent="0.3">
      <c r="A3658" s="2" t="s">
        <v>22955</v>
      </c>
      <c r="B3658" s="2" t="s">
        <v>27758</v>
      </c>
      <c r="C3658" s="2">
        <v>6.1</v>
      </c>
      <c r="E3658">
        <f>COUNTIF(A3658:A7380,D3658)</f>
        <v>0</v>
      </c>
    </row>
    <row r="3659" spans="1:5" x14ac:dyDescent="0.3">
      <c r="A3659" s="2" t="s">
        <v>22966</v>
      </c>
      <c r="B3659" s="2" t="s">
        <v>27759</v>
      </c>
      <c r="C3659" s="2">
        <v>7.8</v>
      </c>
      <c r="E3659">
        <f>COUNTIF(A3659:A7381,D3659)</f>
        <v>0</v>
      </c>
    </row>
    <row r="3660" spans="1:5" x14ac:dyDescent="0.3">
      <c r="A3660" s="2" t="s">
        <v>22973</v>
      </c>
      <c r="B3660" s="2" t="s">
        <v>27760</v>
      </c>
      <c r="C3660" s="2">
        <v>4.7</v>
      </c>
      <c r="E3660">
        <f>COUNTIF(A3660:A7382,D3660)</f>
        <v>0</v>
      </c>
    </row>
    <row r="3661" spans="1:5" x14ac:dyDescent="0.3">
      <c r="A3661" s="2" t="s">
        <v>5367</v>
      </c>
      <c r="B3661" s="2" t="s">
        <v>26400</v>
      </c>
      <c r="C3661" s="2">
        <v>7.9</v>
      </c>
      <c r="E3661">
        <f>COUNTIF(A3661:A7383,D3661)</f>
        <v>0</v>
      </c>
    </row>
    <row r="3662" spans="1:5" x14ac:dyDescent="0.3">
      <c r="A3662" s="2" t="s">
        <v>8565</v>
      </c>
      <c r="B3662" s="2" t="s">
        <v>27761</v>
      </c>
      <c r="C3662" s="2">
        <v>6.7</v>
      </c>
      <c r="E3662">
        <f>COUNTIF(A3662:A7384,D3662)</f>
        <v>0</v>
      </c>
    </row>
    <row r="3663" spans="1:5" x14ac:dyDescent="0.3">
      <c r="A3663" s="2" t="s">
        <v>23026</v>
      </c>
      <c r="B3663" s="2" t="s">
        <v>27762</v>
      </c>
      <c r="C3663" s="2">
        <v>6.6</v>
      </c>
      <c r="E3663">
        <f>COUNTIF(A3663:A7385,D3663)</f>
        <v>0</v>
      </c>
    </row>
    <row r="3664" spans="1:5" x14ac:dyDescent="0.3">
      <c r="A3664" s="2" t="s">
        <v>27921</v>
      </c>
      <c r="B3664" s="2" t="s">
        <v>27763</v>
      </c>
      <c r="C3664" s="2">
        <v>6.9</v>
      </c>
      <c r="E3664">
        <f>COUNTIF(A3664:A7386,D3664)</f>
        <v>0</v>
      </c>
    </row>
    <row r="3665" spans="1:5" x14ac:dyDescent="0.3">
      <c r="A3665" s="2" t="s">
        <v>6496</v>
      </c>
      <c r="B3665" s="2" t="s">
        <v>27764</v>
      </c>
      <c r="C3665" s="2">
        <v>7.1</v>
      </c>
      <c r="E3665">
        <f>COUNTIF(A3665:A7387,D3665)</f>
        <v>0</v>
      </c>
    </row>
    <row r="3666" spans="1:5" x14ac:dyDescent="0.3">
      <c r="A3666" s="2" t="s">
        <v>20333</v>
      </c>
      <c r="B3666" s="2" t="s">
        <v>27765</v>
      </c>
      <c r="C3666" s="2">
        <v>6.7</v>
      </c>
      <c r="E3666">
        <f>COUNTIF(A3666:A7388,D3666)</f>
        <v>0</v>
      </c>
    </row>
    <row r="3667" spans="1:5" x14ac:dyDescent="0.3">
      <c r="A3667" s="2" t="s">
        <v>20333</v>
      </c>
      <c r="B3667" s="2" t="s">
        <v>27766</v>
      </c>
      <c r="C3667" s="2">
        <v>7.1</v>
      </c>
      <c r="E3667">
        <f>COUNTIF(A3667:A7389,D3667)</f>
        <v>0</v>
      </c>
    </row>
    <row r="3668" spans="1:5" x14ac:dyDescent="0.3">
      <c r="A3668" s="2" t="s">
        <v>23083</v>
      </c>
      <c r="B3668" s="2" t="s">
        <v>27767</v>
      </c>
      <c r="C3668" s="2">
        <v>6.6</v>
      </c>
      <c r="E3668">
        <f>COUNTIF(A3668:A7390,D3668)</f>
        <v>0</v>
      </c>
    </row>
    <row r="3669" spans="1:5" x14ac:dyDescent="0.3">
      <c r="A3669" s="2" t="s">
        <v>5882</v>
      </c>
      <c r="B3669" s="2" t="s">
        <v>25205</v>
      </c>
      <c r="C3669" s="2">
        <v>7.4</v>
      </c>
      <c r="E3669">
        <f>COUNTIF(A3669:A7391,D3669)</f>
        <v>0</v>
      </c>
    </row>
    <row r="3670" spans="1:5" x14ac:dyDescent="0.3">
      <c r="A3670" s="2" t="s">
        <v>23107</v>
      </c>
      <c r="B3670" s="2" t="s">
        <v>27768</v>
      </c>
      <c r="C3670" s="2">
        <v>4.8</v>
      </c>
      <c r="E3670">
        <f>COUNTIF(A3670:A7392,D3670)</f>
        <v>0</v>
      </c>
    </row>
    <row r="3671" spans="1:5" x14ac:dyDescent="0.3">
      <c r="A3671" s="2" t="s">
        <v>23141</v>
      </c>
      <c r="B3671" s="2" t="s">
        <v>27769</v>
      </c>
      <c r="C3671" s="2">
        <v>6.4</v>
      </c>
      <c r="E3671">
        <f>COUNTIF(A3671:A7393,D3671)</f>
        <v>0</v>
      </c>
    </row>
    <row r="3672" spans="1:5" x14ac:dyDescent="0.3">
      <c r="A3672" s="2" t="s">
        <v>7134</v>
      </c>
      <c r="B3672" s="2" t="s">
        <v>27770</v>
      </c>
      <c r="C3672" s="2">
        <v>7.3</v>
      </c>
      <c r="E3672">
        <f>COUNTIF(A3672:A7394,D3672)</f>
        <v>0</v>
      </c>
    </row>
    <row r="3673" spans="1:5" x14ac:dyDescent="0.3">
      <c r="A3673" s="2" t="s">
        <v>16101</v>
      </c>
      <c r="B3673" s="2" t="s">
        <v>27771</v>
      </c>
      <c r="C3673" s="2">
        <v>6.9</v>
      </c>
      <c r="E3673">
        <f>COUNTIF(A3673:A7395,D3673)</f>
        <v>0</v>
      </c>
    </row>
    <row r="3674" spans="1:5" x14ac:dyDescent="0.3">
      <c r="A3674" s="2" t="s">
        <v>408</v>
      </c>
      <c r="B3674" s="2" t="s">
        <v>27772</v>
      </c>
      <c r="C3674" s="2">
        <v>7.2</v>
      </c>
      <c r="E3674">
        <f>COUNTIF(A3674:A7396,D3674)</f>
        <v>0</v>
      </c>
    </row>
    <row r="3675" spans="1:5" x14ac:dyDescent="0.3">
      <c r="A3675" s="2" t="s">
        <v>23166</v>
      </c>
      <c r="B3675" s="2" t="s">
        <v>27773</v>
      </c>
      <c r="C3675" s="2">
        <v>6.5</v>
      </c>
      <c r="E3675">
        <f>COUNTIF(A3675:A7397,D3675)</f>
        <v>0</v>
      </c>
    </row>
    <row r="3676" spans="1:5" x14ac:dyDescent="0.3">
      <c r="A3676" s="2" t="s">
        <v>8950</v>
      </c>
      <c r="B3676" s="2" t="s">
        <v>27774</v>
      </c>
      <c r="C3676" s="2">
        <v>6.6</v>
      </c>
      <c r="E3676">
        <f>COUNTIF(A3676:A7398,D3676)</f>
        <v>0</v>
      </c>
    </row>
    <row r="3677" spans="1:5" x14ac:dyDescent="0.3">
      <c r="A3677" s="2" t="s">
        <v>23174</v>
      </c>
      <c r="B3677" s="2" t="s">
        <v>27775</v>
      </c>
      <c r="C3677" s="2">
        <v>6.7</v>
      </c>
      <c r="E3677">
        <f>COUNTIF(A3677:A7399,D3677)</f>
        <v>0</v>
      </c>
    </row>
    <row r="3678" spans="1:5" x14ac:dyDescent="0.3">
      <c r="A3678" s="2" t="s">
        <v>8553</v>
      </c>
      <c r="B3678" s="2" t="s">
        <v>27776</v>
      </c>
      <c r="C3678" s="2">
        <v>7.3</v>
      </c>
      <c r="E3678">
        <f>COUNTIF(A3678:A7400,D3678)</f>
        <v>0</v>
      </c>
    </row>
    <row r="3679" spans="1:5" x14ac:dyDescent="0.3">
      <c r="A3679" s="2" t="s">
        <v>23195</v>
      </c>
      <c r="B3679" s="2" t="s">
        <v>27777</v>
      </c>
      <c r="C3679" s="2">
        <v>7</v>
      </c>
      <c r="E3679">
        <f>COUNTIF(A3679:A7401,D3679)</f>
        <v>0</v>
      </c>
    </row>
    <row r="3680" spans="1:5" x14ac:dyDescent="0.3">
      <c r="A3680" s="2" t="s">
        <v>22563</v>
      </c>
      <c r="B3680" s="2" t="s">
        <v>27778</v>
      </c>
      <c r="C3680" s="2">
        <v>5.5</v>
      </c>
      <c r="E3680">
        <f>COUNTIF(A3680:A7402,D3680)</f>
        <v>0</v>
      </c>
    </row>
    <row r="3681" spans="1:5" x14ac:dyDescent="0.3">
      <c r="A3681" s="2" t="s">
        <v>23207</v>
      </c>
      <c r="B3681" s="2" t="s">
        <v>27779</v>
      </c>
      <c r="C3681" s="2">
        <v>6.7</v>
      </c>
      <c r="E3681">
        <f>COUNTIF(A3681:A7403,D3681)</f>
        <v>0</v>
      </c>
    </row>
    <row r="3682" spans="1:5" x14ac:dyDescent="0.3">
      <c r="A3682" s="2" t="s">
        <v>13940</v>
      </c>
      <c r="B3682" s="2" t="s">
        <v>27780</v>
      </c>
      <c r="C3682" s="2">
        <v>3.9</v>
      </c>
      <c r="E3682">
        <f>COUNTIF(A3682:A7404,D3682)</f>
        <v>0</v>
      </c>
    </row>
    <row r="3683" spans="1:5" x14ac:dyDescent="0.3">
      <c r="A3683" s="2" t="s">
        <v>23350</v>
      </c>
      <c r="B3683" s="2" t="s">
        <v>27781</v>
      </c>
      <c r="C3683" s="2">
        <v>7.5</v>
      </c>
      <c r="E3683">
        <f>COUNTIF(A3683:A7405,D3683)</f>
        <v>0</v>
      </c>
    </row>
    <row r="3684" spans="1:5" x14ac:dyDescent="0.3">
      <c r="A3684" s="2" t="s">
        <v>23357</v>
      </c>
      <c r="B3684" s="2" t="s">
        <v>27782</v>
      </c>
      <c r="C3684" s="2">
        <v>7</v>
      </c>
      <c r="E3684">
        <f>COUNTIF(A3684:A7406,D3684)</f>
        <v>0</v>
      </c>
    </row>
    <row r="3685" spans="1:5" x14ac:dyDescent="0.3">
      <c r="A3685" s="2" t="s">
        <v>27936</v>
      </c>
      <c r="B3685" s="2" t="s">
        <v>27783</v>
      </c>
      <c r="C3685" s="2">
        <v>6.7</v>
      </c>
      <c r="E3685">
        <f>COUNTIF(A3685:A7407,D3685)</f>
        <v>0</v>
      </c>
    </row>
    <row r="3686" spans="1:5" x14ac:dyDescent="0.3">
      <c r="A3686" s="2" t="s">
        <v>521</v>
      </c>
      <c r="B3686" s="2" t="s">
        <v>27784</v>
      </c>
      <c r="C3686" s="2">
        <v>7.4</v>
      </c>
      <c r="E3686">
        <f>COUNTIF(A3686:A7408,D3686)</f>
        <v>0</v>
      </c>
    </row>
    <row r="3687" spans="1:5" x14ac:dyDescent="0.3">
      <c r="A3687" s="2" t="s">
        <v>8662</v>
      </c>
      <c r="B3687" s="2" t="s">
        <v>27785</v>
      </c>
      <c r="C3687" s="2">
        <v>8</v>
      </c>
      <c r="E3687">
        <f>COUNTIF(A3687:A7409,D3687)</f>
        <v>0</v>
      </c>
    </row>
    <row r="3688" spans="1:5" x14ac:dyDescent="0.3">
      <c r="A3688" s="2" t="s">
        <v>1526</v>
      </c>
      <c r="B3688" s="2" t="s">
        <v>25713</v>
      </c>
      <c r="C3688" s="2">
        <v>7.1</v>
      </c>
      <c r="E3688">
        <f>COUNTIF(A3688:A7410,D3688)</f>
        <v>0</v>
      </c>
    </row>
    <row r="3689" spans="1:5" x14ac:dyDescent="0.3">
      <c r="A3689" s="2" t="s">
        <v>23484</v>
      </c>
      <c r="B3689" s="2" t="s">
        <v>27786</v>
      </c>
      <c r="C3689" s="2">
        <v>7.7</v>
      </c>
      <c r="E3689">
        <f>COUNTIF(A3689:A7411,D3689)</f>
        <v>0</v>
      </c>
    </row>
    <row r="3690" spans="1:5" x14ac:dyDescent="0.3">
      <c r="A3690" s="2" t="s">
        <v>23520</v>
      </c>
      <c r="B3690" s="2" t="s">
        <v>27787</v>
      </c>
      <c r="C3690" s="2">
        <v>8.5</v>
      </c>
      <c r="E3690">
        <f>COUNTIF(A3690:A7412,D3690)</f>
        <v>0</v>
      </c>
    </row>
    <row r="3691" spans="1:5" x14ac:dyDescent="0.3">
      <c r="A3691" s="2" t="s">
        <v>23527</v>
      </c>
      <c r="B3691" s="2" t="s">
        <v>27788</v>
      </c>
      <c r="C3691" s="2">
        <v>7.7</v>
      </c>
      <c r="E3691">
        <f>COUNTIF(A3691:A7413,D3691)</f>
        <v>0</v>
      </c>
    </row>
    <row r="3692" spans="1:5" x14ac:dyDescent="0.3">
      <c r="A3692" s="2" t="s">
        <v>5076</v>
      </c>
      <c r="B3692" s="2" t="s">
        <v>27789</v>
      </c>
      <c r="C3692" s="2">
        <v>6.5</v>
      </c>
      <c r="E3692">
        <f>COUNTIF(A3692:A7414,D3692)</f>
        <v>0</v>
      </c>
    </row>
    <row r="3693" spans="1:5" x14ac:dyDescent="0.3">
      <c r="A3693" s="2" t="s">
        <v>21743</v>
      </c>
      <c r="B3693" s="2" t="s">
        <v>27790</v>
      </c>
      <c r="C3693" s="2">
        <v>7</v>
      </c>
      <c r="E3693">
        <f>COUNTIF(A3693:A7415,D3693)</f>
        <v>0</v>
      </c>
    </row>
    <row r="3694" spans="1:5" x14ac:dyDescent="0.3">
      <c r="A3694" s="2" t="s">
        <v>23555</v>
      </c>
      <c r="B3694" s="2" t="s">
        <v>27791</v>
      </c>
      <c r="C3694" s="2">
        <v>5.5</v>
      </c>
      <c r="E3694">
        <f>COUNTIF(A3694:A7416,D3694)</f>
        <v>0</v>
      </c>
    </row>
    <row r="3695" spans="1:5" x14ac:dyDescent="0.3">
      <c r="A3695" s="2" t="s">
        <v>2561</v>
      </c>
      <c r="B3695" s="2" t="s">
        <v>27792</v>
      </c>
      <c r="C3695" s="2">
        <v>6.3</v>
      </c>
      <c r="E3695">
        <f>COUNTIF(A3695:A7417,D3695)</f>
        <v>0</v>
      </c>
    </row>
    <row r="3696" spans="1:5" x14ac:dyDescent="0.3">
      <c r="A3696" s="2" t="s">
        <v>16192</v>
      </c>
      <c r="B3696" s="2" t="s">
        <v>27793</v>
      </c>
      <c r="C3696" s="2">
        <v>7.9</v>
      </c>
      <c r="E3696">
        <f>COUNTIF(A3696:A7418,D3696)</f>
        <v>0</v>
      </c>
    </row>
    <row r="3697" spans="1:5" x14ac:dyDescent="0.3">
      <c r="A3697" s="2" t="s">
        <v>23582</v>
      </c>
      <c r="B3697" s="2" t="s">
        <v>27794</v>
      </c>
      <c r="C3697" s="2">
        <v>7.4</v>
      </c>
      <c r="E3697">
        <f>COUNTIF(A3697:A7419,D3697)</f>
        <v>0</v>
      </c>
    </row>
    <row r="3698" spans="1:5" x14ac:dyDescent="0.3">
      <c r="A3698" s="2" t="s">
        <v>7404</v>
      </c>
      <c r="B3698" s="2" t="s">
        <v>27003</v>
      </c>
      <c r="C3698" s="2">
        <v>7.5</v>
      </c>
      <c r="E3698">
        <f>COUNTIF(A3698:A7420,D3698)</f>
        <v>0</v>
      </c>
    </row>
    <row r="3699" spans="1:5" x14ac:dyDescent="0.3">
      <c r="A3699" s="2" t="s">
        <v>3806</v>
      </c>
      <c r="B3699" s="2" t="s">
        <v>27795</v>
      </c>
      <c r="C3699" s="2">
        <v>7.5</v>
      </c>
      <c r="E3699">
        <f>COUNTIF(A3699:A7421,D3699)</f>
        <v>0</v>
      </c>
    </row>
    <row r="3700" spans="1:5" x14ac:dyDescent="0.3">
      <c r="A3700" s="2" t="s">
        <v>18269</v>
      </c>
      <c r="B3700" s="2" t="s">
        <v>27796</v>
      </c>
      <c r="C3700" s="2">
        <v>6.7</v>
      </c>
      <c r="E3700">
        <f>COUNTIF(A3700:A7422,D3700)</f>
        <v>0</v>
      </c>
    </row>
    <row r="3701" spans="1:5" x14ac:dyDescent="0.3">
      <c r="A3701" s="2" t="s">
        <v>23686</v>
      </c>
      <c r="B3701" s="2" t="s">
        <v>27797</v>
      </c>
      <c r="C3701" s="2">
        <v>4.2</v>
      </c>
      <c r="E3701">
        <f>COUNTIF(A3701:A7423,D3701)</f>
        <v>0</v>
      </c>
    </row>
    <row r="3702" spans="1:5" x14ac:dyDescent="0.3">
      <c r="A3702" s="2" t="s">
        <v>19004</v>
      </c>
      <c r="B3702" s="2" t="s">
        <v>27798</v>
      </c>
      <c r="C3702" s="2">
        <v>7</v>
      </c>
      <c r="E3702">
        <f>COUNTIF(A3702:A7424,D3702)</f>
        <v>0</v>
      </c>
    </row>
    <row r="3703" spans="1:5" x14ac:dyDescent="0.3">
      <c r="A3703" s="2" t="s">
        <v>23718</v>
      </c>
      <c r="B3703" s="2" t="s">
        <v>27799</v>
      </c>
      <c r="C3703" s="2">
        <v>7</v>
      </c>
      <c r="E3703">
        <f>COUNTIF(A3703:A7425,D3703)</f>
        <v>0</v>
      </c>
    </row>
    <row r="3704" spans="1:5" x14ac:dyDescent="0.3">
      <c r="A3704" s="2" t="s">
        <v>23730</v>
      </c>
      <c r="B3704" s="2" t="s">
        <v>27800</v>
      </c>
      <c r="C3704" s="2">
        <v>6.8</v>
      </c>
      <c r="E3704">
        <f>COUNTIF(A3704:A7426,D3704)</f>
        <v>0</v>
      </c>
    </row>
    <row r="3705" spans="1:5" x14ac:dyDescent="0.3">
      <c r="A3705" s="2" t="s">
        <v>12829</v>
      </c>
      <c r="B3705" s="2" t="s">
        <v>26524</v>
      </c>
      <c r="C3705" s="2">
        <v>6.6</v>
      </c>
      <c r="E3705">
        <f>COUNTIF(A3705:A7427,D3705)</f>
        <v>0</v>
      </c>
    </row>
    <row r="3706" spans="1:5" x14ac:dyDescent="0.3">
      <c r="A3706" s="2" t="s">
        <v>1204</v>
      </c>
      <c r="B3706" s="2" t="s">
        <v>27801</v>
      </c>
      <c r="C3706" s="2">
        <v>7.5</v>
      </c>
      <c r="E3706">
        <f>COUNTIF(A3706:A7428,D3706)</f>
        <v>0</v>
      </c>
    </row>
    <row r="3707" spans="1:5" x14ac:dyDescent="0.3">
      <c r="A3707" s="2" t="s">
        <v>23791</v>
      </c>
      <c r="B3707" s="2" t="s">
        <v>27802</v>
      </c>
      <c r="C3707" s="2">
        <v>5.3</v>
      </c>
      <c r="E3707">
        <f>COUNTIF(A3707:A7429,D3707)</f>
        <v>0</v>
      </c>
    </row>
    <row r="3708" spans="1:5" x14ac:dyDescent="0.3">
      <c r="A3708" s="2" t="s">
        <v>15027</v>
      </c>
      <c r="B3708" s="2" t="s">
        <v>27803</v>
      </c>
      <c r="C3708" s="2">
        <v>7.3</v>
      </c>
      <c r="E3708">
        <f>COUNTIF(A3708:A7430,D3708)</f>
        <v>0</v>
      </c>
    </row>
    <row r="3709" spans="1:5" x14ac:dyDescent="0.3">
      <c r="A3709" s="2" t="s">
        <v>23810</v>
      </c>
      <c r="B3709" s="2" t="s">
        <v>27804</v>
      </c>
      <c r="C3709" s="2">
        <v>5.6</v>
      </c>
      <c r="E3709">
        <f>COUNTIF(A3709:A7431,D3709)</f>
        <v>0</v>
      </c>
    </row>
    <row r="3710" spans="1:5" x14ac:dyDescent="0.3">
      <c r="A3710" s="2" t="s">
        <v>22596</v>
      </c>
      <c r="B3710" s="2" t="s">
        <v>27805</v>
      </c>
      <c r="C3710" s="2">
        <v>5.6</v>
      </c>
      <c r="E3710">
        <f>COUNTIF(A3710:A7432,D3710)</f>
        <v>0</v>
      </c>
    </row>
    <row r="3711" spans="1:5" x14ac:dyDescent="0.3">
      <c r="A3711" s="2" t="s">
        <v>18750</v>
      </c>
      <c r="B3711" s="2" t="s">
        <v>27806</v>
      </c>
      <c r="C3711" s="2">
        <v>6.6</v>
      </c>
      <c r="E3711">
        <f>COUNTIF(A3711:A7433,D3711)</f>
        <v>0</v>
      </c>
    </row>
    <row r="3712" spans="1:5" x14ac:dyDescent="0.3">
      <c r="A3712" s="2" t="s">
        <v>21809</v>
      </c>
      <c r="B3712" s="2" t="s">
        <v>27807</v>
      </c>
      <c r="C3712" s="2">
        <v>6.3</v>
      </c>
      <c r="E3712">
        <f>COUNTIF(A3712:A7434,D3712)</f>
        <v>0</v>
      </c>
    </row>
    <row r="3713" spans="1:5" x14ac:dyDescent="0.3">
      <c r="A3713" s="2" t="s">
        <v>5418</v>
      </c>
      <c r="B3713" s="2" t="s">
        <v>27808</v>
      </c>
      <c r="C3713" s="2">
        <v>7.5</v>
      </c>
      <c r="E3713">
        <f>COUNTIF(A3713:A7435,D3713)</f>
        <v>0</v>
      </c>
    </row>
    <row r="3714" spans="1:5" x14ac:dyDescent="0.3">
      <c r="A3714" s="2" t="s">
        <v>23919</v>
      </c>
      <c r="B3714" s="2" t="s">
        <v>27809</v>
      </c>
      <c r="C3714" s="2">
        <v>7.6</v>
      </c>
      <c r="E3714">
        <f>COUNTIF(A3714:A7436,D3714)</f>
        <v>0</v>
      </c>
    </row>
    <row r="3715" spans="1:5" x14ac:dyDescent="0.3">
      <c r="A3715" s="2" t="s">
        <v>7134</v>
      </c>
      <c r="B3715" s="2" t="s">
        <v>27810</v>
      </c>
      <c r="C3715" s="2">
        <v>7.8</v>
      </c>
      <c r="E3715">
        <f>COUNTIF(A3715:A7437,D3715)</f>
        <v>0</v>
      </c>
    </row>
    <row r="3716" spans="1:5" x14ac:dyDescent="0.3">
      <c r="A3716" s="2" t="s">
        <v>10122</v>
      </c>
      <c r="B3716" s="2" t="s">
        <v>27811</v>
      </c>
      <c r="C3716" s="2">
        <v>7.3</v>
      </c>
      <c r="E3716">
        <f>COUNTIF(A3716:A7438,D3716)</f>
        <v>0</v>
      </c>
    </row>
    <row r="3717" spans="1:5" x14ac:dyDescent="0.3">
      <c r="A3717" s="2" t="s">
        <v>507</v>
      </c>
      <c r="B3717" s="2" t="s">
        <v>25556</v>
      </c>
      <c r="C3717" s="2">
        <v>5.7</v>
      </c>
      <c r="E3717">
        <f>COUNTIF(A3717:A7439,D3717)</f>
        <v>0</v>
      </c>
    </row>
    <row r="3718" spans="1:5" x14ac:dyDescent="0.3">
      <c r="A3718" s="2" t="s">
        <v>9162</v>
      </c>
      <c r="B3718" s="2" t="s">
        <v>27812</v>
      </c>
      <c r="C3718" s="2">
        <v>7.1</v>
      </c>
      <c r="E3718">
        <f>COUNTIF(A3718:A7440,D3718)</f>
        <v>0</v>
      </c>
    </row>
    <row r="3719" spans="1:5" x14ac:dyDescent="0.3">
      <c r="A3719" s="2" t="s">
        <v>13792</v>
      </c>
      <c r="B3719" s="2" t="s">
        <v>27813</v>
      </c>
      <c r="C3719" s="2">
        <v>6.1</v>
      </c>
      <c r="E3719">
        <f>COUNTIF(A3719:A7441,D3719)</f>
        <v>0</v>
      </c>
    </row>
    <row r="3720" spans="1:5" x14ac:dyDescent="0.3">
      <c r="A3720" s="2" t="s">
        <v>13826</v>
      </c>
      <c r="B3720" s="2" t="s">
        <v>27814</v>
      </c>
      <c r="C3720" s="2">
        <v>6.9</v>
      </c>
      <c r="E3720">
        <f>COUNTIF(A3720:A7442,D3720)</f>
        <v>0</v>
      </c>
    </row>
    <row r="3721" spans="1:5" x14ac:dyDescent="0.3">
      <c r="A3721" s="2" t="s">
        <v>24065</v>
      </c>
      <c r="B3721" s="2" t="s">
        <v>27815</v>
      </c>
      <c r="C3721" s="2">
        <v>7.5</v>
      </c>
      <c r="E3721">
        <f>COUNTIF(A3721:A7443,D3721)</f>
        <v>0</v>
      </c>
    </row>
    <row r="3722" spans="1:5" x14ac:dyDescent="0.3">
      <c r="A3722" s="2" t="s">
        <v>24104</v>
      </c>
      <c r="B3722" s="2" t="s">
        <v>27816</v>
      </c>
      <c r="C3722" s="2">
        <v>7</v>
      </c>
      <c r="E3722">
        <f>COUNTIF(A3722:A7444,D3722)</f>
        <v>0</v>
      </c>
    </row>
    <row r="3723" spans="1:5" x14ac:dyDescent="0.3">
      <c r="A3723" s="2" t="s">
        <v>4903</v>
      </c>
      <c r="B3723" s="2" t="s">
        <v>27817</v>
      </c>
      <c r="C3723" s="2">
        <v>6.9</v>
      </c>
      <c r="E3723">
        <f>COUNTIF(A3723:A7445,D3723)</f>
        <v>0</v>
      </c>
    </row>
    <row r="3724" spans="1:5" x14ac:dyDescent="0.3">
      <c r="A3724" s="2" t="s">
        <v>20031</v>
      </c>
      <c r="B3724" s="2" t="s">
        <v>27818</v>
      </c>
      <c r="C3724" s="2">
        <v>6.6</v>
      </c>
      <c r="E3724">
        <f>COUNTIF(A3724:A7446,D3724)</f>
        <v>0</v>
      </c>
    </row>
  </sheetData>
  <autoFilter ref="D1:F3724">
    <sortState xmlns:xlrd2="http://schemas.microsoft.com/office/spreadsheetml/2017/richdata2" ref="D103:F1021">
      <sortCondition descending="1" ref="F1:F372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4"/>
  <sheetViews>
    <sheetView tabSelected="1" workbookViewId="0">
      <selection activeCell="C10" sqref="C10"/>
    </sheetView>
  </sheetViews>
  <sheetFormatPr defaultRowHeight="14.4" x14ac:dyDescent="0.3"/>
  <cols>
    <col min="1" max="1" width="10" bestFit="1" customWidth="1"/>
    <col min="2" max="2" width="71.6640625" bestFit="1" customWidth="1"/>
    <col min="3" max="3" width="12" bestFit="1" customWidth="1"/>
    <col min="4" max="4" width="10.44140625" bestFit="1" customWidth="1"/>
    <col min="5" max="5" width="12.6640625" bestFit="1" customWidth="1"/>
    <col min="6" max="6" width="12.33203125" bestFit="1" customWidth="1"/>
    <col min="7" max="7" width="12.33203125" customWidth="1"/>
    <col min="9" max="9" width="71.6640625" bestFit="1" customWidth="1"/>
    <col min="10" max="10" width="12.6640625" bestFit="1" customWidth="1"/>
  </cols>
  <sheetData>
    <row r="1" spans="1:10" x14ac:dyDescent="0.3">
      <c r="A1" s="1" t="s">
        <v>8</v>
      </c>
      <c r="B1" s="1" t="s">
        <v>11</v>
      </c>
      <c r="C1" s="1" t="s">
        <v>22</v>
      </c>
      <c r="D1" s="1" t="s">
        <v>25</v>
      </c>
      <c r="E1" s="1" t="s">
        <v>27942</v>
      </c>
      <c r="F1" s="1" t="s">
        <v>27943</v>
      </c>
      <c r="G1" s="1" t="s">
        <v>27944</v>
      </c>
      <c r="H1" s="15" t="s">
        <v>27941</v>
      </c>
      <c r="I1" s="17" t="s">
        <v>11</v>
      </c>
      <c r="J1" s="17" t="s">
        <v>27942</v>
      </c>
    </row>
    <row r="2" spans="1:10" x14ac:dyDescent="0.3">
      <c r="A2" s="2">
        <v>760505847</v>
      </c>
      <c r="B2" s="2" t="s">
        <v>24164</v>
      </c>
      <c r="C2" s="2">
        <v>237000000</v>
      </c>
      <c r="D2" s="2">
        <v>7.9</v>
      </c>
      <c r="E2" s="2">
        <f>A2-C2</f>
        <v>523505847</v>
      </c>
      <c r="F2" s="2">
        <f>MAX(E2:E3724)</f>
        <v>523505847</v>
      </c>
      <c r="G2" s="2" t="str">
        <f>INDEX(B2:B3724,MATCH(F2,E2:E3724,0))</f>
        <v>Avatar </v>
      </c>
      <c r="H2" s="16">
        <f>CORREL(C2:C3724,A2:A3724)</f>
        <v>9.8318102250962935E-2</v>
      </c>
      <c r="I2" s="13" t="s">
        <v>24164</v>
      </c>
      <c r="J2" s="13">
        <v>523505847</v>
      </c>
    </row>
    <row r="3" spans="1:10" x14ac:dyDescent="0.3">
      <c r="A3" s="2">
        <v>309404152</v>
      </c>
      <c r="B3" s="2" t="s">
        <v>24165</v>
      </c>
      <c r="C3" s="2">
        <v>300000000</v>
      </c>
      <c r="D3" s="2">
        <v>7.1</v>
      </c>
      <c r="E3" s="2">
        <f t="shared" ref="E3:E66" si="0">A3-C3</f>
        <v>9404152</v>
      </c>
      <c r="I3" s="13" t="s">
        <v>24192</v>
      </c>
      <c r="J3" s="13">
        <v>502177271</v>
      </c>
    </row>
    <row r="4" spans="1:10" x14ac:dyDescent="0.3">
      <c r="A4" s="2">
        <v>200074175</v>
      </c>
      <c r="B4" s="2" t="s">
        <v>24166</v>
      </c>
      <c r="C4" s="2">
        <v>245000000</v>
      </c>
      <c r="D4" s="2">
        <v>6.8</v>
      </c>
      <c r="E4" s="2">
        <f t="shared" si="0"/>
        <v>-44925825</v>
      </c>
      <c r="I4" s="13" t="s">
        <v>24189</v>
      </c>
      <c r="J4" s="13">
        <v>458672302</v>
      </c>
    </row>
    <row r="5" spans="1:10" x14ac:dyDescent="0.3">
      <c r="A5" s="2">
        <v>448130642</v>
      </c>
      <c r="B5" s="2" t="s">
        <v>24167</v>
      </c>
      <c r="C5" s="2">
        <v>250000000</v>
      </c>
      <c r="D5" s="2">
        <v>8.5</v>
      </c>
      <c r="E5" s="2">
        <f t="shared" si="0"/>
        <v>198130642</v>
      </c>
      <c r="I5" s="13" t="s">
        <v>26823</v>
      </c>
      <c r="J5" s="13">
        <v>449935665</v>
      </c>
    </row>
    <row r="6" spans="1:10" x14ac:dyDescent="0.3">
      <c r="A6" s="2">
        <v>73058679</v>
      </c>
      <c r="B6" s="2" t="s">
        <v>24168</v>
      </c>
      <c r="C6" s="2">
        <v>263700000</v>
      </c>
      <c r="D6" s="2">
        <v>6.6</v>
      </c>
      <c r="E6" s="2">
        <f t="shared" si="0"/>
        <v>-190641321</v>
      </c>
      <c r="I6" s="13" t="s">
        <v>26866</v>
      </c>
      <c r="J6" s="13">
        <v>424449459</v>
      </c>
    </row>
    <row r="7" spans="1:10" x14ac:dyDescent="0.3">
      <c r="A7" s="2">
        <v>336530303</v>
      </c>
      <c r="B7" s="2" t="s">
        <v>24169</v>
      </c>
      <c r="C7" s="2">
        <v>258000000</v>
      </c>
      <c r="D7" s="2">
        <v>6.2</v>
      </c>
      <c r="E7" s="2">
        <f t="shared" si="0"/>
        <v>78530303</v>
      </c>
      <c r="I7" s="13" t="s">
        <v>24180</v>
      </c>
      <c r="J7" s="13">
        <v>403279547</v>
      </c>
    </row>
    <row r="8" spans="1:10" x14ac:dyDescent="0.3">
      <c r="A8" s="2">
        <v>200807262</v>
      </c>
      <c r="B8" s="2" t="s">
        <v>24170</v>
      </c>
      <c r="C8" s="2">
        <v>260000000</v>
      </c>
      <c r="D8" s="2">
        <v>7.8</v>
      </c>
      <c r="E8" s="2">
        <f t="shared" si="0"/>
        <v>-59192738</v>
      </c>
      <c r="I8" s="13" t="s">
        <v>24644</v>
      </c>
      <c r="J8" s="13">
        <v>377783777</v>
      </c>
    </row>
    <row r="9" spans="1:10" x14ac:dyDescent="0.3">
      <c r="A9" s="2">
        <v>458991599</v>
      </c>
      <c r="B9" s="2" t="s">
        <v>24171</v>
      </c>
      <c r="C9" s="2">
        <v>250000000</v>
      </c>
      <c r="D9" s="2">
        <v>7.5</v>
      </c>
      <c r="E9" s="2">
        <f t="shared" si="0"/>
        <v>208991599</v>
      </c>
      <c r="I9" s="13" t="s">
        <v>24393</v>
      </c>
      <c r="J9" s="13">
        <v>359544677</v>
      </c>
    </row>
    <row r="10" spans="1:10" x14ac:dyDescent="0.3">
      <c r="A10" s="2">
        <v>301956980</v>
      </c>
      <c r="B10" s="2" t="s">
        <v>24172</v>
      </c>
      <c r="C10" s="2">
        <v>250000000</v>
      </c>
      <c r="D10" s="2">
        <v>7.5</v>
      </c>
      <c r="E10" s="2">
        <f t="shared" si="0"/>
        <v>51956980</v>
      </c>
      <c r="I10" s="13" t="s">
        <v>24228</v>
      </c>
      <c r="J10" s="13">
        <v>348316061</v>
      </c>
    </row>
    <row r="11" spans="1:10" x14ac:dyDescent="0.3">
      <c r="A11" s="2">
        <v>330249062</v>
      </c>
      <c r="B11" s="2" t="s">
        <v>24173</v>
      </c>
      <c r="C11" s="2">
        <v>250000000</v>
      </c>
      <c r="D11" s="2">
        <v>6.9</v>
      </c>
      <c r="E11" s="2">
        <f t="shared" si="0"/>
        <v>80249062</v>
      </c>
      <c r="I11" s="13" t="s">
        <v>24581</v>
      </c>
      <c r="J11" s="13">
        <v>329999255</v>
      </c>
    </row>
    <row r="12" spans="1:10" x14ac:dyDescent="0.3">
      <c r="A12" s="2">
        <v>200069408</v>
      </c>
      <c r="B12" s="2" t="s">
        <v>24174</v>
      </c>
      <c r="C12" s="2">
        <v>209000000</v>
      </c>
      <c r="D12" s="2">
        <v>6.1</v>
      </c>
      <c r="E12" s="2">
        <f t="shared" si="0"/>
        <v>-8930592</v>
      </c>
      <c r="I12" s="13" t="s">
        <v>24928</v>
      </c>
      <c r="J12" s="13">
        <v>305024263</v>
      </c>
    </row>
    <row r="13" spans="1:10" x14ac:dyDescent="0.3">
      <c r="A13" s="2">
        <v>168368427</v>
      </c>
      <c r="B13" s="2" t="s">
        <v>24175</v>
      </c>
      <c r="C13" s="2">
        <v>200000000</v>
      </c>
      <c r="D13" s="2">
        <v>6.7</v>
      </c>
      <c r="E13" s="2">
        <f t="shared" si="0"/>
        <v>-31631573</v>
      </c>
      <c r="I13" s="13" t="s">
        <v>24343</v>
      </c>
      <c r="J13" s="13">
        <v>294645577</v>
      </c>
    </row>
    <row r="14" spans="1:10" x14ac:dyDescent="0.3">
      <c r="A14" s="2">
        <v>423032628</v>
      </c>
      <c r="B14" s="2" t="s">
        <v>24176</v>
      </c>
      <c r="C14" s="2">
        <v>225000000</v>
      </c>
      <c r="D14" s="2">
        <v>7.3</v>
      </c>
      <c r="E14" s="2">
        <f t="shared" si="0"/>
        <v>198032628</v>
      </c>
      <c r="I14" s="13" t="s">
        <v>24820</v>
      </c>
      <c r="J14" s="13">
        <v>293784000</v>
      </c>
    </row>
    <row r="15" spans="1:10" x14ac:dyDescent="0.3">
      <c r="A15" s="2">
        <v>89289910</v>
      </c>
      <c r="B15" s="2" t="s">
        <v>24177</v>
      </c>
      <c r="C15" s="2">
        <v>215000000</v>
      </c>
      <c r="D15" s="2">
        <v>6.5</v>
      </c>
      <c r="E15" s="2">
        <f t="shared" si="0"/>
        <v>-125710090</v>
      </c>
      <c r="I15" s="13" t="s">
        <v>24656</v>
      </c>
      <c r="J15" s="13">
        <v>292049635</v>
      </c>
    </row>
    <row r="16" spans="1:10" x14ac:dyDescent="0.3">
      <c r="A16" s="2">
        <v>291021565</v>
      </c>
      <c r="B16" s="2" t="s">
        <v>24178</v>
      </c>
      <c r="C16" s="2">
        <v>225000000</v>
      </c>
      <c r="D16" s="2">
        <v>7.2</v>
      </c>
      <c r="E16" s="2">
        <f t="shared" si="0"/>
        <v>66021565</v>
      </c>
      <c r="I16" s="13" t="s">
        <v>24930</v>
      </c>
      <c r="J16" s="13">
        <v>291323553</v>
      </c>
    </row>
    <row r="17" spans="1:10" x14ac:dyDescent="0.3">
      <c r="A17" s="2">
        <v>141614023</v>
      </c>
      <c r="B17" s="2" t="s">
        <v>24179</v>
      </c>
      <c r="C17" s="2">
        <v>225000000</v>
      </c>
      <c r="D17" s="2">
        <v>6.6</v>
      </c>
      <c r="E17" s="2">
        <f t="shared" si="0"/>
        <v>-83385977</v>
      </c>
      <c r="I17" s="13" t="s">
        <v>24486</v>
      </c>
      <c r="J17" s="13">
        <v>286838870</v>
      </c>
    </row>
    <row r="18" spans="1:10" x14ac:dyDescent="0.3">
      <c r="A18" s="2">
        <v>623279547</v>
      </c>
      <c r="B18" s="2" t="s">
        <v>24180</v>
      </c>
      <c r="C18" s="2">
        <v>220000000</v>
      </c>
      <c r="D18" s="2">
        <v>8.1</v>
      </c>
      <c r="E18" s="2">
        <f t="shared" si="0"/>
        <v>403279547</v>
      </c>
      <c r="I18" s="13" t="s">
        <v>24714</v>
      </c>
      <c r="J18" s="13">
        <v>286471036</v>
      </c>
    </row>
    <row r="19" spans="1:10" x14ac:dyDescent="0.3">
      <c r="A19" s="2">
        <v>241063875</v>
      </c>
      <c r="B19" s="2" t="s">
        <v>24181</v>
      </c>
      <c r="C19" s="2">
        <v>250000000</v>
      </c>
      <c r="D19" s="2">
        <v>6.7</v>
      </c>
      <c r="E19" s="2">
        <f t="shared" si="0"/>
        <v>-8936125</v>
      </c>
      <c r="I19" s="13" t="s">
        <v>24487</v>
      </c>
      <c r="J19" s="13">
        <v>283019252</v>
      </c>
    </row>
    <row r="20" spans="1:10" x14ac:dyDescent="0.3">
      <c r="A20" s="2">
        <v>179020854</v>
      </c>
      <c r="B20" s="2" t="s">
        <v>24182</v>
      </c>
      <c r="C20" s="2">
        <v>225000000</v>
      </c>
      <c r="D20" s="2">
        <v>6.8</v>
      </c>
      <c r="E20" s="2">
        <f t="shared" si="0"/>
        <v>-45979146</v>
      </c>
      <c r="I20" s="13" t="s">
        <v>25591</v>
      </c>
      <c r="J20" s="13">
        <v>276625409</v>
      </c>
    </row>
    <row r="21" spans="1:10" x14ac:dyDescent="0.3">
      <c r="A21" s="2">
        <v>255108370</v>
      </c>
      <c r="B21" s="2" t="s">
        <v>24183</v>
      </c>
      <c r="C21" s="2">
        <v>250000000</v>
      </c>
      <c r="D21" s="2">
        <v>7.5</v>
      </c>
      <c r="E21" s="2">
        <f t="shared" si="0"/>
        <v>5108370</v>
      </c>
      <c r="I21" s="13" t="s">
        <v>24948</v>
      </c>
      <c r="J21" s="13">
        <v>274691196</v>
      </c>
    </row>
    <row r="22" spans="1:10" x14ac:dyDescent="0.3">
      <c r="A22" s="2">
        <v>262030663</v>
      </c>
      <c r="B22" s="2" t="s">
        <v>24184</v>
      </c>
      <c r="C22" s="2">
        <v>230000000</v>
      </c>
      <c r="D22" s="2">
        <v>7</v>
      </c>
      <c r="E22" s="2">
        <f t="shared" si="0"/>
        <v>32030663</v>
      </c>
      <c r="I22" s="13" t="s">
        <v>26040</v>
      </c>
      <c r="J22" s="13">
        <v>272158751</v>
      </c>
    </row>
    <row r="23" spans="1:10" x14ac:dyDescent="0.3">
      <c r="A23" s="2">
        <v>105219735</v>
      </c>
      <c r="B23" s="2" t="s">
        <v>24185</v>
      </c>
      <c r="C23" s="2">
        <v>200000000</v>
      </c>
      <c r="D23" s="2">
        <v>6.7</v>
      </c>
      <c r="E23" s="2">
        <f t="shared" si="0"/>
        <v>-94780265</v>
      </c>
      <c r="I23" s="13" t="s">
        <v>26486</v>
      </c>
      <c r="J23" s="13">
        <v>267761243</v>
      </c>
    </row>
    <row r="24" spans="1:10" x14ac:dyDescent="0.3">
      <c r="A24" s="2">
        <v>258355354</v>
      </c>
      <c r="B24" s="2" t="s">
        <v>24186</v>
      </c>
      <c r="C24" s="2">
        <v>225000000</v>
      </c>
      <c r="D24" s="2">
        <v>7.9</v>
      </c>
      <c r="E24" s="2">
        <f t="shared" si="0"/>
        <v>33355354</v>
      </c>
      <c r="I24" s="13" t="s">
        <v>24389</v>
      </c>
      <c r="J24" s="13">
        <v>267262555</v>
      </c>
    </row>
    <row r="25" spans="1:10" x14ac:dyDescent="0.3">
      <c r="A25" s="2">
        <v>70083519</v>
      </c>
      <c r="B25" s="2" t="s">
        <v>24187</v>
      </c>
      <c r="C25" s="2">
        <v>180000000</v>
      </c>
      <c r="D25" s="2">
        <v>6.1</v>
      </c>
      <c r="E25" s="2">
        <f t="shared" si="0"/>
        <v>-109916481</v>
      </c>
      <c r="I25" s="13" t="s">
        <v>24319</v>
      </c>
      <c r="J25" s="13">
        <v>264706375</v>
      </c>
    </row>
    <row r="26" spans="1:10" x14ac:dyDescent="0.3">
      <c r="A26" s="2">
        <v>218051260</v>
      </c>
      <c r="B26" s="2" t="s">
        <v>24188</v>
      </c>
      <c r="C26" s="2">
        <v>207000000</v>
      </c>
      <c r="D26" s="2">
        <v>7.2</v>
      </c>
      <c r="E26" s="2">
        <f t="shared" si="0"/>
        <v>11051260</v>
      </c>
      <c r="I26" s="13" t="s">
        <v>24695</v>
      </c>
      <c r="J26" s="13">
        <v>262029560</v>
      </c>
    </row>
    <row r="27" spans="1:10" x14ac:dyDescent="0.3">
      <c r="A27" s="2">
        <v>658672302</v>
      </c>
      <c r="B27" s="2" t="s">
        <v>24189</v>
      </c>
      <c r="C27" s="2">
        <v>200000000</v>
      </c>
      <c r="D27" s="2">
        <v>7.7</v>
      </c>
      <c r="E27" s="2">
        <f t="shared" si="0"/>
        <v>458672302</v>
      </c>
      <c r="I27" s="13" t="s">
        <v>25268</v>
      </c>
      <c r="J27" s="13">
        <v>253501675</v>
      </c>
    </row>
    <row r="28" spans="1:10" x14ac:dyDescent="0.3">
      <c r="A28" s="2">
        <v>407197282</v>
      </c>
      <c r="B28" s="2" t="s">
        <v>24190</v>
      </c>
      <c r="C28" s="2">
        <v>250000000</v>
      </c>
      <c r="D28" s="2">
        <v>8.1999999999999993</v>
      </c>
      <c r="E28" s="2">
        <f t="shared" si="0"/>
        <v>157197282</v>
      </c>
      <c r="I28" s="13" t="s">
        <v>26743</v>
      </c>
      <c r="J28" s="13">
        <v>252000000</v>
      </c>
    </row>
    <row r="29" spans="1:10" x14ac:dyDescent="0.3">
      <c r="A29" s="2">
        <v>65173160</v>
      </c>
      <c r="B29" s="2" t="s">
        <v>24191</v>
      </c>
      <c r="C29" s="2">
        <v>209000000</v>
      </c>
      <c r="D29" s="2">
        <v>5.9</v>
      </c>
      <c r="E29" s="2">
        <f t="shared" si="0"/>
        <v>-143826840</v>
      </c>
      <c r="I29" s="13" t="s">
        <v>24284</v>
      </c>
      <c r="J29" s="13">
        <v>250736600</v>
      </c>
    </row>
    <row r="30" spans="1:10" x14ac:dyDescent="0.3">
      <c r="A30" s="2">
        <v>652177271</v>
      </c>
      <c r="B30" s="2" t="s">
        <v>24192</v>
      </c>
      <c r="C30" s="2">
        <v>150000000</v>
      </c>
      <c r="D30" s="2">
        <v>7</v>
      </c>
      <c r="E30" s="2">
        <f t="shared" si="0"/>
        <v>502177271</v>
      </c>
      <c r="I30" s="13" t="s">
        <v>24654</v>
      </c>
      <c r="J30" s="13">
        <v>248505540</v>
      </c>
    </row>
    <row r="31" spans="1:10" x14ac:dyDescent="0.3">
      <c r="A31" s="2">
        <v>304360277</v>
      </c>
      <c r="B31" s="2" t="s">
        <v>24193</v>
      </c>
      <c r="C31" s="2">
        <v>200000000</v>
      </c>
      <c r="D31" s="2">
        <v>7.8</v>
      </c>
      <c r="E31" s="2">
        <f t="shared" si="0"/>
        <v>104360277</v>
      </c>
      <c r="I31" s="13" t="s">
        <v>25034</v>
      </c>
      <c r="J31" s="13">
        <v>246623634</v>
      </c>
    </row>
    <row r="32" spans="1:10" x14ac:dyDescent="0.3">
      <c r="A32" s="2">
        <v>373377893</v>
      </c>
      <c r="B32" s="2" t="s">
        <v>24194</v>
      </c>
      <c r="C32" s="2">
        <v>200000000</v>
      </c>
      <c r="D32" s="2">
        <v>7.3</v>
      </c>
      <c r="E32" s="2">
        <f t="shared" si="0"/>
        <v>173377893</v>
      </c>
      <c r="I32" s="13" t="s">
        <v>24488</v>
      </c>
      <c r="J32" s="13">
        <v>246478898</v>
      </c>
    </row>
    <row r="33" spans="1:10" x14ac:dyDescent="0.3">
      <c r="A33" s="2">
        <v>408992272</v>
      </c>
      <c r="B33" s="2" t="s">
        <v>24195</v>
      </c>
      <c r="C33" s="2">
        <v>200000000</v>
      </c>
      <c r="D33" s="2">
        <v>7.2</v>
      </c>
      <c r="E33" s="2">
        <f t="shared" si="0"/>
        <v>208992272</v>
      </c>
      <c r="I33" s="13" t="s">
        <v>25469</v>
      </c>
      <c r="J33" s="13">
        <v>242313371</v>
      </c>
    </row>
    <row r="34" spans="1:10" x14ac:dyDescent="0.3">
      <c r="A34" s="2">
        <v>334185206</v>
      </c>
      <c r="B34" s="2" t="s">
        <v>24196</v>
      </c>
      <c r="C34" s="2">
        <v>200000000</v>
      </c>
      <c r="D34" s="2">
        <v>6.5</v>
      </c>
      <c r="E34" s="2">
        <f t="shared" si="0"/>
        <v>134185206</v>
      </c>
      <c r="I34" s="13" t="s">
        <v>27301</v>
      </c>
      <c r="J34" s="13">
        <v>236437427</v>
      </c>
    </row>
    <row r="35" spans="1:10" x14ac:dyDescent="0.3">
      <c r="A35" s="2">
        <v>234360014</v>
      </c>
      <c r="B35" s="2" t="s">
        <v>24197</v>
      </c>
      <c r="C35" s="2">
        <v>210000000</v>
      </c>
      <c r="D35" s="2">
        <v>6.8</v>
      </c>
      <c r="E35" s="2">
        <f t="shared" si="0"/>
        <v>24360014</v>
      </c>
      <c r="I35" s="13" t="s">
        <v>24760</v>
      </c>
      <c r="J35" s="13">
        <v>232523113</v>
      </c>
    </row>
    <row r="36" spans="1:10" x14ac:dyDescent="0.3">
      <c r="A36" s="2">
        <v>268488329</v>
      </c>
      <c r="B36" s="2" t="s">
        <v>24198</v>
      </c>
      <c r="C36" s="2">
        <v>200000000</v>
      </c>
      <c r="D36" s="2">
        <v>7.3</v>
      </c>
      <c r="E36" s="2">
        <f t="shared" si="0"/>
        <v>68488329</v>
      </c>
      <c r="I36" s="13" t="s">
        <v>24657</v>
      </c>
      <c r="J36" s="13">
        <v>231124059</v>
      </c>
    </row>
    <row r="37" spans="1:10" x14ac:dyDescent="0.3">
      <c r="A37" s="2">
        <v>402076689</v>
      </c>
      <c r="B37" s="2" t="s">
        <v>24199</v>
      </c>
      <c r="C37" s="2">
        <v>200000000</v>
      </c>
      <c r="D37" s="2">
        <v>6</v>
      </c>
      <c r="E37" s="2">
        <f t="shared" si="0"/>
        <v>202076689</v>
      </c>
      <c r="I37" s="13" t="s">
        <v>25475</v>
      </c>
      <c r="J37" s="13">
        <v>226950375</v>
      </c>
    </row>
    <row r="38" spans="1:10" x14ac:dyDescent="0.3">
      <c r="A38" s="2">
        <v>245428137</v>
      </c>
      <c r="B38" s="2" t="s">
        <v>24200</v>
      </c>
      <c r="C38" s="2">
        <v>210000000</v>
      </c>
      <c r="D38" s="2">
        <v>5.7</v>
      </c>
      <c r="E38" s="2">
        <f t="shared" si="0"/>
        <v>35428137</v>
      </c>
      <c r="I38" s="13" t="s">
        <v>26126</v>
      </c>
      <c r="J38" s="13">
        <v>224374454</v>
      </c>
    </row>
    <row r="39" spans="1:10" x14ac:dyDescent="0.3">
      <c r="A39" s="2">
        <v>234903076</v>
      </c>
      <c r="B39" s="2" t="s">
        <v>24201</v>
      </c>
      <c r="C39" s="2">
        <v>215000000</v>
      </c>
      <c r="D39" s="2">
        <v>6.4</v>
      </c>
      <c r="E39" s="2">
        <f t="shared" si="0"/>
        <v>19903076</v>
      </c>
      <c r="I39" s="13" t="s">
        <v>24420</v>
      </c>
      <c r="J39" s="13">
        <v>220837577</v>
      </c>
    </row>
    <row r="40" spans="1:10" x14ac:dyDescent="0.3">
      <c r="A40" s="2">
        <v>202853933</v>
      </c>
      <c r="B40" s="2" t="s">
        <v>24202</v>
      </c>
      <c r="C40" s="2">
        <v>200000000</v>
      </c>
      <c r="D40" s="2">
        <v>6.7</v>
      </c>
      <c r="E40" s="2">
        <f t="shared" si="0"/>
        <v>2853933</v>
      </c>
      <c r="I40" s="13" t="s">
        <v>26485</v>
      </c>
      <c r="J40" s="13">
        <v>220760500</v>
      </c>
    </row>
    <row r="41" spans="1:10" x14ac:dyDescent="0.3">
      <c r="A41" s="2">
        <v>172051787</v>
      </c>
      <c r="B41" s="2" t="s">
        <v>24203</v>
      </c>
      <c r="C41" s="2">
        <v>170000000</v>
      </c>
      <c r="D41" s="2">
        <v>6.8</v>
      </c>
      <c r="E41" s="2">
        <f t="shared" si="0"/>
        <v>2051787</v>
      </c>
      <c r="I41" s="13" t="s">
        <v>25472</v>
      </c>
      <c r="J41" s="13">
        <v>216188924</v>
      </c>
    </row>
    <row r="42" spans="1:10" x14ac:dyDescent="0.3">
      <c r="A42" s="2">
        <v>191450875</v>
      </c>
      <c r="B42" s="2" t="s">
        <v>24204</v>
      </c>
      <c r="C42" s="2">
        <v>200000000</v>
      </c>
      <c r="D42" s="2">
        <v>6.3</v>
      </c>
      <c r="E42" s="2">
        <f t="shared" si="0"/>
        <v>-8549125</v>
      </c>
      <c r="I42" s="13" t="s">
        <v>24206</v>
      </c>
      <c r="J42" s="13">
        <v>214984497</v>
      </c>
    </row>
    <row r="43" spans="1:10" x14ac:dyDescent="0.3">
      <c r="A43" s="2">
        <v>116593191</v>
      </c>
      <c r="B43" s="2" t="s">
        <v>24205</v>
      </c>
      <c r="C43" s="2">
        <v>200000000</v>
      </c>
      <c r="D43" s="2">
        <v>5.6</v>
      </c>
      <c r="E43" s="2">
        <f t="shared" si="0"/>
        <v>-83406809</v>
      </c>
      <c r="I43" s="13" t="s">
        <v>24360</v>
      </c>
      <c r="J43" s="13">
        <v>212103873</v>
      </c>
    </row>
    <row r="44" spans="1:10" x14ac:dyDescent="0.3">
      <c r="A44" s="2">
        <v>414984497</v>
      </c>
      <c r="B44" s="2" t="s">
        <v>24206</v>
      </c>
      <c r="C44" s="2">
        <v>200000000</v>
      </c>
      <c r="D44" s="2">
        <v>8.3000000000000007</v>
      </c>
      <c r="E44" s="2">
        <f t="shared" si="0"/>
        <v>214984497</v>
      </c>
      <c r="I44" s="13" t="s">
        <v>24195</v>
      </c>
      <c r="J44" s="13">
        <v>208992272</v>
      </c>
    </row>
    <row r="45" spans="1:10" x14ac:dyDescent="0.3">
      <c r="A45" s="2">
        <v>125320003</v>
      </c>
      <c r="B45" s="2" t="s">
        <v>24207</v>
      </c>
      <c r="C45" s="2">
        <v>200000000</v>
      </c>
      <c r="D45" s="2">
        <v>6.6</v>
      </c>
      <c r="E45" s="2">
        <f t="shared" si="0"/>
        <v>-74679997</v>
      </c>
      <c r="I45" s="13" t="s">
        <v>24171</v>
      </c>
      <c r="J45" s="13">
        <v>208991599</v>
      </c>
    </row>
    <row r="46" spans="1:10" x14ac:dyDescent="0.3">
      <c r="A46" s="2">
        <v>350034110</v>
      </c>
      <c r="B46" s="2" t="s">
        <v>24208</v>
      </c>
      <c r="C46" s="2">
        <v>190000000</v>
      </c>
      <c r="D46" s="2">
        <v>7.2</v>
      </c>
      <c r="E46" s="2">
        <f t="shared" si="0"/>
        <v>160034110</v>
      </c>
      <c r="I46" s="13" t="s">
        <v>25035</v>
      </c>
      <c r="J46" s="13">
        <v>207652016</v>
      </c>
    </row>
    <row r="47" spans="1:10" x14ac:dyDescent="0.3">
      <c r="A47" s="2">
        <v>202351611</v>
      </c>
      <c r="B47" s="2" t="s">
        <v>24209</v>
      </c>
      <c r="C47" s="2">
        <v>190000000</v>
      </c>
      <c r="D47" s="2">
        <v>7</v>
      </c>
      <c r="E47" s="2">
        <f t="shared" si="0"/>
        <v>12351611</v>
      </c>
      <c r="I47" s="13" t="s">
        <v>24199</v>
      </c>
      <c r="J47" s="13">
        <v>202076689</v>
      </c>
    </row>
    <row r="48" spans="1:10" x14ac:dyDescent="0.3">
      <c r="A48" s="2">
        <v>233914986</v>
      </c>
      <c r="B48" s="2" t="s">
        <v>24210</v>
      </c>
      <c r="C48" s="2">
        <v>200000000</v>
      </c>
      <c r="D48" s="2">
        <v>8</v>
      </c>
      <c r="E48" s="2">
        <f t="shared" si="0"/>
        <v>33914986</v>
      </c>
      <c r="I48" s="13" t="s">
        <v>24833</v>
      </c>
      <c r="J48" s="13">
        <v>199167575</v>
      </c>
    </row>
    <row r="49" spans="1:10" x14ac:dyDescent="0.3">
      <c r="A49" s="2">
        <v>228756232</v>
      </c>
      <c r="B49" s="2" t="s">
        <v>24211</v>
      </c>
      <c r="C49" s="2">
        <v>190000000</v>
      </c>
      <c r="D49" s="2">
        <v>7.8</v>
      </c>
      <c r="E49" s="2">
        <f t="shared" si="0"/>
        <v>38756232</v>
      </c>
      <c r="I49" s="13" t="s">
        <v>24167</v>
      </c>
      <c r="J49" s="13">
        <v>198130642</v>
      </c>
    </row>
    <row r="50" spans="1:10" x14ac:dyDescent="0.3">
      <c r="A50" s="2">
        <v>65171860</v>
      </c>
      <c r="B50" s="2" t="s">
        <v>24212</v>
      </c>
      <c r="C50" s="2">
        <v>195000000</v>
      </c>
      <c r="D50" s="2">
        <v>6.3</v>
      </c>
      <c r="E50" s="2">
        <f t="shared" si="0"/>
        <v>-129828140</v>
      </c>
      <c r="I50" s="13" t="s">
        <v>24176</v>
      </c>
      <c r="J50" s="13">
        <v>198032628</v>
      </c>
    </row>
    <row r="51" spans="1:10" x14ac:dyDescent="0.3">
      <c r="A51" s="2">
        <v>144812796</v>
      </c>
      <c r="B51" s="2" t="s">
        <v>24213</v>
      </c>
      <c r="C51" s="2">
        <v>105000000</v>
      </c>
      <c r="D51" s="2">
        <v>7.3</v>
      </c>
      <c r="E51" s="2">
        <f t="shared" si="0"/>
        <v>39812796</v>
      </c>
      <c r="I51" s="13" t="s">
        <v>24888</v>
      </c>
      <c r="J51" s="13">
        <v>197756197</v>
      </c>
    </row>
    <row r="52" spans="1:10" x14ac:dyDescent="0.3">
      <c r="A52" s="2">
        <v>90755643</v>
      </c>
      <c r="B52" s="2" t="s">
        <v>24214</v>
      </c>
      <c r="C52" s="2">
        <v>200000000</v>
      </c>
      <c r="D52" s="2">
        <v>6.6</v>
      </c>
      <c r="E52" s="2">
        <f t="shared" si="0"/>
        <v>-109244357</v>
      </c>
      <c r="I52" s="13" t="s">
        <v>26742</v>
      </c>
      <c r="J52" s="13">
        <v>196565000</v>
      </c>
    </row>
    <row r="53" spans="1:10" x14ac:dyDescent="0.3">
      <c r="A53" s="2">
        <v>101785482</v>
      </c>
      <c r="B53" s="2" t="s">
        <v>24215</v>
      </c>
      <c r="C53" s="2">
        <v>190000000</v>
      </c>
      <c r="D53" s="2">
        <v>7</v>
      </c>
      <c r="E53" s="2">
        <f t="shared" si="0"/>
        <v>-88214518</v>
      </c>
      <c r="I53" s="13" t="s">
        <v>24390</v>
      </c>
      <c r="J53" s="13">
        <v>195675583</v>
      </c>
    </row>
    <row r="54" spans="1:10" x14ac:dyDescent="0.3">
      <c r="A54" s="2">
        <v>352358779</v>
      </c>
      <c r="B54" s="2" t="s">
        <v>24216</v>
      </c>
      <c r="C54" s="2">
        <v>195000000</v>
      </c>
      <c r="D54" s="2">
        <v>6.3</v>
      </c>
      <c r="E54" s="2">
        <f t="shared" si="0"/>
        <v>157358779</v>
      </c>
      <c r="I54" s="13" t="s">
        <v>26064</v>
      </c>
      <c r="J54" s="13">
        <v>195631306</v>
      </c>
    </row>
    <row r="55" spans="1:10" x14ac:dyDescent="0.3">
      <c r="A55" s="2">
        <v>317011114</v>
      </c>
      <c r="B55" s="2" t="s">
        <v>24217</v>
      </c>
      <c r="C55" s="2">
        <v>185000000</v>
      </c>
      <c r="D55" s="2">
        <v>6.2</v>
      </c>
      <c r="E55" s="2">
        <f t="shared" si="0"/>
        <v>132011114</v>
      </c>
      <c r="I55" s="13" t="s">
        <v>27417</v>
      </c>
      <c r="J55" s="13">
        <v>194678278</v>
      </c>
    </row>
    <row r="56" spans="1:10" x14ac:dyDescent="0.3">
      <c r="A56" s="2">
        <v>237282182</v>
      </c>
      <c r="B56" s="2" t="s">
        <v>24218</v>
      </c>
      <c r="C56" s="2">
        <v>185000000</v>
      </c>
      <c r="D56" s="2">
        <v>7.2</v>
      </c>
      <c r="E56" s="2">
        <f t="shared" si="0"/>
        <v>52282182</v>
      </c>
      <c r="I56" s="13" t="s">
        <v>25883</v>
      </c>
      <c r="J56" s="13">
        <v>194200000</v>
      </c>
    </row>
    <row r="57" spans="1:10" x14ac:dyDescent="0.3">
      <c r="A57" s="2">
        <v>130468626</v>
      </c>
      <c r="B57" s="2" t="s">
        <v>24219</v>
      </c>
      <c r="C57" s="2">
        <v>185000000</v>
      </c>
      <c r="D57" s="2">
        <v>7.5</v>
      </c>
      <c r="E57" s="2">
        <f t="shared" si="0"/>
        <v>-54531374</v>
      </c>
      <c r="I57" s="13" t="s">
        <v>24357</v>
      </c>
      <c r="J57" s="13">
        <v>192557891</v>
      </c>
    </row>
    <row r="58" spans="1:10" x14ac:dyDescent="0.3">
      <c r="A58" s="2">
        <v>223806889</v>
      </c>
      <c r="B58" s="2" t="s">
        <v>24220</v>
      </c>
      <c r="C58" s="2">
        <v>180000000</v>
      </c>
      <c r="D58" s="2">
        <v>8.4</v>
      </c>
      <c r="E58" s="2">
        <f t="shared" si="0"/>
        <v>43806889</v>
      </c>
      <c r="I58" s="13" t="s">
        <v>26297</v>
      </c>
      <c r="J58" s="13">
        <v>191609762</v>
      </c>
    </row>
    <row r="59" spans="1:10" x14ac:dyDescent="0.3">
      <c r="A59" s="2">
        <v>140080850</v>
      </c>
      <c r="B59" s="2" t="s">
        <v>24221</v>
      </c>
      <c r="C59" s="2">
        <v>140000000</v>
      </c>
      <c r="D59" s="2">
        <v>6.2</v>
      </c>
      <c r="E59" s="2">
        <f t="shared" si="0"/>
        <v>80850</v>
      </c>
      <c r="I59" s="13" t="s">
        <v>25777</v>
      </c>
      <c r="J59" s="13">
        <v>189350219</v>
      </c>
    </row>
    <row r="60" spans="1:10" x14ac:dyDescent="0.3">
      <c r="A60" s="2">
        <v>166112167</v>
      </c>
      <c r="B60" s="2" t="s">
        <v>24222</v>
      </c>
      <c r="C60" s="2">
        <v>200000000</v>
      </c>
      <c r="D60" s="2">
        <v>5.8</v>
      </c>
      <c r="E60" s="2">
        <f t="shared" si="0"/>
        <v>-33887833</v>
      </c>
      <c r="I60" s="13" t="s">
        <v>24241</v>
      </c>
      <c r="J60" s="13">
        <v>187645141</v>
      </c>
    </row>
    <row r="61" spans="1:10" x14ac:dyDescent="0.3">
      <c r="A61" s="2">
        <v>137850096</v>
      </c>
      <c r="B61" s="2" t="s">
        <v>24223</v>
      </c>
      <c r="C61" s="2">
        <v>200000000</v>
      </c>
      <c r="D61" s="2">
        <v>6.8</v>
      </c>
      <c r="E61" s="2">
        <f t="shared" si="0"/>
        <v>-62149904</v>
      </c>
      <c r="I61" s="13" t="s">
        <v>24241</v>
      </c>
      <c r="J61" s="13">
        <v>187645141</v>
      </c>
    </row>
    <row r="62" spans="1:10" x14ac:dyDescent="0.3">
      <c r="A62" s="2">
        <v>47375327</v>
      </c>
      <c r="B62" s="2" t="s">
        <v>24224</v>
      </c>
      <c r="C62" s="2">
        <v>176000000</v>
      </c>
      <c r="D62" s="2">
        <v>5.4</v>
      </c>
      <c r="E62" s="2">
        <f t="shared" si="0"/>
        <v>-128624673</v>
      </c>
      <c r="I62" s="13" t="s">
        <v>27617</v>
      </c>
      <c r="J62" s="13">
        <v>182925485</v>
      </c>
    </row>
    <row r="63" spans="1:10" x14ac:dyDescent="0.3">
      <c r="A63" s="2">
        <v>124051759</v>
      </c>
      <c r="B63" s="2" t="s">
        <v>24225</v>
      </c>
      <c r="C63" s="2">
        <v>180000000</v>
      </c>
      <c r="D63" s="2">
        <v>6.6</v>
      </c>
      <c r="E63" s="2">
        <f t="shared" si="0"/>
        <v>-55948241</v>
      </c>
      <c r="I63" s="13" t="s">
        <v>24762</v>
      </c>
      <c r="J63" s="13">
        <v>182501645</v>
      </c>
    </row>
    <row r="64" spans="1:10" x14ac:dyDescent="0.3">
      <c r="A64" s="2">
        <v>291709845</v>
      </c>
      <c r="B64" s="2" t="s">
        <v>24226</v>
      </c>
      <c r="C64" s="2">
        <v>180000000</v>
      </c>
      <c r="D64" s="2">
        <v>6.9</v>
      </c>
      <c r="E64" s="2">
        <f t="shared" si="0"/>
        <v>111709845</v>
      </c>
      <c r="I64" s="13" t="s">
        <v>24240</v>
      </c>
      <c r="J64" s="13">
        <v>181454367</v>
      </c>
    </row>
    <row r="65" spans="1:10" x14ac:dyDescent="0.3">
      <c r="A65" s="2">
        <v>154985087</v>
      </c>
      <c r="B65" s="2" t="s">
        <v>24227</v>
      </c>
      <c r="C65" s="2">
        <v>178000000</v>
      </c>
      <c r="D65" s="2">
        <v>7.3</v>
      </c>
      <c r="E65" s="2">
        <f t="shared" si="0"/>
        <v>-23014913</v>
      </c>
      <c r="I65" s="13" t="s">
        <v>24231</v>
      </c>
      <c r="J65" s="13">
        <v>178298180</v>
      </c>
    </row>
    <row r="66" spans="1:10" x14ac:dyDescent="0.3">
      <c r="A66" s="2">
        <v>533316061</v>
      </c>
      <c r="B66" s="2" t="s">
        <v>24228</v>
      </c>
      <c r="C66" s="2">
        <v>185000000</v>
      </c>
      <c r="D66" s="2">
        <v>9</v>
      </c>
      <c r="E66" s="2">
        <f t="shared" si="0"/>
        <v>348316061</v>
      </c>
      <c r="I66" s="13" t="s">
        <v>27197</v>
      </c>
      <c r="J66" s="13">
        <v>175360000</v>
      </c>
    </row>
    <row r="67" spans="1:10" x14ac:dyDescent="0.3">
      <c r="A67" s="2">
        <v>292979556</v>
      </c>
      <c r="B67" s="2" t="s">
        <v>24229</v>
      </c>
      <c r="C67" s="2">
        <v>175000000</v>
      </c>
      <c r="D67" s="2">
        <v>8.3000000000000007</v>
      </c>
      <c r="E67" s="2">
        <f t="shared" ref="E67:E130" si="1">A67-C67</f>
        <v>117979556</v>
      </c>
      <c r="I67" s="13" t="s">
        <v>24391</v>
      </c>
      <c r="J67" s="13">
        <v>174907418</v>
      </c>
    </row>
    <row r="68" spans="1:10" x14ac:dyDescent="0.3">
      <c r="A68" s="2">
        <v>198332128</v>
      </c>
      <c r="B68" s="2" t="s">
        <v>24230</v>
      </c>
      <c r="C68" s="2">
        <v>175000000</v>
      </c>
      <c r="D68" s="2">
        <v>6.5</v>
      </c>
      <c r="E68" s="2">
        <f t="shared" si="1"/>
        <v>23332128</v>
      </c>
      <c r="I68" s="13" t="s">
        <v>24582</v>
      </c>
      <c r="J68" s="13">
        <v>174455986</v>
      </c>
    </row>
    <row r="69" spans="1:10" x14ac:dyDescent="0.3">
      <c r="A69" s="2">
        <v>318298180</v>
      </c>
      <c r="B69" s="2" t="s">
        <v>24231</v>
      </c>
      <c r="C69" s="2">
        <v>140000000</v>
      </c>
      <c r="D69" s="2">
        <v>7.9</v>
      </c>
      <c r="E69" s="2">
        <f t="shared" si="1"/>
        <v>178298180</v>
      </c>
      <c r="I69" s="13" t="s">
        <v>24398</v>
      </c>
      <c r="J69" s="13">
        <v>174084951</v>
      </c>
    </row>
    <row r="70" spans="1:10" x14ac:dyDescent="0.3">
      <c r="A70" s="2">
        <v>73820094</v>
      </c>
      <c r="B70" s="2" t="s">
        <v>24232</v>
      </c>
      <c r="C70" s="2">
        <v>170000000</v>
      </c>
      <c r="D70" s="2">
        <v>7.5</v>
      </c>
      <c r="E70" s="2">
        <f t="shared" si="1"/>
        <v>-96179906</v>
      </c>
      <c r="I70" s="13" t="s">
        <v>24194</v>
      </c>
      <c r="J70" s="13">
        <v>173377893</v>
      </c>
    </row>
    <row r="71" spans="1:10" x14ac:dyDescent="0.3">
      <c r="A71" s="2">
        <v>113745408</v>
      </c>
      <c r="B71" s="2" t="s">
        <v>24233</v>
      </c>
      <c r="C71" s="2">
        <v>170000000</v>
      </c>
      <c r="D71" s="2">
        <v>4.8</v>
      </c>
      <c r="E71" s="2">
        <f t="shared" si="1"/>
        <v>-56254592</v>
      </c>
      <c r="I71" s="13" t="s">
        <v>25471</v>
      </c>
      <c r="J71" s="13">
        <v>172399422</v>
      </c>
    </row>
    <row r="72" spans="1:10" x14ac:dyDescent="0.3">
      <c r="A72" s="2">
        <v>102176165</v>
      </c>
      <c r="B72" s="2" t="s">
        <v>24234</v>
      </c>
      <c r="C72" s="2">
        <v>145000000</v>
      </c>
      <c r="D72" s="2">
        <v>5.2</v>
      </c>
      <c r="E72" s="2">
        <f t="shared" si="1"/>
        <v>-42823835</v>
      </c>
      <c r="I72" s="13" t="s">
        <v>24332</v>
      </c>
      <c r="J72" s="13">
        <v>172298923</v>
      </c>
    </row>
    <row r="73" spans="1:10" x14ac:dyDescent="0.3">
      <c r="A73" s="2">
        <v>161087183</v>
      </c>
      <c r="B73" s="2" t="s">
        <v>24235</v>
      </c>
      <c r="C73" s="2">
        <v>175000000</v>
      </c>
      <c r="D73" s="2">
        <v>6.9</v>
      </c>
      <c r="E73" s="2">
        <f t="shared" si="1"/>
        <v>-13912817</v>
      </c>
      <c r="I73" s="13" t="s">
        <v>24497</v>
      </c>
      <c r="J73" s="13">
        <v>169437578</v>
      </c>
    </row>
    <row r="74" spans="1:10" x14ac:dyDescent="0.3">
      <c r="A74" s="2">
        <v>100289690</v>
      </c>
      <c r="B74" s="2" t="s">
        <v>24236</v>
      </c>
      <c r="C74" s="2">
        <v>175000000</v>
      </c>
      <c r="D74" s="2">
        <v>5.4</v>
      </c>
      <c r="E74" s="2">
        <f t="shared" si="1"/>
        <v>-74710310</v>
      </c>
      <c r="I74" s="13" t="s">
        <v>24271</v>
      </c>
      <c r="J74" s="13">
        <v>168759914</v>
      </c>
    </row>
    <row r="75" spans="1:10" x14ac:dyDescent="0.3">
      <c r="A75" s="2">
        <v>100189501</v>
      </c>
      <c r="B75" s="2" t="s">
        <v>24237</v>
      </c>
      <c r="C75" s="2">
        <v>178000000</v>
      </c>
      <c r="D75" s="2">
        <v>7.9</v>
      </c>
      <c r="E75" s="2">
        <f t="shared" si="1"/>
        <v>-77810499</v>
      </c>
      <c r="I75" s="13" t="s">
        <v>25039</v>
      </c>
      <c r="J75" s="13">
        <v>168628680</v>
      </c>
    </row>
    <row r="76" spans="1:10" x14ac:dyDescent="0.3">
      <c r="A76" s="2">
        <v>88246220</v>
      </c>
      <c r="B76" s="2" t="s">
        <v>24238</v>
      </c>
      <c r="C76" s="2">
        <v>175000000</v>
      </c>
      <c r="D76" s="2">
        <v>6.1</v>
      </c>
      <c r="E76" s="2">
        <f t="shared" si="1"/>
        <v>-86753780</v>
      </c>
      <c r="I76" s="13" t="s">
        <v>27032</v>
      </c>
      <c r="J76" s="13">
        <v>165835000</v>
      </c>
    </row>
    <row r="77" spans="1:10" x14ac:dyDescent="0.3">
      <c r="A77" s="2">
        <v>150167630</v>
      </c>
      <c r="B77" s="2" t="s">
        <v>24239</v>
      </c>
      <c r="C77" s="2">
        <v>175000000</v>
      </c>
      <c r="D77" s="2">
        <v>5.8</v>
      </c>
      <c r="E77" s="2">
        <f t="shared" si="1"/>
        <v>-24832370</v>
      </c>
      <c r="I77" s="13" t="s">
        <v>24359</v>
      </c>
      <c r="J77" s="13">
        <v>165388685</v>
      </c>
    </row>
    <row r="78" spans="1:10" x14ac:dyDescent="0.3">
      <c r="A78" s="2">
        <v>356454367</v>
      </c>
      <c r="B78" s="2" t="s">
        <v>24240</v>
      </c>
      <c r="C78" s="2">
        <v>175000000</v>
      </c>
      <c r="D78" s="2">
        <v>8.3000000000000007</v>
      </c>
      <c r="E78" s="2">
        <f t="shared" si="1"/>
        <v>181454367</v>
      </c>
      <c r="I78" s="13" t="s">
        <v>26620</v>
      </c>
      <c r="J78" s="13">
        <v>164406268</v>
      </c>
    </row>
    <row r="79" spans="1:10" x14ac:dyDescent="0.3">
      <c r="A79" s="2">
        <v>362645141</v>
      </c>
      <c r="B79" s="2" t="s">
        <v>24241</v>
      </c>
      <c r="C79" s="2">
        <v>175000000</v>
      </c>
      <c r="D79" s="2">
        <v>7.8</v>
      </c>
      <c r="E79" s="2">
        <f t="shared" si="1"/>
        <v>187645141</v>
      </c>
      <c r="I79" s="13" t="s">
        <v>24256</v>
      </c>
      <c r="J79" s="13">
        <v>163130696</v>
      </c>
    </row>
    <row r="80" spans="1:10" x14ac:dyDescent="0.3">
      <c r="A80" s="2">
        <v>312057433</v>
      </c>
      <c r="B80" s="2" t="s">
        <v>24242</v>
      </c>
      <c r="C80" s="2">
        <v>200000000</v>
      </c>
      <c r="D80" s="2">
        <v>7</v>
      </c>
      <c r="E80" s="2">
        <f t="shared" si="1"/>
        <v>112057433</v>
      </c>
      <c r="I80" s="13" t="s">
        <v>26291</v>
      </c>
      <c r="J80" s="13">
        <v>162208848</v>
      </c>
    </row>
    <row r="81" spans="1:10" x14ac:dyDescent="0.3">
      <c r="A81" s="2">
        <v>155111815</v>
      </c>
      <c r="B81" s="2" t="s">
        <v>24243</v>
      </c>
      <c r="C81" s="2">
        <v>170000000</v>
      </c>
      <c r="D81" s="2">
        <v>6.1</v>
      </c>
      <c r="E81" s="2">
        <f t="shared" si="1"/>
        <v>-14888185</v>
      </c>
      <c r="I81" s="13" t="s">
        <v>24434</v>
      </c>
      <c r="J81" s="13">
        <v>161970615</v>
      </c>
    </row>
    <row r="82" spans="1:10" x14ac:dyDescent="0.3">
      <c r="A82" s="2">
        <v>241407328</v>
      </c>
      <c r="B82" s="2" t="s">
        <v>24244</v>
      </c>
      <c r="C82" s="2">
        <v>180000000</v>
      </c>
      <c r="D82" s="2">
        <v>7</v>
      </c>
      <c r="E82" s="2">
        <f t="shared" si="1"/>
        <v>61407328</v>
      </c>
      <c r="I82" s="13" t="s">
        <v>25639</v>
      </c>
      <c r="J82" s="13">
        <v>161796233</v>
      </c>
    </row>
    <row r="83" spans="1:10" x14ac:dyDescent="0.3">
      <c r="A83" s="2">
        <v>208543795</v>
      </c>
      <c r="B83" s="2" t="s">
        <v>24245</v>
      </c>
      <c r="C83" s="2">
        <v>170000000</v>
      </c>
      <c r="D83" s="2">
        <v>7.6</v>
      </c>
      <c r="E83" s="2">
        <f t="shared" si="1"/>
        <v>38543795</v>
      </c>
      <c r="I83" s="13" t="s">
        <v>26489</v>
      </c>
      <c r="J83" s="13">
        <v>161781728</v>
      </c>
    </row>
    <row r="84" spans="1:10" x14ac:dyDescent="0.3">
      <c r="A84" s="2">
        <v>38297305</v>
      </c>
      <c r="B84" s="2" t="s">
        <v>24246</v>
      </c>
      <c r="C84" s="2">
        <v>175000000</v>
      </c>
      <c r="D84" s="2">
        <v>6.3</v>
      </c>
      <c r="E84" s="2">
        <f t="shared" si="1"/>
        <v>-136702695</v>
      </c>
      <c r="I84" s="13" t="s">
        <v>24578</v>
      </c>
      <c r="J84" s="13">
        <v>161589580</v>
      </c>
    </row>
    <row r="85" spans="1:10" x14ac:dyDescent="0.3">
      <c r="A85" s="2">
        <v>259746958</v>
      </c>
      <c r="B85" s="2" t="s">
        <v>24247</v>
      </c>
      <c r="C85" s="2">
        <v>170000000</v>
      </c>
      <c r="D85" s="2">
        <v>7.8</v>
      </c>
      <c r="E85" s="2">
        <f t="shared" si="1"/>
        <v>89746958</v>
      </c>
      <c r="I85" s="13" t="s">
        <v>24266</v>
      </c>
      <c r="J85" s="13">
        <v>160706665</v>
      </c>
    </row>
    <row r="86" spans="1:10" x14ac:dyDescent="0.3">
      <c r="A86" s="2">
        <v>238371987</v>
      </c>
      <c r="B86" s="2" t="s">
        <v>24248</v>
      </c>
      <c r="C86" s="2">
        <v>165000000</v>
      </c>
      <c r="D86" s="2">
        <v>6.4</v>
      </c>
      <c r="E86" s="2">
        <f t="shared" si="1"/>
        <v>73371987</v>
      </c>
      <c r="I86" s="13" t="s">
        <v>24500</v>
      </c>
      <c r="J86" s="13">
        <v>160147615</v>
      </c>
    </row>
    <row r="87" spans="1:10" x14ac:dyDescent="0.3">
      <c r="A87" s="2">
        <v>93417865</v>
      </c>
      <c r="B87" s="2" t="s">
        <v>24249</v>
      </c>
      <c r="C87" s="2">
        <v>190000000</v>
      </c>
      <c r="D87" s="2">
        <v>6.5</v>
      </c>
      <c r="E87" s="2">
        <f t="shared" si="1"/>
        <v>-96582135</v>
      </c>
      <c r="I87" s="13" t="s">
        <v>24208</v>
      </c>
      <c r="J87" s="13">
        <v>160034110</v>
      </c>
    </row>
    <row r="88" spans="1:10" x14ac:dyDescent="0.3">
      <c r="A88" s="2">
        <v>222487711</v>
      </c>
      <c r="B88" s="2" t="s">
        <v>24250</v>
      </c>
      <c r="C88" s="2">
        <v>165000000</v>
      </c>
      <c r="D88" s="2">
        <v>7.9</v>
      </c>
      <c r="E88" s="2">
        <f t="shared" si="1"/>
        <v>57487711</v>
      </c>
      <c r="I88" s="13" t="s">
        <v>24216</v>
      </c>
      <c r="J88" s="13">
        <v>157358779</v>
      </c>
    </row>
    <row r="89" spans="1:10" x14ac:dyDescent="0.3">
      <c r="A89" s="2">
        <v>189412677</v>
      </c>
      <c r="B89" s="2" t="s">
        <v>24251</v>
      </c>
      <c r="C89" s="2">
        <v>165000000</v>
      </c>
      <c r="D89" s="2">
        <v>7.8</v>
      </c>
      <c r="E89" s="2">
        <f t="shared" si="1"/>
        <v>24412677</v>
      </c>
      <c r="I89" s="13" t="s">
        <v>24949</v>
      </c>
      <c r="J89" s="13">
        <v>157326336</v>
      </c>
    </row>
    <row r="90" spans="1:10" x14ac:dyDescent="0.3">
      <c r="A90" s="2">
        <v>665426</v>
      </c>
      <c r="B90" s="2" t="s">
        <v>24252</v>
      </c>
      <c r="C90" s="2">
        <v>165000000</v>
      </c>
      <c r="D90" s="2">
        <v>6.6</v>
      </c>
      <c r="E90" s="2">
        <f t="shared" si="1"/>
        <v>-164334574</v>
      </c>
      <c r="I90" s="13" t="s">
        <v>24190</v>
      </c>
      <c r="J90" s="13">
        <v>157197282</v>
      </c>
    </row>
    <row r="91" spans="1:10" x14ac:dyDescent="0.3">
      <c r="A91" s="2">
        <v>102315545</v>
      </c>
      <c r="B91" s="2" t="s">
        <v>24253</v>
      </c>
      <c r="C91" s="2">
        <v>165000000</v>
      </c>
      <c r="D91" s="2">
        <v>5.5</v>
      </c>
      <c r="E91" s="2">
        <f t="shared" si="1"/>
        <v>-62684455</v>
      </c>
      <c r="I91" s="13" t="s">
        <v>26487</v>
      </c>
      <c r="J91" s="13">
        <v>156780960</v>
      </c>
    </row>
    <row r="92" spans="1:10" x14ac:dyDescent="0.3">
      <c r="A92" s="2">
        <v>217387997</v>
      </c>
      <c r="B92" s="2" t="s">
        <v>24254</v>
      </c>
      <c r="C92" s="2">
        <v>165000000</v>
      </c>
      <c r="D92" s="2">
        <v>8.1999999999999993</v>
      </c>
      <c r="E92" s="2">
        <f t="shared" si="1"/>
        <v>52387997</v>
      </c>
      <c r="I92" s="13" t="s">
        <v>24658</v>
      </c>
      <c r="J92" s="13">
        <v>156074524</v>
      </c>
    </row>
    <row r="93" spans="1:10" x14ac:dyDescent="0.3">
      <c r="A93" s="2">
        <v>150350192</v>
      </c>
      <c r="B93" s="2" t="s">
        <v>24255</v>
      </c>
      <c r="C93" s="2">
        <v>200000000</v>
      </c>
      <c r="D93" s="2">
        <v>6.4</v>
      </c>
      <c r="E93" s="2">
        <f t="shared" si="1"/>
        <v>-49649808</v>
      </c>
      <c r="I93" s="13" t="s">
        <v>24713</v>
      </c>
      <c r="J93" s="13">
        <v>155965690</v>
      </c>
    </row>
    <row r="94" spans="1:10" x14ac:dyDescent="0.3">
      <c r="A94" s="2">
        <v>333130696</v>
      </c>
      <c r="B94" s="2" t="s">
        <v>24256</v>
      </c>
      <c r="C94" s="2">
        <v>170000000</v>
      </c>
      <c r="D94" s="2">
        <v>8.1</v>
      </c>
      <c r="E94" s="2">
        <f t="shared" si="1"/>
        <v>163130696</v>
      </c>
      <c r="I94" s="13" t="s">
        <v>24501</v>
      </c>
      <c r="J94" s="13">
        <v>155823397</v>
      </c>
    </row>
    <row r="95" spans="1:10" x14ac:dyDescent="0.3">
      <c r="A95" s="2">
        <v>187991439</v>
      </c>
      <c r="B95" s="2" t="s">
        <v>24257</v>
      </c>
      <c r="C95" s="2">
        <v>165000000</v>
      </c>
      <c r="D95" s="2">
        <v>8.6</v>
      </c>
      <c r="E95" s="2">
        <f t="shared" si="1"/>
        <v>22991439</v>
      </c>
      <c r="I95" s="13" t="s">
        <v>26127</v>
      </c>
      <c r="J95" s="13">
        <v>155585516</v>
      </c>
    </row>
    <row r="96" spans="1:10" x14ac:dyDescent="0.3">
      <c r="A96" s="2">
        <v>292568851</v>
      </c>
      <c r="B96" s="2" t="s">
        <v>24258</v>
      </c>
      <c r="C96" s="2">
        <v>160000000</v>
      </c>
      <c r="D96" s="2">
        <v>8.8000000000000007</v>
      </c>
      <c r="E96" s="2">
        <f t="shared" si="1"/>
        <v>132568851</v>
      </c>
      <c r="I96" s="13" t="s">
        <v>26488</v>
      </c>
      <c r="J96" s="13">
        <v>155200000</v>
      </c>
    </row>
    <row r="97" spans="1:10" x14ac:dyDescent="0.3">
      <c r="A97" s="2">
        <v>144512310</v>
      </c>
      <c r="B97" s="2" t="s">
        <v>24259</v>
      </c>
      <c r="C97" s="2">
        <v>38000000</v>
      </c>
      <c r="D97" s="2">
        <v>6.7</v>
      </c>
      <c r="E97" s="2">
        <f t="shared" si="1"/>
        <v>106512310</v>
      </c>
      <c r="I97" s="13" t="s">
        <v>27048</v>
      </c>
      <c r="J97" s="13">
        <v>155014286</v>
      </c>
    </row>
    <row r="98" spans="1:10" x14ac:dyDescent="0.3">
      <c r="A98" s="2">
        <v>127490802</v>
      </c>
      <c r="B98" s="2" t="s">
        <v>24260</v>
      </c>
      <c r="C98" s="2">
        <v>150000000</v>
      </c>
      <c r="D98" s="2">
        <v>7.8</v>
      </c>
      <c r="E98" s="2">
        <f t="shared" si="1"/>
        <v>-22509198</v>
      </c>
      <c r="I98" s="13" t="s">
        <v>25451</v>
      </c>
      <c r="J98" s="13">
        <v>154449475</v>
      </c>
    </row>
    <row r="99" spans="1:10" x14ac:dyDescent="0.3">
      <c r="A99" s="2">
        <v>146405371</v>
      </c>
      <c r="B99" s="2" t="s">
        <v>24261</v>
      </c>
      <c r="C99" s="2">
        <v>160000000</v>
      </c>
      <c r="D99" s="2">
        <v>7.8</v>
      </c>
      <c r="E99" s="2">
        <f t="shared" si="1"/>
        <v>-13594629</v>
      </c>
      <c r="I99" s="13" t="s">
        <v>25451</v>
      </c>
      <c r="J99" s="13">
        <v>154449475</v>
      </c>
    </row>
    <row r="100" spans="1:10" x14ac:dyDescent="0.3">
      <c r="A100" s="2">
        <v>281666058</v>
      </c>
      <c r="B100" s="2" t="s">
        <v>24262</v>
      </c>
      <c r="C100" s="2">
        <v>160000000</v>
      </c>
      <c r="D100" s="2">
        <v>6.6</v>
      </c>
      <c r="E100" s="2">
        <f t="shared" si="1"/>
        <v>121666058</v>
      </c>
      <c r="I100" s="13" t="s">
        <v>25766</v>
      </c>
      <c r="J100" s="13">
        <v>154436380</v>
      </c>
    </row>
    <row r="101" spans="1:10" x14ac:dyDescent="0.3">
      <c r="A101" s="2">
        <v>63143812</v>
      </c>
      <c r="B101" s="2" t="s">
        <v>24263</v>
      </c>
      <c r="C101" s="2">
        <v>150000000</v>
      </c>
      <c r="D101" s="2">
        <v>6.1</v>
      </c>
      <c r="E101" s="2">
        <f t="shared" si="1"/>
        <v>-86856188</v>
      </c>
      <c r="I101" s="13" t="s">
        <v>27252</v>
      </c>
      <c r="J101" s="13">
        <v>154100000</v>
      </c>
    </row>
    <row r="102" spans="1:10" x14ac:dyDescent="0.3">
      <c r="A102" s="2">
        <v>60655503</v>
      </c>
      <c r="B102" s="2" t="s">
        <v>24264</v>
      </c>
      <c r="C102" s="2">
        <v>160000000</v>
      </c>
      <c r="D102" s="2">
        <v>5.6</v>
      </c>
      <c r="E102" s="2">
        <f t="shared" si="1"/>
        <v>-99344497</v>
      </c>
      <c r="I102" s="13" t="s">
        <v>26065</v>
      </c>
      <c r="J102" s="13">
        <v>153483808</v>
      </c>
    </row>
    <row r="103" spans="1:10" x14ac:dyDescent="0.3">
      <c r="A103" s="2">
        <v>76846624</v>
      </c>
      <c r="B103" s="2" t="s">
        <v>24265</v>
      </c>
      <c r="C103" s="2">
        <v>170000000</v>
      </c>
      <c r="D103" s="2">
        <v>6.4</v>
      </c>
      <c r="E103" s="2">
        <f t="shared" si="1"/>
        <v>-93153376</v>
      </c>
      <c r="I103" s="13" t="s">
        <v>25779</v>
      </c>
      <c r="J103" s="13">
        <v>151870271</v>
      </c>
    </row>
    <row r="104" spans="1:10" x14ac:dyDescent="0.3">
      <c r="A104" s="2">
        <v>320706665</v>
      </c>
      <c r="B104" s="2" t="s">
        <v>24266</v>
      </c>
      <c r="C104" s="2">
        <v>160000000</v>
      </c>
      <c r="D104" s="2">
        <v>6.1</v>
      </c>
      <c r="E104" s="2">
        <f t="shared" si="1"/>
        <v>160706665</v>
      </c>
      <c r="I104" s="13" t="s">
        <v>24818</v>
      </c>
      <c r="J104" s="13">
        <v>150079163</v>
      </c>
    </row>
    <row r="105" spans="1:10" x14ac:dyDescent="0.3">
      <c r="A105" s="2">
        <v>46978995</v>
      </c>
      <c r="B105" s="2" t="s">
        <v>24267</v>
      </c>
      <c r="C105" s="2">
        <v>160000000</v>
      </c>
      <c r="D105" s="2">
        <v>7.3</v>
      </c>
      <c r="E105" s="2">
        <f t="shared" si="1"/>
        <v>-113021005</v>
      </c>
      <c r="I105" s="13" t="s">
        <v>24540</v>
      </c>
      <c r="J105" s="13">
        <v>149688385</v>
      </c>
    </row>
    <row r="106" spans="1:10" x14ac:dyDescent="0.3">
      <c r="A106" s="2">
        <v>89732035</v>
      </c>
      <c r="B106" s="2" t="s">
        <v>24268</v>
      </c>
      <c r="C106" s="2">
        <v>155000000</v>
      </c>
      <c r="D106" s="2">
        <v>6.6</v>
      </c>
      <c r="E106" s="2">
        <f t="shared" si="1"/>
        <v>-65267965</v>
      </c>
      <c r="I106" s="13" t="s">
        <v>25139</v>
      </c>
      <c r="J106" s="13">
        <v>149171806</v>
      </c>
    </row>
    <row r="107" spans="1:10" x14ac:dyDescent="0.3">
      <c r="A107" s="2">
        <v>104383624</v>
      </c>
      <c r="B107" s="2" t="s">
        <v>24269</v>
      </c>
      <c r="C107" s="2">
        <v>155000000</v>
      </c>
      <c r="D107" s="2">
        <v>6.3</v>
      </c>
      <c r="E107" s="2">
        <f t="shared" si="1"/>
        <v>-50616376</v>
      </c>
      <c r="I107" s="13" t="s">
        <v>25884</v>
      </c>
      <c r="J107" s="13">
        <v>147825435</v>
      </c>
    </row>
    <row r="108" spans="1:10" x14ac:dyDescent="0.3">
      <c r="A108" s="2">
        <v>198539855</v>
      </c>
      <c r="B108" s="2" t="s">
        <v>24270</v>
      </c>
      <c r="C108" s="2">
        <v>140000000</v>
      </c>
      <c r="D108" s="2">
        <v>6.1</v>
      </c>
      <c r="E108" s="2">
        <f t="shared" si="1"/>
        <v>58539855</v>
      </c>
      <c r="I108" s="13" t="s">
        <v>24774</v>
      </c>
      <c r="J108" s="13">
        <v>146119491</v>
      </c>
    </row>
    <row r="109" spans="1:10" x14ac:dyDescent="0.3">
      <c r="A109" s="2">
        <v>318759914</v>
      </c>
      <c r="B109" s="2" t="s">
        <v>24271</v>
      </c>
      <c r="C109" s="2">
        <v>150000000</v>
      </c>
      <c r="D109" s="2">
        <v>7.1</v>
      </c>
      <c r="E109" s="2">
        <f t="shared" si="1"/>
        <v>168759914</v>
      </c>
      <c r="I109" s="13" t="s">
        <v>24832</v>
      </c>
      <c r="J109" s="13">
        <v>145592590</v>
      </c>
    </row>
    <row r="110" spans="1:10" x14ac:dyDescent="0.3">
      <c r="A110" s="2">
        <v>34293771</v>
      </c>
      <c r="B110" s="2" t="s">
        <v>24272</v>
      </c>
      <c r="C110" s="2">
        <v>155000000</v>
      </c>
      <c r="D110" s="2">
        <v>5.5</v>
      </c>
      <c r="E110" s="2">
        <f t="shared" si="1"/>
        <v>-120706229</v>
      </c>
      <c r="I110" s="13" t="s">
        <v>25891</v>
      </c>
      <c r="J110" s="13">
        <v>144705587</v>
      </c>
    </row>
    <row r="111" spans="1:10" x14ac:dyDescent="0.3">
      <c r="A111" s="2">
        <v>292000866</v>
      </c>
      <c r="B111" s="2" t="s">
        <v>24273</v>
      </c>
      <c r="C111" s="2">
        <v>150000000</v>
      </c>
      <c r="D111" s="2">
        <v>7.5</v>
      </c>
      <c r="E111" s="2">
        <f t="shared" si="1"/>
        <v>142000866</v>
      </c>
      <c r="I111" s="13" t="s">
        <v>24727</v>
      </c>
      <c r="J111" s="13">
        <v>144613391</v>
      </c>
    </row>
    <row r="112" spans="1:10" x14ac:dyDescent="0.3">
      <c r="A112" s="2">
        <v>289994397</v>
      </c>
      <c r="B112" s="2" t="s">
        <v>24274</v>
      </c>
      <c r="C112" s="2">
        <v>150000000</v>
      </c>
      <c r="D112" s="2">
        <v>7.6</v>
      </c>
      <c r="E112" s="2">
        <f t="shared" si="1"/>
        <v>139994397</v>
      </c>
      <c r="I112" s="13" t="s">
        <v>24541</v>
      </c>
      <c r="J112" s="13">
        <v>143630478</v>
      </c>
    </row>
    <row r="113" spans="1:10" x14ac:dyDescent="0.3">
      <c r="A113" s="2">
        <v>227946274</v>
      </c>
      <c r="B113" s="2" t="s">
        <v>24275</v>
      </c>
      <c r="C113" s="2">
        <v>150000000</v>
      </c>
      <c r="D113" s="2">
        <v>6.4</v>
      </c>
      <c r="E113" s="2">
        <f t="shared" si="1"/>
        <v>77946274</v>
      </c>
      <c r="I113" s="13" t="s">
        <v>26619</v>
      </c>
      <c r="J113" s="13">
        <v>142645693</v>
      </c>
    </row>
    <row r="114" spans="1:10" x14ac:dyDescent="0.3">
      <c r="A114" s="2">
        <v>256386216</v>
      </c>
      <c r="B114" s="2" t="s">
        <v>24276</v>
      </c>
      <c r="C114" s="2">
        <v>150000000</v>
      </c>
      <c r="D114" s="2">
        <v>7.2</v>
      </c>
      <c r="E114" s="2">
        <f t="shared" si="1"/>
        <v>106386216</v>
      </c>
      <c r="I114" s="13" t="s">
        <v>24273</v>
      </c>
      <c r="J114" s="13">
        <v>142000866</v>
      </c>
    </row>
    <row r="115" spans="1:10" x14ac:dyDescent="0.3">
      <c r="A115" s="2">
        <v>206456431</v>
      </c>
      <c r="B115" s="2" t="s">
        <v>24277</v>
      </c>
      <c r="C115" s="2">
        <v>150000000</v>
      </c>
      <c r="D115" s="2">
        <v>6.7</v>
      </c>
      <c r="E115" s="2">
        <f t="shared" si="1"/>
        <v>56456431</v>
      </c>
      <c r="I115" s="13" t="s">
        <v>25047</v>
      </c>
      <c r="J115" s="13">
        <v>141616238</v>
      </c>
    </row>
    <row r="116" spans="1:10" x14ac:dyDescent="0.3">
      <c r="A116" s="2">
        <v>206435493</v>
      </c>
      <c r="B116" s="2" t="s">
        <v>24278</v>
      </c>
      <c r="C116" s="2">
        <v>150000000</v>
      </c>
      <c r="D116" s="2">
        <v>8</v>
      </c>
      <c r="E116" s="2">
        <f t="shared" si="1"/>
        <v>56435493</v>
      </c>
      <c r="I116" s="13" t="s">
        <v>26039</v>
      </c>
      <c r="J116" s="13">
        <v>141487252</v>
      </c>
    </row>
    <row r="117" spans="1:10" x14ac:dyDescent="0.3">
      <c r="A117" s="2">
        <v>205343774</v>
      </c>
      <c r="B117" s="2" t="s">
        <v>24279</v>
      </c>
      <c r="C117" s="2">
        <v>150000000</v>
      </c>
      <c r="D117" s="2">
        <v>8.3000000000000007</v>
      </c>
      <c r="E117" s="2">
        <f t="shared" si="1"/>
        <v>55343774</v>
      </c>
      <c r="I117" s="13" t="s">
        <v>24401</v>
      </c>
      <c r="J117" s="13">
        <v>140863268</v>
      </c>
    </row>
    <row r="118" spans="1:10" x14ac:dyDescent="0.3">
      <c r="A118" s="2">
        <v>179982968</v>
      </c>
      <c r="B118" s="2" t="s">
        <v>24280</v>
      </c>
      <c r="C118" s="2">
        <v>150000000</v>
      </c>
      <c r="D118" s="2">
        <v>6.7</v>
      </c>
      <c r="E118" s="2">
        <f t="shared" si="1"/>
        <v>29982968</v>
      </c>
      <c r="I118" s="13" t="s">
        <v>27715</v>
      </c>
      <c r="J118" s="13">
        <v>140470114</v>
      </c>
    </row>
    <row r="119" spans="1:10" x14ac:dyDescent="0.3">
      <c r="A119" s="2">
        <v>177243721</v>
      </c>
      <c r="B119" s="2" t="s">
        <v>24281</v>
      </c>
      <c r="C119" s="2">
        <v>150000000</v>
      </c>
      <c r="D119" s="2">
        <v>5.9</v>
      </c>
      <c r="E119" s="2">
        <f t="shared" si="1"/>
        <v>27243721</v>
      </c>
      <c r="I119" s="13" t="s">
        <v>25594</v>
      </c>
      <c r="J119" s="13">
        <v>140381405</v>
      </c>
    </row>
    <row r="120" spans="1:10" x14ac:dyDescent="0.3">
      <c r="A120" s="2">
        <v>179883016</v>
      </c>
      <c r="B120" s="2" t="s">
        <v>24282</v>
      </c>
      <c r="C120" s="2">
        <v>150000000</v>
      </c>
      <c r="D120" s="2">
        <v>6.7</v>
      </c>
      <c r="E120" s="2">
        <f t="shared" si="1"/>
        <v>29883016</v>
      </c>
      <c r="I120" s="13" t="s">
        <v>24274</v>
      </c>
      <c r="J120" s="13">
        <v>139994397</v>
      </c>
    </row>
    <row r="121" spans="1:10" x14ac:dyDescent="0.3">
      <c r="A121" s="2">
        <v>139259759</v>
      </c>
      <c r="B121" s="2" t="s">
        <v>24283</v>
      </c>
      <c r="C121" s="2">
        <v>150000000</v>
      </c>
      <c r="D121" s="2">
        <v>6.7</v>
      </c>
      <c r="E121" s="2">
        <f t="shared" si="1"/>
        <v>-10740241</v>
      </c>
      <c r="I121" s="13" t="s">
        <v>25227</v>
      </c>
      <c r="J121" s="13">
        <v>139875760</v>
      </c>
    </row>
    <row r="122" spans="1:10" x14ac:dyDescent="0.3">
      <c r="A122" s="2">
        <v>400736600</v>
      </c>
      <c r="B122" s="2" t="s">
        <v>24284</v>
      </c>
      <c r="C122" s="2">
        <v>150000000</v>
      </c>
      <c r="D122" s="2">
        <v>7.6</v>
      </c>
      <c r="E122" s="2">
        <f t="shared" si="1"/>
        <v>250736600</v>
      </c>
      <c r="I122" s="13" t="s">
        <v>27452</v>
      </c>
      <c r="J122" s="13">
        <v>138600000</v>
      </c>
    </row>
    <row r="123" spans="1:10" x14ac:dyDescent="0.3">
      <c r="A123" s="2">
        <v>281492479</v>
      </c>
      <c r="B123" s="2" t="s">
        <v>24285</v>
      </c>
      <c r="C123" s="2">
        <v>150000000</v>
      </c>
      <c r="D123" s="2">
        <v>7.2</v>
      </c>
      <c r="E123" s="2">
        <f t="shared" si="1"/>
        <v>131492479</v>
      </c>
      <c r="I123" s="13" t="s">
        <v>26822</v>
      </c>
      <c r="J123" s="13">
        <v>137170000</v>
      </c>
    </row>
    <row r="124" spans="1:10" x14ac:dyDescent="0.3">
      <c r="A124" s="2">
        <v>206360018</v>
      </c>
      <c r="B124" s="2" t="s">
        <v>24286</v>
      </c>
      <c r="C124" s="2">
        <v>170000000</v>
      </c>
      <c r="D124" s="2">
        <v>7.1</v>
      </c>
      <c r="E124" s="2">
        <f t="shared" si="1"/>
        <v>36360018</v>
      </c>
      <c r="I124" s="13" t="s">
        <v>24371</v>
      </c>
      <c r="J124" s="13">
        <v>137031035</v>
      </c>
    </row>
    <row r="125" spans="1:10" x14ac:dyDescent="0.3">
      <c r="A125" s="2">
        <v>153629485</v>
      </c>
      <c r="B125" s="2" t="s">
        <v>24287</v>
      </c>
      <c r="C125" s="2">
        <v>150000000</v>
      </c>
      <c r="D125" s="2">
        <v>8.1</v>
      </c>
      <c r="E125" s="2">
        <f t="shared" si="1"/>
        <v>3629485</v>
      </c>
      <c r="I125" s="13" t="s">
        <v>25599</v>
      </c>
      <c r="J125" s="13">
        <v>136576745</v>
      </c>
    </row>
    <row r="126" spans="1:10" x14ac:dyDescent="0.3">
      <c r="A126" s="2">
        <v>133375846</v>
      </c>
      <c r="B126" s="2" t="s">
        <v>24288</v>
      </c>
      <c r="C126" s="2">
        <v>150000000</v>
      </c>
      <c r="D126" s="2">
        <v>6.7</v>
      </c>
      <c r="E126" s="2">
        <f t="shared" si="1"/>
        <v>-16624154</v>
      </c>
      <c r="I126" s="13" t="s">
        <v>25165</v>
      </c>
      <c r="J126" s="13">
        <v>136395380</v>
      </c>
    </row>
    <row r="127" spans="1:10" x14ac:dyDescent="0.3">
      <c r="A127" s="2">
        <v>181015141</v>
      </c>
      <c r="B127" s="2" t="s">
        <v>24289</v>
      </c>
      <c r="C127" s="2">
        <v>150000000</v>
      </c>
      <c r="D127" s="2">
        <v>7</v>
      </c>
      <c r="E127" s="2">
        <f t="shared" si="1"/>
        <v>31015141</v>
      </c>
      <c r="I127" s="13" t="s">
        <v>24503</v>
      </c>
      <c r="J127" s="13">
        <v>136138454</v>
      </c>
    </row>
    <row r="128" spans="1:10" x14ac:dyDescent="0.3">
      <c r="A128" s="2">
        <v>114053579</v>
      </c>
      <c r="B128" s="2" t="s">
        <v>24290</v>
      </c>
      <c r="C128" s="2">
        <v>150000000</v>
      </c>
      <c r="D128" s="2">
        <v>6.9</v>
      </c>
      <c r="E128" s="2">
        <f t="shared" si="1"/>
        <v>-35946421</v>
      </c>
      <c r="I128" s="13" t="s">
        <v>27115</v>
      </c>
      <c r="J128" s="13">
        <v>135992840</v>
      </c>
    </row>
    <row r="129" spans="1:10" x14ac:dyDescent="0.3">
      <c r="A129" s="2">
        <v>119420252</v>
      </c>
      <c r="B129" s="2" t="s">
        <v>24291</v>
      </c>
      <c r="C129" s="2">
        <v>150000000</v>
      </c>
      <c r="D129" s="2">
        <v>5.0999999999999996</v>
      </c>
      <c r="E129" s="2">
        <f t="shared" si="1"/>
        <v>-30579748</v>
      </c>
      <c r="I129" s="13" t="s">
        <v>27115</v>
      </c>
      <c r="J129" s="13">
        <v>135992840</v>
      </c>
    </row>
    <row r="130" spans="1:10" x14ac:dyDescent="0.3">
      <c r="A130" s="2">
        <v>83640426</v>
      </c>
      <c r="B130" s="2" t="s">
        <v>24292</v>
      </c>
      <c r="C130" s="2">
        <v>150000000</v>
      </c>
      <c r="D130" s="2">
        <v>5.8</v>
      </c>
      <c r="E130" s="2">
        <f t="shared" si="1"/>
        <v>-66359574</v>
      </c>
      <c r="I130" s="13" t="s">
        <v>24196</v>
      </c>
      <c r="J130" s="13">
        <v>134185206</v>
      </c>
    </row>
    <row r="131" spans="1:10" x14ac:dyDescent="0.3">
      <c r="A131" s="2">
        <v>79711678</v>
      </c>
      <c r="B131" s="2" t="s">
        <v>24293</v>
      </c>
      <c r="C131" s="2">
        <v>100000000</v>
      </c>
      <c r="D131" s="2">
        <v>6.2</v>
      </c>
      <c r="E131" s="2">
        <f t="shared" ref="E131:E194" si="2">A131-C131</f>
        <v>-20288322</v>
      </c>
      <c r="I131" s="13" t="s">
        <v>24196</v>
      </c>
      <c r="J131" s="13">
        <v>134185206</v>
      </c>
    </row>
    <row r="132" spans="1:10" x14ac:dyDescent="0.3">
      <c r="A132" s="2">
        <v>195000874</v>
      </c>
      <c r="B132" s="2" t="s">
        <v>24294</v>
      </c>
      <c r="C132" s="2">
        <v>150000000</v>
      </c>
      <c r="D132" s="2">
        <v>7.4</v>
      </c>
      <c r="E132" s="2">
        <f t="shared" si="2"/>
        <v>45000874</v>
      </c>
      <c r="I132" s="13" t="s">
        <v>25478</v>
      </c>
      <c r="J132" s="13">
        <v>133031347</v>
      </c>
    </row>
    <row r="133" spans="1:10" x14ac:dyDescent="0.3">
      <c r="A133" s="2">
        <v>61937495</v>
      </c>
      <c r="B133" s="2" t="s">
        <v>24295</v>
      </c>
      <c r="C133" s="2">
        <v>150000000</v>
      </c>
      <c r="D133" s="2">
        <v>5.8</v>
      </c>
      <c r="E133" s="2">
        <f t="shared" si="2"/>
        <v>-88062505</v>
      </c>
      <c r="I133" s="13" t="s">
        <v>25778</v>
      </c>
      <c r="J133" s="13">
        <v>133029270</v>
      </c>
    </row>
    <row r="134" spans="1:10" x14ac:dyDescent="0.3">
      <c r="A134" s="2">
        <v>126597121</v>
      </c>
      <c r="B134" s="2" t="s">
        <v>24296</v>
      </c>
      <c r="C134" s="2">
        <v>150000000</v>
      </c>
      <c r="D134" s="2">
        <v>6.2</v>
      </c>
      <c r="E134" s="2">
        <f t="shared" si="2"/>
        <v>-23402879</v>
      </c>
      <c r="I134" s="13" t="s">
        <v>24258</v>
      </c>
      <c r="J134" s="13">
        <v>132568851</v>
      </c>
    </row>
    <row r="135" spans="1:10" x14ac:dyDescent="0.3">
      <c r="A135" s="2">
        <v>165230261</v>
      </c>
      <c r="B135" s="2" t="s">
        <v>24297</v>
      </c>
      <c r="C135" s="2">
        <v>150000000</v>
      </c>
      <c r="D135" s="2">
        <v>7.3</v>
      </c>
      <c r="E135" s="2">
        <f t="shared" si="2"/>
        <v>15230261</v>
      </c>
      <c r="I135" s="13" t="s">
        <v>26318</v>
      </c>
      <c r="J135" s="13">
        <v>132056505</v>
      </c>
    </row>
    <row r="136" spans="1:10" x14ac:dyDescent="0.3">
      <c r="A136" s="2">
        <v>131564731</v>
      </c>
      <c r="B136" s="2" t="s">
        <v>24298</v>
      </c>
      <c r="C136" s="2">
        <v>150000000</v>
      </c>
      <c r="D136" s="2">
        <v>4.2</v>
      </c>
      <c r="E136" s="2">
        <f t="shared" si="2"/>
        <v>-18435269</v>
      </c>
      <c r="I136" s="13" t="s">
        <v>24217</v>
      </c>
      <c r="J136" s="13">
        <v>132011114</v>
      </c>
    </row>
    <row r="137" spans="1:10" x14ac:dyDescent="0.3">
      <c r="A137" s="2">
        <v>133382309</v>
      </c>
      <c r="B137" s="2" t="s">
        <v>24299</v>
      </c>
      <c r="C137" s="2">
        <v>150000000</v>
      </c>
      <c r="D137" s="2">
        <v>6.9</v>
      </c>
      <c r="E137" s="2">
        <f t="shared" si="2"/>
        <v>-16617691</v>
      </c>
      <c r="I137" s="13" t="s">
        <v>27198</v>
      </c>
      <c r="J137" s="13">
        <v>131963328</v>
      </c>
    </row>
    <row r="138" spans="1:10" x14ac:dyDescent="0.3">
      <c r="A138" s="2">
        <v>73103784</v>
      </c>
      <c r="B138" s="2" t="s">
        <v>24300</v>
      </c>
      <c r="C138" s="2">
        <v>150000000</v>
      </c>
      <c r="D138" s="2">
        <v>6.4</v>
      </c>
      <c r="E138" s="2">
        <f t="shared" si="2"/>
        <v>-76896216</v>
      </c>
      <c r="I138" s="13" t="s">
        <v>24285</v>
      </c>
      <c r="J138" s="13">
        <v>131492479</v>
      </c>
    </row>
    <row r="139" spans="1:10" x14ac:dyDescent="0.3">
      <c r="A139" s="2">
        <v>21379315</v>
      </c>
      <c r="B139" s="2" t="s">
        <v>24301</v>
      </c>
      <c r="C139" s="2">
        <v>150000000</v>
      </c>
      <c r="D139" s="2">
        <v>5.4</v>
      </c>
      <c r="E139" s="2">
        <f t="shared" si="2"/>
        <v>-128620685</v>
      </c>
      <c r="I139" s="13" t="s">
        <v>25637</v>
      </c>
      <c r="J139" s="13">
        <v>129279795</v>
      </c>
    </row>
    <row r="140" spans="1:10" x14ac:dyDescent="0.3">
      <c r="A140" s="2">
        <v>64459316</v>
      </c>
      <c r="B140" s="2" t="s">
        <v>24302</v>
      </c>
      <c r="C140" s="2">
        <v>149000000</v>
      </c>
      <c r="D140" s="2">
        <v>6.7</v>
      </c>
      <c r="E140" s="2">
        <f t="shared" si="2"/>
        <v>-84540684</v>
      </c>
      <c r="I140" s="13" t="s">
        <v>27117</v>
      </c>
      <c r="J140" s="13">
        <v>128821952</v>
      </c>
    </row>
    <row r="141" spans="1:10" x14ac:dyDescent="0.3">
      <c r="A141" s="2">
        <v>34964818</v>
      </c>
      <c r="B141" s="2" t="s">
        <v>24303</v>
      </c>
      <c r="C141" s="2">
        <v>150000000</v>
      </c>
      <c r="D141" s="2">
        <v>5.8</v>
      </c>
      <c r="E141" s="2">
        <f t="shared" si="2"/>
        <v>-115035182</v>
      </c>
      <c r="I141" s="13" t="s">
        <v>26869</v>
      </c>
      <c r="J141" s="13">
        <v>128339411</v>
      </c>
    </row>
    <row r="142" spans="1:10" x14ac:dyDescent="0.3">
      <c r="A142" s="2">
        <v>111505642</v>
      </c>
      <c r="B142" s="2" t="s">
        <v>24304</v>
      </c>
      <c r="C142" s="2">
        <v>145000000</v>
      </c>
      <c r="D142" s="2">
        <v>6.9</v>
      </c>
      <c r="E142" s="2">
        <f t="shared" si="2"/>
        <v>-33494358</v>
      </c>
      <c r="I142" s="13" t="s">
        <v>26618</v>
      </c>
      <c r="J142" s="13">
        <v>126319195</v>
      </c>
    </row>
    <row r="143" spans="1:10" x14ac:dyDescent="0.3">
      <c r="A143" s="2">
        <v>133228348</v>
      </c>
      <c r="B143" s="2" t="s">
        <v>24305</v>
      </c>
      <c r="C143" s="2">
        <v>175000000</v>
      </c>
      <c r="D143" s="2">
        <v>7.2</v>
      </c>
      <c r="E143" s="2">
        <f t="shared" si="2"/>
        <v>-41771652</v>
      </c>
      <c r="I143" s="13" t="s">
        <v>25277</v>
      </c>
      <c r="J143" s="13">
        <v>126147885</v>
      </c>
    </row>
    <row r="144" spans="1:10" x14ac:dyDescent="0.3">
      <c r="A144" s="2">
        <v>216366733</v>
      </c>
      <c r="B144" s="2" t="s">
        <v>24306</v>
      </c>
      <c r="C144" s="2">
        <v>145000000</v>
      </c>
      <c r="D144" s="2">
        <v>6.9</v>
      </c>
      <c r="E144" s="2">
        <f t="shared" si="2"/>
        <v>71366733</v>
      </c>
      <c r="I144" s="13" t="s">
        <v>25636</v>
      </c>
      <c r="J144" s="13">
        <v>125684505</v>
      </c>
    </row>
    <row r="145" spans="1:10" x14ac:dyDescent="0.3">
      <c r="A145" s="2">
        <v>160201106</v>
      </c>
      <c r="B145" s="2" t="s">
        <v>24307</v>
      </c>
      <c r="C145" s="2">
        <v>142000000</v>
      </c>
      <c r="D145" s="2">
        <v>6.1</v>
      </c>
      <c r="E145" s="2">
        <f t="shared" si="2"/>
        <v>18201106</v>
      </c>
      <c r="I145" s="13" t="s">
        <v>26130</v>
      </c>
      <c r="J145" s="13">
        <v>125665036</v>
      </c>
    </row>
    <row r="146" spans="1:10" x14ac:dyDescent="0.3">
      <c r="A146" s="2">
        <v>118099659</v>
      </c>
      <c r="B146" s="2" t="s">
        <v>24308</v>
      </c>
      <c r="C146" s="2">
        <v>144000000</v>
      </c>
      <c r="D146" s="2">
        <v>5.5</v>
      </c>
      <c r="E146" s="2">
        <f t="shared" si="2"/>
        <v>-25900341</v>
      </c>
      <c r="I146" s="13" t="s">
        <v>24715</v>
      </c>
      <c r="J146" s="13">
        <v>124052771</v>
      </c>
    </row>
    <row r="147" spans="1:10" x14ac:dyDescent="0.3">
      <c r="A147" s="2">
        <v>201573391</v>
      </c>
      <c r="B147" s="2" t="s">
        <v>24309</v>
      </c>
      <c r="C147" s="2">
        <v>140000000</v>
      </c>
      <c r="D147" s="2">
        <v>6.6</v>
      </c>
      <c r="E147" s="2">
        <f t="shared" si="2"/>
        <v>61573391</v>
      </c>
      <c r="I147" s="13" t="s">
        <v>25273</v>
      </c>
      <c r="J147" s="13">
        <v>123947053</v>
      </c>
    </row>
    <row r="148" spans="1:10" x14ac:dyDescent="0.3">
      <c r="A148" s="2">
        <v>190418803</v>
      </c>
      <c r="B148" s="2" t="s">
        <v>24310</v>
      </c>
      <c r="C148" s="2">
        <v>140000000</v>
      </c>
      <c r="D148" s="2">
        <v>6.1</v>
      </c>
      <c r="E148" s="2">
        <f t="shared" si="2"/>
        <v>50418803</v>
      </c>
      <c r="I148" s="13" t="s">
        <v>26492</v>
      </c>
      <c r="J148" s="13">
        <v>123795342</v>
      </c>
    </row>
    <row r="149" spans="1:10" x14ac:dyDescent="0.3">
      <c r="A149" s="2">
        <v>82161969</v>
      </c>
      <c r="B149" s="2" t="s">
        <v>24311</v>
      </c>
      <c r="C149" s="2">
        <v>150000000</v>
      </c>
      <c r="D149" s="2">
        <v>6.3</v>
      </c>
      <c r="E149" s="2">
        <f t="shared" si="2"/>
        <v>-67838031</v>
      </c>
      <c r="I149" s="13" t="s">
        <v>26066</v>
      </c>
      <c r="J149" s="13">
        <v>122833357</v>
      </c>
    </row>
    <row r="150" spans="1:10" x14ac:dyDescent="0.3">
      <c r="A150" s="2">
        <v>143523463</v>
      </c>
      <c r="B150" s="2" t="s">
        <v>24312</v>
      </c>
      <c r="C150" s="2">
        <v>145000000</v>
      </c>
      <c r="D150" s="2">
        <v>7.2</v>
      </c>
      <c r="E150" s="2">
        <f t="shared" si="2"/>
        <v>-1476537</v>
      </c>
      <c r="I150" s="13" t="s">
        <v>24262</v>
      </c>
      <c r="J150" s="13">
        <v>121666058</v>
      </c>
    </row>
    <row r="151" spans="1:10" x14ac:dyDescent="0.3">
      <c r="A151" s="2">
        <v>209364921</v>
      </c>
      <c r="B151" s="2" t="s">
        <v>24313</v>
      </c>
      <c r="C151" s="2">
        <v>145000000</v>
      </c>
      <c r="D151" s="2">
        <v>7.4</v>
      </c>
      <c r="E151" s="2">
        <f t="shared" si="2"/>
        <v>64364921</v>
      </c>
      <c r="I151" s="13" t="s">
        <v>24428</v>
      </c>
      <c r="J151" s="13">
        <v>120430993</v>
      </c>
    </row>
    <row r="152" spans="1:10" x14ac:dyDescent="0.3">
      <c r="A152" s="2">
        <v>103400692</v>
      </c>
      <c r="B152" s="2" t="s">
        <v>24314</v>
      </c>
      <c r="C152" s="2">
        <v>145000000</v>
      </c>
      <c r="D152" s="2">
        <v>7.3</v>
      </c>
      <c r="E152" s="2">
        <f t="shared" si="2"/>
        <v>-41599308</v>
      </c>
      <c r="I152" s="13" t="s">
        <v>25887</v>
      </c>
      <c r="J152" s="13">
        <v>120000989</v>
      </c>
    </row>
    <row r="153" spans="1:10" x14ac:dyDescent="0.3">
      <c r="A153" s="2">
        <v>110332737</v>
      </c>
      <c r="B153" s="2" t="s">
        <v>24315</v>
      </c>
      <c r="C153" s="2">
        <v>100000000</v>
      </c>
      <c r="D153" s="2">
        <v>6.1</v>
      </c>
      <c r="E153" s="2">
        <f t="shared" si="2"/>
        <v>10332737</v>
      </c>
      <c r="I153" s="13" t="s">
        <v>24351</v>
      </c>
      <c r="J153" s="13">
        <v>119358727</v>
      </c>
    </row>
    <row r="154" spans="1:10" x14ac:dyDescent="0.3">
      <c r="A154" s="2">
        <v>111110575</v>
      </c>
      <c r="B154" s="2" t="s">
        <v>24316</v>
      </c>
      <c r="C154" s="2">
        <v>140000000</v>
      </c>
      <c r="D154" s="2">
        <v>7.7</v>
      </c>
      <c r="E154" s="2">
        <f t="shared" si="2"/>
        <v>-28889425</v>
      </c>
      <c r="I154" s="13" t="s">
        <v>24514</v>
      </c>
      <c r="J154" s="13">
        <v>119019489</v>
      </c>
    </row>
    <row r="155" spans="1:10" x14ac:dyDescent="0.3">
      <c r="A155" s="2">
        <v>65007045</v>
      </c>
      <c r="B155" s="2" t="s">
        <v>24317</v>
      </c>
      <c r="C155" s="2">
        <v>140000000</v>
      </c>
      <c r="D155" s="2">
        <v>6.1</v>
      </c>
      <c r="E155" s="2">
        <f t="shared" si="2"/>
        <v>-74992955</v>
      </c>
      <c r="I155" s="13" t="s">
        <v>25822</v>
      </c>
      <c r="J155" s="13">
        <v>118734225</v>
      </c>
    </row>
    <row r="156" spans="1:10" x14ac:dyDescent="0.3">
      <c r="A156" s="2">
        <v>257704099</v>
      </c>
      <c r="B156" s="2" t="s">
        <v>24318</v>
      </c>
      <c r="C156" s="2">
        <v>150000000</v>
      </c>
      <c r="D156" s="2">
        <v>8</v>
      </c>
      <c r="E156" s="2">
        <f t="shared" si="2"/>
        <v>107704099</v>
      </c>
      <c r="I156" s="13" t="s">
        <v>24659</v>
      </c>
      <c r="J156" s="13">
        <v>118136719</v>
      </c>
    </row>
    <row r="157" spans="1:10" x14ac:dyDescent="0.3">
      <c r="A157" s="2">
        <v>403706375</v>
      </c>
      <c r="B157" s="2" t="s">
        <v>24319</v>
      </c>
      <c r="C157" s="2">
        <v>139000000</v>
      </c>
      <c r="D157" s="2">
        <v>7.3</v>
      </c>
      <c r="E157" s="2">
        <f t="shared" si="2"/>
        <v>264706375</v>
      </c>
      <c r="I157" s="13" t="s">
        <v>24229</v>
      </c>
      <c r="J157" s="13">
        <v>117979556</v>
      </c>
    </row>
    <row r="158" spans="1:10" x14ac:dyDescent="0.3">
      <c r="A158" s="2">
        <v>176997107</v>
      </c>
      <c r="B158" s="2" t="s">
        <v>24320</v>
      </c>
      <c r="C158" s="2">
        <v>145000000</v>
      </c>
      <c r="D158" s="2">
        <v>7.9</v>
      </c>
      <c r="E158" s="2">
        <f t="shared" si="2"/>
        <v>31997107</v>
      </c>
      <c r="I158" s="13" t="s">
        <v>25037</v>
      </c>
      <c r="J158" s="13">
        <v>117500000</v>
      </c>
    </row>
    <row r="159" spans="1:10" x14ac:dyDescent="0.3">
      <c r="A159" s="2">
        <v>31141074</v>
      </c>
      <c r="B159" s="2" t="s">
        <v>24321</v>
      </c>
      <c r="C159" s="2">
        <v>140000000</v>
      </c>
      <c r="D159" s="2">
        <v>5.5</v>
      </c>
      <c r="E159" s="2">
        <f t="shared" si="2"/>
        <v>-108858926</v>
      </c>
      <c r="I159" s="13" t="s">
        <v>24777</v>
      </c>
      <c r="J159" s="13">
        <v>117387405</v>
      </c>
    </row>
    <row r="160" spans="1:10" x14ac:dyDescent="0.3">
      <c r="A160" s="2">
        <v>31704416</v>
      </c>
      <c r="B160" s="2" t="s">
        <v>24322</v>
      </c>
      <c r="C160" s="2">
        <v>135000000</v>
      </c>
      <c r="D160" s="2">
        <v>5</v>
      </c>
      <c r="E160" s="2">
        <f t="shared" si="2"/>
        <v>-103295584</v>
      </c>
      <c r="I160" s="13" t="s">
        <v>26137</v>
      </c>
      <c r="J160" s="13">
        <v>117387272</v>
      </c>
    </row>
    <row r="161" spans="1:10" x14ac:dyDescent="0.3">
      <c r="A161" s="2">
        <v>107503316</v>
      </c>
      <c r="B161" s="2" t="s">
        <v>24323</v>
      </c>
      <c r="C161" s="2">
        <v>130000000</v>
      </c>
      <c r="D161" s="2">
        <v>7.7</v>
      </c>
      <c r="E161" s="2">
        <f t="shared" si="2"/>
        <v>-22496684</v>
      </c>
      <c r="I161" s="13" t="s">
        <v>24779</v>
      </c>
      <c r="J161" s="13">
        <v>117204440</v>
      </c>
    </row>
    <row r="162" spans="1:10" x14ac:dyDescent="0.3">
      <c r="A162" s="2">
        <v>129734803</v>
      </c>
      <c r="B162" s="2" t="s">
        <v>24324</v>
      </c>
      <c r="C162" s="2">
        <v>140000000</v>
      </c>
      <c r="D162" s="2">
        <v>6.6</v>
      </c>
      <c r="E162" s="2">
        <f t="shared" si="2"/>
        <v>-10265197</v>
      </c>
      <c r="I162" s="13" t="s">
        <v>24340</v>
      </c>
      <c r="J162" s="13">
        <v>117137090</v>
      </c>
    </row>
    <row r="163" spans="1:10" x14ac:dyDescent="0.3">
      <c r="A163" s="2">
        <v>132122995</v>
      </c>
      <c r="B163" s="2" t="s">
        <v>24325</v>
      </c>
      <c r="C163" s="2">
        <v>137000000</v>
      </c>
      <c r="D163" s="2">
        <v>5.7</v>
      </c>
      <c r="E163" s="2">
        <f t="shared" si="2"/>
        <v>-4877005</v>
      </c>
      <c r="I163" s="13" t="s">
        <v>27506</v>
      </c>
      <c r="J163" s="13">
        <v>116900000</v>
      </c>
    </row>
    <row r="164" spans="1:10" x14ac:dyDescent="0.3">
      <c r="A164" s="2">
        <v>122512052</v>
      </c>
      <c r="B164" s="2" t="s">
        <v>24326</v>
      </c>
      <c r="C164" s="2">
        <v>130000000</v>
      </c>
      <c r="D164" s="2">
        <v>5.8</v>
      </c>
      <c r="E164" s="2">
        <f t="shared" si="2"/>
        <v>-7487948</v>
      </c>
      <c r="I164" s="13" t="s">
        <v>25248</v>
      </c>
      <c r="J164" s="13">
        <v>116578352</v>
      </c>
    </row>
    <row r="165" spans="1:10" x14ac:dyDescent="0.3">
      <c r="A165" s="2">
        <v>68642452</v>
      </c>
      <c r="B165" s="2" t="s">
        <v>24327</v>
      </c>
      <c r="C165" s="2">
        <v>130000000</v>
      </c>
      <c r="D165" s="2">
        <v>6</v>
      </c>
      <c r="E165" s="2">
        <f t="shared" si="2"/>
        <v>-61357548</v>
      </c>
      <c r="I165" s="13" t="s">
        <v>25240</v>
      </c>
      <c r="J165" s="13">
        <v>116348400</v>
      </c>
    </row>
    <row r="166" spans="1:10" x14ac:dyDescent="0.3">
      <c r="A166" s="2">
        <v>32131830</v>
      </c>
      <c r="B166" s="2" t="s">
        <v>24328</v>
      </c>
      <c r="C166" s="2">
        <v>137000000</v>
      </c>
      <c r="D166" s="2">
        <v>6.4</v>
      </c>
      <c r="E166" s="2">
        <f t="shared" si="2"/>
        <v>-104868170</v>
      </c>
      <c r="I166" s="13" t="s">
        <v>27644</v>
      </c>
      <c r="J166" s="13">
        <v>116275247</v>
      </c>
    </row>
    <row r="167" spans="1:10" x14ac:dyDescent="0.3">
      <c r="A167" s="2">
        <v>176636816</v>
      </c>
      <c r="B167" s="2" t="s">
        <v>24329</v>
      </c>
      <c r="C167" s="2">
        <v>140000000</v>
      </c>
      <c r="D167" s="2">
        <v>6.9</v>
      </c>
      <c r="E167" s="2">
        <f t="shared" si="2"/>
        <v>36636816</v>
      </c>
      <c r="I167" s="13" t="s">
        <v>24664</v>
      </c>
      <c r="J167" s="13">
        <v>115329763</v>
      </c>
    </row>
    <row r="168" spans="1:10" x14ac:dyDescent="0.3">
      <c r="A168" s="2">
        <v>126930660</v>
      </c>
      <c r="B168" s="2" t="s">
        <v>24330</v>
      </c>
      <c r="C168" s="2">
        <v>135000000</v>
      </c>
      <c r="D168" s="2">
        <v>6.4</v>
      </c>
      <c r="E168" s="2">
        <f t="shared" si="2"/>
        <v>-8069340</v>
      </c>
      <c r="I168" s="13" t="s">
        <v>25638</v>
      </c>
      <c r="J168" s="13">
        <v>115096820</v>
      </c>
    </row>
    <row r="169" spans="1:10" x14ac:dyDescent="0.3">
      <c r="A169" s="2">
        <v>93926386</v>
      </c>
      <c r="B169" s="2" t="s">
        <v>24331</v>
      </c>
      <c r="C169" s="2">
        <v>150000000</v>
      </c>
      <c r="D169" s="2">
        <v>7.4</v>
      </c>
      <c r="E169" s="2">
        <f t="shared" si="2"/>
        <v>-56073614</v>
      </c>
      <c r="I169" s="13" t="s">
        <v>25885</v>
      </c>
      <c r="J169" s="13">
        <v>115085755</v>
      </c>
    </row>
    <row r="170" spans="1:10" x14ac:dyDescent="0.3">
      <c r="A170" s="2">
        <v>292298923</v>
      </c>
      <c r="B170" s="2" t="s">
        <v>24332</v>
      </c>
      <c r="C170" s="2">
        <v>120000000</v>
      </c>
      <c r="D170" s="2">
        <v>5.5</v>
      </c>
      <c r="E170" s="2">
        <f t="shared" si="2"/>
        <v>172298923</v>
      </c>
      <c r="I170" s="13" t="s">
        <v>26491</v>
      </c>
      <c r="J170" s="13">
        <v>115058047</v>
      </c>
    </row>
    <row r="171" spans="1:10" x14ac:dyDescent="0.3">
      <c r="A171" s="2">
        <v>63992328</v>
      </c>
      <c r="B171" s="2" t="s">
        <v>24333</v>
      </c>
      <c r="C171" s="2">
        <v>135000000</v>
      </c>
      <c r="D171" s="2">
        <v>5.9</v>
      </c>
      <c r="E171" s="2">
        <f t="shared" si="2"/>
        <v>-71007672</v>
      </c>
      <c r="I171" s="13" t="s">
        <v>27704</v>
      </c>
      <c r="J171" s="13">
        <v>114223000</v>
      </c>
    </row>
    <row r="172" spans="1:10" x14ac:dyDescent="0.3">
      <c r="A172" s="2">
        <v>134518390</v>
      </c>
      <c r="B172" s="2" t="s">
        <v>24334</v>
      </c>
      <c r="C172" s="2">
        <v>150000000</v>
      </c>
      <c r="D172" s="2">
        <v>6.8</v>
      </c>
      <c r="E172" s="2">
        <f t="shared" si="2"/>
        <v>-15481610</v>
      </c>
      <c r="I172" s="13" t="s">
        <v>25454</v>
      </c>
      <c r="J172" s="13">
        <v>113368971</v>
      </c>
    </row>
    <row r="173" spans="1:10" x14ac:dyDescent="0.3">
      <c r="A173" s="2">
        <v>52792307</v>
      </c>
      <c r="B173" s="2" t="s">
        <v>24335</v>
      </c>
      <c r="C173" s="2">
        <v>140000000</v>
      </c>
      <c r="D173" s="2">
        <v>6.8</v>
      </c>
      <c r="E173" s="2">
        <f t="shared" si="2"/>
        <v>-87207693</v>
      </c>
      <c r="I173" s="13" t="s">
        <v>27199</v>
      </c>
      <c r="J173" s="13">
        <v>113078393</v>
      </c>
    </row>
    <row r="174" spans="1:10" x14ac:dyDescent="0.3">
      <c r="A174" s="2">
        <v>183635922</v>
      </c>
      <c r="B174" s="2" t="s">
        <v>24336</v>
      </c>
      <c r="C174" s="2">
        <v>135000000</v>
      </c>
      <c r="D174" s="2">
        <v>8.1</v>
      </c>
      <c r="E174" s="2">
        <f t="shared" si="2"/>
        <v>48635922</v>
      </c>
      <c r="I174" s="13" t="s">
        <v>26490</v>
      </c>
      <c r="J174" s="13">
        <v>113067808</v>
      </c>
    </row>
    <row r="175" spans="1:10" x14ac:dyDescent="0.3">
      <c r="A175" s="2">
        <v>83024900</v>
      </c>
      <c r="B175" s="2" t="s">
        <v>24337</v>
      </c>
      <c r="C175" s="2">
        <v>135000000</v>
      </c>
      <c r="D175" s="2">
        <v>6.5</v>
      </c>
      <c r="E175" s="2">
        <f t="shared" si="2"/>
        <v>-51975100</v>
      </c>
      <c r="I175" s="13" t="s">
        <v>26771</v>
      </c>
      <c r="J175" s="13">
        <v>112868837</v>
      </c>
    </row>
    <row r="176" spans="1:10" x14ac:dyDescent="0.3">
      <c r="A176" s="2">
        <v>123207194</v>
      </c>
      <c r="B176" s="2" t="s">
        <v>24338</v>
      </c>
      <c r="C176" s="2">
        <v>135000000</v>
      </c>
      <c r="D176" s="2">
        <v>7.2</v>
      </c>
      <c r="E176" s="2">
        <f t="shared" si="2"/>
        <v>-11792806</v>
      </c>
      <c r="I176" s="13" t="s">
        <v>24776</v>
      </c>
      <c r="J176" s="13">
        <v>112805123</v>
      </c>
    </row>
    <row r="177" spans="1:10" x14ac:dyDescent="0.3">
      <c r="A177" s="2">
        <v>83348920</v>
      </c>
      <c r="B177" s="2" t="s">
        <v>24339</v>
      </c>
      <c r="C177" s="2">
        <v>132000000</v>
      </c>
      <c r="D177" s="2">
        <v>6.7</v>
      </c>
      <c r="E177" s="2">
        <f t="shared" si="2"/>
        <v>-48651080</v>
      </c>
      <c r="I177" s="13" t="s">
        <v>24643</v>
      </c>
      <c r="J177" s="13">
        <v>112708996</v>
      </c>
    </row>
    <row r="178" spans="1:10" x14ac:dyDescent="0.3">
      <c r="A178" s="2">
        <v>227137090</v>
      </c>
      <c r="B178" s="2" t="s">
        <v>24340</v>
      </c>
      <c r="C178" s="2">
        <v>110000000</v>
      </c>
      <c r="D178" s="2">
        <v>8.1</v>
      </c>
      <c r="E178" s="2">
        <f t="shared" si="2"/>
        <v>117137090</v>
      </c>
      <c r="I178" s="13" t="s">
        <v>25020</v>
      </c>
      <c r="J178" s="13">
        <v>112435221</v>
      </c>
    </row>
    <row r="179" spans="1:10" x14ac:dyDescent="0.3">
      <c r="A179" s="2">
        <v>215395021</v>
      </c>
      <c r="B179" s="2" t="s">
        <v>24341</v>
      </c>
      <c r="C179" s="2">
        <v>130000000</v>
      </c>
      <c r="D179" s="2">
        <v>7.6</v>
      </c>
      <c r="E179" s="2">
        <f t="shared" si="2"/>
        <v>85395021</v>
      </c>
      <c r="I179" s="13" t="s">
        <v>24242</v>
      </c>
      <c r="J179" s="13">
        <v>112057433</v>
      </c>
    </row>
    <row r="180" spans="1:10" x14ac:dyDescent="0.3">
      <c r="A180" s="2">
        <v>180191634</v>
      </c>
      <c r="B180" s="2" t="s">
        <v>24342</v>
      </c>
      <c r="C180" s="2">
        <v>130000000</v>
      </c>
      <c r="D180" s="2">
        <v>7.4</v>
      </c>
      <c r="E180" s="2">
        <f t="shared" si="2"/>
        <v>50191634</v>
      </c>
      <c r="I180" s="13" t="s">
        <v>26132</v>
      </c>
      <c r="J180" s="13">
        <v>111727000</v>
      </c>
    </row>
    <row r="181" spans="1:10" x14ac:dyDescent="0.3">
      <c r="A181" s="2">
        <v>424645577</v>
      </c>
      <c r="B181" s="2" t="s">
        <v>24343</v>
      </c>
      <c r="C181" s="2">
        <v>130000000</v>
      </c>
      <c r="D181" s="2">
        <v>7.6</v>
      </c>
      <c r="E181" s="2">
        <f t="shared" si="2"/>
        <v>294645577</v>
      </c>
      <c r="I181" s="13" t="s">
        <v>24226</v>
      </c>
      <c r="J181" s="13">
        <v>111709845</v>
      </c>
    </row>
    <row r="182" spans="1:10" x14ac:dyDescent="0.3">
      <c r="A182" s="2">
        <v>177343675</v>
      </c>
      <c r="B182" s="2" t="s">
        <v>24344</v>
      </c>
      <c r="C182" s="2">
        <v>135000000</v>
      </c>
      <c r="D182" s="2">
        <v>6.7</v>
      </c>
      <c r="E182" s="2">
        <f t="shared" si="2"/>
        <v>42343675</v>
      </c>
      <c r="I182" s="13" t="s">
        <v>24950</v>
      </c>
      <c r="J182" s="13">
        <v>111225040</v>
      </c>
    </row>
    <row r="183" spans="1:10" x14ac:dyDescent="0.3">
      <c r="A183" s="2">
        <v>234277056</v>
      </c>
      <c r="B183" s="2" t="s">
        <v>24345</v>
      </c>
      <c r="C183" s="2">
        <v>132000000</v>
      </c>
      <c r="D183" s="2">
        <v>6.5</v>
      </c>
      <c r="E183" s="2">
        <f t="shared" si="2"/>
        <v>102277056</v>
      </c>
      <c r="I183" s="13" t="s">
        <v>26437</v>
      </c>
      <c r="J183" s="13">
        <v>111175354</v>
      </c>
    </row>
    <row r="184" spans="1:10" x14ac:dyDescent="0.3">
      <c r="A184" s="2">
        <v>138396624</v>
      </c>
      <c r="B184" s="2" t="s">
        <v>24346</v>
      </c>
      <c r="C184" s="2">
        <v>130000000</v>
      </c>
      <c r="D184" s="2">
        <v>6.6</v>
      </c>
      <c r="E184" s="2">
        <f t="shared" si="2"/>
        <v>8396624</v>
      </c>
      <c r="I184" s="13" t="s">
        <v>26113</v>
      </c>
      <c r="J184" s="13">
        <v>111088910</v>
      </c>
    </row>
    <row r="185" spans="1:10" x14ac:dyDescent="0.3">
      <c r="A185" s="2">
        <v>149234747</v>
      </c>
      <c r="B185" s="2" t="s">
        <v>24347</v>
      </c>
      <c r="C185" s="2">
        <v>130000000</v>
      </c>
      <c r="D185" s="2">
        <v>6.7</v>
      </c>
      <c r="E185" s="2">
        <f t="shared" si="2"/>
        <v>19234747</v>
      </c>
      <c r="I185" s="13" t="s">
        <v>26667</v>
      </c>
      <c r="J185" s="13">
        <v>110922370</v>
      </c>
    </row>
    <row r="186" spans="1:10" x14ac:dyDescent="0.3">
      <c r="A186" s="2">
        <v>118311368</v>
      </c>
      <c r="B186" s="2" t="s">
        <v>24348</v>
      </c>
      <c r="C186" s="2">
        <v>110000000</v>
      </c>
      <c r="D186" s="2">
        <v>6.4</v>
      </c>
      <c r="E186" s="2">
        <f t="shared" si="2"/>
        <v>8311368</v>
      </c>
      <c r="I186" s="13" t="s">
        <v>26321</v>
      </c>
      <c r="J186" s="13">
        <v>110505958</v>
      </c>
    </row>
    <row r="187" spans="1:10" x14ac:dyDescent="0.3">
      <c r="A187" s="2">
        <v>101160529</v>
      </c>
      <c r="B187" s="2" t="s">
        <v>24349</v>
      </c>
      <c r="C187" s="2">
        <v>125000000</v>
      </c>
      <c r="D187" s="2">
        <v>5.8</v>
      </c>
      <c r="E187" s="2">
        <f t="shared" si="2"/>
        <v>-23839471</v>
      </c>
      <c r="I187" s="13" t="s">
        <v>25272</v>
      </c>
      <c r="J187" s="13">
        <v>110117807</v>
      </c>
    </row>
    <row r="188" spans="1:10" x14ac:dyDescent="0.3">
      <c r="A188" s="2">
        <v>77564037</v>
      </c>
      <c r="B188" s="2" t="s">
        <v>24350</v>
      </c>
      <c r="C188" s="2">
        <v>135000000</v>
      </c>
      <c r="D188" s="2">
        <v>7.4</v>
      </c>
      <c r="E188" s="2">
        <f t="shared" si="2"/>
        <v>-57435963</v>
      </c>
      <c r="I188" s="13" t="s">
        <v>24781</v>
      </c>
      <c r="J188" s="13">
        <v>110071312</v>
      </c>
    </row>
    <row r="189" spans="1:10" x14ac:dyDescent="0.3">
      <c r="A189" s="2">
        <v>249358727</v>
      </c>
      <c r="B189" s="2" t="s">
        <v>24351</v>
      </c>
      <c r="C189" s="2">
        <v>130000000</v>
      </c>
      <c r="D189" s="2">
        <v>7.8</v>
      </c>
      <c r="E189" s="2">
        <f t="shared" si="2"/>
        <v>119358727</v>
      </c>
      <c r="I189" s="13" t="s">
        <v>25474</v>
      </c>
      <c r="J189" s="13">
        <v>109731527</v>
      </c>
    </row>
    <row r="190" spans="1:10" x14ac:dyDescent="0.3">
      <c r="A190" s="2">
        <v>49551662</v>
      </c>
      <c r="B190" s="2" t="s">
        <v>24352</v>
      </c>
      <c r="C190" s="2">
        <v>130000000</v>
      </c>
      <c r="D190" s="2">
        <v>6.6</v>
      </c>
      <c r="E190" s="2">
        <f t="shared" si="2"/>
        <v>-80448338</v>
      </c>
      <c r="I190" s="13" t="s">
        <v>25900</v>
      </c>
      <c r="J190" s="13">
        <v>109141530</v>
      </c>
    </row>
    <row r="191" spans="1:10" x14ac:dyDescent="0.3">
      <c r="A191" s="2">
        <v>60522097</v>
      </c>
      <c r="B191" s="2" t="s">
        <v>24353</v>
      </c>
      <c r="C191" s="2">
        <v>130000000</v>
      </c>
      <c r="D191" s="2">
        <v>4.9000000000000004</v>
      </c>
      <c r="E191" s="2">
        <f t="shared" si="2"/>
        <v>-69477903</v>
      </c>
      <c r="I191" s="13" t="s">
        <v>26128</v>
      </c>
      <c r="J191" s="13">
        <v>108899130</v>
      </c>
    </row>
    <row r="192" spans="1:10" x14ac:dyDescent="0.3">
      <c r="A192" s="2">
        <v>137748063</v>
      </c>
      <c r="B192" s="2" t="s">
        <v>24354</v>
      </c>
      <c r="C192" s="2">
        <v>127500000</v>
      </c>
      <c r="D192" s="2">
        <v>6.5</v>
      </c>
      <c r="E192" s="2">
        <f t="shared" si="2"/>
        <v>10248063</v>
      </c>
      <c r="I192" s="13" t="s">
        <v>24780</v>
      </c>
      <c r="J192" s="13">
        <v>108383253</v>
      </c>
    </row>
    <row r="193" spans="1:10" x14ac:dyDescent="0.3">
      <c r="A193" s="2">
        <v>113733726</v>
      </c>
      <c r="B193" s="2" t="s">
        <v>24355</v>
      </c>
      <c r="C193" s="2">
        <v>127000000</v>
      </c>
      <c r="D193" s="2">
        <v>6.2</v>
      </c>
      <c r="E193" s="2">
        <f t="shared" si="2"/>
        <v>-13266274</v>
      </c>
      <c r="I193" s="13" t="s">
        <v>24707</v>
      </c>
      <c r="J193" s="13">
        <v>108132370</v>
      </c>
    </row>
    <row r="194" spans="1:10" x14ac:dyDescent="0.3">
      <c r="A194" s="2">
        <v>148337537</v>
      </c>
      <c r="B194" s="2" t="s">
        <v>24356</v>
      </c>
      <c r="C194" s="2">
        <v>130000000</v>
      </c>
      <c r="D194" s="2">
        <v>7.3</v>
      </c>
      <c r="E194" s="2">
        <f t="shared" si="2"/>
        <v>18337537</v>
      </c>
      <c r="I194" s="13" t="s">
        <v>27751</v>
      </c>
      <c r="J194" s="13">
        <v>107902283</v>
      </c>
    </row>
    <row r="195" spans="1:10" x14ac:dyDescent="0.3">
      <c r="A195" s="2">
        <v>317557891</v>
      </c>
      <c r="B195" s="2" t="s">
        <v>24357</v>
      </c>
      <c r="C195" s="2">
        <v>125000000</v>
      </c>
      <c r="D195" s="2">
        <v>7.5</v>
      </c>
      <c r="E195" s="2">
        <f t="shared" ref="E195:E258" si="3">A195-C195</f>
        <v>192557891</v>
      </c>
      <c r="I195" s="13" t="s">
        <v>24318</v>
      </c>
      <c r="J195" s="13">
        <v>107704099</v>
      </c>
    </row>
    <row r="196" spans="1:10" x14ac:dyDescent="0.3">
      <c r="A196" s="2">
        <v>33592415</v>
      </c>
      <c r="B196" s="2" t="s">
        <v>24358</v>
      </c>
      <c r="C196" s="2">
        <v>130000000</v>
      </c>
      <c r="D196" s="2">
        <v>5.6</v>
      </c>
      <c r="E196" s="2">
        <f t="shared" si="3"/>
        <v>-96407585</v>
      </c>
      <c r="I196" s="13" t="s">
        <v>27366</v>
      </c>
      <c r="J196" s="13">
        <v>107600000</v>
      </c>
    </row>
    <row r="197" spans="1:10" x14ac:dyDescent="0.3">
      <c r="A197" s="2">
        <v>305388685</v>
      </c>
      <c r="B197" s="2" t="s">
        <v>24359</v>
      </c>
      <c r="C197" s="2">
        <v>140000000</v>
      </c>
      <c r="D197" s="2">
        <v>8.1</v>
      </c>
      <c r="E197" s="2">
        <f t="shared" si="3"/>
        <v>165388685</v>
      </c>
      <c r="I197" s="13" t="s">
        <v>24963</v>
      </c>
      <c r="J197" s="13">
        <v>107586036</v>
      </c>
    </row>
    <row r="198" spans="1:10" x14ac:dyDescent="0.3">
      <c r="A198" s="2">
        <v>337103873</v>
      </c>
      <c r="B198" s="2" t="s">
        <v>24360</v>
      </c>
      <c r="C198" s="2">
        <v>125000000</v>
      </c>
      <c r="D198" s="2">
        <v>6.7</v>
      </c>
      <c r="E198" s="2">
        <f t="shared" si="3"/>
        <v>212103873</v>
      </c>
      <c r="I198" s="13" t="s">
        <v>24954</v>
      </c>
      <c r="J198" s="13">
        <v>107575142</v>
      </c>
    </row>
    <row r="199" spans="1:10" x14ac:dyDescent="0.3">
      <c r="A199" s="2">
        <v>217536138</v>
      </c>
      <c r="B199" s="2" t="s">
        <v>24361</v>
      </c>
      <c r="C199" s="2">
        <v>125000000</v>
      </c>
      <c r="D199" s="2">
        <v>6.6</v>
      </c>
      <c r="E199" s="2">
        <f t="shared" si="3"/>
        <v>92536138</v>
      </c>
      <c r="I199" s="13" t="s">
        <v>24837</v>
      </c>
      <c r="J199" s="13">
        <v>106735396</v>
      </c>
    </row>
    <row r="200" spans="1:10" x14ac:dyDescent="0.3">
      <c r="A200" s="2">
        <v>131536019</v>
      </c>
      <c r="B200" s="2" t="s">
        <v>24362</v>
      </c>
      <c r="C200" s="2">
        <v>103000000</v>
      </c>
      <c r="D200" s="2">
        <v>6.4</v>
      </c>
      <c r="E200" s="2">
        <f t="shared" si="3"/>
        <v>28536019</v>
      </c>
      <c r="I200" s="13" t="s">
        <v>27121</v>
      </c>
      <c r="J200" s="13">
        <v>106709992</v>
      </c>
    </row>
    <row r="201" spans="1:10" x14ac:dyDescent="0.3">
      <c r="A201" s="2">
        <v>214948780</v>
      </c>
      <c r="B201" s="2" t="s">
        <v>24363</v>
      </c>
      <c r="C201" s="2">
        <v>110000000</v>
      </c>
      <c r="D201" s="2">
        <v>7.5</v>
      </c>
      <c r="E201" s="2">
        <f t="shared" si="3"/>
        <v>104948780</v>
      </c>
      <c r="I201" s="13" t="s">
        <v>24506</v>
      </c>
      <c r="J201" s="13">
        <v>106573705</v>
      </c>
    </row>
    <row r="202" spans="1:10" x14ac:dyDescent="0.3">
      <c r="A202" s="2">
        <v>209805005</v>
      </c>
      <c r="B202" s="2" t="s">
        <v>24364</v>
      </c>
      <c r="C202" s="2">
        <v>125000000</v>
      </c>
      <c r="D202" s="2">
        <v>7.3</v>
      </c>
      <c r="E202" s="2">
        <f t="shared" si="3"/>
        <v>84805005</v>
      </c>
      <c r="I202" s="13" t="s">
        <v>24259</v>
      </c>
      <c r="J202" s="13">
        <v>106512310</v>
      </c>
    </row>
    <row r="203" spans="1:10" x14ac:dyDescent="0.3">
      <c r="A203" s="2">
        <v>186830669</v>
      </c>
      <c r="B203" s="2" t="s">
        <v>24365</v>
      </c>
      <c r="C203" s="2">
        <v>125000000</v>
      </c>
      <c r="D203" s="2">
        <v>7.5</v>
      </c>
      <c r="E203" s="2">
        <f t="shared" si="3"/>
        <v>61830669</v>
      </c>
      <c r="I203" s="13" t="s">
        <v>24259</v>
      </c>
      <c r="J203" s="13">
        <v>106512310</v>
      </c>
    </row>
    <row r="204" spans="1:10" x14ac:dyDescent="0.3">
      <c r="A204" s="2">
        <v>163192114</v>
      </c>
      <c r="B204" s="2" t="s">
        <v>24366</v>
      </c>
      <c r="C204" s="2">
        <v>125000000</v>
      </c>
      <c r="D204" s="2">
        <v>5.8</v>
      </c>
      <c r="E204" s="2">
        <f t="shared" si="3"/>
        <v>38192114</v>
      </c>
      <c r="I204" s="13" t="s">
        <v>25230</v>
      </c>
      <c r="J204" s="13">
        <v>106415432</v>
      </c>
    </row>
    <row r="205" spans="1:10" x14ac:dyDescent="0.3">
      <c r="A205" s="2">
        <v>119412921</v>
      </c>
      <c r="B205" s="2" t="s">
        <v>24367</v>
      </c>
      <c r="C205" s="2">
        <v>65000000</v>
      </c>
      <c r="D205" s="2">
        <v>7.5</v>
      </c>
      <c r="E205" s="2">
        <f t="shared" si="3"/>
        <v>54412921</v>
      </c>
      <c r="I205" s="13" t="s">
        <v>24276</v>
      </c>
      <c r="J205" s="13">
        <v>106386216</v>
      </c>
    </row>
    <row r="206" spans="1:10" x14ac:dyDescent="0.3">
      <c r="A206" s="2">
        <v>32694788</v>
      </c>
      <c r="B206" s="2" t="s">
        <v>24368</v>
      </c>
      <c r="C206" s="2">
        <v>85000000</v>
      </c>
      <c r="D206" s="2">
        <v>6.6</v>
      </c>
      <c r="E206" s="2">
        <f t="shared" si="3"/>
        <v>-52305212</v>
      </c>
      <c r="I206" s="13" t="s">
        <v>24484</v>
      </c>
      <c r="J206" s="13">
        <v>106148159</v>
      </c>
    </row>
    <row r="207" spans="1:10" x14ac:dyDescent="0.3">
      <c r="A207" s="2">
        <v>113165635</v>
      </c>
      <c r="B207" s="2" t="s">
        <v>24369</v>
      </c>
      <c r="C207" s="2">
        <v>125000000</v>
      </c>
      <c r="D207" s="2">
        <v>6.7</v>
      </c>
      <c r="E207" s="2">
        <f t="shared" si="3"/>
        <v>-11834365</v>
      </c>
      <c r="I207" s="13" t="s">
        <v>24484</v>
      </c>
      <c r="J207" s="13">
        <v>106148159</v>
      </c>
    </row>
    <row r="208" spans="1:10" x14ac:dyDescent="0.3">
      <c r="A208" s="2">
        <v>107285004</v>
      </c>
      <c r="B208" s="2" t="s">
        <v>24370</v>
      </c>
      <c r="C208" s="2">
        <v>125000000</v>
      </c>
      <c r="D208" s="2">
        <v>3.7</v>
      </c>
      <c r="E208" s="2">
        <f t="shared" si="3"/>
        <v>-17714996</v>
      </c>
      <c r="I208" s="13" t="s">
        <v>24363</v>
      </c>
      <c r="J208" s="13">
        <v>104948780</v>
      </c>
    </row>
    <row r="209" spans="1:10" x14ac:dyDescent="0.3">
      <c r="A209" s="2">
        <v>260031035</v>
      </c>
      <c r="B209" s="2" t="s">
        <v>24371</v>
      </c>
      <c r="C209" s="2">
        <v>123000000</v>
      </c>
      <c r="D209" s="2">
        <v>6</v>
      </c>
      <c r="E209" s="2">
        <f t="shared" si="3"/>
        <v>137031035</v>
      </c>
      <c r="I209" s="13" t="s">
        <v>24193</v>
      </c>
      <c r="J209" s="13">
        <v>104360277</v>
      </c>
    </row>
    <row r="210" spans="1:10" x14ac:dyDescent="0.3">
      <c r="A210" s="2">
        <v>186739919</v>
      </c>
      <c r="B210" s="2" t="s">
        <v>24372</v>
      </c>
      <c r="C210" s="2">
        <v>125000000</v>
      </c>
      <c r="D210" s="2">
        <v>6.4</v>
      </c>
      <c r="E210" s="2">
        <f t="shared" si="3"/>
        <v>61739919</v>
      </c>
      <c r="I210" s="13" t="s">
        <v>24193</v>
      </c>
      <c r="J210" s="13">
        <v>104360277</v>
      </c>
    </row>
    <row r="211" spans="1:10" x14ac:dyDescent="0.3">
      <c r="A211" s="2">
        <v>215397307</v>
      </c>
      <c r="B211" s="2" t="s">
        <v>24373</v>
      </c>
      <c r="C211" s="2">
        <v>125000000</v>
      </c>
      <c r="D211" s="2">
        <v>6.1</v>
      </c>
      <c r="E211" s="2">
        <f t="shared" si="3"/>
        <v>90397307</v>
      </c>
      <c r="I211" s="13" t="s">
        <v>24473</v>
      </c>
      <c r="J211" s="13">
        <v>104007640</v>
      </c>
    </row>
    <row r="212" spans="1:10" x14ac:dyDescent="0.3">
      <c r="A212" s="2">
        <v>182618434</v>
      </c>
      <c r="B212" s="2" t="s">
        <v>24374</v>
      </c>
      <c r="C212" s="2">
        <v>140000000</v>
      </c>
      <c r="D212" s="2">
        <v>6.4</v>
      </c>
      <c r="E212" s="2">
        <f t="shared" si="3"/>
        <v>42618434</v>
      </c>
      <c r="I212" s="13" t="s">
        <v>25038</v>
      </c>
      <c r="J212" s="13">
        <v>103620822</v>
      </c>
    </row>
    <row r="213" spans="1:10" x14ac:dyDescent="0.3">
      <c r="A213" s="2">
        <v>131920333</v>
      </c>
      <c r="B213" s="2" t="s">
        <v>24375</v>
      </c>
      <c r="C213" s="2">
        <v>130000000</v>
      </c>
      <c r="D213" s="2">
        <v>5.6</v>
      </c>
      <c r="E213" s="2">
        <f t="shared" si="3"/>
        <v>1920333</v>
      </c>
      <c r="I213" s="13" t="s">
        <v>24437</v>
      </c>
      <c r="J213" s="13">
        <v>102843350</v>
      </c>
    </row>
    <row r="214" spans="1:10" x14ac:dyDescent="0.3">
      <c r="A214" s="2">
        <v>124976634</v>
      </c>
      <c r="B214" s="2" t="s">
        <v>24376</v>
      </c>
      <c r="C214" s="2">
        <v>120000000</v>
      </c>
      <c r="D214" s="2">
        <v>8</v>
      </c>
      <c r="E214" s="2">
        <f t="shared" si="3"/>
        <v>4976634</v>
      </c>
      <c r="I214" s="13" t="s">
        <v>24345</v>
      </c>
      <c r="J214" s="13">
        <v>102277056</v>
      </c>
    </row>
    <row r="215" spans="1:10" x14ac:dyDescent="0.3">
      <c r="A215" s="2">
        <v>115802596</v>
      </c>
      <c r="B215" s="2" t="s">
        <v>24377</v>
      </c>
      <c r="C215" s="2">
        <v>110000000</v>
      </c>
      <c r="D215" s="2">
        <v>5.2</v>
      </c>
      <c r="E215" s="2">
        <f t="shared" si="3"/>
        <v>5802596</v>
      </c>
      <c r="I215" s="13" t="s">
        <v>26319</v>
      </c>
      <c r="J215" s="13">
        <v>101938730</v>
      </c>
    </row>
    <row r="216" spans="1:10" x14ac:dyDescent="0.3">
      <c r="A216" s="2">
        <v>108521835</v>
      </c>
      <c r="B216" s="2" t="s">
        <v>24378</v>
      </c>
      <c r="C216" s="2">
        <v>120000000</v>
      </c>
      <c r="D216" s="2">
        <v>7.1</v>
      </c>
      <c r="E216" s="2">
        <f t="shared" si="3"/>
        <v>-11478165</v>
      </c>
      <c r="I216" s="13" t="s">
        <v>26133</v>
      </c>
      <c r="J216" s="13">
        <v>101697350</v>
      </c>
    </row>
    <row r="217" spans="1:10" x14ac:dyDescent="0.3">
      <c r="A217" s="2">
        <v>100685880</v>
      </c>
      <c r="B217" s="2" t="s">
        <v>24379</v>
      </c>
      <c r="C217" s="2">
        <v>120000000</v>
      </c>
      <c r="D217" s="2">
        <v>4.8</v>
      </c>
      <c r="E217" s="2">
        <f t="shared" si="3"/>
        <v>-19314120</v>
      </c>
      <c r="I217" s="13" t="s">
        <v>27371</v>
      </c>
      <c r="J217" s="13">
        <v>101500000</v>
      </c>
    </row>
    <row r="218" spans="1:10" x14ac:dyDescent="0.3">
      <c r="A218" s="2">
        <v>126464904</v>
      </c>
      <c r="B218" s="2" t="s">
        <v>24380</v>
      </c>
      <c r="C218" s="2">
        <v>130000000</v>
      </c>
      <c r="D218" s="2">
        <v>7</v>
      </c>
      <c r="E218" s="2">
        <f t="shared" si="3"/>
        <v>-3535096</v>
      </c>
      <c r="I218" s="13" t="s">
        <v>26386</v>
      </c>
      <c r="J218" s="13">
        <v>101463226</v>
      </c>
    </row>
    <row r="219" spans="1:10" x14ac:dyDescent="0.3">
      <c r="A219" s="2">
        <v>64736114</v>
      </c>
      <c r="B219" s="2" t="s">
        <v>24381</v>
      </c>
      <c r="C219" s="2">
        <v>120000000</v>
      </c>
      <c r="D219" s="2">
        <v>5.4</v>
      </c>
      <c r="E219" s="2">
        <f t="shared" si="3"/>
        <v>-55263886</v>
      </c>
      <c r="I219" s="13" t="s">
        <v>25580</v>
      </c>
      <c r="J219" s="13">
        <v>101340178</v>
      </c>
    </row>
    <row r="220" spans="1:10" x14ac:dyDescent="0.3">
      <c r="A220" s="2">
        <v>93050117</v>
      </c>
      <c r="B220" s="2" t="s">
        <v>24382</v>
      </c>
      <c r="C220" s="2">
        <v>115000000</v>
      </c>
      <c r="D220" s="2">
        <v>6.6</v>
      </c>
      <c r="E220" s="2">
        <f t="shared" si="3"/>
        <v>-21949883</v>
      </c>
      <c r="I220" s="13" t="s">
        <v>24543</v>
      </c>
      <c r="J220" s="13">
        <v>101049130</v>
      </c>
    </row>
    <row r="221" spans="1:10" x14ac:dyDescent="0.3">
      <c r="A221" s="2">
        <v>57637485</v>
      </c>
      <c r="B221" s="2" t="s">
        <v>24383</v>
      </c>
      <c r="C221" s="2">
        <v>105000000</v>
      </c>
      <c r="D221" s="2">
        <v>6.7</v>
      </c>
      <c r="E221" s="2">
        <f t="shared" si="3"/>
        <v>-47362515</v>
      </c>
      <c r="I221" s="13" t="s">
        <v>24580</v>
      </c>
      <c r="J221" s="13">
        <v>100965237</v>
      </c>
    </row>
    <row r="222" spans="1:10" x14ac:dyDescent="0.3">
      <c r="A222" s="2">
        <v>58607007</v>
      </c>
      <c r="B222" s="2" t="s">
        <v>24384</v>
      </c>
      <c r="C222" s="2">
        <v>100000000</v>
      </c>
      <c r="D222" s="2">
        <v>6.2</v>
      </c>
      <c r="E222" s="2">
        <f t="shared" si="3"/>
        <v>-41392993</v>
      </c>
      <c r="I222" s="13" t="s">
        <v>26825</v>
      </c>
      <c r="J222" s="13">
        <v>100722000</v>
      </c>
    </row>
    <row r="223" spans="1:10" x14ac:dyDescent="0.3">
      <c r="A223" s="2">
        <v>43929341</v>
      </c>
      <c r="B223" s="2" t="s">
        <v>24385</v>
      </c>
      <c r="C223" s="2">
        <v>120000000</v>
      </c>
      <c r="D223" s="2">
        <v>6.1</v>
      </c>
      <c r="E223" s="2">
        <f t="shared" si="3"/>
        <v>-76070659</v>
      </c>
      <c r="I223" s="13" t="s">
        <v>25052</v>
      </c>
      <c r="J223" s="13">
        <v>100315155</v>
      </c>
    </row>
    <row r="224" spans="1:10" x14ac:dyDescent="0.3">
      <c r="A224" s="2">
        <v>30212620</v>
      </c>
      <c r="B224" s="2" t="s">
        <v>24386</v>
      </c>
      <c r="C224" s="2">
        <v>120000000</v>
      </c>
      <c r="D224" s="2">
        <v>5.3</v>
      </c>
      <c r="E224" s="2">
        <f t="shared" si="3"/>
        <v>-89787380</v>
      </c>
      <c r="I224" s="13" t="s">
        <v>26880</v>
      </c>
      <c r="J224" s="13">
        <v>100175871</v>
      </c>
    </row>
    <row r="225" spans="1:10" x14ac:dyDescent="0.3">
      <c r="A225" s="2">
        <v>76418654</v>
      </c>
      <c r="B225" s="2" t="s">
        <v>24387</v>
      </c>
      <c r="C225" s="2">
        <v>117000000</v>
      </c>
      <c r="D225" s="2">
        <v>6.3</v>
      </c>
      <c r="E225" s="2">
        <f t="shared" si="3"/>
        <v>-40581346</v>
      </c>
      <c r="I225" s="13" t="s">
        <v>27045</v>
      </c>
      <c r="J225" s="13">
        <v>99930000</v>
      </c>
    </row>
    <row r="226" spans="1:10" x14ac:dyDescent="0.3">
      <c r="A226" s="2">
        <v>89021735</v>
      </c>
      <c r="B226" s="2" t="s">
        <v>24388</v>
      </c>
      <c r="C226" s="2">
        <v>120000000</v>
      </c>
      <c r="D226" s="2">
        <v>7</v>
      </c>
      <c r="E226" s="2">
        <f t="shared" si="3"/>
        <v>-30978265</v>
      </c>
      <c r="I226" s="13" t="s">
        <v>26131</v>
      </c>
      <c r="J226" s="13">
        <v>99541238</v>
      </c>
    </row>
    <row r="227" spans="1:10" x14ac:dyDescent="0.3">
      <c r="A227" s="2">
        <v>380262555</v>
      </c>
      <c r="B227" s="2" t="s">
        <v>24389</v>
      </c>
      <c r="C227" s="2">
        <v>113000000</v>
      </c>
      <c r="D227" s="2">
        <v>7.6</v>
      </c>
      <c r="E227" s="2">
        <f t="shared" si="3"/>
        <v>267262555</v>
      </c>
      <c r="I227" s="13" t="s">
        <v>25481</v>
      </c>
      <c r="J227" s="13">
        <v>99455175</v>
      </c>
    </row>
    <row r="228" spans="1:10" x14ac:dyDescent="0.3">
      <c r="A228" s="2">
        <v>310675583</v>
      </c>
      <c r="B228" s="2" t="s">
        <v>24390</v>
      </c>
      <c r="C228" s="2">
        <v>115000000</v>
      </c>
      <c r="D228" s="2">
        <v>6.7</v>
      </c>
      <c r="E228" s="2">
        <f t="shared" si="3"/>
        <v>195675583</v>
      </c>
      <c r="I228" s="13" t="s">
        <v>27098</v>
      </c>
      <c r="J228" s="13">
        <v>99093296</v>
      </c>
    </row>
    <row r="229" spans="1:10" x14ac:dyDescent="0.3">
      <c r="A229" s="2">
        <v>289907418</v>
      </c>
      <c r="B229" s="2" t="s">
        <v>24391</v>
      </c>
      <c r="C229" s="2">
        <v>115000000</v>
      </c>
      <c r="D229" s="2">
        <v>8.1</v>
      </c>
      <c r="E229" s="2">
        <f t="shared" si="3"/>
        <v>174907418</v>
      </c>
      <c r="I229" s="13" t="s">
        <v>27275</v>
      </c>
      <c r="J229" s="13">
        <v>99007828</v>
      </c>
    </row>
    <row r="230" spans="1:10" x14ac:dyDescent="0.3">
      <c r="A230" s="2">
        <v>132550960</v>
      </c>
      <c r="B230" s="2" t="s">
        <v>24392</v>
      </c>
      <c r="C230" s="2">
        <v>120000000</v>
      </c>
      <c r="D230" s="2">
        <v>6.7</v>
      </c>
      <c r="E230" s="2">
        <f t="shared" si="3"/>
        <v>12550960</v>
      </c>
      <c r="I230" s="13" t="s">
        <v>25280</v>
      </c>
      <c r="J230" s="13">
        <v>98614544</v>
      </c>
    </row>
    <row r="231" spans="1:10" x14ac:dyDescent="0.3">
      <c r="A231" s="2">
        <v>474544677</v>
      </c>
      <c r="B231" s="2" t="s">
        <v>24393</v>
      </c>
      <c r="C231" s="2">
        <v>115000000</v>
      </c>
      <c r="D231" s="2">
        <v>6.5</v>
      </c>
      <c r="E231" s="2">
        <f t="shared" si="3"/>
        <v>359544677</v>
      </c>
      <c r="I231" s="13" t="s">
        <v>24545</v>
      </c>
      <c r="J231" s="13">
        <v>98405771</v>
      </c>
    </row>
    <row r="232" spans="1:10" x14ac:dyDescent="0.3">
      <c r="A232" s="2">
        <v>187165546</v>
      </c>
      <c r="B232" s="2" t="s">
        <v>24394</v>
      </c>
      <c r="C232" s="2">
        <v>135000000</v>
      </c>
      <c r="D232" s="2">
        <v>7.3</v>
      </c>
      <c r="E232" s="2">
        <f t="shared" si="3"/>
        <v>52165546</v>
      </c>
      <c r="I232" s="13" t="s">
        <v>24542</v>
      </c>
      <c r="J232" s="13">
        <v>97992827</v>
      </c>
    </row>
    <row r="233" spans="1:10" x14ac:dyDescent="0.3">
      <c r="A233" s="2">
        <v>40911830</v>
      </c>
      <c r="B233" s="2" t="s">
        <v>24395</v>
      </c>
      <c r="C233" s="2">
        <v>115000000</v>
      </c>
      <c r="D233" s="2">
        <v>6</v>
      </c>
      <c r="E233" s="2">
        <f t="shared" si="3"/>
        <v>-74088170</v>
      </c>
      <c r="I233" s="13" t="s">
        <v>25040</v>
      </c>
      <c r="J233" s="13">
        <v>97637474</v>
      </c>
    </row>
    <row r="234" spans="1:10" x14ac:dyDescent="0.3">
      <c r="A234" s="2">
        <v>47952020</v>
      </c>
      <c r="B234" s="2" t="s">
        <v>24396</v>
      </c>
      <c r="C234" s="2">
        <v>115000000</v>
      </c>
      <c r="D234" s="2">
        <v>6.1</v>
      </c>
      <c r="E234" s="2">
        <f t="shared" si="3"/>
        <v>-67047980</v>
      </c>
      <c r="I234" s="13" t="s">
        <v>26134</v>
      </c>
      <c r="J234" s="13">
        <v>97224271</v>
      </c>
    </row>
    <row r="235" spans="1:10" x14ac:dyDescent="0.3">
      <c r="A235" s="2">
        <v>190871240</v>
      </c>
      <c r="B235" s="2" t="s">
        <v>24397</v>
      </c>
      <c r="C235" s="2">
        <v>125000000</v>
      </c>
      <c r="D235" s="2">
        <v>5.9</v>
      </c>
      <c r="E235" s="2">
        <f t="shared" si="3"/>
        <v>65871240</v>
      </c>
      <c r="I235" s="13" t="s">
        <v>26320</v>
      </c>
      <c r="J235" s="13">
        <v>96968774</v>
      </c>
    </row>
    <row r="236" spans="1:10" x14ac:dyDescent="0.3">
      <c r="A236" s="2">
        <v>274084951</v>
      </c>
      <c r="B236" s="2" t="s">
        <v>24398</v>
      </c>
      <c r="C236" s="2">
        <v>100000000</v>
      </c>
      <c r="D236" s="2">
        <v>7.8</v>
      </c>
      <c r="E236" s="2">
        <f t="shared" si="3"/>
        <v>174084951</v>
      </c>
      <c r="I236" s="13" t="s">
        <v>25889</v>
      </c>
      <c r="J236" s="13">
        <v>96945720</v>
      </c>
    </row>
    <row r="237" spans="1:10" x14ac:dyDescent="0.3">
      <c r="A237" s="2">
        <v>67155742</v>
      </c>
      <c r="B237" s="2" t="s">
        <v>24399</v>
      </c>
      <c r="C237" s="2">
        <v>116000000</v>
      </c>
      <c r="D237" s="2">
        <v>5.8</v>
      </c>
      <c r="E237" s="2">
        <f t="shared" si="3"/>
        <v>-48844258</v>
      </c>
      <c r="I237" s="13" t="s">
        <v>26493</v>
      </c>
      <c r="J237" s="13">
        <v>96936400</v>
      </c>
    </row>
    <row r="238" spans="1:10" x14ac:dyDescent="0.3">
      <c r="A238" s="2">
        <v>56114221</v>
      </c>
      <c r="B238" s="2" t="s">
        <v>24400</v>
      </c>
      <c r="C238" s="2">
        <v>120000000</v>
      </c>
      <c r="D238" s="2">
        <v>4.3</v>
      </c>
      <c r="E238" s="2">
        <f t="shared" si="3"/>
        <v>-63885779</v>
      </c>
      <c r="I238" s="13" t="s">
        <v>25243</v>
      </c>
      <c r="J238" s="13">
        <v>96447667</v>
      </c>
    </row>
    <row r="239" spans="1:10" x14ac:dyDescent="0.3">
      <c r="A239" s="2">
        <v>250863268</v>
      </c>
      <c r="B239" s="2" t="s">
        <v>24401</v>
      </c>
      <c r="C239" s="2">
        <v>110000000</v>
      </c>
      <c r="D239" s="2">
        <v>6.4</v>
      </c>
      <c r="E239" s="2">
        <f t="shared" si="3"/>
        <v>140863268</v>
      </c>
      <c r="I239" s="13" t="s">
        <v>27200</v>
      </c>
      <c r="J239" s="13">
        <v>96308900</v>
      </c>
    </row>
    <row r="240" spans="1:10" x14ac:dyDescent="0.3">
      <c r="A240" s="2">
        <v>155181732</v>
      </c>
      <c r="B240" s="2" t="s">
        <v>24402</v>
      </c>
      <c r="C240" s="2">
        <v>110000000</v>
      </c>
      <c r="D240" s="2">
        <v>6.1</v>
      </c>
      <c r="E240" s="2">
        <f t="shared" si="3"/>
        <v>45181732</v>
      </c>
      <c r="I240" s="13" t="s">
        <v>27201</v>
      </c>
      <c r="J240" s="13">
        <v>96300000</v>
      </c>
    </row>
    <row r="241" spans="1:10" x14ac:dyDescent="0.3">
      <c r="A241" s="2">
        <v>125332007</v>
      </c>
      <c r="B241" s="2" t="s">
        <v>24403</v>
      </c>
      <c r="C241" s="2">
        <v>110000000</v>
      </c>
      <c r="D241" s="2">
        <v>6.5</v>
      </c>
      <c r="E241" s="2">
        <f t="shared" si="3"/>
        <v>15332007</v>
      </c>
      <c r="I241" s="13" t="s">
        <v>25640</v>
      </c>
      <c r="J241" s="13">
        <v>96248145</v>
      </c>
    </row>
    <row r="242" spans="1:10" x14ac:dyDescent="0.3">
      <c r="A242" s="2">
        <v>113330342</v>
      </c>
      <c r="B242" s="2" t="s">
        <v>24404</v>
      </c>
      <c r="C242" s="2">
        <v>110000000</v>
      </c>
      <c r="D242" s="2">
        <v>7.1</v>
      </c>
      <c r="E242" s="2">
        <f t="shared" si="3"/>
        <v>3330342</v>
      </c>
      <c r="I242" s="13" t="s">
        <v>25641</v>
      </c>
      <c r="J242" s="13">
        <v>95014030</v>
      </c>
    </row>
    <row r="243" spans="1:10" x14ac:dyDescent="0.3">
      <c r="A243" s="2">
        <v>125531634</v>
      </c>
      <c r="B243" s="2" t="s">
        <v>24405</v>
      </c>
      <c r="C243" s="2">
        <v>110000000</v>
      </c>
      <c r="D243" s="2">
        <v>6.4</v>
      </c>
      <c r="E243" s="2">
        <f t="shared" si="3"/>
        <v>15531634</v>
      </c>
      <c r="I243" s="13" t="s">
        <v>25167</v>
      </c>
      <c r="J243" s="13">
        <v>94852971</v>
      </c>
    </row>
    <row r="244" spans="1:10" x14ac:dyDescent="0.3">
      <c r="A244" s="2">
        <v>186336103</v>
      </c>
      <c r="B244" s="2" t="s">
        <v>24406</v>
      </c>
      <c r="C244" s="2">
        <v>120000000</v>
      </c>
      <c r="D244" s="2">
        <v>6.5</v>
      </c>
      <c r="E244" s="2">
        <f t="shared" si="3"/>
        <v>66336103</v>
      </c>
      <c r="I244" s="13" t="s">
        <v>25646</v>
      </c>
      <c r="J244" s="13">
        <v>94324072</v>
      </c>
    </row>
    <row r="245" spans="1:10" x14ac:dyDescent="0.3">
      <c r="A245" s="2">
        <v>129995817</v>
      </c>
      <c r="B245" s="2" t="s">
        <v>24407</v>
      </c>
      <c r="C245" s="2">
        <v>110000000</v>
      </c>
      <c r="D245" s="2">
        <v>6.3</v>
      </c>
      <c r="E245" s="2">
        <f t="shared" si="3"/>
        <v>19995817</v>
      </c>
      <c r="I245" s="13" t="s">
        <v>25646</v>
      </c>
      <c r="J245" s="13">
        <v>94324072</v>
      </c>
    </row>
    <row r="246" spans="1:10" x14ac:dyDescent="0.3">
      <c r="A246" s="2">
        <v>102608827</v>
      </c>
      <c r="B246" s="2" t="s">
        <v>24408</v>
      </c>
      <c r="C246" s="2">
        <v>110000000</v>
      </c>
      <c r="D246" s="2">
        <v>7.5</v>
      </c>
      <c r="E246" s="2">
        <f t="shared" si="3"/>
        <v>-7391173</v>
      </c>
      <c r="I246" s="13" t="s">
        <v>26670</v>
      </c>
      <c r="J246" s="13">
        <v>93952327</v>
      </c>
    </row>
    <row r="247" spans="1:10" x14ac:dyDescent="0.3">
      <c r="A247" s="2">
        <v>42776259</v>
      </c>
      <c r="B247" s="2" t="s">
        <v>24409</v>
      </c>
      <c r="C247" s="2">
        <v>112000000</v>
      </c>
      <c r="D247" s="2">
        <v>4.9000000000000004</v>
      </c>
      <c r="E247" s="2">
        <f t="shared" si="3"/>
        <v>-69223741</v>
      </c>
      <c r="I247" s="13" t="s">
        <v>26621</v>
      </c>
      <c r="J247" s="13">
        <v>93506210</v>
      </c>
    </row>
    <row r="248" spans="1:10" x14ac:dyDescent="0.3">
      <c r="A248" s="2">
        <v>98780042</v>
      </c>
      <c r="B248" s="2" t="s">
        <v>24410</v>
      </c>
      <c r="C248" s="2">
        <v>120000000</v>
      </c>
      <c r="D248" s="2">
        <v>5.8</v>
      </c>
      <c r="E248" s="2">
        <f t="shared" si="3"/>
        <v>-21219958</v>
      </c>
      <c r="I248" s="13" t="s">
        <v>24361</v>
      </c>
      <c r="J248" s="13">
        <v>92536138</v>
      </c>
    </row>
    <row r="249" spans="1:10" x14ac:dyDescent="0.3">
      <c r="A249" s="2">
        <v>106369117</v>
      </c>
      <c r="B249" s="2" t="s">
        <v>24411</v>
      </c>
      <c r="C249" s="2">
        <v>110000000</v>
      </c>
      <c r="D249" s="2">
        <v>6.2</v>
      </c>
      <c r="E249" s="2">
        <f t="shared" si="3"/>
        <v>-3630883</v>
      </c>
      <c r="I249" s="13" t="s">
        <v>25644</v>
      </c>
      <c r="J249" s="13">
        <v>92012643</v>
      </c>
    </row>
    <row r="250" spans="1:10" x14ac:dyDescent="0.3">
      <c r="A250" s="2">
        <v>142614158</v>
      </c>
      <c r="B250" s="2" t="s">
        <v>24412</v>
      </c>
      <c r="C250" s="2">
        <v>110000000</v>
      </c>
      <c r="D250" s="2">
        <v>5.5</v>
      </c>
      <c r="E250" s="2">
        <f t="shared" si="3"/>
        <v>32614158</v>
      </c>
      <c r="I250" s="13" t="s">
        <v>25023</v>
      </c>
      <c r="J250" s="13">
        <v>91704210</v>
      </c>
    </row>
    <row r="251" spans="1:10" x14ac:dyDescent="0.3">
      <c r="A251" s="2">
        <v>50026353</v>
      </c>
      <c r="B251" s="2" t="s">
        <v>24413</v>
      </c>
      <c r="C251" s="2">
        <v>110000000</v>
      </c>
      <c r="D251" s="2">
        <v>5.4</v>
      </c>
      <c r="E251" s="2">
        <f t="shared" si="3"/>
        <v>-59973647</v>
      </c>
      <c r="I251" s="13" t="s">
        <v>25226</v>
      </c>
      <c r="J251" s="13">
        <v>91519448</v>
      </c>
    </row>
    <row r="252" spans="1:10" x14ac:dyDescent="0.3">
      <c r="A252" s="2">
        <v>66002193</v>
      </c>
      <c r="B252" s="2" t="s">
        <v>24414</v>
      </c>
      <c r="C252" s="2">
        <v>110000000</v>
      </c>
      <c r="D252" s="2">
        <v>5.8</v>
      </c>
      <c r="E252" s="2">
        <f t="shared" si="3"/>
        <v>-43997807</v>
      </c>
      <c r="I252" s="13" t="s">
        <v>25767</v>
      </c>
      <c r="J252" s="13">
        <v>91518352</v>
      </c>
    </row>
    <row r="253" spans="1:10" x14ac:dyDescent="0.3">
      <c r="A253" s="2">
        <v>85463309</v>
      </c>
      <c r="B253" s="2" t="s">
        <v>24415</v>
      </c>
      <c r="C253" s="2">
        <v>110000000</v>
      </c>
      <c r="D253" s="2">
        <v>7.1</v>
      </c>
      <c r="E253" s="2">
        <f t="shared" si="3"/>
        <v>-24536691</v>
      </c>
      <c r="I253" s="13" t="s">
        <v>27118</v>
      </c>
      <c r="J253" s="13">
        <v>90900000</v>
      </c>
    </row>
    <row r="254" spans="1:10" x14ac:dyDescent="0.3">
      <c r="A254" s="2">
        <v>71017784</v>
      </c>
      <c r="B254" s="2" t="s">
        <v>24416</v>
      </c>
      <c r="C254" s="2">
        <v>105000000</v>
      </c>
      <c r="D254" s="2">
        <v>5.4</v>
      </c>
      <c r="E254" s="2">
        <f t="shared" si="3"/>
        <v>-33982216</v>
      </c>
      <c r="I254" s="13" t="s">
        <v>26744</v>
      </c>
      <c r="J254" s="13">
        <v>90736215</v>
      </c>
    </row>
    <row r="255" spans="1:10" x14ac:dyDescent="0.3">
      <c r="A255" s="2">
        <v>48068396</v>
      </c>
      <c r="B255" s="2" t="s">
        <v>24417</v>
      </c>
      <c r="C255" s="2">
        <v>160000000</v>
      </c>
      <c r="D255" s="2">
        <v>3.7</v>
      </c>
      <c r="E255" s="2">
        <f t="shared" si="3"/>
        <v>-111931604</v>
      </c>
      <c r="I255" s="13" t="s">
        <v>24373</v>
      </c>
      <c r="J255" s="13">
        <v>90397307</v>
      </c>
    </row>
    <row r="256" spans="1:10" x14ac:dyDescent="0.3">
      <c r="A256" s="2">
        <v>61656849</v>
      </c>
      <c r="B256" s="2" t="s">
        <v>24418</v>
      </c>
      <c r="C256" s="2">
        <v>110000000</v>
      </c>
      <c r="D256" s="2">
        <v>6.7</v>
      </c>
      <c r="E256" s="2">
        <f t="shared" si="3"/>
        <v>-48343151</v>
      </c>
      <c r="I256" s="13" t="s">
        <v>24247</v>
      </c>
      <c r="J256" s="13">
        <v>89746958</v>
      </c>
    </row>
    <row r="257" spans="1:10" x14ac:dyDescent="0.3">
      <c r="A257" s="2">
        <v>134520804</v>
      </c>
      <c r="B257" s="2" t="s">
        <v>24419</v>
      </c>
      <c r="C257" s="2">
        <v>110000000</v>
      </c>
      <c r="D257" s="2">
        <v>7.2</v>
      </c>
      <c r="E257" s="2">
        <f t="shared" si="3"/>
        <v>24520804</v>
      </c>
      <c r="I257" s="13" t="s">
        <v>25479</v>
      </c>
      <c r="J257" s="13">
        <v>89732962</v>
      </c>
    </row>
    <row r="258" spans="1:10" x14ac:dyDescent="0.3">
      <c r="A258" s="2">
        <v>313837577</v>
      </c>
      <c r="B258" s="2" t="s">
        <v>24420</v>
      </c>
      <c r="C258" s="2">
        <v>93000000</v>
      </c>
      <c r="D258" s="2">
        <v>8.8000000000000007</v>
      </c>
      <c r="E258" s="2">
        <f t="shared" si="3"/>
        <v>220837577</v>
      </c>
      <c r="I258" s="13" t="s">
        <v>24617</v>
      </c>
      <c r="J258" s="13">
        <v>89692572</v>
      </c>
    </row>
    <row r="259" spans="1:10" x14ac:dyDescent="0.3">
      <c r="A259" s="2">
        <v>24004159</v>
      </c>
      <c r="B259" s="2" t="s">
        <v>24421</v>
      </c>
      <c r="C259" s="2">
        <v>110000000</v>
      </c>
      <c r="D259" s="2">
        <v>5.8</v>
      </c>
      <c r="E259" s="2">
        <f t="shared" ref="E259:E322" si="4">A259-C259</f>
        <v>-85995841</v>
      </c>
      <c r="I259" s="13" t="s">
        <v>25415</v>
      </c>
      <c r="J259" s="13">
        <v>89214072</v>
      </c>
    </row>
    <row r="260" spans="1:10" x14ac:dyDescent="0.3">
      <c r="A260" s="2">
        <v>58183966</v>
      </c>
      <c r="B260" s="2" t="s">
        <v>24422</v>
      </c>
      <c r="C260" s="2">
        <v>107000000</v>
      </c>
      <c r="D260" s="2">
        <v>6.8</v>
      </c>
      <c r="E260" s="2">
        <f t="shared" si="4"/>
        <v>-48816034</v>
      </c>
      <c r="I260" s="13" t="s">
        <v>24718</v>
      </c>
      <c r="J260" s="13">
        <v>88495848</v>
      </c>
    </row>
    <row r="261" spans="1:10" x14ac:dyDescent="0.3">
      <c r="A261" s="2">
        <v>100446895</v>
      </c>
      <c r="B261" s="2" t="s">
        <v>24423</v>
      </c>
      <c r="C261" s="2">
        <v>109000000</v>
      </c>
      <c r="D261" s="2">
        <v>3.8</v>
      </c>
      <c r="E261" s="2">
        <f t="shared" si="4"/>
        <v>-8553105</v>
      </c>
      <c r="I261" s="13" t="s">
        <v>24492</v>
      </c>
      <c r="J261" s="13">
        <v>88166115</v>
      </c>
    </row>
    <row r="262" spans="1:10" x14ac:dyDescent="0.3">
      <c r="A262" s="2">
        <v>144795350</v>
      </c>
      <c r="B262" s="2" t="s">
        <v>24424</v>
      </c>
      <c r="C262" s="2">
        <v>120000000</v>
      </c>
      <c r="D262" s="2">
        <v>7.1</v>
      </c>
      <c r="E262" s="2">
        <f t="shared" si="4"/>
        <v>24795350</v>
      </c>
      <c r="I262" s="13" t="s">
        <v>26295</v>
      </c>
      <c r="J262" s="13">
        <v>88001286</v>
      </c>
    </row>
    <row r="263" spans="1:10" x14ac:dyDescent="0.3">
      <c r="A263" s="2">
        <v>47396698</v>
      </c>
      <c r="B263" s="2" t="s">
        <v>24425</v>
      </c>
      <c r="C263" s="2">
        <v>130000000</v>
      </c>
      <c r="D263" s="2">
        <v>7.2</v>
      </c>
      <c r="E263" s="2">
        <f t="shared" si="4"/>
        <v>-82603302</v>
      </c>
      <c r="I263" s="13" t="s">
        <v>24783</v>
      </c>
      <c r="J263" s="13">
        <v>87775460</v>
      </c>
    </row>
    <row r="264" spans="1:10" x14ac:dyDescent="0.3">
      <c r="A264" s="2">
        <v>140015224</v>
      </c>
      <c r="B264" s="2" t="s">
        <v>24426</v>
      </c>
      <c r="C264" s="2">
        <v>133000000</v>
      </c>
      <c r="D264" s="2">
        <v>5.9</v>
      </c>
      <c r="E264" s="2">
        <f t="shared" si="4"/>
        <v>7015224</v>
      </c>
      <c r="I264" s="13" t="s">
        <v>24544</v>
      </c>
      <c r="J264" s="13">
        <v>87620724</v>
      </c>
    </row>
    <row r="265" spans="1:10" x14ac:dyDescent="0.3">
      <c r="A265" s="2">
        <v>104374107</v>
      </c>
      <c r="B265" s="2" t="s">
        <v>24427</v>
      </c>
      <c r="C265" s="2">
        <v>105000000</v>
      </c>
      <c r="D265" s="2">
        <v>7.1</v>
      </c>
      <c r="E265" s="2">
        <f t="shared" si="4"/>
        <v>-625893</v>
      </c>
      <c r="I265" s="13" t="s">
        <v>25582</v>
      </c>
      <c r="J265" s="13">
        <v>87559438</v>
      </c>
    </row>
    <row r="266" spans="1:10" x14ac:dyDescent="0.3">
      <c r="A266" s="2">
        <v>228430993</v>
      </c>
      <c r="B266" s="2" t="s">
        <v>24428</v>
      </c>
      <c r="C266" s="2">
        <v>108000000</v>
      </c>
      <c r="D266" s="2">
        <v>8.1</v>
      </c>
      <c r="E266" s="2">
        <f t="shared" si="4"/>
        <v>120430993</v>
      </c>
      <c r="I266" s="13" t="s">
        <v>26501</v>
      </c>
      <c r="J266" s="13">
        <v>86978840</v>
      </c>
    </row>
    <row r="267" spans="1:10" x14ac:dyDescent="0.3">
      <c r="A267" s="2">
        <v>35799026</v>
      </c>
      <c r="B267" s="2" t="s">
        <v>24429</v>
      </c>
      <c r="C267" s="2">
        <v>126000000</v>
      </c>
      <c r="D267" s="2">
        <v>6.9</v>
      </c>
      <c r="E267" s="2">
        <f t="shared" si="4"/>
        <v>-90200974</v>
      </c>
      <c r="I267" s="13" t="s">
        <v>26616</v>
      </c>
      <c r="J267" s="13">
        <v>86757447</v>
      </c>
    </row>
    <row r="268" spans="1:10" x14ac:dyDescent="0.3">
      <c r="A268" s="2">
        <v>6712451</v>
      </c>
      <c r="B268" s="2" t="s">
        <v>24430</v>
      </c>
      <c r="C268" s="2">
        <v>90000000</v>
      </c>
      <c r="D268" s="2">
        <v>4.4000000000000004</v>
      </c>
      <c r="E268" s="2">
        <f t="shared" si="4"/>
        <v>-83287549</v>
      </c>
      <c r="I268" s="13" t="s">
        <v>25645</v>
      </c>
      <c r="J268" s="13">
        <v>86631310</v>
      </c>
    </row>
    <row r="269" spans="1:10" x14ac:dyDescent="0.3">
      <c r="A269" s="2">
        <v>101643008</v>
      </c>
      <c r="B269" s="2" t="s">
        <v>24431</v>
      </c>
      <c r="C269" s="2">
        <v>90000000</v>
      </c>
      <c r="D269" s="2">
        <v>6.5</v>
      </c>
      <c r="E269" s="2">
        <f t="shared" si="4"/>
        <v>11643008</v>
      </c>
      <c r="I269" s="13" t="s">
        <v>24951</v>
      </c>
      <c r="J269" s="13">
        <v>86600000</v>
      </c>
    </row>
    <row r="270" spans="1:10" x14ac:dyDescent="0.3">
      <c r="A270" s="2">
        <v>187670866</v>
      </c>
      <c r="B270" s="2" t="s">
        <v>24432</v>
      </c>
      <c r="C270" s="2">
        <v>103000000</v>
      </c>
      <c r="D270" s="2">
        <v>8.5</v>
      </c>
      <c r="E270" s="2">
        <f t="shared" si="4"/>
        <v>84670866</v>
      </c>
      <c r="I270" s="13" t="s">
        <v>25276</v>
      </c>
      <c r="J270" s="13">
        <v>86546825</v>
      </c>
    </row>
    <row r="271" spans="1:10" x14ac:dyDescent="0.3">
      <c r="A271" s="2">
        <v>132014112</v>
      </c>
      <c r="B271" s="2" t="s">
        <v>24433</v>
      </c>
      <c r="C271" s="2">
        <v>102000000</v>
      </c>
      <c r="D271" s="2">
        <v>7.7</v>
      </c>
      <c r="E271" s="2">
        <f t="shared" si="4"/>
        <v>30014112</v>
      </c>
      <c r="I271" s="13" t="s">
        <v>24675</v>
      </c>
      <c r="J271" s="13">
        <v>85762022</v>
      </c>
    </row>
    <row r="272" spans="1:10" x14ac:dyDescent="0.3">
      <c r="A272" s="2">
        <v>261970615</v>
      </c>
      <c r="B272" s="2" t="s">
        <v>24434</v>
      </c>
      <c r="C272" s="2">
        <v>100000000</v>
      </c>
      <c r="D272" s="2">
        <v>7.4</v>
      </c>
      <c r="E272" s="2">
        <f t="shared" si="4"/>
        <v>161970615</v>
      </c>
      <c r="I272" s="13" t="s">
        <v>25643</v>
      </c>
      <c r="J272" s="13">
        <v>85648585</v>
      </c>
    </row>
    <row r="273" spans="1:10" x14ac:dyDescent="0.3">
      <c r="A273" s="2">
        <v>167007184</v>
      </c>
      <c r="B273" s="2" t="s">
        <v>24435</v>
      </c>
      <c r="C273" s="2">
        <v>150000000</v>
      </c>
      <c r="D273" s="2">
        <v>8</v>
      </c>
      <c r="E273" s="2">
        <f t="shared" si="4"/>
        <v>17007184</v>
      </c>
      <c r="I273" s="13" t="s">
        <v>25652</v>
      </c>
      <c r="J273" s="13">
        <v>85646235</v>
      </c>
    </row>
    <row r="274" spans="1:10" x14ac:dyDescent="0.3">
      <c r="A274" s="2">
        <v>180011740</v>
      </c>
      <c r="B274" s="2" t="s">
        <v>24436</v>
      </c>
      <c r="C274" s="2">
        <v>100000000</v>
      </c>
      <c r="D274" s="2">
        <v>5.7</v>
      </c>
      <c r="E274" s="2">
        <f t="shared" si="4"/>
        <v>80011740</v>
      </c>
      <c r="I274" s="13" t="s">
        <v>25166</v>
      </c>
      <c r="J274" s="13">
        <v>85512915</v>
      </c>
    </row>
    <row r="275" spans="1:10" x14ac:dyDescent="0.3">
      <c r="A275" s="2">
        <v>204843350</v>
      </c>
      <c r="B275" s="2" t="s">
        <v>24437</v>
      </c>
      <c r="C275" s="2">
        <v>102000000</v>
      </c>
      <c r="D275" s="2">
        <v>8.5</v>
      </c>
      <c r="E275" s="2">
        <f t="shared" si="4"/>
        <v>102843350</v>
      </c>
      <c r="I275" s="13" t="s">
        <v>24341</v>
      </c>
      <c r="J275" s="13">
        <v>85395021</v>
      </c>
    </row>
    <row r="276" spans="1:10" x14ac:dyDescent="0.3">
      <c r="A276" s="2">
        <v>97030725</v>
      </c>
      <c r="B276" s="2" t="s">
        <v>24438</v>
      </c>
      <c r="C276" s="2">
        <v>100000000</v>
      </c>
      <c r="D276" s="2">
        <v>7</v>
      </c>
      <c r="E276" s="2">
        <f t="shared" si="4"/>
        <v>-2969275</v>
      </c>
      <c r="I276" s="13" t="s">
        <v>25281</v>
      </c>
      <c r="J276" s="13">
        <v>85069696</v>
      </c>
    </row>
    <row r="277" spans="1:10" x14ac:dyDescent="0.3">
      <c r="A277" s="2">
        <v>130127620</v>
      </c>
      <c r="B277" s="2" t="s">
        <v>24439</v>
      </c>
      <c r="C277" s="2">
        <v>100000000</v>
      </c>
      <c r="D277" s="2">
        <v>7.8</v>
      </c>
      <c r="E277" s="2">
        <f t="shared" si="4"/>
        <v>30127620</v>
      </c>
      <c r="I277" s="13" t="s">
        <v>25041</v>
      </c>
      <c r="J277" s="13">
        <v>85014968</v>
      </c>
    </row>
    <row r="278" spans="1:10" x14ac:dyDescent="0.3">
      <c r="A278" s="2">
        <v>146282411</v>
      </c>
      <c r="B278" s="2" t="s">
        <v>24440</v>
      </c>
      <c r="C278" s="2">
        <v>115000000</v>
      </c>
      <c r="D278" s="2">
        <v>7.2</v>
      </c>
      <c r="E278" s="2">
        <f t="shared" si="4"/>
        <v>31282411</v>
      </c>
      <c r="I278" s="13" t="s">
        <v>24364</v>
      </c>
      <c r="J278" s="13">
        <v>84805005</v>
      </c>
    </row>
    <row r="279" spans="1:10" x14ac:dyDescent="0.3">
      <c r="A279" s="2">
        <v>65452312</v>
      </c>
      <c r="B279" s="2" t="s">
        <v>24441</v>
      </c>
      <c r="C279" s="2">
        <v>100000000</v>
      </c>
      <c r="D279" s="2">
        <v>6.4</v>
      </c>
      <c r="E279" s="2">
        <f t="shared" si="4"/>
        <v>-34547688</v>
      </c>
      <c r="I279" s="13" t="s">
        <v>26010</v>
      </c>
      <c r="J279" s="13">
        <v>84713132</v>
      </c>
    </row>
    <row r="280" spans="1:10" x14ac:dyDescent="0.3">
      <c r="A280" s="2">
        <v>148383780</v>
      </c>
      <c r="B280" s="2" t="s">
        <v>24442</v>
      </c>
      <c r="C280" s="2">
        <v>100000000</v>
      </c>
      <c r="D280" s="2">
        <v>5.5</v>
      </c>
      <c r="E280" s="2">
        <f t="shared" si="4"/>
        <v>48383780</v>
      </c>
      <c r="I280" s="13" t="s">
        <v>24432</v>
      </c>
      <c r="J280" s="13">
        <v>84670866</v>
      </c>
    </row>
    <row r="281" spans="1:10" x14ac:dyDescent="0.3">
      <c r="A281" s="2">
        <v>119219978</v>
      </c>
      <c r="B281" s="2" t="s">
        <v>24443</v>
      </c>
      <c r="C281" s="2">
        <v>100000000</v>
      </c>
      <c r="D281" s="2">
        <v>6.7</v>
      </c>
      <c r="E281" s="2">
        <f t="shared" si="4"/>
        <v>19219978</v>
      </c>
      <c r="I281" s="13" t="s">
        <v>25852</v>
      </c>
      <c r="J281" s="13">
        <v>84222438</v>
      </c>
    </row>
    <row r="282" spans="1:10" x14ac:dyDescent="0.3">
      <c r="A282" s="2">
        <v>101228120</v>
      </c>
      <c r="B282" s="2" t="s">
        <v>24444</v>
      </c>
      <c r="C282" s="2">
        <v>100000000</v>
      </c>
      <c r="D282" s="2">
        <v>6.1</v>
      </c>
      <c r="E282" s="2">
        <f t="shared" si="4"/>
        <v>1228120</v>
      </c>
      <c r="I282" s="13" t="s">
        <v>24457</v>
      </c>
      <c r="J282" s="13">
        <v>84031112</v>
      </c>
    </row>
    <row r="283" spans="1:10" x14ac:dyDescent="0.3">
      <c r="A283" s="2">
        <v>162804648</v>
      </c>
      <c r="B283" s="2" t="s">
        <v>24445</v>
      </c>
      <c r="C283" s="2">
        <v>100000000</v>
      </c>
      <c r="D283" s="2">
        <v>8.5</v>
      </c>
      <c r="E283" s="2">
        <f t="shared" si="4"/>
        <v>62804648</v>
      </c>
      <c r="I283" s="13" t="s">
        <v>24493</v>
      </c>
      <c r="J283" s="13">
        <v>83740650</v>
      </c>
    </row>
    <row r="284" spans="1:10" x14ac:dyDescent="0.3">
      <c r="A284" s="2">
        <v>100117603</v>
      </c>
      <c r="B284" s="2" t="s">
        <v>24446</v>
      </c>
      <c r="C284" s="2">
        <v>100000000</v>
      </c>
      <c r="D284" s="2">
        <v>6.9</v>
      </c>
      <c r="E284" s="2">
        <f t="shared" si="4"/>
        <v>117603</v>
      </c>
      <c r="I284" s="13" t="s">
        <v>27503</v>
      </c>
      <c r="J284" s="13">
        <v>83500000</v>
      </c>
    </row>
    <row r="285" spans="1:10" x14ac:dyDescent="0.3">
      <c r="A285" s="2">
        <v>89296573</v>
      </c>
      <c r="B285" s="2" t="s">
        <v>24447</v>
      </c>
      <c r="C285" s="2">
        <v>100000000</v>
      </c>
      <c r="D285" s="2">
        <v>7.3</v>
      </c>
      <c r="E285" s="2">
        <f t="shared" si="4"/>
        <v>-10703427</v>
      </c>
      <c r="I285" s="13" t="s">
        <v>25853</v>
      </c>
      <c r="J285" s="13">
        <v>83243478</v>
      </c>
    </row>
    <row r="286" spans="1:10" x14ac:dyDescent="0.3">
      <c r="A286" s="2">
        <v>85017401</v>
      </c>
      <c r="B286" s="2" t="s">
        <v>24448</v>
      </c>
      <c r="C286" s="2">
        <v>92000000</v>
      </c>
      <c r="D286" s="2">
        <v>6.7</v>
      </c>
      <c r="E286" s="2">
        <f t="shared" si="4"/>
        <v>-6982599</v>
      </c>
      <c r="I286" s="13" t="s">
        <v>24834</v>
      </c>
      <c r="J286" s="13">
        <v>83151473</v>
      </c>
    </row>
    <row r="287" spans="1:10" x14ac:dyDescent="0.3">
      <c r="A287" s="2">
        <v>173005002</v>
      </c>
      <c r="B287" s="2" t="s">
        <v>24449</v>
      </c>
      <c r="C287" s="2">
        <v>100000000</v>
      </c>
      <c r="D287" s="2">
        <v>6.9</v>
      </c>
      <c r="E287" s="2">
        <f t="shared" si="4"/>
        <v>73005002</v>
      </c>
      <c r="I287" s="13" t="s">
        <v>27271</v>
      </c>
      <c r="J287" s="13">
        <v>83025093</v>
      </c>
    </row>
    <row r="288" spans="1:10" x14ac:dyDescent="0.3">
      <c r="A288" s="2">
        <v>75030163</v>
      </c>
      <c r="B288" s="2" t="s">
        <v>24450</v>
      </c>
      <c r="C288" s="2">
        <v>100000000</v>
      </c>
      <c r="D288" s="2">
        <v>5.0999999999999996</v>
      </c>
      <c r="E288" s="2">
        <f t="shared" si="4"/>
        <v>-24969837</v>
      </c>
      <c r="I288" s="13" t="s">
        <v>26135</v>
      </c>
      <c r="J288" s="13">
        <v>82922376</v>
      </c>
    </row>
    <row r="289" spans="1:10" x14ac:dyDescent="0.3">
      <c r="A289" s="2">
        <v>77222184</v>
      </c>
      <c r="B289" s="2" t="s">
        <v>24451</v>
      </c>
      <c r="C289" s="2">
        <v>100000000</v>
      </c>
      <c r="D289" s="2">
        <v>6.8</v>
      </c>
      <c r="E289" s="2">
        <f t="shared" si="4"/>
        <v>-22777816</v>
      </c>
      <c r="I289" s="13" t="s">
        <v>24583</v>
      </c>
      <c r="J289" s="13">
        <v>82831698</v>
      </c>
    </row>
    <row r="290" spans="1:10" x14ac:dyDescent="0.3">
      <c r="A290" s="2">
        <v>107515297</v>
      </c>
      <c r="B290" s="2" t="s">
        <v>24452</v>
      </c>
      <c r="C290" s="2">
        <v>100000000</v>
      </c>
      <c r="D290" s="2">
        <v>6.7</v>
      </c>
      <c r="E290" s="2">
        <f t="shared" si="4"/>
        <v>7515297</v>
      </c>
      <c r="I290" s="13" t="s">
        <v>25271</v>
      </c>
      <c r="J290" s="13">
        <v>82800000</v>
      </c>
    </row>
    <row r="291" spans="1:10" x14ac:dyDescent="0.3">
      <c r="A291" s="2">
        <v>67631157</v>
      </c>
      <c r="B291" s="2" t="s">
        <v>24453</v>
      </c>
      <c r="C291" s="2">
        <v>100000000</v>
      </c>
      <c r="D291" s="2">
        <v>6</v>
      </c>
      <c r="E291" s="2">
        <f t="shared" si="4"/>
        <v>-32368843</v>
      </c>
      <c r="I291" s="13" t="s">
        <v>25271</v>
      </c>
      <c r="J291" s="13">
        <v>82800000</v>
      </c>
    </row>
    <row r="292" spans="1:10" x14ac:dyDescent="0.3">
      <c r="A292" s="2">
        <v>66862068</v>
      </c>
      <c r="B292" s="2" t="s">
        <v>24454</v>
      </c>
      <c r="C292" s="2">
        <v>83000000</v>
      </c>
      <c r="D292" s="2">
        <v>5.7</v>
      </c>
      <c r="E292" s="2">
        <f t="shared" si="4"/>
        <v>-16137932</v>
      </c>
      <c r="I292" s="13" t="s">
        <v>25477</v>
      </c>
      <c r="J292" s="13">
        <v>82528646</v>
      </c>
    </row>
    <row r="293" spans="1:10" x14ac:dyDescent="0.3">
      <c r="A293" s="2">
        <v>57366262</v>
      </c>
      <c r="B293" s="2" t="s">
        <v>24455</v>
      </c>
      <c r="C293" s="2">
        <v>100000000</v>
      </c>
      <c r="D293" s="2">
        <v>8</v>
      </c>
      <c r="E293" s="2">
        <f t="shared" si="4"/>
        <v>-42633738</v>
      </c>
      <c r="I293" s="13" t="s">
        <v>24661</v>
      </c>
      <c r="J293" s="13">
        <v>82299717</v>
      </c>
    </row>
    <row r="294" spans="1:10" x14ac:dyDescent="0.3">
      <c r="A294" s="2">
        <v>116866727</v>
      </c>
      <c r="B294" s="2" t="s">
        <v>24456</v>
      </c>
      <c r="C294" s="2">
        <v>100000000</v>
      </c>
      <c r="D294" s="2">
        <v>8.1999999999999993</v>
      </c>
      <c r="E294" s="2">
        <f t="shared" si="4"/>
        <v>16866727</v>
      </c>
      <c r="I294" s="13" t="s">
        <v>24716</v>
      </c>
      <c r="J294" s="13">
        <v>82149590</v>
      </c>
    </row>
    <row r="295" spans="1:10" x14ac:dyDescent="0.3">
      <c r="A295" s="2">
        <v>184031112</v>
      </c>
      <c r="B295" s="2" t="s">
        <v>24457</v>
      </c>
      <c r="C295" s="2">
        <v>100000000</v>
      </c>
      <c r="D295" s="2">
        <v>5.4</v>
      </c>
      <c r="E295" s="2">
        <f t="shared" si="4"/>
        <v>84031112</v>
      </c>
      <c r="I295" s="13" t="s">
        <v>24670</v>
      </c>
      <c r="J295" s="13">
        <v>82001186</v>
      </c>
    </row>
    <row r="296" spans="1:10" x14ac:dyDescent="0.3">
      <c r="A296" s="2">
        <v>54700065</v>
      </c>
      <c r="B296" s="2" t="s">
        <v>24458</v>
      </c>
      <c r="C296" s="2">
        <v>105000000</v>
      </c>
      <c r="D296" s="2">
        <v>7.2</v>
      </c>
      <c r="E296" s="2">
        <f t="shared" si="4"/>
        <v>-50299935</v>
      </c>
      <c r="I296" s="13" t="s">
        <v>27456</v>
      </c>
      <c r="J296" s="13">
        <v>81749884</v>
      </c>
    </row>
    <row r="297" spans="1:10" x14ac:dyDescent="0.3">
      <c r="A297" s="2">
        <v>27098580</v>
      </c>
      <c r="B297" s="2" t="s">
        <v>24459</v>
      </c>
      <c r="C297" s="2">
        <v>102000000</v>
      </c>
      <c r="D297" s="2">
        <v>7.5</v>
      </c>
      <c r="E297" s="2">
        <f t="shared" si="4"/>
        <v>-74901420</v>
      </c>
      <c r="I297" s="13" t="s">
        <v>25232</v>
      </c>
      <c r="J297" s="13">
        <v>81700000</v>
      </c>
    </row>
    <row r="298" spans="1:10" x14ac:dyDescent="0.3">
      <c r="A298" s="2">
        <v>55673333</v>
      </c>
      <c r="B298" s="2" t="s">
        <v>24460</v>
      </c>
      <c r="C298" s="2">
        <v>80000000</v>
      </c>
      <c r="D298" s="2">
        <v>7</v>
      </c>
      <c r="E298" s="2">
        <f t="shared" si="4"/>
        <v>-24326667</v>
      </c>
      <c r="I298" s="13" t="s">
        <v>25159</v>
      </c>
      <c r="J298" s="13">
        <v>80805112</v>
      </c>
    </row>
    <row r="299" spans="1:10" x14ac:dyDescent="0.3">
      <c r="A299" s="2">
        <v>40198710</v>
      </c>
      <c r="B299" s="2" t="s">
        <v>24461</v>
      </c>
      <c r="C299" s="2">
        <v>100000000</v>
      </c>
      <c r="D299" s="2">
        <v>3.3</v>
      </c>
      <c r="E299" s="2">
        <f t="shared" si="4"/>
        <v>-59801290</v>
      </c>
      <c r="I299" s="13" t="s">
        <v>26292</v>
      </c>
      <c r="J299" s="13">
        <v>80292856</v>
      </c>
    </row>
    <row r="300" spans="1:10" x14ac:dyDescent="0.3">
      <c r="A300" s="2">
        <v>72660029</v>
      </c>
      <c r="B300" s="2" t="s">
        <v>24462</v>
      </c>
      <c r="C300" s="2">
        <v>100000000</v>
      </c>
      <c r="D300" s="2">
        <v>6</v>
      </c>
      <c r="E300" s="2">
        <f t="shared" si="4"/>
        <v>-27339971</v>
      </c>
      <c r="I300" s="13" t="s">
        <v>24173</v>
      </c>
      <c r="J300" s="13">
        <v>80249062</v>
      </c>
    </row>
    <row r="301" spans="1:10" x14ac:dyDescent="0.3">
      <c r="A301" s="2">
        <v>38120554</v>
      </c>
      <c r="B301" s="2" t="s">
        <v>24463</v>
      </c>
      <c r="C301" s="2">
        <v>140000000</v>
      </c>
      <c r="D301" s="2">
        <v>7.1</v>
      </c>
      <c r="E301" s="2">
        <f t="shared" si="4"/>
        <v>-101879446</v>
      </c>
      <c r="I301" s="13" t="s">
        <v>24436</v>
      </c>
      <c r="J301" s="13">
        <v>80011740</v>
      </c>
    </row>
    <row r="302" spans="1:10" x14ac:dyDescent="0.3">
      <c r="A302" s="2">
        <v>49392095</v>
      </c>
      <c r="B302" s="2" t="s">
        <v>24464</v>
      </c>
      <c r="C302" s="2">
        <v>100000000</v>
      </c>
      <c r="D302" s="2">
        <v>5.4</v>
      </c>
      <c r="E302" s="2">
        <f t="shared" si="4"/>
        <v>-50607905</v>
      </c>
      <c r="I302" s="13" t="s">
        <v>24436</v>
      </c>
      <c r="J302" s="13">
        <v>80011740</v>
      </c>
    </row>
    <row r="303" spans="1:10" x14ac:dyDescent="0.3">
      <c r="A303" s="2">
        <v>39292022</v>
      </c>
      <c r="B303" s="2" t="s">
        <v>24465</v>
      </c>
      <c r="C303" s="2">
        <v>90000000</v>
      </c>
      <c r="D303" s="2">
        <v>6.1</v>
      </c>
      <c r="E303" s="2">
        <f t="shared" si="4"/>
        <v>-50707978</v>
      </c>
      <c r="I303" s="13" t="s">
        <v>27426</v>
      </c>
      <c r="J303" s="13">
        <v>79900000</v>
      </c>
    </row>
    <row r="304" spans="1:10" x14ac:dyDescent="0.3">
      <c r="A304" s="2">
        <v>28772222</v>
      </c>
      <c r="B304" s="2" t="s">
        <v>24466</v>
      </c>
      <c r="C304" s="2">
        <v>105000000</v>
      </c>
      <c r="D304" s="2">
        <v>5.3</v>
      </c>
      <c r="E304" s="2">
        <f t="shared" si="4"/>
        <v>-76227778</v>
      </c>
      <c r="I304" s="13" t="s">
        <v>26826</v>
      </c>
      <c r="J304" s="13">
        <v>79556401</v>
      </c>
    </row>
    <row r="305" spans="1:10" x14ac:dyDescent="0.3">
      <c r="A305" s="2">
        <v>17010646</v>
      </c>
      <c r="B305" s="2" t="s">
        <v>24467</v>
      </c>
      <c r="C305" s="2">
        <v>84000000</v>
      </c>
      <c r="D305" s="2">
        <v>2.2000000000000002</v>
      </c>
      <c r="E305" s="2">
        <f t="shared" si="4"/>
        <v>-66989354</v>
      </c>
      <c r="I305" s="13" t="s">
        <v>26747</v>
      </c>
      <c r="J305" s="13">
        <v>79547205</v>
      </c>
    </row>
    <row r="306" spans="1:10" x14ac:dyDescent="0.3">
      <c r="A306" s="2">
        <v>24985612</v>
      </c>
      <c r="B306" s="2" t="s">
        <v>24468</v>
      </c>
      <c r="C306" s="2">
        <v>100000000</v>
      </c>
      <c r="D306" s="2">
        <v>7</v>
      </c>
      <c r="E306" s="2">
        <f t="shared" si="4"/>
        <v>-75014388</v>
      </c>
      <c r="I306" s="13" t="s">
        <v>26393</v>
      </c>
      <c r="J306" s="13">
        <v>79471845</v>
      </c>
    </row>
    <row r="307" spans="1:10" x14ac:dyDescent="0.3">
      <c r="A307" s="2">
        <v>4411102</v>
      </c>
      <c r="B307" s="2" t="s">
        <v>24469</v>
      </c>
      <c r="C307" s="2">
        <v>100000000</v>
      </c>
      <c r="D307" s="2">
        <v>3.8</v>
      </c>
      <c r="E307" s="2">
        <f t="shared" si="4"/>
        <v>-95588898</v>
      </c>
      <c r="I307" s="13" t="s">
        <v>26436</v>
      </c>
      <c r="J307" s="13">
        <v>79460116</v>
      </c>
    </row>
    <row r="308" spans="1:10" x14ac:dyDescent="0.3">
      <c r="A308" s="2">
        <v>35024475</v>
      </c>
      <c r="B308" s="2" t="s">
        <v>24470</v>
      </c>
      <c r="C308" s="2">
        <v>100000000</v>
      </c>
      <c r="D308" s="2">
        <v>6.9</v>
      </c>
      <c r="E308" s="2">
        <f t="shared" si="4"/>
        <v>-64975525</v>
      </c>
      <c r="I308" s="13" t="s">
        <v>25650</v>
      </c>
      <c r="J308" s="13">
        <v>79444419</v>
      </c>
    </row>
    <row r="309" spans="1:10" x14ac:dyDescent="0.3">
      <c r="A309" s="2">
        <v>130174897</v>
      </c>
      <c r="B309" s="2" t="s">
        <v>24471</v>
      </c>
      <c r="C309" s="2">
        <v>99000000</v>
      </c>
      <c r="D309" s="2">
        <v>7.2</v>
      </c>
      <c r="E309" s="2">
        <f t="shared" si="4"/>
        <v>31174897</v>
      </c>
      <c r="I309" s="13" t="s">
        <v>24782</v>
      </c>
      <c r="J309" s="13">
        <v>79225854</v>
      </c>
    </row>
    <row r="310" spans="1:10" x14ac:dyDescent="0.3">
      <c r="A310" s="2">
        <v>10200000</v>
      </c>
      <c r="B310" s="2" t="s">
        <v>24472</v>
      </c>
      <c r="C310" s="2">
        <v>10000000</v>
      </c>
      <c r="D310" s="2">
        <v>7.3</v>
      </c>
      <c r="E310" s="2">
        <f t="shared" si="4"/>
        <v>200000</v>
      </c>
      <c r="I310" s="13" t="s">
        <v>24952</v>
      </c>
      <c r="J310" s="13">
        <v>79218018</v>
      </c>
    </row>
    <row r="311" spans="1:10" x14ac:dyDescent="0.3">
      <c r="A311" s="2">
        <v>202007640</v>
      </c>
      <c r="B311" s="2" t="s">
        <v>24473</v>
      </c>
      <c r="C311" s="2">
        <v>98000000</v>
      </c>
      <c r="D311" s="2">
        <v>6.3</v>
      </c>
      <c r="E311" s="2">
        <f t="shared" si="4"/>
        <v>104007640</v>
      </c>
      <c r="I311" s="13" t="s">
        <v>26495</v>
      </c>
      <c r="J311" s="13">
        <v>79175854</v>
      </c>
    </row>
    <row r="312" spans="1:10" x14ac:dyDescent="0.3">
      <c r="A312" s="2">
        <v>77679638</v>
      </c>
      <c r="B312" s="2" t="s">
        <v>24474</v>
      </c>
      <c r="C312" s="2">
        <v>100000000</v>
      </c>
      <c r="D312" s="2">
        <v>7.5</v>
      </c>
      <c r="E312" s="2">
        <f t="shared" si="4"/>
        <v>-22320362</v>
      </c>
      <c r="I312" s="13" t="s">
        <v>27270</v>
      </c>
      <c r="J312" s="13">
        <v>78574831</v>
      </c>
    </row>
    <row r="313" spans="1:10" x14ac:dyDescent="0.3">
      <c r="A313" s="2">
        <v>9213</v>
      </c>
      <c r="B313" s="2" t="s">
        <v>24475</v>
      </c>
      <c r="C313" s="2">
        <v>94000000</v>
      </c>
      <c r="D313" s="2">
        <v>7.6</v>
      </c>
      <c r="E313" s="2">
        <f t="shared" si="4"/>
        <v>-93990787</v>
      </c>
      <c r="I313" s="13" t="s">
        <v>24169</v>
      </c>
      <c r="J313" s="13">
        <v>78530303</v>
      </c>
    </row>
    <row r="314" spans="1:10" x14ac:dyDescent="0.3">
      <c r="A314" s="2">
        <v>58867694</v>
      </c>
      <c r="B314" s="2" t="s">
        <v>24476</v>
      </c>
      <c r="C314" s="2">
        <v>100000000</v>
      </c>
      <c r="D314" s="2">
        <v>6.8</v>
      </c>
      <c r="E314" s="2">
        <f t="shared" si="4"/>
        <v>-41132306</v>
      </c>
      <c r="I314" s="13" t="s">
        <v>24169</v>
      </c>
      <c r="J314" s="13">
        <v>78530303</v>
      </c>
    </row>
    <row r="315" spans="1:10" x14ac:dyDescent="0.3">
      <c r="A315" s="2">
        <v>59475623</v>
      </c>
      <c r="B315" s="2" t="s">
        <v>24477</v>
      </c>
      <c r="C315" s="2">
        <v>90000000</v>
      </c>
      <c r="D315" s="2">
        <v>5.2</v>
      </c>
      <c r="E315" s="2">
        <f t="shared" si="4"/>
        <v>-30524377</v>
      </c>
      <c r="I315" s="13" t="s">
        <v>25275</v>
      </c>
      <c r="J315" s="13">
        <v>78500000</v>
      </c>
    </row>
    <row r="316" spans="1:10" x14ac:dyDescent="0.3">
      <c r="A316" s="2">
        <v>108638745</v>
      </c>
      <c r="B316" s="2" t="s">
        <v>24478</v>
      </c>
      <c r="C316" s="2">
        <v>92000000</v>
      </c>
      <c r="D316" s="2">
        <v>7.7</v>
      </c>
      <c r="E316" s="2">
        <f t="shared" si="4"/>
        <v>16638745</v>
      </c>
      <c r="I316" s="13" t="s">
        <v>25648</v>
      </c>
      <c r="J316" s="13">
        <v>78360000</v>
      </c>
    </row>
    <row r="317" spans="1:10" x14ac:dyDescent="0.3">
      <c r="A317" s="2">
        <v>86897182</v>
      </c>
      <c r="B317" s="2" t="s">
        <v>24479</v>
      </c>
      <c r="C317" s="2">
        <v>95000000</v>
      </c>
      <c r="D317" s="2">
        <v>6.2</v>
      </c>
      <c r="E317" s="2">
        <f t="shared" si="4"/>
        <v>-8102818</v>
      </c>
      <c r="I317" s="13" t="s">
        <v>26672</v>
      </c>
      <c r="J317" s="13">
        <v>78038276</v>
      </c>
    </row>
    <row r="318" spans="1:10" x14ac:dyDescent="0.3">
      <c r="A318" s="2">
        <v>63540020</v>
      </c>
      <c r="B318" s="2" t="s">
        <v>24480</v>
      </c>
      <c r="C318" s="2">
        <v>93000000</v>
      </c>
      <c r="D318" s="2">
        <v>7.7</v>
      </c>
      <c r="E318" s="2">
        <f t="shared" si="4"/>
        <v>-29459980</v>
      </c>
      <c r="I318" s="13" t="s">
        <v>25053</v>
      </c>
      <c r="J318" s="13">
        <v>77997349</v>
      </c>
    </row>
    <row r="319" spans="1:10" x14ac:dyDescent="0.3">
      <c r="A319" s="2">
        <v>95328937</v>
      </c>
      <c r="B319" s="2" t="s">
        <v>24481</v>
      </c>
      <c r="C319" s="2">
        <v>100000000</v>
      </c>
      <c r="D319" s="2">
        <v>4.3</v>
      </c>
      <c r="E319" s="2">
        <f t="shared" si="4"/>
        <v>-4671063</v>
      </c>
      <c r="I319" s="13" t="s">
        <v>24275</v>
      </c>
      <c r="J319" s="13">
        <v>77946274</v>
      </c>
    </row>
    <row r="320" spans="1:10" x14ac:dyDescent="0.3">
      <c r="A320" s="2">
        <v>50802661</v>
      </c>
      <c r="B320" s="2" t="s">
        <v>24482</v>
      </c>
      <c r="C320" s="2">
        <v>95000000</v>
      </c>
      <c r="D320" s="2">
        <v>6.9</v>
      </c>
      <c r="E320" s="2">
        <f t="shared" si="4"/>
        <v>-44197339</v>
      </c>
      <c r="I320" s="13" t="s">
        <v>27176</v>
      </c>
      <c r="J320" s="13">
        <v>77763837</v>
      </c>
    </row>
    <row r="321" spans="1:10" x14ac:dyDescent="0.3">
      <c r="A321" s="2">
        <v>161317423</v>
      </c>
      <c r="B321" s="2" t="s">
        <v>24483</v>
      </c>
      <c r="C321" s="2">
        <v>95000000</v>
      </c>
      <c r="D321" s="2">
        <v>6.6</v>
      </c>
      <c r="E321" s="2">
        <f t="shared" si="4"/>
        <v>66317423</v>
      </c>
      <c r="I321" s="13" t="s">
        <v>25476</v>
      </c>
      <c r="J321" s="13">
        <v>77692062</v>
      </c>
    </row>
    <row r="322" spans="1:10" x14ac:dyDescent="0.3">
      <c r="A322" s="2">
        <v>201148159</v>
      </c>
      <c r="B322" s="2" t="s">
        <v>24484</v>
      </c>
      <c r="C322" s="2">
        <v>95000000</v>
      </c>
      <c r="D322" s="2">
        <v>7</v>
      </c>
      <c r="E322" s="2">
        <f t="shared" si="4"/>
        <v>106148159</v>
      </c>
      <c r="I322" s="13" t="s">
        <v>26012</v>
      </c>
      <c r="J322" s="13">
        <v>77334374</v>
      </c>
    </row>
    <row r="323" spans="1:10" x14ac:dyDescent="0.3">
      <c r="A323" s="2">
        <v>43982842</v>
      </c>
      <c r="B323" s="2" t="s">
        <v>24485</v>
      </c>
      <c r="C323" s="2">
        <v>65000000</v>
      </c>
      <c r="D323" s="2">
        <v>6.7</v>
      </c>
      <c r="E323" s="2">
        <f t="shared" ref="E323:E386" si="5">A323-C323</f>
        <v>-21017158</v>
      </c>
      <c r="I323" s="13" t="s">
        <v>26496</v>
      </c>
      <c r="J323" s="13">
        <v>77121452</v>
      </c>
    </row>
    <row r="324" spans="1:10" x14ac:dyDescent="0.3">
      <c r="A324" s="2">
        <v>380838870</v>
      </c>
      <c r="B324" s="2" t="s">
        <v>24486</v>
      </c>
      <c r="C324" s="2">
        <v>94000000</v>
      </c>
      <c r="D324" s="2">
        <v>8.1999999999999993</v>
      </c>
      <c r="E324" s="2">
        <f t="shared" si="5"/>
        <v>286838870</v>
      </c>
      <c r="I324" s="13" t="s">
        <v>26322</v>
      </c>
      <c r="J324" s="13">
        <v>77001351</v>
      </c>
    </row>
    <row r="325" spans="1:10" x14ac:dyDescent="0.3">
      <c r="A325" s="2">
        <v>377019252</v>
      </c>
      <c r="B325" s="2" t="s">
        <v>24487</v>
      </c>
      <c r="C325" s="2">
        <v>94000000</v>
      </c>
      <c r="D325" s="2">
        <v>8.9</v>
      </c>
      <c r="E325" s="2">
        <f t="shared" si="5"/>
        <v>283019252</v>
      </c>
      <c r="I325" s="13" t="s">
        <v>25044</v>
      </c>
      <c r="J325" s="13">
        <v>76975169</v>
      </c>
    </row>
    <row r="326" spans="1:10" x14ac:dyDescent="0.3">
      <c r="A326" s="2">
        <v>340478898</v>
      </c>
      <c r="B326" s="2" t="s">
        <v>24488</v>
      </c>
      <c r="C326" s="2">
        <v>94000000</v>
      </c>
      <c r="D326" s="2">
        <v>8.6999999999999993</v>
      </c>
      <c r="E326" s="2">
        <f t="shared" si="5"/>
        <v>246478898</v>
      </c>
      <c r="I326" s="13" t="s">
        <v>26438</v>
      </c>
      <c r="J326" s="13">
        <v>76823600</v>
      </c>
    </row>
    <row r="327" spans="1:10" x14ac:dyDescent="0.3">
      <c r="A327" s="2">
        <v>17176900</v>
      </c>
      <c r="B327" s="2" t="s">
        <v>24489</v>
      </c>
      <c r="C327" s="2">
        <v>95000000</v>
      </c>
      <c r="D327" s="2">
        <v>5.5</v>
      </c>
      <c r="E327" s="2">
        <f t="shared" si="5"/>
        <v>-77823100</v>
      </c>
      <c r="I327" s="13" t="s">
        <v>24835</v>
      </c>
      <c r="J327" s="13">
        <v>76801374</v>
      </c>
    </row>
    <row r="328" spans="1:10" x14ac:dyDescent="0.3">
      <c r="A328" s="2">
        <v>131144183</v>
      </c>
      <c r="B328" s="2" t="s">
        <v>24490</v>
      </c>
      <c r="C328" s="2">
        <v>115000000</v>
      </c>
      <c r="D328" s="2">
        <v>5.7</v>
      </c>
      <c r="E328" s="2">
        <f t="shared" si="5"/>
        <v>16144183</v>
      </c>
      <c r="I328" s="13" t="s">
        <v>27353</v>
      </c>
      <c r="J328" s="13">
        <v>76700000</v>
      </c>
    </row>
    <row r="329" spans="1:10" x14ac:dyDescent="0.3">
      <c r="A329" s="2">
        <v>23014504</v>
      </c>
      <c r="B329" s="2" t="s">
        <v>24491</v>
      </c>
      <c r="C329" s="2">
        <v>100000000</v>
      </c>
      <c r="D329" s="2">
        <v>6.3</v>
      </c>
      <c r="E329" s="2">
        <f t="shared" si="5"/>
        <v>-76985496</v>
      </c>
      <c r="I329" s="13" t="s">
        <v>25656</v>
      </c>
      <c r="J329" s="13">
        <v>76694016</v>
      </c>
    </row>
    <row r="330" spans="1:10" x14ac:dyDescent="0.3">
      <c r="A330" s="2">
        <v>181166115</v>
      </c>
      <c r="B330" s="2" t="s">
        <v>24492</v>
      </c>
      <c r="C330" s="2">
        <v>93000000</v>
      </c>
      <c r="D330" s="2">
        <v>5.9</v>
      </c>
      <c r="E330" s="2">
        <f t="shared" si="5"/>
        <v>88166115</v>
      </c>
      <c r="I330" s="13" t="s">
        <v>25780</v>
      </c>
      <c r="J330" s="13">
        <v>76491683</v>
      </c>
    </row>
    <row r="331" spans="1:10" x14ac:dyDescent="0.3">
      <c r="A331" s="2">
        <v>176740650</v>
      </c>
      <c r="B331" s="2" t="s">
        <v>24493</v>
      </c>
      <c r="C331" s="2">
        <v>93000000</v>
      </c>
      <c r="D331" s="2">
        <v>7.6</v>
      </c>
      <c r="E331" s="2">
        <f t="shared" si="5"/>
        <v>83740650</v>
      </c>
      <c r="I331" s="13" t="s">
        <v>25043</v>
      </c>
      <c r="J331" s="13">
        <v>76203320</v>
      </c>
    </row>
    <row r="332" spans="1:10" x14ac:dyDescent="0.3">
      <c r="A332" s="2">
        <v>71148699</v>
      </c>
      <c r="B332" s="2" t="s">
        <v>24494</v>
      </c>
      <c r="C332" s="2">
        <v>90000000</v>
      </c>
      <c r="D332" s="2">
        <v>6.6</v>
      </c>
      <c r="E332" s="2">
        <f t="shared" si="5"/>
        <v>-18851301</v>
      </c>
      <c r="I332" s="13" t="s">
        <v>24588</v>
      </c>
      <c r="J332" s="13">
        <v>76115031</v>
      </c>
    </row>
    <row r="333" spans="1:10" x14ac:dyDescent="0.3">
      <c r="A333" s="2">
        <v>67344392</v>
      </c>
      <c r="B333" s="2" t="s">
        <v>24495</v>
      </c>
      <c r="C333" s="2">
        <v>92000000</v>
      </c>
      <c r="D333" s="2">
        <v>5.3</v>
      </c>
      <c r="E333" s="2">
        <f t="shared" si="5"/>
        <v>-24655608</v>
      </c>
      <c r="I333" s="13" t="s">
        <v>25138</v>
      </c>
      <c r="J333" s="13">
        <v>76107476</v>
      </c>
    </row>
    <row r="334" spans="1:10" x14ac:dyDescent="0.3">
      <c r="A334" s="2">
        <v>22406362</v>
      </c>
      <c r="B334" s="2" t="s">
        <v>24496</v>
      </c>
      <c r="C334" s="2">
        <v>107000000</v>
      </c>
      <c r="D334" s="2">
        <v>6</v>
      </c>
      <c r="E334" s="2">
        <f t="shared" si="5"/>
        <v>-84593638</v>
      </c>
      <c r="I334" s="13" t="s">
        <v>25050</v>
      </c>
      <c r="J334" s="13">
        <v>76088877</v>
      </c>
    </row>
    <row r="335" spans="1:10" x14ac:dyDescent="0.3">
      <c r="A335" s="2">
        <v>261437578</v>
      </c>
      <c r="B335" s="2" t="s">
        <v>24497</v>
      </c>
      <c r="C335" s="2">
        <v>92000000</v>
      </c>
      <c r="D335" s="2">
        <v>8</v>
      </c>
      <c r="E335" s="2">
        <f t="shared" si="5"/>
        <v>169437578</v>
      </c>
      <c r="I335" s="13" t="s">
        <v>25625</v>
      </c>
      <c r="J335" s="13">
        <v>76028097</v>
      </c>
    </row>
    <row r="336" spans="1:10" x14ac:dyDescent="0.3">
      <c r="A336" s="2">
        <v>11000000</v>
      </c>
      <c r="B336" s="2" t="s">
        <v>24498</v>
      </c>
      <c r="C336" s="2">
        <v>98000000</v>
      </c>
      <c r="D336" s="2">
        <v>5.6</v>
      </c>
      <c r="E336" s="2">
        <f t="shared" si="5"/>
        <v>-87000000</v>
      </c>
      <c r="I336" s="13" t="s">
        <v>25265</v>
      </c>
      <c r="J336" s="13">
        <v>75724075</v>
      </c>
    </row>
    <row r="337" spans="1:10" x14ac:dyDescent="0.3">
      <c r="A337" s="2">
        <v>88761720</v>
      </c>
      <c r="B337" s="2" t="s">
        <v>24499</v>
      </c>
      <c r="C337" s="2">
        <v>95000000</v>
      </c>
      <c r="D337" s="2">
        <v>5.9</v>
      </c>
      <c r="E337" s="2">
        <f t="shared" si="5"/>
        <v>-6238280</v>
      </c>
      <c r="I337" s="13" t="s">
        <v>25647</v>
      </c>
      <c r="J337" s="13">
        <v>75502246</v>
      </c>
    </row>
    <row r="338" spans="1:10" x14ac:dyDescent="0.3">
      <c r="A338" s="2">
        <v>250147615</v>
      </c>
      <c r="B338" s="2" t="s">
        <v>24500</v>
      </c>
      <c r="C338" s="2">
        <v>90000000</v>
      </c>
      <c r="D338" s="2">
        <v>7.3</v>
      </c>
      <c r="E338" s="2">
        <f t="shared" si="5"/>
        <v>160147615</v>
      </c>
      <c r="I338" s="13" t="s">
        <v>26871</v>
      </c>
      <c r="J338" s="13">
        <v>75300000</v>
      </c>
    </row>
    <row r="339" spans="1:10" x14ac:dyDescent="0.3">
      <c r="A339" s="2">
        <v>245823397</v>
      </c>
      <c r="B339" s="2" t="s">
        <v>24501</v>
      </c>
      <c r="C339" s="2">
        <v>90000000</v>
      </c>
      <c r="D339" s="2">
        <v>7.9</v>
      </c>
      <c r="E339" s="2">
        <f t="shared" si="5"/>
        <v>155823397</v>
      </c>
      <c r="I339" s="13" t="s">
        <v>25854</v>
      </c>
      <c r="J339" s="13">
        <v>75241322</v>
      </c>
    </row>
    <row r="340" spans="1:10" x14ac:dyDescent="0.3">
      <c r="A340" s="2">
        <v>81557479</v>
      </c>
      <c r="B340" s="2" t="s">
        <v>24502</v>
      </c>
      <c r="C340" s="2">
        <v>100000000</v>
      </c>
      <c r="D340" s="2">
        <v>6.8</v>
      </c>
      <c r="E340" s="2">
        <f t="shared" si="5"/>
        <v>-18442521</v>
      </c>
      <c r="I340" s="13" t="s">
        <v>24703</v>
      </c>
      <c r="J340" s="13">
        <v>75213377</v>
      </c>
    </row>
    <row r="341" spans="1:10" x14ac:dyDescent="0.3">
      <c r="A341" s="2">
        <v>226138454</v>
      </c>
      <c r="B341" s="2" t="s">
        <v>24503</v>
      </c>
      <c r="C341" s="2">
        <v>90000000</v>
      </c>
      <c r="D341" s="2">
        <v>6.6</v>
      </c>
      <c r="E341" s="2">
        <f t="shared" si="5"/>
        <v>136138454</v>
      </c>
      <c r="I341" s="13" t="s">
        <v>24584</v>
      </c>
      <c r="J341" s="13">
        <v>75019340</v>
      </c>
    </row>
    <row r="342" spans="1:10" x14ac:dyDescent="0.3">
      <c r="A342" s="2">
        <v>155370362</v>
      </c>
      <c r="B342" s="2" t="s">
        <v>24504</v>
      </c>
      <c r="C342" s="2">
        <v>100000000</v>
      </c>
      <c r="D342" s="2">
        <v>6.6</v>
      </c>
      <c r="E342" s="2">
        <f t="shared" si="5"/>
        <v>55370362</v>
      </c>
      <c r="I342" s="13" t="s">
        <v>25484</v>
      </c>
      <c r="J342" s="13">
        <v>75008260</v>
      </c>
    </row>
    <row r="343" spans="1:10" x14ac:dyDescent="0.3">
      <c r="A343" s="2">
        <v>124870275</v>
      </c>
      <c r="B343" s="2" t="s">
        <v>24505</v>
      </c>
      <c r="C343" s="2">
        <v>100000000</v>
      </c>
      <c r="D343" s="2">
        <v>7</v>
      </c>
      <c r="E343" s="2">
        <f t="shared" si="5"/>
        <v>24870275</v>
      </c>
      <c r="I343" s="13" t="s">
        <v>24953</v>
      </c>
      <c r="J343" s="13">
        <v>74769345</v>
      </c>
    </row>
    <row r="344" spans="1:10" x14ac:dyDescent="0.3">
      <c r="A344" s="2">
        <v>196573705</v>
      </c>
      <c r="B344" s="2" t="s">
        <v>24506</v>
      </c>
      <c r="C344" s="2">
        <v>90000000</v>
      </c>
      <c r="D344" s="2">
        <v>7</v>
      </c>
      <c r="E344" s="2">
        <f t="shared" si="5"/>
        <v>106573705</v>
      </c>
      <c r="I344" s="13" t="s">
        <v>25441</v>
      </c>
      <c r="J344" s="13">
        <v>74712885</v>
      </c>
    </row>
    <row r="345" spans="1:10" x14ac:dyDescent="0.3">
      <c r="A345" s="2">
        <v>58229120</v>
      </c>
      <c r="B345" s="2" t="s">
        <v>24507</v>
      </c>
      <c r="C345" s="2">
        <v>90000000</v>
      </c>
      <c r="D345" s="2">
        <v>7.3</v>
      </c>
      <c r="E345" s="2">
        <f t="shared" si="5"/>
        <v>-31770880</v>
      </c>
      <c r="I345" s="13" t="s">
        <v>26136</v>
      </c>
      <c r="J345" s="13">
        <v>74497271</v>
      </c>
    </row>
    <row r="346" spans="1:10" x14ac:dyDescent="0.3">
      <c r="A346" s="2">
        <v>125305545</v>
      </c>
      <c r="B346" s="2" t="s">
        <v>24508</v>
      </c>
      <c r="C346" s="2">
        <v>92000000</v>
      </c>
      <c r="D346" s="2">
        <v>5.5</v>
      </c>
      <c r="E346" s="2">
        <f t="shared" si="5"/>
        <v>33305545</v>
      </c>
      <c r="I346" s="13" t="s">
        <v>25890</v>
      </c>
      <c r="J346" s="13">
        <v>74067179</v>
      </c>
    </row>
    <row r="347" spans="1:10" x14ac:dyDescent="0.3">
      <c r="A347" s="2">
        <v>132373442</v>
      </c>
      <c r="B347" s="2" t="s">
        <v>24509</v>
      </c>
      <c r="C347" s="2">
        <v>90000000</v>
      </c>
      <c r="D347" s="2">
        <v>8.5</v>
      </c>
      <c r="E347" s="2">
        <f t="shared" si="5"/>
        <v>42373442</v>
      </c>
      <c r="I347" s="13" t="s">
        <v>25244</v>
      </c>
      <c r="J347" s="13">
        <v>74006080</v>
      </c>
    </row>
    <row r="348" spans="1:10" x14ac:dyDescent="0.3">
      <c r="A348" s="2">
        <v>120618403</v>
      </c>
      <c r="B348" s="2" t="s">
        <v>24510</v>
      </c>
      <c r="C348" s="2">
        <v>90000000</v>
      </c>
      <c r="D348" s="2">
        <v>7.5</v>
      </c>
      <c r="E348" s="2">
        <f t="shared" si="5"/>
        <v>30618403</v>
      </c>
      <c r="I348" s="13" t="s">
        <v>25278</v>
      </c>
      <c r="J348" s="13">
        <v>73760631</v>
      </c>
    </row>
    <row r="349" spans="1:10" x14ac:dyDescent="0.3">
      <c r="A349" s="2">
        <v>110416702</v>
      </c>
      <c r="B349" s="2" t="s">
        <v>24511</v>
      </c>
      <c r="C349" s="2">
        <v>92000000</v>
      </c>
      <c r="D349" s="2">
        <v>7</v>
      </c>
      <c r="E349" s="2">
        <f t="shared" si="5"/>
        <v>18416702</v>
      </c>
      <c r="I349" s="13" t="s">
        <v>25045</v>
      </c>
      <c r="J349" s="13">
        <v>73548685</v>
      </c>
    </row>
    <row r="350" spans="1:10" x14ac:dyDescent="0.3">
      <c r="A350" s="2">
        <v>102515793</v>
      </c>
      <c r="B350" s="2" t="s">
        <v>24512</v>
      </c>
      <c r="C350" s="2">
        <v>90000000</v>
      </c>
      <c r="D350" s="2">
        <v>7.8</v>
      </c>
      <c r="E350" s="2">
        <f t="shared" si="5"/>
        <v>12515793</v>
      </c>
      <c r="I350" s="13" t="s">
        <v>24248</v>
      </c>
      <c r="J350" s="13">
        <v>73371987</v>
      </c>
    </row>
    <row r="351" spans="1:10" x14ac:dyDescent="0.3">
      <c r="A351" s="2">
        <v>100012500</v>
      </c>
      <c r="B351" s="2" t="s">
        <v>24513</v>
      </c>
      <c r="C351" s="2">
        <v>90000000</v>
      </c>
      <c r="D351" s="2">
        <v>7.6</v>
      </c>
      <c r="E351" s="2">
        <f t="shared" si="5"/>
        <v>10012500</v>
      </c>
      <c r="I351" s="13" t="s">
        <v>24449</v>
      </c>
      <c r="J351" s="13">
        <v>73005002</v>
      </c>
    </row>
    <row r="352" spans="1:10" x14ac:dyDescent="0.3">
      <c r="A352" s="2">
        <v>209019489</v>
      </c>
      <c r="B352" s="2" t="s">
        <v>24514</v>
      </c>
      <c r="C352" s="2">
        <v>90000000</v>
      </c>
      <c r="D352" s="2">
        <v>7.6</v>
      </c>
      <c r="E352" s="2">
        <f t="shared" si="5"/>
        <v>119019489</v>
      </c>
      <c r="I352" s="13" t="s">
        <v>24712</v>
      </c>
      <c r="J352" s="13">
        <v>72656464</v>
      </c>
    </row>
    <row r="353" spans="1:10" x14ac:dyDescent="0.3">
      <c r="A353" s="2">
        <v>84037039</v>
      </c>
      <c r="B353" s="2" t="s">
        <v>24515</v>
      </c>
      <c r="C353" s="2">
        <v>120000000</v>
      </c>
      <c r="D353" s="2">
        <v>6.8</v>
      </c>
      <c r="E353" s="2">
        <f t="shared" si="5"/>
        <v>-35962961</v>
      </c>
      <c r="I353" s="13" t="s">
        <v>25595</v>
      </c>
      <c r="J353" s="13">
        <v>72632573</v>
      </c>
    </row>
    <row r="354" spans="1:10" x14ac:dyDescent="0.3">
      <c r="A354" s="2">
        <v>85884815</v>
      </c>
      <c r="B354" s="2" t="s">
        <v>24516</v>
      </c>
      <c r="C354" s="2">
        <v>90000000</v>
      </c>
      <c r="D354" s="2">
        <v>5</v>
      </c>
      <c r="E354" s="2">
        <f t="shared" si="5"/>
        <v>-4115185</v>
      </c>
      <c r="I354" s="13" t="s">
        <v>26016</v>
      </c>
      <c r="J354" s="13">
        <v>71800000</v>
      </c>
    </row>
    <row r="355" spans="1:10" x14ac:dyDescent="0.3">
      <c r="A355" s="2">
        <v>83077470</v>
      </c>
      <c r="B355" s="2" t="s">
        <v>24517</v>
      </c>
      <c r="C355" s="2">
        <v>75000000</v>
      </c>
      <c r="D355" s="2">
        <v>7.1</v>
      </c>
      <c r="E355" s="2">
        <f t="shared" si="5"/>
        <v>8077470</v>
      </c>
      <c r="I355" s="13" t="s">
        <v>24306</v>
      </c>
      <c r="J355" s="13">
        <v>71366733</v>
      </c>
    </row>
    <row r="356" spans="1:10" x14ac:dyDescent="0.3">
      <c r="A356" s="2">
        <v>100018837</v>
      </c>
      <c r="B356" s="2" t="s">
        <v>24518</v>
      </c>
      <c r="C356" s="2">
        <v>90000000</v>
      </c>
      <c r="D356" s="2">
        <v>5.5</v>
      </c>
      <c r="E356" s="2">
        <f t="shared" si="5"/>
        <v>10018837</v>
      </c>
      <c r="I356" s="13" t="s">
        <v>25649</v>
      </c>
      <c r="J356" s="13">
        <v>71244774</v>
      </c>
    </row>
    <row r="357" spans="1:10" x14ac:dyDescent="0.3">
      <c r="A357" s="2">
        <v>78747585</v>
      </c>
      <c r="B357" s="2" t="s">
        <v>24519</v>
      </c>
      <c r="C357" s="2">
        <v>88000000</v>
      </c>
      <c r="D357" s="2">
        <v>5.6</v>
      </c>
      <c r="E357" s="2">
        <f t="shared" si="5"/>
        <v>-9252415</v>
      </c>
      <c r="I357" s="13" t="s">
        <v>24717</v>
      </c>
      <c r="J357" s="13">
        <v>71204016</v>
      </c>
    </row>
    <row r="358" spans="1:10" x14ac:dyDescent="0.3">
      <c r="A358" s="2">
        <v>78616689</v>
      </c>
      <c r="B358" s="2" t="s">
        <v>24520</v>
      </c>
      <c r="C358" s="2">
        <v>100000000</v>
      </c>
      <c r="D358" s="2">
        <v>7.1</v>
      </c>
      <c r="E358" s="2">
        <f t="shared" si="5"/>
        <v>-21383311</v>
      </c>
      <c r="I358" s="13" t="s">
        <v>25655</v>
      </c>
      <c r="J358" s="13">
        <v>70422786</v>
      </c>
    </row>
    <row r="359" spans="1:10" x14ac:dyDescent="0.3">
      <c r="A359" s="2">
        <v>75817994</v>
      </c>
      <c r="B359" s="2" t="s">
        <v>24521</v>
      </c>
      <c r="C359" s="2">
        <v>90000000</v>
      </c>
      <c r="D359" s="2">
        <v>4.9000000000000004</v>
      </c>
      <c r="E359" s="2">
        <f t="shared" si="5"/>
        <v>-14182006</v>
      </c>
      <c r="I359" s="13" t="s">
        <v>26870</v>
      </c>
      <c r="J359" s="13">
        <v>70150343</v>
      </c>
    </row>
    <row r="360" spans="1:10" x14ac:dyDescent="0.3">
      <c r="A360" s="2">
        <v>100853835</v>
      </c>
      <c r="B360" s="2" t="s">
        <v>24522</v>
      </c>
      <c r="C360" s="2">
        <v>90000000</v>
      </c>
      <c r="D360" s="2">
        <v>7.4</v>
      </c>
      <c r="E360" s="2">
        <f t="shared" si="5"/>
        <v>10853835</v>
      </c>
      <c r="I360" s="13" t="s">
        <v>25600</v>
      </c>
      <c r="J360" s="13">
        <v>69470202</v>
      </c>
    </row>
    <row r="361" spans="1:10" x14ac:dyDescent="0.3">
      <c r="A361" s="2">
        <v>73209340</v>
      </c>
      <c r="B361" s="2" t="s">
        <v>24523</v>
      </c>
      <c r="C361" s="2">
        <v>95000000</v>
      </c>
      <c r="D361" s="2">
        <v>5.7</v>
      </c>
      <c r="E361" s="2">
        <f t="shared" si="5"/>
        <v>-21790660</v>
      </c>
      <c r="I361" s="13" t="s">
        <v>27442</v>
      </c>
      <c r="J361" s="13">
        <v>69413017</v>
      </c>
    </row>
    <row r="362" spans="1:10" x14ac:dyDescent="0.3">
      <c r="A362" s="2">
        <v>72515360</v>
      </c>
      <c r="B362" s="2" t="s">
        <v>24524</v>
      </c>
      <c r="C362" s="2">
        <v>80000000</v>
      </c>
      <c r="D362" s="2">
        <v>6.4</v>
      </c>
      <c r="E362" s="2">
        <f t="shared" si="5"/>
        <v>-7484640</v>
      </c>
      <c r="I362" s="13" t="s">
        <v>24570</v>
      </c>
      <c r="J362" s="13">
        <v>69288182</v>
      </c>
    </row>
    <row r="363" spans="1:10" x14ac:dyDescent="0.3">
      <c r="A363" s="2">
        <v>68558662</v>
      </c>
      <c r="B363" s="2" t="s">
        <v>24525</v>
      </c>
      <c r="C363" s="2">
        <v>90000000</v>
      </c>
      <c r="D363" s="2">
        <v>5.9</v>
      </c>
      <c r="E363" s="2">
        <f t="shared" si="5"/>
        <v>-21441338</v>
      </c>
      <c r="I363" s="13" t="s">
        <v>26336</v>
      </c>
      <c r="J363" s="13">
        <v>69049418</v>
      </c>
    </row>
    <row r="364" spans="1:10" x14ac:dyDescent="0.3">
      <c r="A364" s="2">
        <v>65653758</v>
      </c>
      <c r="B364" s="2" t="s">
        <v>24526</v>
      </c>
      <c r="C364" s="2">
        <v>95000000</v>
      </c>
      <c r="D364" s="2">
        <v>5.5</v>
      </c>
      <c r="E364" s="2">
        <f t="shared" si="5"/>
        <v>-29346242</v>
      </c>
      <c r="I364" s="13" t="s">
        <v>26659</v>
      </c>
      <c r="J364" s="13">
        <v>69025853</v>
      </c>
    </row>
    <row r="365" spans="1:10" x14ac:dyDescent="0.3">
      <c r="A365" s="2">
        <v>64685359</v>
      </c>
      <c r="B365" s="2" t="s">
        <v>24527</v>
      </c>
      <c r="C365" s="2">
        <v>90000000</v>
      </c>
      <c r="D365" s="2">
        <v>6.9</v>
      </c>
      <c r="E365" s="2">
        <f t="shared" si="5"/>
        <v>-25314641</v>
      </c>
      <c r="I365" s="13" t="s">
        <v>26873</v>
      </c>
      <c r="J365" s="13">
        <v>68845130</v>
      </c>
    </row>
    <row r="366" spans="1:10" x14ac:dyDescent="0.3">
      <c r="A366" s="2">
        <v>61355436</v>
      </c>
      <c r="B366" s="2" t="s">
        <v>24528</v>
      </c>
      <c r="C366" s="2">
        <v>68000000</v>
      </c>
      <c r="D366" s="2">
        <v>6.2</v>
      </c>
      <c r="E366" s="2">
        <f t="shared" si="5"/>
        <v>-6644564</v>
      </c>
      <c r="I366" s="13" t="s">
        <v>25279</v>
      </c>
      <c r="J366" s="13">
        <v>68706165</v>
      </c>
    </row>
    <row r="367" spans="1:10" x14ac:dyDescent="0.3">
      <c r="A367" s="2">
        <v>26871</v>
      </c>
      <c r="B367" s="2" t="s">
        <v>24529</v>
      </c>
      <c r="C367" s="2">
        <v>92000000</v>
      </c>
      <c r="D367" s="2">
        <v>7</v>
      </c>
      <c r="E367" s="2">
        <f t="shared" si="5"/>
        <v>-91973129</v>
      </c>
      <c r="I367" s="13" t="s">
        <v>26068</v>
      </c>
      <c r="J367" s="13">
        <v>68636983</v>
      </c>
    </row>
    <row r="368" spans="1:10" x14ac:dyDescent="0.3">
      <c r="A368" s="2">
        <v>60874615</v>
      </c>
      <c r="B368" s="2" t="s">
        <v>24530</v>
      </c>
      <c r="C368" s="2">
        <v>90000000</v>
      </c>
      <c r="D368" s="2">
        <v>5.6</v>
      </c>
      <c r="E368" s="2">
        <f t="shared" si="5"/>
        <v>-29125385</v>
      </c>
      <c r="I368" s="13" t="s">
        <v>26827</v>
      </c>
      <c r="J368" s="13">
        <v>68571803</v>
      </c>
    </row>
    <row r="369" spans="1:10" x14ac:dyDescent="0.3">
      <c r="A369" s="2">
        <v>143618384</v>
      </c>
      <c r="B369" s="2" t="s">
        <v>24531</v>
      </c>
      <c r="C369" s="2">
        <v>90000000</v>
      </c>
      <c r="D369" s="2">
        <v>7</v>
      </c>
      <c r="E369" s="2">
        <f t="shared" si="5"/>
        <v>53618384</v>
      </c>
      <c r="I369" s="13" t="s">
        <v>24198</v>
      </c>
      <c r="J369" s="13">
        <v>68488329</v>
      </c>
    </row>
    <row r="370" spans="1:10" x14ac:dyDescent="0.3">
      <c r="A370" s="2">
        <v>58220776</v>
      </c>
      <c r="B370" s="2" t="s">
        <v>24532</v>
      </c>
      <c r="C370" s="2">
        <v>100000000</v>
      </c>
      <c r="D370" s="2">
        <v>6.8</v>
      </c>
      <c r="E370" s="2">
        <f t="shared" si="5"/>
        <v>-41779224</v>
      </c>
      <c r="I370" s="13" t="s">
        <v>25568</v>
      </c>
      <c r="J370" s="13">
        <v>68413606</v>
      </c>
    </row>
    <row r="371" spans="1:10" x14ac:dyDescent="0.3">
      <c r="A371" s="2">
        <v>47474112</v>
      </c>
      <c r="B371" s="2" t="s">
        <v>24533</v>
      </c>
      <c r="C371" s="2">
        <v>90000000</v>
      </c>
      <c r="D371" s="2">
        <v>5.4</v>
      </c>
      <c r="E371" s="2">
        <f t="shared" si="5"/>
        <v>-42525888</v>
      </c>
      <c r="I371" s="13" t="s">
        <v>26749</v>
      </c>
      <c r="J371" s="13">
        <v>67900000</v>
      </c>
    </row>
    <row r="372" spans="1:10" x14ac:dyDescent="0.3">
      <c r="A372" s="2">
        <v>42877165</v>
      </c>
      <c r="B372" s="2" t="s">
        <v>24534</v>
      </c>
      <c r="C372" s="2">
        <v>86000000</v>
      </c>
      <c r="D372" s="2">
        <v>6.1</v>
      </c>
      <c r="E372" s="2">
        <f t="shared" si="5"/>
        <v>-43122835</v>
      </c>
      <c r="I372" s="13" t="s">
        <v>27002</v>
      </c>
      <c r="J372" s="13">
        <v>67900000</v>
      </c>
    </row>
    <row r="373" spans="1:10" x14ac:dyDescent="0.3">
      <c r="A373" s="2">
        <v>35168677</v>
      </c>
      <c r="B373" s="2" t="s">
        <v>24535</v>
      </c>
      <c r="C373" s="2">
        <v>100000000</v>
      </c>
      <c r="D373" s="2">
        <v>6.7</v>
      </c>
      <c r="E373" s="2">
        <f t="shared" si="5"/>
        <v>-64831323</v>
      </c>
      <c r="I373" s="13" t="s">
        <v>26751</v>
      </c>
      <c r="J373" s="13">
        <v>67568000</v>
      </c>
    </row>
    <row r="374" spans="1:10" x14ac:dyDescent="0.3">
      <c r="A374" s="2">
        <v>37567440</v>
      </c>
      <c r="B374" s="2" t="s">
        <v>24536</v>
      </c>
      <c r="C374" s="2">
        <v>20000000</v>
      </c>
      <c r="D374" s="2">
        <v>6.9</v>
      </c>
      <c r="E374" s="2">
        <f t="shared" si="5"/>
        <v>17567440</v>
      </c>
      <c r="I374" s="13" t="s">
        <v>25282</v>
      </c>
      <c r="J374" s="13">
        <v>67458785</v>
      </c>
    </row>
    <row r="375" spans="1:10" x14ac:dyDescent="0.3">
      <c r="A375" s="2">
        <v>61644321</v>
      </c>
      <c r="B375" s="2" t="s">
        <v>24537</v>
      </c>
      <c r="C375" s="2">
        <v>88000000</v>
      </c>
      <c r="D375" s="2">
        <v>8</v>
      </c>
      <c r="E375" s="2">
        <f t="shared" si="5"/>
        <v>-26355679</v>
      </c>
      <c r="I375" s="13" t="s">
        <v>24572</v>
      </c>
      <c r="J375" s="13">
        <v>67340146</v>
      </c>
    </row>
    <row r="376" spans="1:10" x14ac:dyDescent="0.3">
      <c r="A376" s="2">
        <v>190562</v>
      </c>
      <c r="B376" s="2" t="s">
        <v>24538</v>
      </c>
      <c r="C376" s="2">
        <v>90000000</v>
      </c>
      <c r="D376" s="2">
        <v>4.4000000000000004</v>
      </c>
      <c r="E376" s="2">
        <f t="shared" si="5"/>
        <v>-89809438</v>
      </c>
      <c r="I376" s="13" t="s">
        <v>25651</v>
      </c>
      <c r="J376" s="13">
        <v>67125340</v>
      </c>
    </row>
    <row r="377" spans="1:10" x14ac:dyDescent="0.3">
      <c r="A377" s="2">
        <v>120147445</v>
      </c>
      <c r="B377" s="2" t="s">
        <v>24539</v>
      </c>
      <c r="C377" s="2">
        <v>87000000</v>
      </c>
      <c r="D377" s="2">
        <v>7.3</v>
      </c>
      <c r="E377" s="2">
        <f t="shared" si="5"/>
        <v>33147445</v>
      </c>
      <c r="I377" s="13" t="s">
        <v>26394</v>
      </c>
      <c r="J377" s="13">
        <v>66700000</v>
      </c>
    </row>
    <row r="378" spans="1:10" x14ac:dyDescent="0.3">
      <c r="A378" s="2">
        <v>241688385</v>
      </c>
      <c r="B378" s="2" t="s">
        <v>24540</v>
      </c>
      <c r="C378" s="2">
        <v>92000000</v>
      </c>
      <c r="D378" s="2">
        <v>6.3</v>
      </c>
      <c r="E378" s="2">
        <f t="shared" si="5"/>
        <v>149688385</v>
      </c>
      <c r="I378" s="13" t="s">
        <v>25022</v>
      </c>
      <c r="J378" s="13">
        <v>66683135</v>
      </c>
    </row>
    <row r="379" spans="1:10" x14ac:dyDescent="0.3">
      <c r="A379" s="2">
        <v>233630478</v>
      </c>
      <c r="B379" s="2" t="s">
        <v>24541</v>
      </c>
      <c r="C379" s="2">
        <v>90000000</v>
      </c>
      <c r="D379" s="2">
        <v>7.7</v>
      </c>
      <c r="E379" s="2">
        <f t="shared" si="5"/>
        <v>143630478</v>
      </c>
      <c r="I379" s="13" t="s">
        <v>24406</v>
      </c>
      <c r="J379" s="13">
        <v>66336103</v>
      </c>
    </row>
    <row r="380" spans="1:10" x14ac:dyDescent="0.3">
      <c r="A380" s="2">
        <v>197992827</v>
      </c>
      <c r="B380" s="2" t="s">
        <v>24542</v>
      </c>
      <c r="C380" s="2">
        <v>100000000</v>
      </c>
      <c r="D380" s="2">
        <v>6.5</v>
      </c>
      <c r="E380" s="2">
        <f t="shared" si="5"/>
        <v>97992827</v>
      </c>
      <c r="I380" s="13" t="s">
        <v>24483</v>
      </c>
      <c r="J380" s="13">
        <v>66317423</v>
      </c>
    </row>
    <row r="381" spans="1:10" x14ac:dyDescent="0.3">
      <c r="A381" s="2">
        <v>176049130</v>
      </c>
      <c r="B381" s="2" t="s">
        <v>24543</v>
      </c>
      <c r="C381" s="2">
        <v>75000000</v>
      </c>
      <c r="D381" s="2">
        <v>7.8</v>
      </c>
      <c r="E381" s="2">
        <f t="shared" si="5"/>
        <v>101049130</v>
      </c>
      <c r="I381" s="13" t="s">
        <v>24178</v>
      </c>
      <c r="J381" s="13">
        <v>66021565</v>
      </c>
    </row>
    <row r="382" spans="1:10" x14ac:dyDescent="0.3">
      <c r="A382" s="2">
        <v>172620724</v>
      </c>
      <c r="B382" s="2" t="s">
        <v>24544</v>
      </c>
      <c r="C382" s="2">
        <v>85000000</v>
      </c>
      <c r="D382" s="2">
        <v>6.4</v>
      </c>
      <c r="E382" s="2">
        <f t="shared" si="5"/>
        <v>87620724</v>
      </c>
      <c r="I382" s="13" t="s">
        <v>25509</v>
      </c>
      <c r="J382" s="13">
        <v>65900000</v>
      </c>
    </row>
    <row r="383" spans="1:10" x14ac:dyDescent="0.3">
      <c r="A383" s="2">
        <v>183405771</v>
      </c>
      <c r="B383" s="2" t="s">
        <v>24545</v>
      </c>
      <c r="C383" s="2">
        <v>85000000</v>
      </c>
      <c r="D383" s="2">
        <v>7.8</v>
      </c>
      <c r="E383" s="2">
        <f t="shared" si="5"/>
        <v>98405771</v>
      </c>
      <c r="I383" s="13" t="s">
        <v>25509</v>
      </c>
      <c r="J383" s="13">
        <v>65900000</v>
      </c>
    </row>
    <row r="384" spans="1:10" x14ac:dyDescent="0.3">
      <c r="A384" s="2">
        <v>20315324</v>
      </c>
      <c r="B384" s="2" t="s">
        <v>24546</v>
      </c>
      <c r="C384" s="2">
        <v>75000000</v>
      </c>
      <c r="D384" s="2">
        <v>5.8</v>
      </c>
      <c r="E384" s="2">
        <f t="shared" si="5"/>
        <v>-54684676</v>
      </c>
      <c r="I384" s="13" t="s">
        <v>24397</v>
      </c>
      <c r="J384" s="13">
        <v>65871240</v>
      </c>
    </row>
    <row r="385" spans="1:10" x14ac:dyDescent="0.3">
      <c r="A385" s="2">
        <v>148313048</v>
      </c>
      <c r="B385" s="2" t="s">
        <v>24547</v>
      </c>
      <c r="C385" s="2">
        <v>85000000</v>
      </c>
      <c r="D385" s="2">
        <v>7.1</v>
      </c>
      <c r="E385" s="2">
        <f t="shared" si="5"/>
        <v>63313048</v>
      </c>
      <c r="I385" s="13" t="s">
        <v>24397</v>
      </c>
      <c r="J385" s="13">
        <v>65871240</v>
      </c>
    </row>
    <row r="386" spans="1:10" x14ac:dyDescent="0.3">
      <c r="A386" s="2">
        <v>127706877</v>
      </c>
      <c r="B386" s="2" t="s">
        <v>24548</v>
      </c>
      <c r="C386" s="2">
        <v>85000000</v>
      </c>
      <c r="D386" s="2">
        <v>7.1</v>
      </c>
      <c r="E386" s="2">
        <f t="shared" si="5"/>
        <v>42706877</v>
      </c>
      <c r="I386" s="13" t="s">
        <v>24557</v>
      </c>
      <c r="J386" s="13">
        <v>65832203</v>
      </c>
    </row>
    <row r="387" spans="1:10" x14ac:dyDescent="0.3">
      <c r="A387" s="2">
        <v>126149655</v>
      </c>
      <c r="B387" s="2" t="s">
        <v>24549</v>
      </c>
      <c r="C387" s="2">
        <v>85000000</v>
      </c>
      <c r="D387" s="2">
        <v>6.8</v>
      </c>
      <c r="E387" s="2">
        <f t="shared" ref="E387:E450" si="6">A387-C387</f>
        <v>41149655</v>
      </c>
      <c r="I387" s="13" t="s">
        <v>24585</v>
      </c>
      <c r="J387" s="13">
        <v>65771527</v>
      </c>
    </row>
    <row r="388" spans="1:10" x14ac:dyDescent="0.3">
      <c r="A388" s="2">
        <v>66941559</v>
      </c>
      <c r="B388" s="2" t="s">
        <v>24550</v>
      </c>
      <c r="C388" s="2">
        <v>85000000</v>
      </c>
      <c r="D388" s="2">
        <v>4.8</v>
      </c>
      <c r="E388" s="2">
        <f t="shared" si="6"/>
        <v>-18058441</v>
      </c>
      <c r="I388" s="13" t="s">
        <v>24841</v>
      </c>
      <c r="J388" s="13">
        <v>65603360</v>
      </c>
    </row>
    <row r="389" spans="1:10" x14ac:dyDescent="0.3">
      <c r="A389" s="2">
        <v>78009155</v>
      </c>
      <c r="B389" s="2" t="s">
        <v>24551</v>
      </c>
      <c r="C389" s="2">
        <v>75000000</v>
      </c>
      <c r="D389" s="2">
        <v>6.2</v>
      </c>
      <c r="E389" s="2">
        <f t="shared" si="6"/>
        <v>3009155</v>
      </c>
      <c r="I389" s="13" t="s">
        <v>24586</v>
      </c>
      <c r="J389" s="13">
        <v>65459099</v>
      </c>
    </row>
    <row r="390" spans="1:10" x14ac:dyDescent="0.3">
      <c r="A390" s="2">
        <v>63224849</v>
      </c>
      <c r="B390" s="2" t="s">
        <v>24552</v>
      </c>
      <c r="C390" s="2">
        <v>85000000</v>
      </c>
      <c r="D390" s="2">
        <v>6.9</v>
      </c>
      <c r="E390" s="2">
        <f t="shared" si="6"/>
        <v>-21775151</v>
      </c>
      <c r="I390" s="13" t="s">
        <v>25856</v>
      </c>
      <c r="J390" s="13">
        <v>65457688</v>
      </c>
    </row>
    <row r="391" spans="1:10" x14ac:dyDescent="0.3">
      <c r="A391" s="2">
        <v>111544445</v>
      </c>
      <c r="B391" s="2" t="s">
        <v>24553</v>
      </c>
      <c r="C391" s="2">
        <v>90000000</v>
      </c>
      <c r="D391" s="2">
        <v>7.3</v>
      </c>
      <c r="E391" s="2">
        <f t="shared" si="6"/>
        <v>21544445</v>
      </c>
      <c r="I391" s="13" t="s">
        <v>26397</v>
      </c>
      <c r="J391" s="13">
        <v>65389560</v>
      </c>
    </row>
    <row r="392" spans="1:10" x14ac:dyDescent="0.3">
      <c r="A392" s="2">
        <v>112703470</v>
      </c>
      <c r="B392" s="2" t="s">
        <v>24554</v>
      </c>
      <c r="C392" s="2">
        <v>85000000</v>
      </c>
      <c r="D392" s="2">
        <v>6.6</v>
      </c>
      <c r="E392" s="2">
        <f t="shared" si="6"/>
        <v>27703470</v>
      </c>
      <c r="I392" s="13" t="s">
        <v>25910</v>
      </c>
      <c r="J392" s="13">
        <v>65234139</v>
      </c>
    </row>
    <row r="393" spans="1:10" x14ac:dyDescent="0.3">
      <c r="A393" s="2">
        <v>117144465</v>
      </c>
      <c r="B393" s="2" t="s">
        <v>24555</v>
      </c>
      <c r="C393" s="2">
        <v>85000000</v>
      </c>
      <c r="D393" s="2">
        <v>6.9</v>
      </c>
      <c r="E393" s="2">
        <f t="shared" si="6"/>
        <v>32144465</v>
      </c>
      <c r="I393" s="13" t="s">
        <v>25654</v>
      </c>
      <c r="J393" s="13">
        <v>65135191</v>
      </c>
    </row>
    <row r="394" spans="1:10" x14ac:dyDescent="0.3">
      <c r="A394" s="2">
        <v>84303558</v>
      </c>
      <c r="B394" s="2" t="s">
        <v>24556</v>
      </c>
      <c r="C394" s="2">
        <v>85000000</v>
      </c>
      <c r="D394" s="2">
        <v>6.2</v>
      </c>
      <c r="E394" s="2">
        <f t="shared" si="6"/>
        <v>-696442</v>
      </c>
      <c r="I394" s="13" t="s">
        <v>26139</v>
      </c>
      <c r="J394" s="13">
        <v>64518155</v>
      </c>
    </row>
    <row r="395" spans="1:10" x14ac:dyDescent="0.3">
      <c r="A395" s="2">
        <v>150832203</v>
      </c>
      <c r="B395" s="2" t="s">
        <v>24557</v>
      </c>
      <c r="C395" s="2">
        <v>85000000</v>
      </c>
      <c r="D395" s="2">
        <v>6.7</v>
      </c>
      <c r="E395" s="2">
        <f t="shared" si="6"/>
        <v>65832203</v>
      </c>
      <c r="I395" s="13" t="s">
        <v>24313</v>
      </c>
      <c r="J395" s="13">
        <v>64364921</v>
      </c>
    </row>
    <row r="396" spans="1:10" x14ac:dyDescent="0.3">
      <c r="A396" s="2">
        <v>51396781</v>
      </c>
      <c r="B396" s="2" t="s">
        <v>24558</v>
      </c>
      <c r="C396" s="2">
        <v>68000000</v>
      </c>
      <c r="D396" s="2">
        <v>7.6</v>
      </c>
      <c r="E396" s="2">
        <f t="shared" si="6"/>
        <v>-16603219</v>
      </c>
      <c r="I396" s="13" t="s">
        <v>26042</v>
      </c>
      <c r="J396" s="13">
        <v>63930411</v>
      </c>
    </row>
    <row r="397" spans="1:10" x14ac:dyDescent="0.3">
      <c r="A397" s="2">
        <v>47592825</v>
      </c>
      <c r="B397" s="2" t="s">
        <v>24559</v>
      </c>
      <c r="C397" s="2">
        <v>85000000</v>
      </c>
      <c r="D397" s="2">
        <v>6.7</v>
      </c>
      <c r="E397" s="2">
        <f t="shared" si="6"/>
        <v>-37407175</v>
      </c>
      <c r="I397" s="13" t="s">
        <v>24547</v>
      </c>
      <c r="J397" s="13">
        <v>63313048</v>
      </c>
    </row>
    <row r="398" spans="1:10" x14ac:dyDescent="0.3">
      <c r="A398" s="2">
        <v>50016394</v>
      </c>
      <c r="B398" s="2" t="s">
        <v>24560</v>
      </c>
      <c r="C398" s="2">
        <v>70000000</v>
      </c>
      <c r="D398" s="2">
        <v>6.2</v>
      </c>
      <c r="E398" s="2">
        <f t="shared" si="6"/>
        <v>-19983606</v>
      </c>
      <c r="I398" s="13" t="s">
        <v>26748</v>
      </c>
      <c r="J398" s="13">
        <v>63074950</v>
      </c>
    </row>
    <row r="399" spans="1:10" x14ac:dyDescent="0.3">
      <c r="A399" s="2">
        <v>57010853</v>
      </c>
      <c r="B399" s="2" t="s">
        <v>24561</v>
      </c>
      <c r="C399" s="2">
        <v>85000000</v>
      </c>
      <c r="D399" s="2">
        <v>7.3</v>
      </c>
      <c r="E399" s="2">
        <f t="shared" si="6"/>
        <v>-27989147</v>
      </c>
      <c r="I399" s="13" t="s">
        <v>24445</v>
      </c>
      <c r="J399" s="13">
        <v>62804648</v>
      </c>
    </row>
    <row r="400" spans="1:10" x14ac:dyDescent="0.3">
      <c r="A400" s="2">
        <v>62494975</v>
      </c>
      <c r="B400" s="2" t="s">
        <v>24562</v>
      </c>
      <c r="C400" s="2">
        <v>85000000</v>
      </c>
      <c r="D400" s="2">
        <v>6</v>
      </c>
      <c r="E400" s="2">
        <f t="shared" si="6"/>
        <v>-22505025</v>
      </c>
      <c r="I400" s="13" t="s">
        <v>25628</v>
      </c>
      <c r="J400" s="13">
        <v>62749203</v>
      </c>
    </row>
    <row r="401" spans="1:10" x14ac:dyDescent="0.3">
      <c r="A401" s="2">
        <v>46440491</v>
      </c>
      <c r="B401" s="2" t="s">
        <v>24563</v>
      </c>
      <c r="C401" s="2">
        <v>100000000</v>
      </c>
      <c r="D401" s="2">
        <v>7.1</v>
      </c>
      <c r="E401" s="2">
        <f t="shared" si="6"/>
        <v>-53559509</v>
      </c>
      <c r="I401" s="13" t="s">
        <v>26143</v>
      </c>
      <c r="J401" s="13">
        <v>62624961</v>
      </c>
    </row>
    <row r="402" spans="1:10" x14ac:dyDescent="0.3">
      <c r="A402" s="2">
        <v>44606335</v>
      </c>
      <c r="B402" s="2" t="s">
        <v>24564</v>
      </c>
      <c r="C402" s="2">
        <v>90000000</v>
      </c>
      <c r="D402" s="2">
        <v>7.1</v>
      </c>
      <c r="E402" s="2">
        <f t="shared" si="6"/>
        <v>-45393665</v>
      </c>
      <c r="I402" s="13" t="s">
        <v>27011</v>
      </c>
      <c r="J402" s="13">
        <v>62519230</v>
      </c>
    </row>
    <row r="403" spans="1:10" x14ac:dyDescent="0.3">
      <c r="A403" s="2">
        <v>40048332</v>
      </c>
      <c r="B403" s="2" t="s">
        <v>24565</v>
      </c>
      <c r="C403" s="2">
        <v>85000000</v>
      </c>
      <c r="D403" s="2">
        <v>5.5</v>
      </c>
      <c r="E403" s="2">
        <f t="shared" si="6"/>
        <v>-44951668</v>
      </c>
      <c r="I403" s="13" t="s">
        <v>25283</v>
      </c>
      <c r="J403" s="13">
        <v>62310175</v>
      </c>
    </row>
    <row r="404" spans="1:10" x14ac:dyDescent="0.3">
      <c r="A404" s="2">
        <v>64933670</v>
      </c>
      <c r="B404" s="2" t="s">
        <v>24566</v>
      </c>
      <c r="C404" s="2">
        <v>85000000</v>
      </c>
      <c r="D404" s="2">
        <v>5.6</v>
      </c>
      <c r="E404" s="2">
        <f t="shared" si="6"/>
        <v>-20066330</v>
      </c>
      <c r="I404" s="13" t="s">
        <v>25168</v>
      </c>
      <c r="J404" s="13">
        <v>62000082</v>
      </c>
    </row>
    <row r="405" spans="1:10" x14ac:dyDescent="0.3">
      <c r="A405" s="2">
        <v>31494270</v>
      </c>
      <c r="B405" s="2" t="s">
        <v>24567</v>
      </c>
      <c r="C405" s="2">
        <v>60000000</v>
      </c>
      <c r="D405" s="2">
        <v>7.5</v>
      </c>
      <c r="E405" s="2">
        <f t="shared" si="6"/>
        <v>-28505730</v>
      </c>
      <c r="I405" s="13" t="s">
        <v>24365</v>
      </c>
      <c r="J405" s="13">
        <v>61830669</v>
      </c>
    </row>
    <row r="406" spans="1:10" x14ac:dyDescent="0.3">
      <c r="A406" s="2">
        <v>31111260</v>
      </c>
      <c r="B406" s="2" t="s">
        <v>24568</v>
      </c>
      <c r="C406" s="2">
        <v>60000000</v>
      </c>
      <c r="D406" s="2">
        <v>5.4</v>
      </c>
      <c r="E406" s="2">
        <f t="shared" si="6"/>
        <v>-28888740</v>
      </c>
      <c r="I406" s="13" t="s">
        <v>25169</v>
      </c>
      <c r="J406" s="13">
        <v>61807667</v>
      </c>
    </row>
    <row r="407" spans="1:10" x14ac:dyDescent="0.3">
      <c r="A407" s="2">
        <v>123307945</v>
      </c>
      <c r="B407" s="2" t="s">
        <v>24569</v>
      </c>
      <c r="C407" s="2">
        <v>65000000</v>
      </c>
      <c r="D407" s="2">
        <v>4.3</v>
      </c>
      <c r="E407" s="2">
        <f t="shared" si="6"/>
        <v>58307945</v>
      </c>
      <c r="I407" s="13" t="s">
        <v>27049</v>
      </c>
      <c r="J407" s="13">
        <v>61800000</v>
      </c>
    </row>
    <row r="408" spans="1:10" x14ac:dyDescent="0.3">
      <c r="A408" s="2">
        <v>153288182</v>
      </c>
      <c r="B408" s="2" t="s">
        <v>24570</v>
      </c>
      <c r="C408" s="2">
        <v>84000000</v>
      </c>
      <c r="D408" s="2">
        <v>4.9000000000000004</v>
      </c>
      <c r="E408" s="2">
        <f t="shared" si="6"/>
        <v>69288182</v>
      </c>
      <c r="I408" s="13" t="s">
        <v>25245</v>
      </c>
      <c r="J408" s="13">
        <v>61793915</v>
      </c>
    </row>
    <row r="409" spans="1:10" x14ac:dyDescent="0.3">
      <c r="A409" s="2">
        <v>13401683</v>
      </c>
      <c r="B409" s="2" t="s">
        <v>24571</v>
      </c>
      <c r="C409" s="2">
        <v>35000000</v>
      </c>
      <c r="D409" s="2">
        <v>7.1</v>
      </c>
      <c r="E409" s="2">
        <f t="shared" si="6"/>
        <v>-21598317</v>
      </c>
      <c r="I409" s="13" t="s">
        <v>24372</v>
      </c>
      <c r="J409" s="13">
        <v>61739919</v>
      </c>
    </row>
    <row r="410" spans="1:10" x14ac:dyDescent="0.3">
      <c r="A410" s="2">
        <v>137340146</v>
      </c>
      <c r="B410" s="2" t="s">
        <v>24572</v>
      </c>
      <c r="C410" s="2">
        <v>70000000</v>
      </c>
      <c r="D410" s="2">
        <v>6.4</v>
      </c>
      <c r="E410" s="2">
        <f t="shared" si="6"/>
        <v>67340146</v>
      </c>
      <c r="I410" s="13" t="s">
        <v>24309</v>
      </c>
      <c r="J410" s="13">
        <v>61573391</v>
      </c>
    </row>
    <row r="411" spans="1:10" x14ac:dyDescent="0.3">
      <c r="A411" s="2">
        <v>43575716</v>
      </c>
      <c r="B411" s="2" t="s">
        <v>24573</v>
      </c>
      <c r="C411" s="2">
        <v>85000000</v>
      </c>
      <c r="D411" s="2">
        <v>4.3</v>
      </c>
      <c r="E411" s="2">
        <f t="shared" si="6"/>
        <v>-41424284</v>
      </c>
      <c r="I411" s="13" t="s">
        <v>24838</v>
      </c>
      <c r="J411" s="13">
        <v>61468960</v>
      </c>
    </row>
    <row r="412" spans="1:10" x14ac:dyDescent="0.3">
      <c r="A412" s="2">
        <v>80170146</v>
      </c>
      <c r="B412" s="2" t="s">
        <v>24574</v>
      </c>
      <c r="C412" s="2">
        <v>85000000</v>
      </c>
      <c r="D412" s="2">
        <v>6.1</v>
      </c>
      <c r="E412" s="2">
        <f t="shared" si="6"/>
        <v>-4829854</v>
      </c>
      <c r="I412" s="13" t="s">
        <v>27461</v>
      </c>
      <c r="J412" s="13">
        <v>61423650</v>
      </c>
    </row>
    <row r="413" spans="1:10" x14ac:dyDescent="0.3">
      <c r="A413" s="2">
        <v>75754670</v>
      </c>
      <c r="B413" s="2" t="s">
        <v>24575</v>
      </c>
      <c r="C413" s="2">
        <v>85000000</v>
      </c>
      <c r="D413" s="2">
        <v>7</v>
      </c>
      <c r="E413" s="2">
        <f t="shared" si="6"/>
        <v>-9245330</v>
      </c>
      <c r="I413" s="13" t="s">
        <v>24244</v>
      </c>
      <c r="J413" s="13">
        <v>61407328</v>
      </c>
    </row>
    <row r="414" spans="1:10" x14ac:dyDescent="0.3">
      <c r="A414" s="2">
        <v>33048353</v>
      </c>
      <c r="B414" s="2" t="s">
        <v>24576</v>
      </c>
      <c r="C414" s="2">
        <v>65000000</v>
      </c>
      <c r="D414" s="2">
        <v>7.7</v>
      </c>
      <c r="E414" s="2">
        <f t="shared" si="6"/>
        <v>-31951647</v>
      </c>
      <c r="I414" s="13" t="s">
        <v>25857</v>
      </c>
      <c r="J414" s="13">
        <v>60341380</v>
      </c>
    </row>
    <row r="415" spans="1:10" x14ac:dyDescent="0.3">
      <c r="A415" s="2">
        <v>34543701</v>
      </c>
      <c r="B415" s="2" t="s">
        <v>24577</v>
      </c>
      <c r="C415" s="2">
        <v>82000000</v>
      </c>
      <c r="D415" s="2">
        <v>5.9</v>
      </c>
      <c r="E415" s="2">
        <f t="shared" si="6"/>
        <v>-47456299</v>
      </c>
      <c r="I415" s="13" t="s">
        <v>27370</v>
      </c>
      <c r="J415" s="13">
        <v>60249000</v>
      </c>
    </row>
    <row r="416" spans="1:10" x14ac:dyDescent="0.3">
      <c r="A416" s="2">
        <v>242589580</v>
      </c>
      <c r="B416" s="2" t="s">
        <v>24578</v>
      </c>
      <c r="C416" s="2">
        <v>81000000</v>
      </c>
      <c r="D416" s="2">
        <v>6.7</v>
      </c>
      <c r="E416" s="2">
        <f t="shared" si="6"/>
        <v>161589580</v>
      </c>
      <c r="I416" s="13" t="s">
        <v>26750</v>
      </c>
      <c r="J416" s="13">
        <v>60217000</v>
      </c>
    </row>
    <row r="417" spans="1:10" x14ac:dyDescent="0.3">
      <c r="A417" s="2">
        <v>102981571</v>
      </c>
      <c r="B417" s="2" t="s">
        <v>24579</v>
      </c>
      <c r="C417" s="2">
        <v>80000000</v>
      </c>
      <c r="D417" s="2">
        <v>6.5</v>
      </c>
      <c r="E417" s="2">
        <f t="shared" si="6"/>
        <v>22981571</v>
      </c>
      <c r="I417" s="13" t="s">
        <v>25400</v>
      </c>
      <c r="J417" s="13">
        <v>60050171</v>
      </c>
    </row>
    <row r="418" spans="1:10" x14ac:dyDescent="0.3">
      <c r="A418" s="2">
        <v>180965237</v>
      </c>
      <c r="B418" s="2" t="s">
        <v>24580</v>
      </c>
      <c r="C418" s="2">
        <v>80000000</v>
      </c>
      <c r="D418" s="2">
        <v>7.1</v>
      </c>
      <c r="E418" s="2">
        <f t="shared" si="6"/>
        <v>100965237</v>
      </c>
      <c r="I418" s="13" t="s">
        <v>25400</v>
      </c>
      <c r="J418" s="13">
        <v>60050171</v>
      </c>
    </row>
    <row r="419" spans="1:10" x14ac:dyDescent="0.3">
      <c r="A419" s="2">
        <v>407999255</v>
      </c>
      <c r="B419" s="2" t="s">
        <v>24581</v>
      </c>
      <c r="C419" s="2">
        <v>78000000</v>
      </c>
      <c r="D419" s="2">
        <v>7.3</v>
      </c>
      <c r="E419" s="2">
        <f t="shared" si="6"/>
        <v>329999255</v>
      </c>
      <c r="I419" s="13" t="s">
        <v>24822</v>
      </c>
      <c r="J419" s="13">
        <v>60012710</v>
      </c>
    </row>
    <row r="420" spans="1:10" x14ac:dyDescent="0.3">
      <c r="A420" s="2">
        <v>254455986</v>
      </c>
      <c r="B420" s="2" t="s">
        <v>24582</v>
      </c>
      <c r="C420" s="2">
        <v>80000000</v>
      </c>
      <c r="D420" s="2">
        <v>6.5</v>
      </c>
      <c r="E420" s="2">
        <f t="shared" si="6"/>
        <v>174455986</v>
      </c>
      <c r="I420" s="13" t="s">
        <v>26669</v>
      </c>
      <c r="J420" s="13">
        <v>60000942</v>
      </c>
    </row>
    <row r="421" spans="1:10" x14ac:dyDescent="0.3">
      <c r="A421" s="2">
        <v>162831698</v>
      </c>
      <c r="B421" s="2" t="s">
        <v>24583</v>
      </c>
      <c r="C421" s="2">
        <v>80000000</v>
      </c>
      <c r="D421" s="2">
        <v>7</v>
      </c>
      <c r="E421" s="2">
        <f t="shared" si="6"/>
        <v>82831698</v>
      </c>
      <c r="I421" s="13" t="s">
        <v>26497</v>
      </c>
      <c r="J421" s="13">
        <v>59800000</v>
      </c>
    </row>
    <row r="422" spans="1:10" x14ac:dyDescent="0.3">
      <c r="A422" s="2">
        <v>155019340</v>
      </c>
      <c r="B422" s="2" t="s">
        <v>24584</v>
      </c>
      <c r="C422" s="2">
        <v>80000000</v>
      </c>
      <c r="D422" s="2">
        <v>6.8</v>
      </c>
      <c r="E422" s="2">
        <f t="shared" si="6"/>
        <v>75019340</v>
      </c>
      <c r="I422" s="13" t="s">
        <v>24662</v>
      </c>
      <c r="J422" s="13">
        <v>59568845</v>
      </c>
    </row>
    <row r="423" spans="1:10" x14ac:dyDescent="0.3">
      <c r="A423" s="2">
        <v>145771527</v>
      </c>
      <c r="B423" s="2" t="s">
        <v>24585</v>
      </c>
      <c r="C423" s="2">
        <v>80000000</v>
      </c>
      <c r="D423" s="2">
        <v>7.2</v>
      </c>
      <c r="E423" s="2">
        <f t="shared" si="6"/>
        <v>65771527</v>
      </c>
      <c r="I423" s="13" t="s">
        <v>26398</v>
      </c>
      <c r="J423" s="13">
        <v>59502303</v>
      </c>
    </row>
    <row r="424" spans="1:10" x14ac:dyDescent="0.3">
      <c r="A424" s="2">
        <v>140459099</v>
      </c>
      <c r="B424" s="2" t="s">
        <v>24586</v>
      </c>
      <c r="C424" s="2">
        <v>75000000</v>
      </c>
      <c r="D424" s="2">
        <v>6.1</v>
      </c>
      <c r="E424" s="2">
        <f t="shared" si="6"/>
        <v>65459099</v>
      </c>
      <c r="I424" s="13" t="s">
        <v>26323</v>
      </c>
      <c r="J424" s="13">
        <v>59400000</v>
      </c>
    </row>
    <row r="425" spans="1:10" x14ac:dyDescent="0.3">
      <c r="A425" s="2">
        <v>53215979</v>
      </c>
      <c r="B425" s="2" t="s">
        <v>24587</v>
      </c>
      <c r="C425" s="2">
        <v>84000000</v>
      </c>
      <c r="D425" s="2">
        <v>6.7</v>
      </c>
      <c r="E425" s="2">
        <f t="shared" si="6"/>
        <v>-30784021</v>
      </c>
      <c r="I425" s="13" t="s">
        <v>27273</v>
      </c>
      <c r="J425" s="13">
        <v>59267897</v>
      </c>
    </row>
    <row r="426" spans="1:10" x14ac:dyDescent="0.3">
      <c r="A426" s="2">
        <v>158115031</v>
      </c>
      <c r="B426" s="2" t="s">
        <v>24588</v>
      </c>
      <c r="C426" s="2">
        <v>82000000</v>
      </c>
      <c r="D426" s="2">
        <v>6.4</v>
      </c>
      <c r="E426" s="2">
        <f t="shared" si="6"/>
        <v>76115031</v>
      </c>
      <c r="I426" s="13" t="s">
        <v>24663</v>
      </c>
      <c r="J426" s="13">
        <v>59006721</v>
      </c>
    </row>
    <row r="427" spans="1:10" x14ac:dyDescent="0.3">
      <c r="A427" s="2">
        <v>133103929</v>
      </c>
      <c r="B427" s="2" t="s">
        <v>24589</v>
      </c>
      <c r="C427" s="2">
        <v>75000000</v>
      </c>
      <c r="D427" s="2">
        <v>4.4000000000000004</v>
      </c>
      <c r="E427" s="2">
        <f t="shared" si="6"/>
        <v>58103929</v>
      </c>
      <c r="I427" s="13" t="s">
        <v>25663</v>
      </c>
      <c r="J427" s="13">
        <v>58813460</v>
      </c>
    </row>
    <row r="428" spans="1:10" x14ac:dyDescent="0.3">
      <c r="A428" s="2">
        <v>133668525</v>
      </c>
      <c r="B428" s="2" t="s">
        <v>24590</v>
      </c>
      <c r="C428" s="2">
        <v>80000000</v>
      </c>
      <c r="D428" s="2">
        <v>5.4</v>
      </c>
      <c r="E428" s="2">
        <f t="shared" si="6"/>
        <v>53668525</v>
      </c>
      <c r="I428" s="13" t="s">
        <v>24270</v>
      </c>
      <c r="J428" s="13">
        <v>58539855</v>
      </c>
    </row>
    <row r="429" spans="1:10" x14ac:dyDescent="0.3">
      <c r="A429" s="2">
        <v>130313314</v>
      </c>
      <c r="B429" s="2" t="s">
        <v>24591</v>
      </c>
      <c r="C429" s="2">
        <v>80000000</v>
      </c>
      <c r="D429" s="2">
        <v>6.5</v>
      </c>
      <c r="E429" s="2">
        <f t="shared" si="6"/>
        <v>50313314</v>
      </c>
      <c r="I429" s="13" t="s">
        <v>25024</v>
      </c>
      <c r="J429" s="13">
        <v>58476776</v>
      </c>
    </row>
    <row r="430" spans="1:10" x14ac:dyDescent="0.3">
      <c r="A430" s="2">
        <v>124590960</v>
      </c>
      <c r="B430" s="2" t="s">
        <v>24592</v>
      </c>
      <c r="C430" s="2">
        <v>80000000</v>
      </c>
      <c r="D430" s="2">
        <v>6.7</v>
      </c>
      <c r="E430" s="2">
        <f t="shared" si="6"/>
        <v>44590960</v>
      </c>
      <c r="I430" s="13" t="s">
        <v>26872</v>
      </c>
      <c r="J430" s="13">
        <v>58353550</v>
      </c>
    </row>
    <row r="431" spans="1:10" x14ac:dyDescent="0.3">
      <c r="A431" s="2">
        <v>127968405</v>
      </c>
      <c r="B431" s="2" t="s">
        <v>24593</v>
      </c>
      <c r="C431" s="2">
        <v>80000000</v>
      </c>
      <c r="D431" s="2">
        <v>8.1</v>
      </c>
      <c r="E431" s="2">
        <f t="shared" si="6"/>
        <v>47968405</v>
      </c>
      <c r="I431" s="13" t="s">
        <v>26503</v>
      </c>
      <c r="J431" s="13">
        <v>58326666</v>
      </c>
    </row>
    <row r="432" spans="1:10" x14ac:dyDescent="0.3">
      <c r="A432" s="2">
        <v>120136047</v>
      </c>
      <c r="B432" s="2" t="s">
        <v>24594</v>
      </c>
      <c r="C432" s="2">
        <v>80000000</v>
      </c>
      <c r="D432" s="2">
        <v>5.6</v>
      </c>
      <c r="E432" s="2">
        <f t="shared" si="6"/>
        <v>40136047</v>
      </c>
      <c r="I432" s="13" t="s">
        <v>24569</v>
      </c>
      <c r="J432" s="13">
        <v>58307945</v>
      </c>
    </row>
    <row r="433" spans="1:10" x14ac:dyDescent="0.3">
      <c r="A433" s="2">
        <v>128200012</v>
      </c>
      <c r="B433" s="2" t="s">
        <v>24595</v>
      </c>
      <c r="C433" s="2">
        <v>75000000</v>
      </c>
      <c r="D433" s="2">
        <v>6.3</v>
      </c>
      <c r="E433" s="2">
        <f t="shared" si="6"/>
        <v>53200012</v>
      </c>
      <c r="I433" s="13" t="s">
        <v>25915</v>
      </c>
      <c r="J433" s="13">
        <v>58136909</v>
      </c>
    </row>
    <row r="434" spans="1:10" x14ac:dyDescent="0.3">
      <c r="A434" s="2">
        <v>112225777</v>
      </c>
      <c r="B434" s="2" t="s">
        <v>24596</v>
      </c>
      <c r="C434" s="2">
        <v>80000000</v>
      </c>
      <c r="D434" s="2">
        <v>7.3</v>
      </c>
      <c r="E434" s="2">
        <f t="shared" si="6"/>
        <v>32225777</v>
      </c>
      <c r="I434" s="13" t="s">
        <v>24589</v>
      </c>
      <c r="J434" s="13">
        <v>58103929</v>
      </c>
    </row>
    <row r="435" spans="1:10" x14ac:dyDescent="0.3">
      <c r="A435" s="2">
        <v>109993847</v>
      </c>
      <c r="B435" s="2" t="s">
        <v>24597</v>
      </c>
      <c r="C435" s="2">
        <v>80000000</v>
      </c>
      <c r="D435" s="2">
        <v>6.1</v>
      </c>
      <c r="E435" s="2">
        <f t="shared" si="6"/>
        <v>29993847</v>
      </c>
      <c r="I435" s="13" t="s">
        <v>26753</v>
      </c>
      <c r="J435" s="13">
        <v>58011073</v>
      </c>
    </row>
    <row r="436" spans="1:10" x14ac:dyDescent="0.3">
      <c r="A436" s="2">
        <v>104054514</v>
      </c>
      <c r="B436" s="2" t="s">
        <v>24598</v>
      </c>
      <c r="C436" s="2">
        <v>80000000</v>
      </c>
      <c r="D436" s="2">
        <v>7.7</v>
      </c>
      <c r="E436" s="2">
        <f t="shared" si="6"/>
        <v>24054514</v>
      </c>
      <c r="I436" s="13" t="s">
        <v>24250</v>
      </c>
      <c r="J436" s="13">
        <v>57487711</v>
      </c>
    </row>
    <row r="437" spans="1:10" x14ac:dyDescent="0.3">
      <c r="A437" s="2">
        <v>103028109</v>
      </c>
      <c r="B437" s="2" t="s">
        <v>24599</v>
      </c>
      <c r="C437" s="2">
        <v>80000000</v>
      </c>
      <c r="D437" s="2">
        <v>6.4</v>
      </c>
      <c r="E437" s="2">
        <f t="shared" si="6"/>
        <v>23028109</v>
      </c>
      <c r="I437" s="13" t="s">
        <v>26877</v>
      </c>
      <c r="J437" s="13">
        <v>57231524</v>
      </c>
    </row>
    <row r="438" spans="1:10" x14ac:dyDescent="0.3">
      <c r="A438" s="2">
        <v>101087161</v>
      </c>
      <c r="B438" s="2" t="s">
        <v>24600</v>
      </c>
      <c r="C438" s="2">
        <v>75000000</v>
      </c>
      <c r="D438" s="2">
        <v>6.8</v>
      </c>
      <c r="E438" s="2">
        <f t="shared" si="6"/>
        <v>26087161</v>
      </c>
      <c r="I438" s="13" t="s">
        <v>24830</v>
      </c>
      <c r="J438" s="13">
        <v>57153533</v>
      </c>
    </row>
    <row r="439" spans="1:10" x14ac:dyDescent="0.3">
      <c r="A439" s="2">
        <v>101111837</v>
      </c>
      <c r="B439" s="2" t="s">
        <v>24601</v>
      </c>
      <c r="C439" s="2">
        <v>80000000</v>
      </c>
      <c r="D439" s="2">
        <v>6.6</v>
      </c>
      <c r="E439" s="2">
        <f t="shared" si="6"/>
        <v>21111837</v>
      </c>
      <c r="I439" s="13" t="s">
        <v>24946</v>
      </c>
      <c r="J439" s="13">
        <v>57006880</v>
      </c>
    </row>
    <row r="440" spans="1:10" x14ac:dyDescent="0.3">
      <c r="A440" s="2">
        <v>95632614</v>
      </c>
      <c r="B440" s="2" t="s">
        <v>24602</v>
      </c>
      <c r="C440" s="2">
        <v>79000000</v>
      </c>
      <c r="D440" s="2">
        <v>7.2</v>
      </c>
      <c r="E440" s="2">
        <f t="shared" si="6"/>
        <v>16632614</v>
      </c>
      <c r="I440" s="13" t="s">
        <v>25284</v>
      </c>
      <c r="J440" s="13">
        <v>56917897</v>
      </c>
    </row>
    <row r="441" spans="1:10" x14ac:dyDescent="0.3">
      <c r="A441" s="2">
        <v>94822707</v>
      </c>
      <c r="B441" s="2" t="s">
        <v>24603</v>
      </c>
      <c r="C441" s="2">
        <v>80000000</v>
      </c>
      <c r="D441" s="2">
        <v>6.9</v>
      </c>
      <c r="E441" s="2">
        <f t="shared" si="6"/>
        <v>14822707</v>
      </c>
      <c r="I441" s="13" t="s">
        <v>27272</v>
      </c>
      <c r="J441" s="13">
        <v>56897215</v>
      </c>
    </row>
    <row r="442" spans="1:10" x14ac:dyDescent="0.3">
      <c r="A442" s="2">
        <v>92969824</v>
      </c>
      <c r="B442" s="2" t="s">
        <v>24604</v>
      </c>
      <c r="C442" s="2">
        <v>80000000</v>
      </c>
      <c r="D442" s="2">
        <v>5.2</v>
      </c>
      <c r="E442" s="2">
        <f t="shared" si="6"/>
        <v>12969824</v>
      </c>
      <c r="I442" s="13" t="s">
        <v>25170</v>
      </c>
      <c r="J442" s="13">
        <v>56702060</v>
      </c>
    </row>
    <row r="443" spans="1:10" x14ac:dyDescent="0.3">
      <c r="A443" s="2">
        <v>91188905</v>
      </c>
      <c r="B443" s="2" t="s">
        <v>24605</v>
      </c>
      <c r="C443" s="2">
        <v>80000000</v>
      </c>
      <c r="D443" s="2">
        <v>4.9000000000000004</v>
      </c>
      <c r="E443" s="2">
        <f t="shared" si="6"/>
        <v>11188905</v>
      </c>
      <c r="I443" s="13" t="s">
        <v>24277</v>
      </c>
      <c r="J443" s="13">
        <v>56456431</v>
      </c>
    </row>
    <row r="444" spans="1:10" x14ac:dyDescent="0.3">
      <c r="A444" s="2">
        <v>90443603</v>
      </c>
      <c r="B444" s="2" t="s">
        <v>24606</v>
      </c>
      <c r="C444" s="2">
        <v>80000000</v>
      </c>
      <c r="D444" s="2">
        <v>6.3</v>
      </c>
      <c r="E444" s="2">
        <f t="shared" si="6"/>
        <v>10443603</v>
      </c>
      <c r="I444" s="13" t="s">
        <v>24719</v>
      </c>
      <c r="J444" s="13">
        <v>56448821</v>
      </c>
    </row>
    <row r="445" spans="1:10" x14ac:dyDescent="0.3">
      <c r="A445" s="2">
        <v>82226474</v>
      </c>
      <c r="B445" s="2" t="s">
        <v>24607</v>
      </c>
      <c r="C445" s="2">
        <v>65000000</v>
      </c>
      <c r="D445" s="2">
        <v>5.6</v>
      </c>
      <c r="E445" s="2">
        <f t="shared" si="6"/>
        <v>17226474</v>
      </c>
      <c r="I445" s="13" t="s">
        <v>24278</v>
      </c>
      <c r="J445" s="13">
        <v>56435493</v>
      </c>
    </row>
    <row r="446" spans="1:10" x14ac:dyDescent="0.3">
      <c r="A446" s="2">
        <v>79363785</v>
      </c>
      <c r="B446" s="2" t="s">
        <v>24608</v>
      </c>
      <c r="C446" s="2">
        <v>80000000</v>
      </c>
      <c r="D446" s="2">
        <v>5.5</v>
      </c>
      <c r="E446" s="2">
        <f t="shared" si="6"/>
        <v>-636215</v>
      </c>
      <c r="I446" s="13" t="s">
        <v>26612</v>
      </c>
      <c r="J446" s="13">
        <v>56306973</v>
      </c>
    </row>
    <row r="447" spans="1:10" x14ac:dyDescent="0.3">
      <c r="A447" s="2">
        <v>76081498</v>
      </c>
      <c r="B447" s="2" t="s">
        <v>24609</v>
      </c>
      <c r="C447" s="2">
        <v>75000000</v>
      </c>
      <c r="D447" s="2">
        <v>6.7</v>
      </c>
      <c r="E447" s="2">
        <f t="shared" si="6"/>
        <v>1081498</v>
      </c>
      <c r="I447" s="13" t="s">
        <v>25627</v>
      </c>
      <c r="J447" s="13">
        <v>56100000</v>
      </c>
    </row>
    <row r="448" spans="1:10" x14ac:dyDescent="0.3">
      <c r="A448" s="2">
        <v>85707116</v>
      </c>
      <c r="B448" s="2" t="s">
        <v>24610</v>
      </c>
      <c r="C448" s="2">
        <v>68000000</v>
      </c>
      <c r="D448" s="2">
        <v>7.6</v>
      </c>
      <c r="E448" s="2">
        <f t="shared" si="6"/>
        <v>17707116</v>
      </c>
      <c r="I448" s="13" t="s">
        <v>26622</v>
      </c>
      <c r="J448" s="13">
        <v>56001698</v>
      </c>
    </row>
    <row r="449" spans="1:10" x14ac:dyDescent="0.3">
      <c r="A449" s="2">
        <v>74329966</v>
      </c>
      <c r="B449" s="2" t="s">
        <v>24611</v>
      </c>
      <c r="C449" s="2">
        <v>70000000</v>
      </c>
      <c r="D449" s="2">
        <v>5.7</v>
      </c>
      <c r="E449" s="2">
        <f t="shared" si="6"/>
        <v>4329966</v>
      </c>
      <c r="I449" s="13" t="s">
        <v>25046</v>
      </c>
      <c r="J449" s="13">
        <v>55807520</v>
      </c>
    </row>
    <row r="450" spans="1:10" x14ac:dyDescent="0.3">
      <c r="A450" s="2">
        <v>100169068</v>
      </c>
      <c r="B450" s="2" t="s">
        <v>24612</v>
      </c>
      <c r="C450" s="2">
        <v>80000000</v>
      </c>
      <c r="D450" s="2">
        <v>4.5999999999999996</v>
      </c>
      <c r="E450" s="2">
        <f t="shared" si="6"/>
        <v>20169068</v>
      </c>
      <c r="I450" s="13" t="s">
        <v>25172</v>
      </c>
      <c r="J450" s="13">
        <v>55768056</v>
      </c>
    </row>
    <row r="451" spans="1:10" x14ac:dyDescent="0.3">
      <c r="A451" s="2">
        <v>73215310</v>
      </c>
      <c r="B451" s="2" t="s">
        <v>24613</v>
      </c>
      <c r="C451" s="2">
        <v>80000000</v>
      </c>
      <c r="D451" s="2">
        <v>7</v>
      </c>
      <c r="E451" s="2">
        <f t="shared" ref="E451:E514" si="7">A451-C451</f>
        <v>-6784690</v>
      </c>
      <c r="I451" s="13" t="s">
        <v>25021</v>
      </c>
      <c r="J451" s="13">
        <v>55720716</v>
      </c>
    </row>
    <row r="452" spans="1:10" x14ac:dyDescent="0.3">
      <c r="A452" s="2">
        <v>80360866</v>
      </c>
      <c r="B452" s="2" t="s">
        <v>24614</v>
      </c>
      <c r="C452" s="2">
        <v>80000000</v>
      </c>
      <c r="D452" s="2">
        <v>5.2</v>
      </c>
      <c r="E452" s="2">
        <f t="shared" si="7"/>
        <v>360866</v>
      </c>
      <c r="I452" s="13" t="s">
        <v>26067</v>
      </c>
      <c r="J452" s="13">
        <v>55597042</v>
      </c>
    </row>
    <row r="453" spans="1:10" x14ac:dyDescent="0.3">
      <c r="A453" s="2">
        <v>69102910</v>
      </c>
      <c r="B453" s="2" t="s">
        <v>24615</v>
      </c>
      <c r="C453" s="2">
        <v>80000000</v>
      </c>
      <c r="D453" s="2">
        <v>5.0999999999999996</v>
      </c>
      <c r="E453" s="2">
        <f t="shared" si="7"/>
        <v>-10897090</v>
      </c>
      <c r="I453" s="13" t="s">
        <v>25653</v>
      </c>
      <c r="J453" s="13">
        <v>55416609</v>
      </c>
    </row>
    <row r="454" spans="1:10" x14ac:dyDescent="0.3">
      <c r="A454" s="2">
        <v>65948711</v>
      </c>
      <c r="B454" s="2" t="s">
        <v>24616</v>
      </c>
      <c r="C454" s="2">
        <v>80000000</v>
      </c>
      <c r="D454" s="2">
        <v>6.6</v>
      </c>
      <c r="E454" s="2">
        <f t="shared" si="7"/>
        <v>-14051289</v>
      </c>
      <c r="I454" s="13" t="s">
        <v>24504</v>
      </c>
      <c r="J454" s="13">
        <v>55370362</v>
      </c>
    </row>
    <row r="455" spans="1:10" x14ac:dyDescent="0.3">
      <c r="A455" s="2">
        <v>169692572</v>
      </c>
      <c r="B455" s="2" t="s">
        <v>24617</v>
      </c>
      <c r="C455" s="2">
        <v>80000000</v>
      </c>
      <c r="D455" s="2">
        <v>6.7</v>
      </c>
      <c r="E455" s="2">
        <f t="shared" si="7"/>
        <v>89692572</v>
      </c>
      <c r="I455" s="13" t="s">
        <v>24279</v>
      </c>
      <c r="J455" s="13">
        <v>55343774</v>
      </c>
    </row>
    <row r="456" spans="1:10" x14ac:dyDescent="0.3">
      <c r="A456" s="2">
        <v>60507228</v>
      </c>
      <c r="B456" s="2" t="s">
        <v>24618</v>
      </c>
      <c r="C456" s="2">
        <v>80000000</v>
      </c>
      <c r="D456" s="2">
        <v>7.3</v>
      </c>
      <c r="E456" s="2">
        <f t="shared" si="7"/>
        <v>-19492772</v>
      </c>
      <c r="I456" s="13" t="s">
        <v>26396</v>
      </c>
      <c r="J456" s="13">
        <v>55219395</v>
      </c>
    </row>
    <row r="457" spans="1:10" x14ac:dyDescent="0.3">
      <c r="A457" s="2">
        <v>56684819</v>
      </c>
      <c r="B457" s="2" t="s">
        <v>24619</v>
      </c>
      <c r="C457" s="2">
        <v>80000000</v>
      </c>
      <c r="D457" s="2">
        <v>5.9</v>
      </c>
      <c r="E457" s="2">
        <f t="shared" si="7"/>
        <v>-23315181</v>
      </c>
      <c r="I457" s="13" t="s">
        <v>25442</v>
      </c>
      <c r="J457" s="13">
        <v>55173235</v>
      </c>
    </row>
    <row r="458" spans="1:10" x14ac:dyDescent="0.3">
      <c r="A458" s="2">
        <v>50628009</v>
      </c>
      <c r="B458" s="2" t="s">
        <v>24620</v>
      </c>
      <c r="C458" s="2">
        <v>90000000</v>
      </c>
      <c r="D458" s="2">
        <v>5.6</v>
      </c>
      <c r="E458" s="2">
        <f t="shared" si="7"/>
        <v>-39371991</v>
      </c>
      <c r="I458" s="13" t="s">
        <v>25171</v>
      </c>
      <c r="J458" s="13">
        <v>55149435</v>
      </c>
    </row>
    <row r="459" spans="1:10" x14ac:dyDescent="0.3">
      <c r="A459" s="2">
        <v>69772969</v>
      </c>
      <c r="B459" s="2" t="s">
        <v>24621</v>
      </c>
      <c r="C459" s="2">
        <v>80000000</v>
      </c>
      <c r="D459" s="2">
        <v>6.5</v>
      </c>
      <c r="E459" s="2">
        <f t="shared" si="7"/>
        <v>-10227031</v>
      </c>
      <c r="I459" s="13" t="s">
        <v>26324</v>
      </c>
      <c r="J459" s="13">
        <v>55072454</v>
      </c>
    </row>
    <row r="460" spans="1:10" x14ac:dyDescent="0.3">
      <c r="A460" s="2">
        <v>45356386</v>
      </c>
      <c r="B460" s="2" t="s">
        <v>24622</v>
      </c>
      <c r="C460" s="2">
        <v>75000000</v>
      </c>
      <c r="D460" s="2">
        <v>5.9</v>
      </c>
      <c r="E460" s="2">
        <f t="shared" si="7"/>
        <v>-29643614</v>
      </c>
      <c r="I460" s="13" t="s">
        <v>25896</v>
      </c>
      <c r="J460" s="13">
        <v>55034302</v>
      </c>
    </row>
    <row r="461" spans="1:10" x14ac:dyDescent="0.3">
      <c r="A461" s="2">
        <v>55350897</v>
      </c>
      <c r="B461" s="2" t="s">
        <v>24623</v>
      </c>
      <c r="C461" s="2">
        <v>85000000</v>
      </c>
      <c r="D461" s="2">
        <v>7</v>
      </c>
      <c r="E461" s="2">
        <f t="shared" si="7"/>
        <v>-29649103</v>
      </c>
      <c r="I461" s="13" t="s">
        <v>25292</v>
      </c>
      <c r="J461" s="13">
        <v>55001343</v>
      </c>
    </row>
    <row r="462" spans="1:10" x14ac:dyDescent="0.3">
      <c r="A462" s="2">
        <v>39442871</v>
      </c>
      <c r="B462" s="2" t="s">
        <v>24624</v>
      </c>
      <c r="C462" s="2">
        <v>80000000</v>
      </c>
      <c r="D462" s="2">
        <v>5.3</v>
      </c>
      <c r="E462" s="2">
        <f t="shared" si="7"/>
        <v>-40557129</v>
      </c>
      <c r="I462" s="13" t="s">
        <v>26395</v>
      </c>
      <c r="J462" s="13">
        <v>55000000</v>
      </c>
    </row>
    <row r="463" spans="1:10" x14ac:dyDescent="0.3">
      <c r="A463" s="2">
        <v>37899638</v>
      </c>
      <c r="B463" s="2" t="s">
        <v>24625</v>
      </c>
      <c r="C463" s="2">
        <v>88000000</v>
      </c>
      <c r="D463" s="2">
        <v>5.9</v>
      </c>
      <c r="E463" s="2">
        <f t="shared" si="7"/>
        <v>-50100362</v>
      </c>
      <c r="I463" s="13" t="s">
        <v>26746</v>
      </c>
      <c r="J463" s="13">
        <v>54817937</v>
      </c>
    </row>
    <row r="464" spans="1:10" x14ac:dyDescent="0.3">
      <c r="A464" s="2">
        <v>37754208</v>
      </c>
      <c r="B464" s="2" t="s">
        <v>24626</v>
      </c>
      <c r="C464" s="2">
        <v>70000000</v>
      </c>
      <c r="D464" s="2">
        <v>6.3</v>
      </c>
      <c r="E464" s="2">
        <f t="shared" si="7"/>
        <v>-32245792</v>
      </c>
      <c r="I464" s="13" t="s">
        <v>27006</v>
      </c>
      <c r="J464" s="13">
        <v>54600000</v>
      </c>
    </row>
    <row r="465" spans="1:10" x14ac:dyDescent="0.3">
      <c r="A465" s="2">
        <v>38542418</v>
      </c>
      <c r="B465" s="2" t="s">
        <v>24627</v>
      </c>
      <c r="C465" s="2">
        <v>80000000</v>
      </c>
      <c r="D465" s="2">
        <v>6.3</v>
      </c>
      <c r="E465" s="2">
        <f t="shared" si="7"/>
        <v>-41457582</v>
      </c>
      <c r="I465" s="13" t="s">
        <v>24367</v>
      </c>
      <c r="J465" s="13">
        <v>54412921</v>
      </c>
    </row>
    <row r="466" spans="1:10" x14ac:dyDescent="0.3">
      <c r="A466" s="2">
        <v>34566746</v>
      </c>
      <c r="B466" s="2" t="s">
        <v>24628</v>
      </c>
      <c r="C466" s="2">
        <v>80000000</v>
      </c>
      <c r="D466" s="2">
        <v>7.3</v>
      </c>
      <c r="E466" s="2">
        <f t="shared" si="7"/>
        <v>-45433254</v>
      </c>
      <c r="I466" s="13" t="s">
        <v>25007</v>
      </c>
      <c r="J466" s="13">
        <v>54200000</v>
      </c>
    </row>
    <row r="467" spans="1:10" x14ac:dyDescent="0.3">
      <c r="A467" s="2">
        <v>32885565</v>
      </c>
      <c r="B467" s="2" t="s">
        <v>24629</v>
      </c>
      <c r="C467" s="2">
        <v>80000000</v>
      </c>
      <c r="D467" s="2">
        <v>5.8</v>
      </c>
      <c r="E467" s="2">
        <f t="shared" si="7"/>
        <v>-47114435</v>
      </c>
      <c r="I467" s="13" t="s">
        <v>24711</v>
      </c>
      <c r="J467" s="13">
        <v>54195633</v>
      </c>
    </row>
    <row r="468" spans="1:10" x14ac:dyDescent="0.3">
      <c r="A468" s="2">
        <v>36073232</v>
      </c>
      <c r="B468" s="2" t="s">
        <v>24630</v>
      </c>
      <c r="C468" s="2">
        <v>80000000</v>
      </c>
      <c r="D468" s="2">
        <v>5.2</v>
      </c>
      <c r="E468" s="2">
        <f t="shared" si="7"/>
        <v>-43926768</v>
      </c>
      <c r="I468" s="13" t="s">
        <v>25291</v>
      </c>
      <c r="J468" s="13">
        <v>54125426</v>
      </c>
    </row>
    <row r="469" spans="1:10" x14ac:dyDescent="0.3">
      <c r="A469" s="2">
        <v>21471685</v>
      </c>
      <c r="B469" s="2" t="s">
        <v>24631</v>
      </c>
      <c r="C469" s="2">
        <v>44000000</v>
      </c>
      <c r="D469" s="2">
        <v>2.4</v>
      </c>
      <c r="E469" s="2">
        <f t="shared" si="7"/>
        <v>-22528315</v>
      </c>
      <c r="I469" s="13" t="s">
        <v>27628</v>
      </c>
      <c r="J469" s="13">
        <v>53953403</v>
      </c>
    </row>
    <row r="470" spans="1:10" x14ac:dyDescent="0.3">
      <c r="A470" s="2">
        <v>20950820</v>
      </c>
      <c r="B470" s="2" t="s">
        <v>24632</v>
      </c>
      <c r="C470" s="2">
        <v>80000000</v>
      </c>
      <c r="D470" s="2">
        <v>5.7</v>
      </c>
      <c r="E470" s="2">
        <f t="shared" si="7"/>
        <v>-59049180</v>
      </c>
      <c r="I470" s="13" t="s">
        <v>25285</v>
      </c>
      <c r="J470" s="13">
        <v>53952276</v>
      </c>
    </row>
    <row r="471" spans="1:10" x14ac:dyDescent="0.3">
      <c r="A471" s="2">
        <v>19673424</v>
      </c>
      <c r="B471" s="2" t="s">
        <v>24633</v>
      </c>
      <c r="C471" s="2">
        <v>80000000</v>
      </c>
      <c r="D471" s="2">
        <v>5.8</v>
      </c>
      <c r="E471" s="2">
        <f t="shared" si="7"/>
        <v>-60326576</v>
      </c>
      <c r="I471" s="13" t="s">
        <v>26623</v>
      </c>
      <c r="J471" s="13">
        <v>53856263</v>
      </c>
    </row>
    <row r="472" spans="1:10" x14ac:dyDescent="0.3">
      <c r="A472" s="2">
        <v>19480739</v>
      </c>
      <c r="B472" s="2" t="s">
        <v>24634</v>
      </c>
      <c r="C472" s="2">
        <v>80000000</v>
      </c>
      <c r="D472" s="2">
        <v>5.6</v>
      </c>
      <c r="E472" s="2">
        <f t="shared" si="7"/>
        <v>-60519261</v>
      </c>
      <c r="I472" s="13" t="s">
        <v>24590</v>
      </c>
      <c r="J472" s="13">
        <v>53668525</v>
      </c>
    </row>
    <row r="473" spans="1:10" x14ac:dyDescent="0.3">
      <c r="A473" s="2">
        <v>17593391</v>
      </c>
      <c r="B473" s="2" t="s">
        <v>24635</v>
      </c>
      <c r="C473" s="2">
        <v>80000000</v>
      </c>
      <c r="D473" s="2">
        <v>6</v>
      </c>
      <c r="E473" s="2">
        <f t="shared" si="7"/>
        <v>-62406609</v>
      </c>
      <c r="I473" s="13" t="s">
        <v>25897</v>
      </c>
      <c r="J473" s="13">
        <v>53656813</v>
      </c>
    </row>
    <row r="474" spans="1:10" x14ac:dyDescent="0.3">
      <c r="A474" s="2">
        <v>18318000</v>
      </c>
      <c r="B474" s="2" t="s">
        <v>24636</v>
      </c>
      <c r="C474" s="2">
        <v>80000000</v>
      </c>
      <c r="D474" s="2">
        <v>5.8</v>
      </c>
      <c r="E474" s="2">
        <f t="shared" si="7"/>
        <v>-61682000</v>
      </c>
      <c r="I474" s="13" t="s">
        <v>24531</v>
      </c>
      <c r="J474" s="13">
        <v>53618384</v>
      </c>
    </row>
    <row r="475" spans="1:10" x14ac:dyDescent="0.3">
      <c r="A475" s="2">
        <v>27356090</v>
      </c>
      <c r="B475" s="2" t="s">
        <v>24637</v>
      </c>
      <c r="C475" s="2">
        <v>90000000</v>
      </c>
      <c r="D475" s="2">
        <v>6</v>
      </c>
      <c r="E475" s="2">
        <f t="shared" si="7"/>
        <v>-62643910</v>
      </c>
      <c r="I475" s="13" t="s">
        <v>26752</v>
      </c>
      <c r="J475" s="13">
        <v>53500000</v>
      </c>
    </row>
    <row r="476" spans="1:10" x14ac:dyDescent="0.3">
      <c r="A476" s="2">
        <v>17473245</v>
      </c>
      <c r="B476" s="2" t="s">
        <v>24638</v>
      </c>
      <c r="C476" s="2">
        <v>70000000</v>
      </c>
      <c r="D476" s="2">
        <v>5.7</v>
      </c>
      <c r="E476" s="2">
        <f t="shared" si="7"/>
        <v>-52526755</v>
      </c>
      <c r="I476" s="13" t="s">
        <v>26402</v>
      </c>
      <c r="J476" s="13">
        <v>53492685</v>
      </c>
    </row>
    <row r="477" spans="1:10" x14ac:dyDescent="0.3">
      <c r="A477" s="2">
        <v>15131330</v>
      </c>
      <c r="B477" s="2" t="s">
        <v>24639</v>
      </c>
      <c r="C477" s="2">
        <v>86000000</v>
      </c>
      <c r="D477" s="2">
        <v>6</v>
      </c>
      <c r="E477" s="2">
        <f t="shared" si="7"/>
        <v>-70868670</v>
      </c>
      <c r="I477" s="13" t="s">
        <v>25783</v>
      </c>
      <c r="J477" s="13">
        <v>53350242</v>
      </c>
    </row>
    <row r="478" spans="1:10" x14ac:dyDescent="0.3">
      <c r="A478" s="2">
        <v>19406406</v>
      </c>
      <c r="B478" s="2" t="s">
        <v>24640</v>
      </c>
      <c r="C478" s="2">
        <v>40000000</v>
      </c>
      <c r="D478" s="2">
        <v>7.8</v>
      </c>
      <c r="E478" s="2">
        <f t="shared" si="7"/>
        <v>-20593594</v>
      </c>
      <c r="I478" s="13" t="s">
        <v>26874</v>
      </c>
      <c r="J478" s="13">
        <v>53319509</v>
      </c>
    </row>
    <row r="479" spans="1:10" x14ac:dyDescent="0.3">
      <c r="A479" s="2">
        <v>1891821</v>
      </c>
      <c r="B479" s="2" t="s">
        <v>24641</v>
      </c>
      <c r="C479" s="2">
        <v>52000000</v>
      </c>
      <c r="D479" s="2">
        <v>4.2</v>
      </c>
      <c r="E479" s="2">
        <f t="shared" si="7"/>
        <v>-50108179</v>
      </c>
      <c r="I479" s="13" t="s">
        <v>27253</v>
      </c>
      <c r="J479" s="13">
        <v>53300000</v>
      </c>
    </row>
    <row r="480" spans="1:10" x14ac:dyDescent="0.3">
      <c r="A480" s="2">
        <v>23219748</v>
      </c>
      <c r="B480" s="2" t="s">
        <v>24642</v>
      </c>
      <c r="C480" s="2">
        <v>80000000</v>
      </c>
      <c r="D480" s="2">
        <v>5.6</v>
      </c>
      <c r="E480" s="2">
        <f t="shared" si="7"/>
        <v>-56780252</v>
      </c>
      <c r="I480" s="13" t="s">
        <v>26875</v>
      </c>
      <c r="J480" s="13">
        <v>53270259</v>
      </c>
    </row>
    <row r="481" spans="1:10" x14ac:dyDescent="0.3">
      <c r="A481" s="2">
        <v>170708996</v>
      </c>
      <c r="B481" s="2" t="s">
        <v>24643</v>
      </c>
      <c r="C481" s="2">
        <v>58000000</v>
      </c>
      <c r="D481" s="2">
        <v>8.1999999999999993</v>
      </c>
      <c r="E481" s="2">
        <f t="shared" si="7"/>
        <v>112708996</v>
      </c>
      <c r="I481" s="13" t="s">
        <v>26754</v>
      </c>
      <c r="J481" s="13">
        <v>53269010</v>
      </c>
    </row>
    <row r="482" spans="1:10" x14ac:dyDescent="0.3">
      <c r="A482" s="2">
        <v>422783777</v>
      </c>
      <c r="B482" s="2" t="s">
        <v>24644</v>
      </c>
      <c r="C482" s="2">
        <v>45000000</v>
      </c>
      <c r="D482" s="2">
        <v>8.5</v>
      </c>
      <c r="E482" s="2">
        <f t="shared" si="7"/>
        <v>377783777</v>
      </c>
      <c r="I482" s="13" t="s">
        <v>24595</v>
      </c>
      <c r="J482" s="13">
        <v>53200012</v>
      </c>
    </row>
    <row r="483" spans="1:10" x14ac:dyDescent="0.3">
      <c r="A483" s="2">
        <v>103812241</v>
      </c>
      <c r="B483" s="2" t="s">
        <v>24645</v>
      </c>
      <c r="C483" s="2">
        <v>79000000</v>
      </c>
      <c r="D483" s="2">
        <v>5.8</v>
      </c>
      <c r="E483" s="2">
        <f t="shared" si="7"/>
        <v>24812241</v>
      </c>
      <c r="I483" s="13" t="s">
        <v>26440</v>
      </c>
      <c r="J483" s="13">
        <v>52925609</v>
      </c>
    </row>
    <row r="484" spans="1:10" x14ac:dyDescent="0.3">
      <c r="A484" s="2">
        <v>119793567</v>
      </c>
      <c r="B484" s="2" t="s">
        <v>24646</v>
      </c>
      <c r="C484" s="2">
        <v>78000000</v>
      </c>
      <c r="D484" s="2">
        <v>6.5</v>
      </c>
      <c r="E484" s="2">
        <f t="shared" si="7"/>
        <v>41793567</v>
      </c>
      <c r="I484" s="13" t="s">
        <v>26758</v>
      </c>
      <c r="J484" s="13">
        <v>52572496</v>
      </c>
    </row>
    <row r="485" spans="1:10" x14ac:dyDescent="0.3">
      <c r="A485" s="2">
        <v>92930005</v>
      </c>
      <c r="B485" s="2" t="s">
        <v>24647</v>
      </c>
      <c r="C485" s="2">
        <v>78000000</v>
      </c>
      <c r="D485" s="2">
        <v>7.2</v>
      </c>
      <c r="E485" s="2">
        <f t="shared" si="7"/>
        <v>14930005</v>
      </c>
      <c r="I485" s="13" t="s">
        <v>27603</v>
      </c>
      <c r="J485" s="13">
        <v>52491137</v>
      </c>
    </row>
    <row r="486" spans="1:10" x14ac:dyDescent="0.3">
      <c r="A486" s="2">
        <v>67286731</v>
      </c>
      <c r="B486" s="2" t="s">
        <v>24648</v>
      </c>
      <c r="C486" s="2">
        <v>100000000</v>
      </c>
      <c r="D486" s="2">
        <v>6.7</v>
      </c>
      <c r="E486" s="2">
        <f t="shared" si="7"/>
        <v>-32713269</v>
      </c>
      <c r="I486" s="13" t="s">
        <v>24254</v>
      </c>
      <c r="J486" s="13">
        <v>52387997</v>
      </c>
    </row>
    <row r="487" spans="1:10" x14ac:dyDescent="0.3">
      <c r="A487" s="2">
        <v>74158157</v>
      </c>
      <c r="B487" s="2" t="s">
        <v>24649</v>
      </c>
      <c r="C487" s="2">
        <v>79000000</v>
      </c>
      <c r="D487" s="2">
        <v>3.4</v>
      </c>
      <c r="E487" s="2">
        <f t="shared" si="7"/>
        <v>-4841843</v>
      </c>
      <c r="I487" s="13" t="s">
        <v>26141</v>
      </c>
      <c r="J487" s="13">
        <v>52360285</v>
      </c>
    </row>
    <row r="488" spans="1:10" x14ac:dyDescent="0.3">
      <c r="A488" s="2">
        <v>127083765</v>
      </c>
      <c r="B488" s="2" t="s">
        <v>24650</v>
      </c>
      <c r="C488" s="2">
        <v>76000000</v>
      </c>
      <c r="D488" s="2">
        <v>5.9</v>
      </c>
      <c r="E488" s="2">
        <f t="shared" si="7"/>
        <v>51083765</v>
      </c>
      <c r="I488" s="13" t="s">
        <v>24218</v>
      </c>
      <c r="J488" s="13">
        <v>52282182</v>
      </c>
    </row>
    <row r="489" spans="1:10" x14ac:dyDescent="0.3">
      <c r="A489" s="2">
        <v>1339152</v>
      </c>
      <c r="B489" s="2" t="s">
        <v>24651</v>
      </c>
      <c r="C489" s="2">
        <v>81200000</v>
      </c>
      <c r="D489" s="2">
        <v>7.8</v>
      </c>
      <c r="E489" s="2">
        <f t="shared" si="7"/>
        <v>-79860848</v>
      </c>
      <c r="I489" s="13" t="s">
        <v>25904</v>
      </c>
      <c r="J489" s="13">
        <v>52264926</v>
      </c>
    </row>
    <row r="490" spans="1:10" x14ac:dyDescent="0.3">
      <c r="A490" s="2">
        <v>15071514</v>
      </c>
      <c r="B490" s="2" t="s">
        <v>24652</v>
      </c>
      <c r="C490" s="2">
        <v>80000000</v>
      </c>
      <c r="D490" s="2">
        <v>5.9</v>
      </c>
      <c r="E490" s="2">
        <f t="shared" si="7"/>
        <v>-64928486</v>
      </c>
      <c r="I490" s="13" t="s">
        <v>27655</v>
      </c>
      <c r="J490" s="13">
        <v>52245055</v>
      </c>
    </row>
    <row r="491" spans="1:10" x14ac:dyDescent="0.3">
      <c r="A491" s="2">
        <v>26000610</v>
      </c>
      <c r="B491" s="2" t="s">
        <v>24653</v>
      </c>
      <c r="C491" s="2">
        <v>76000000</v>
      </c>
      <c r="D491" s="2">
        <v>4.0999999999999996</v>
      </c>
      <c r="E491" s="2">
        <f t="shared" si="7"/>
        <v>-49999390</v>
      </c>
      <c r="I491" s="13" t="s">
        <v>24394</v>
      </c>
      <c r="J491" s="13">
        <v>52165546</v>
      </c>
    </row>
    <row r="492" spans="1:10" x14ac:dyDescent="0.3">
      <c r="A492" s="2">
        <v>323505540</v>
      </c>
      <c r="B492" s="2" t="s">
        <v>24654</v>
      </c>
      <c r="C492" s="2">
        <v>75000000</v>
      </c>
      <c r="D492" s="2">
        <v>6.8</v>
      </c>
      <c r="E492" s="2">
        <f t="shared" si="7"/>
        <v>248505540</v>
      </c>
      <c r="I492" s="13" t="s">
        <v>25894</v>
      </c>
      <c r="J492" s="13">
        <v>52163317</v>
      </c>
    </row>
    <row r="493" spans="1:10" x14ac:dyDescent="0.3">
      <c r="A493" s="2">
        <v>66462600</v>
      </c>
      <c r="B493" s="2" t="s">
        <v>24655</v>
      </c>
      <c r="C493" s="2">
        <v>78000000</v>
      </c>
      <c r="D493" s="2">
        <v>5.8</v>
      </c>
      <c r="E493" s="2">
        <f t="shared" si="7"/>
        <v>-11537400</v>
      </c>
      <c r="I493" s="13" t="s">
        <v>24957</v>
      </c>
      <c r="J493" s="13">
        <v>52100855</v>
      </c>
    </row>
    <row r="494" spans="1:10" x14ac:dyDescent="0.3">
      <c r="A494" s="2">
        <v>368049635</v>
      </c>
      <c r="B494" s="2" t="s">
        <v>24656</v>
      </c>
      <c r="C494" s="2">
        <v>76000000</v>
      </c>
      <c r="D494" s="2">
        <v>7.5</v>
      </c>
      <c r="E494" s="2">
        <f t="shared" si="7"/>
        <v>292049635</v>
      </c>
      <c r="I494" s="13" t="s">
        <v>26038</v>
      </c>
      <c r="J494" s="13">
        <v>51990286</v>
      </c>
    </row>
    <row r="495" spans="1:10" x14ac:dyDescent="0.3">
      <c r="A495" s="2">
        <v>306124059</v>
      </c>
      <c r="B495" s="2" t="s">
        <v>24657</v>
      </c>
      <c r="C495" s="2">
        <v>75000000</v>
      </c>
      <c r="D495" s="2">
        <v>6.9</v>
      </c>
      <c r="E495" s="2">
        <f t="shared" si="7"/>
        <v>231124059</v>
      </c>
      <c r="I495" s="13" t="s">
        <v>24172</v>
      </c>
      <c r="J495" s="13">
        <v>51956980</v>
      </c>
    </row>
    <row r="496" spans="1:10" x14ac:dyDescent="0.3">
      <c r="A496" s="2">
        <v>229074524</v>
      </c>
      <c r="B496" s="2" t="s">
        <v>24658</v>
      </c>
      <c r="C496" s="2">
        <v>73000000</v>
      </c>
      <c r="D496" s="2">
        <v>6.5</v>
      </c>
      <c r="E496" s="2">
        <f t="shared" si="7"/>
        <v>156074524</v>
      </c>
      <c r="I496" s="13" t="s">
        <v>27050</v>
      </c>
      <c r="J496" s="13">
        <v>51889948</v>
      </c>
    </row>
    <row r="497" spans="1:10" x14ac:dyDescent="0.3">
      <c r="A497" s="2">
        <v>193136719</v>
      </c>
      <c r="B497" s="2" t="s">
        <v>24659</v>
      </c>
      <c r="C497" s="2">
        <v>75000000</v>
      </c>
      <c r="D497" s="2">
        <v>6.9</v>
      </c>
      <c r="E497" s="2">
        <f t="shared" si="7"/>
        <v>118136719</v>
      </c>
      <c r="I497" s="13" t="s">
        <v>25486</v>
      </c>
      <c r="J497" s="13">
        <v>51651430</v>
      </c>
    </row>
    <row r="498" spans="1:10" x14ac:dyDescent="0.3">
      <c r="A498" s="2">
        <v>35286428</v>
      </c>
      <c r="B498" s="2" t="s">
        <v>24660</v>
      </c>
      <c r="C498" s="2">
        <v>76000000</v>
      </c>
      <c r="D498" s="2">
        <v>7.9</v>
      </c>
      <c r="E498" s="2">
        <f t="shared" si="7"/>
        <v>-40713572</v>
      </c>
      <c r="I498" s="13" t="s">
        <v>27274</v>
      </c>
      <c r="J498" s="13">
        <v>51636016</v>
      </c>
    </row>
    <row r="499" spans="1:10" x14ac:dyDescent="0.3">
      <c r="A499" s="2">
        <v>157299717</v>
      </c>
      <c r="B499" s="2" t="s">
        <v>24661</v>
      </c>
      <c r="C499" s="2">
        <v>75000000</v>
      </c>
      <c r="D499" s="2">
        <v>7.4</v>
      </c>
      <c r="E499" s="2">
        <f t="shared" si="7"/>
        <v>82299717</v>
      </c>
      <c r="I499" s="13" t="s">
        <v>26499</v>
      </c>
      <c r="J499" s="13">
        <v>51588220</v>
      </c>
    </row>
    <row r="500" spans="1:10" x14ac:dyDescent="0.3">
      <c r="A500" s="2">
        <v>134568845</v>
      </c>
      <c r="B500" s="2" t="s">
        <v>24662</v>
      </c>
      <c r="C500" s="2">
        <v>75000000</v>
      </c>
      <c r="D500" s="2">
        <v>6.7</v>
      </c>
      <c r="E500" s="2">
        <f t="shared" si="7"/>
        <v>59568845</v>
      </c>
      <c r="I500" s="13" t="s">
        <v>27178</v>
      </c>
      <c r="J500" s="13">
        <v>51504069</v>
      </c>
    </row>
    <row r="501" spans="1:10" x14ac:dyDescent="0.3">
      <c r="A501" s="2">
        <v>134006721</v>
      </c>
      <c r="B501" s="2" t="s">
        <v>24663</v>
      </c>
      <c r="C501" s="2">
        <v>75000000</v>
      </c>
      <c r="D501" s="2">
        <v>7.4</v>
      </c>
      <c r="E501" s="2">
        <f t="shared" si="7"/>
        <v>59006721</v>
      </c>
      <c r="I501" s="13" t="s">
        <v>26465</v>
      </c>
      <c r="J501" s="13">
        <v>51324422</v>
      </c>
    </row>
    <row r="502" spans="1:10" x14ac:dyDescent="0.3">
      <c r="A502" s="2">
        <v>195329763</v>
      </c>
      <c r="B502" s="2" t="s">
        <v>24664</v>
      </c>
      <c r="C502" s="2">
        <v>80000000</v>
      </c>
      <c r="D502" s="2">
        <v>6.9</v>
      </c>
      <c r="E502" s="2">
        <f t="shared" si="7"/>
        <v>115329763</v>
      </c>
      <c r="I502" s="13" t="s">
        <v>25898</v>
      </c>
      <c r="J502" s="13">
        <v>51270454</v>
      </c>
    </row>
    <row r="503" spans="1:10" x14ac:dyDescent="0.3">
      <c r="A503" s="2">
        <v>120776832</v>
      </c>
      <c r="B503" s="2" t="s">
        <v>24665</v>
      </c>
      <c r="C503" s="2">
        <v>75000000</v>
      </c>
      <c r="D503" s="2">
        <v>6.8</v>
      </c>
      <c r="E503" s="2">
        <f t="shared" si="7"/>
        <v>45776832</v>
      </c>
      <c r="I503" s="13" t="s">
        <v>26613</v>
      </c>
      <c r="J503" s="13">
        <v>51209973</v>
      </c>
    </row>
    <row r="504" spans="1:10" x14ac:dyDescent="0.3">
      <c r="A504" s="2">
        <v>118823091</v>
      </c>
      <c r="B504" s="2" t="s">
        <v>24666</v>
      </c>
      <c r="C504" s="2">
        <v>75000000</v>
      </c>
      <c r="D504" s="2">
        <v>6.7</v>
      </c>
      <c r="E504" s="2">
        <f t="shared" si="7"/>
        <v>43823091</v>
      </c>
      <c r="I504" s="13" t="s">
        <v>25294</v>
      </c>
      <c r="J504" s="13">
        <v>51208010</v>
      </c>
    </row>
    <row r="505" spans="1:10" x14ac:dyDescent="0.3">
      <c r="A505" s="2">
        <v>41814863</v>
      </c>
      <c r="B505" s="2" t="s">
        <v>24667</v>
      </c>
      <c r="C505" s="2">
        <v>50000000</v>
      </c>
      <c r="D505" s="2">
        <v>5.0999999999999996</v>
      </c>
      <c r="E505" s="2">
        <f t="shared" si="7"/>
        <v>-8185137</v>
      </c>
      <c r="I505" s="13" t="s">
        <v>24650</v>
      </c>
      <c r="J505" s="13">
        <v>51083765</v>
      </c>
    </row>
    <row r="506" spans="1:10" x14ac:dyDescent="0.3">
      <c r="A506" s="2">
        <v>97360069</v>
      </c>
      <c r="B506" s="2" t="s">
        <v>24668</v>
      </c>
      <c r="C506" s="2">
        <v>75000000</v>
      </c>
      <c r="D506" s="2">
        <v>4.0999999999999996</v>
      </c>
      <c r="E506" s="2">
        <f t="shared" si="7"/>
        <v>22360069</v>
      </c>
      <c r="I506" s="13" t="s">
        <v>26755</v>
      </c>
      <c r="J506" s="13">
        <v>51071133</v>
      </c>
    </row>
    <row r="507" spans="1:10" x14ac:dyDescent="0.3">
      <c r="A507" s="2">
        <v>117698894</v>
      </c>
      <c r="B507" s="2" t="s">
        <v>24669</v>
      </c>
      <c r="C507" s="2">
        <v>75000000</v>
      </c>
      <c r="D507" s="2">
        <v>7.3</v>
      </c>
      <c r="E507" s="2">
        <f t="shared" si="7"/>
        <v>42698894</v>
      </c>
      <c r="I507" s="13" t="s">
        <v>25895</v>
      </c>
      <c r="J507" s="13">
        <v>50920948</v>
      </c>
    </row>
    <row r="508" spans="1:10" x14ac:dyDescent="0.3">
      <c r="A508" s="2">
        <v>162001186</v>
      </c>
      <c r="B508" s="2" t="s">
        <v>24670</v>
      </c>
      <c r="C508" s="2">
        <v>80000000</v>
      </c>
      <c r="D508" s="2">
        <v>6</v>
      </c>
      <c r="E508" s="2">
        <f t="shared" si="7"/>
        <v>82001186</v>
      </c>
      <c r="I508" s="13" t="s">
        <v>25416</v>
      </c>
      <c r="J508" s="13">
        <v>50915214</v>
      </c>
    </row>
    <row r="509" spans="1:10" x14ac:dyDescent="0.3">
      <c r="A509" s="2">
        <v>77032279</v>
      </c>
      <c r="B509" s="2" t="s">
        <v>24671</v>
      </c>
      <c r="C509" s="2">
        <v>60000000</v>
      </c>
      <c r="D509" s="2">
        <v>7.3</v>
      </c>
      <c r="E509" s="2">
        <f t="shared" si="7"/>
        <v>17032279</v>
      </c>
      <c r="I509" s="13" t="s">
        <v>25297</v>
      </c>
      <c r="J509" s="13">
        <v>50835030</v>
      </c>
    </row>
    <row r="510" spans="1:10" x14ac:dyDescent="0.3">
      <c r="A510" s="2">
        <v>73023275</v>
      </c>
      <c r="B510" s="2" t="s">
        <v>24672</v>
      </c>
      <c r="C510" s="2">
        <v>35000000</v>
      </c>
      <c r="D510" s="2">
        <v>5.4</v>
      </c>
      <c r="E510" s="2">
        <f t="shared" si="7"/>
        <v>38023275</v>
      </c>
      <c r="I510" s="13" t="s">
        <v>24784</v>
      </c>
      <c r="J510" s="13">
        <v>50731542</v>
      </c>
    </row>
    <row r="511" spans="1:10" x14ac:dyDescent="0.3">
      <c r="A511" s="2">
        <v>68473360</v>
      </c>
      <c r="B511" s="2" t="s">
        <v>24673</v>
      </c>
      <c r="C511" s="2">
        <v>75000000</v>
      </c>
      <c r="D511" s="2">
        <v>5.9</v>
      </c>
      <c r="E511" s="2">
        <f t="shared" si="7"/>
        <v>-6526640</v>
      </c>
      <c r="I511" s="13" t="s">
        <v>26017</v>
      </c>
      <c r="J511" s="13">
        <v>50608545</v>
      </c>
    </row>
    <row r="512" spans="1:10" x14ac:dyDescent="0.3">
      <c r="A512" s="2">
        <v>66636385</v>
      </c>
      <c r="B512" s="2" t="s">
        <v>24674</v>
      </c>
      <c r="C512" s="2">
        <v>75000000</v>
      </c>
      <c r="D512" s="2">
        <v>7.1</v>
      </c>
      <c r="E512" s="2">
        <f t="shared" si="7"/>
        <v>-8363615</v>
      </c>
      <c r="I512" s="13" t="s">
        <v>24788</v>
      </c>
      <c r="J512" s="13">
        <v>50603980</v>
      </c>
    </row>
    <row r="513" spans="1:10" x14ac:dyDescent="0.3">
      <c r="A513" s="2">
        <v>160762022</v>
      </c>
      <c r="B513" s="2" t="s">
        <v>24675</v>
      </c>
      <c r="C513" s="2">
        <v>75000000</v>
      </c>
      <c r="D513" s="2">
        <v>6</v>
      </c>
      <c r="E513" s="2">
        <f t="shared" si="7"/>
        <v>85762022</v>
      </c>
      <c r="I513" s="13" t="s">
        <v>24759</v>
      </c>
      <c r="J513" s="13">
        <v>50471320</v>
      </c>
    </row>
    <row r="514" spans="1:10" x14ac:dyDescent="0.3">
      <c r="A514" s="2">
        <v>103338338</v>
      </c>
      <c r="B514" s="2" t="s">
        <v>24676</v>
      </c>
      <c r="C514" s="2">
        <v>70000000</v>
      </c>
      <c r="D514" s="2">
        <v>6.5</v>
      </c>
      <c r="E514" s="2">
        <f t="shared" si="7"/>
        <v>33338338</v>
      </c>
      <c r="I514" s="13" t="s">
        <v>24310</v>
      </c>
      <c r="J514" s="13">
        <v>50418803</v>
      </c>
    </row>
    <row r="515" spans="1:10" x14ac:dyDescent="0.3">
      <c r="A515" s="2">
        <v>55808744</v>
      </c>
      <c r="B515" s="2" t="s">
        <v>24677</v>
      </c>
      <c r="C515" s="2">
        <v>53000000</v>
      </c>
      <c r="D515" s="2">
        <v>5.7</v>
      </c>
      <c r="E515" s="2">
        <f t="shared" ref="E515:E578" si="8">A515-C515</f>
        <v>2808744</v>
      </c>
      <c r="I515" s="13" t="s">
        <v>27070</v>
      </c>
      <c r="J515" s="13">
        <v>50401464</v>
      </c>
    </row>
    <row r="516" spans="1:10" x14ac:dyDescent="0.3">
      <c r="A516" s="2">
        <v>47379090</v>
      </c>
      <c r="B516" s="2" t="s">
        <v>24678</v>
      </c>
      <c r="C516" s="2">
        <v>70000000</v>
      </c>
      <c r="D516" s="2">
        <v>7.6</v>
      </c>
      <c r="E516" s="2">
        <f t="shared" si="8"/>
        <v>-22620910</v>
      </c>
      <c r="I516" s="13" t="s">
        <v>25289</v>
      </c>
      <c r="J516" s="13">
        <v>50353764</v>
      </c>
    </row>
    <row r="517" spans="1:10" x14ac:dyDescent="0.3">
      <c r="A517" s="2">
        <v>43426961</v>
      </c>
      <c r="B517" s="2" t="s">
        <v>24679</v>
      </c>
      <c r="C517" s="2">
        <v>70000000</v>
      </c>
      <c r="D517" s="2">
        <v>6.6</v>
      </c>
      <c r="E517" s="2">
        <f t="shared" si="8"/>
        <v>-26573039</v>
      </c>
      <c r="I517" s="13" t="s">
        <v>24959</v>
      </c>
      <c r="J517" s="13">
        <v>50328194</v>
      </c>
    </row>
    <row r="518" spans="1:10" x14ac:dyDescent="0.3">
      <c r="A518" s="2">
        <v>47000485</v>
      </c>
      <c r="B518" s="2" t="s">
        <v>24680</v>
      </c>
      <c r="C518" s="2">
        <v>75000000</v>
      </c>
      <c r="D518" s="2">
        <v>5.4</v>
      </c>
      <c r="E518" s="2">
        <f t="shared" si="8"/>
        <v>-27999515</v>
      </c>
      <c r="I518" s="13" t="s">
        <v>24591</v>
      </c>
      <c r="J518" s="13">
        <v>50313314</v>
      </c>
    </row>
    <row r="519" spans="1:10" x14ac:dyDescent="0.3">
      <c r="A519" s="2">
        <v>45434443</v>
      </c>
      <c r="B519" s="2" t="s">
        <v>24681</v>
      </c>
      <c r="C519" s="2">
        <v>75000000</v>
      </c>
      <c r="D519" s="2">
        <v>7.3</v>
      </c>
      <c r="E519" s="2">
        <f t="shared" si="8"/>
        <v>-29565557</v>
      </c>
      <c r="I519" s="13" t="s">
        <v>26138</v>
      </c>
      <c r="J519" s="13">
        <v>50301521</v>
      </c>
    </row>
    <row r="520" spans="1:10" x14ac:dyDescent="0.3">
      <c r="A520" s="2">
        <v>42044321</v>
      </c>
      <c r="B520" s="2" t="s">
        <v>24682</v>
      </c>
      <c r="C520" s="2">
        <v>80000000</v>
      </c>
      <c r="D520" s="2">
        <v>6.5</v>
      </c>
      <c r="E520" s="2">
        <f t="shared" si="8"/>
        <v>-37955679</v>
      </c>
      <c r="I520" s="13" t="s">
        <v>24955</v>
      </c>
      <c r="J520" s="13">
        <v>50263257</v>
      </c>
    </row>
    <row r="521" spans="1:10" x14ac:dyDescent="0.3">
      <c r="A521" s="2">
        <v>73661010</v>
      </c>
      <c r="B521" s="2" t="s">
        <v>24683</v>
      </c>
      <c r="C521" s="2">
        <v>75000000</v>
      </c>
      <c r="D521" s="2">
        <v>6.6</v>
      </c>
      <c r="E521" s="2">
        <f t="shared" si="8"/>
        <v>-1338990</v>
      </c>
      <c r="I521" s="13" t="s">
        <v>24342</v>
      </c>
      <c r="J521" s="13">
        <v>50191634</v>
      </c>
    </row>
    <row r="522" spans="1:10" x14ac:dyDescent="0.3">
      <c r="A522" s="2">
        <v>41523271</v>
      </c>
      <c r="B522" s="2" t="s">
        <v>24684</v>
      </c>
      <c r="C522" s="2">
        <v>80000000</v>
      </c>
      <c r="D522" s="2">
        <v>6.6</v>
      </c>
      <c r="E522" s="2">
        <f t="shared" si="8"/>
        <v>-38476729</v>
      </c>
      <c r="I522" s="13" t="s">
        <v>24721</v>
      </c>
      <c r="J522" s="13">
        <v>49654900</v>
      </c>
    </row>
    <row r="523" spans="1:10" x14ac:dyDescent="0.3">
      <c r="A523" s="2">
        <v>37600435</v>
      </c>
      <c r="B523" s="2" t="s">
        <v>24685</v>
      </c>
      <c r="C523" s="2">
        <v>55000000</v>
      </c>
      <c r="D523" s="2">
        <v>5.9</v>
      </c>
      <c r="E523" s="2">
        <f t="shared" si="8"/>
        <v>-17399565</v>
      </c>
      <c r="I523" s="13" t="s">
        <v>25659</v>
      </c>
      <c r="J523" s="13">
        <v>49566871</v>
      </c>
    </row>
    <row r="524" spans="1:10" x14ac:dyDescent="0.3">
      <c r="A524" s="2">
        <v>39251128</v>
      </c>
      <c r="B524" s="2" t="s">
        <v>24686</v>
      </c>
      <c r="C524" s="2">
        <v>75000000</v>
      </c>
      <c r="D524" s="2">
        <v>6.7</v>
      </c>
      <c r="E524" s="2">
        <f t="shared" si="8"/>
        <v>-35748872</v>
      </c>
      <c r="I524" s="13" t="s">
        <v>24956</v>
      </c>
      <c r="J524" s="13">
        <v>49354205</v>
      </c>
    </row>
    <row r="525" spans="1:10" x14ac:dyDescent="0.3">
      <c r="A525" s="2">
        <v>83503161</v>
      </c>
      <c r="B525" s="2" t="s">
        <v>24687</v>
      </c>
      <c r="C525" s="2">
        <v>75000000</v>
      </c>
      <c r="D525" s="2">
        <v>6.1</v>
      </c>
      <c r="E525" s="2">
        <f t="shared" si="8"/>
        <v>8503161</v>
      </c>
      <c r="I525" s="13" t="s">
        <v>25899</v>
      </c>
      <c r="J525" s="13">
        <v>49273505</v>
      </c>
    </row>
    <row r="526" spans="1:10" x14ac:dyDescent="0.3">
      <c r="A526" s="2">
        <v>34636443</v>
      </c>
      <c r="B526" s="2" t="s">
        <v>24688</v>
      </c>
      <c r="C526" s="2">
        <v>52000000</v>
      </c>
      <c r="D526" s="2">
        <v>6.6</v>
      </c>
      <c r="E526" s="2">
        <f t="shared" si="8"/>
        <v>-17363557</v>
      </c>
      <c r="I526" s="13" t="s">
        <v>24849</v>
      </c>
      <c r="J526" s="13">
        <v>49176215</v>
      </c>
    </row>
    <row r="527" spans="1:10" x14ac:dyDescent="0.3">
      <c r="A527" s="2">
        <v>22751979</v>
      </c>
      <c r="B527" s="2" t="s">
        <v>24689</v>
      </c>
      <c r="C527" s="2">
        <v>75000000</v>
      </c>
      <c r="D527" s="2">
        <v>6.6</v>
      </c>
      <c r="E527" s="2">
        <f t="shared" si="8"/>
        <v>-52248021</v>
      </c>
      <c r="I527" s="13" t="s">
        <v>25287</v>
      </c>
      <c r="J527" s="13">
        <v>49138076</v>
      </c>
    </row>
    <row r="528" spans="1:10" x14ac:dyDescent="0.3">
      <c r="A528" s="2">
        <v>30013346</v>
      </c>
      <c r="B528" s="2" t="s">
        <v>24690</v>
      </c>
      <c r="C528" s="2">
        <v>75000000</v>
      </c>
      <c r="D528" s="2">
        <v>5.3</v>
      </c>
      <c r="E528" s="2">
        <f t="shared" si="8"/>
        <v>-44986654</v>
      </c>
      <c r="I528" s="13" t="s">
        <v>26498</v>
      </c>
      <c r="J528" s="13">
        <v>49001297</v>
      </c>
    </row>
    <row r="529" spans="1:10" x14ac:dyDescent="0.3">
      <c r="A529" s="2">
        <v>14567883</v>
      </c>
      <c r="B529" s="2" t="s">
        <v>24691</v>
      </c>
      <c r="C529" s="2">
        <v>75000000</v>
      </c>
      <c r="D529" s="2">
        <v>6</v>
      </c>
      <c r="E529" s="2">
        <f t="shared" si="8"/>
        <v>-60432117</v>
      </c>
      <c r="I529" s="13" t="s">
        <v>27279</v>
      </c>
      <c r="J529" s="13">
        <v>48884821</v>
      </c>
    </row>
    <row r="530" spans="1:10" x14ac:dyDescent="0.3">
      <c r="A530" s="2">
        <v>5409517</v>
      </c>
      <c r="B530" s="2" t="s">
        <v>24692</v>
      </c>
      <c r="C530" s="2">
        <v>75000000</v>
      </c>
      <c r="D530" s="2">
        <v>4.7</v>
      </c>
      <c r="E530" s="2">
        <f t="shared" si="8"/>
        <v>-69590483</v>
      </c>
      <c r="I530" s="13" t="s">
        <v>27202</v>
      </c>
      <c r="J530" s="13">
        <v>48800000</v>
      </c>
    </row>
    <row r="531" spans="1:10" x14ac:dyDescent="0.3">
      <c r="A531" s="2">
        <v>21009180</v>
      </c>
      <c r="B531" s="2" t="s">
        <v>24693</v>
      </c>
      <c r="C531" s="2">
        <v>45000000</v>
      </c>
      <c r="D531" s="2">
        <v>6.1</v>
      </c>
      <c r="E531" s="2">
        <f t="shared" si="8"/>
        <v>-23990820</v>
      </c>
      <c r="I531" s="13" t="s">
        <v>26674</v>
      </c>
      <c r="J531" s="13">
        <v>48693523</v>
      </c>
    </row>
    <row r="532" spans="1:10" x14ac:dyDescent="0.3">
      <c r="A532" s="2">
        <v>94999143</v>
      </c>
      <c r="B532" s="2" t="s">
        <v>24694</v>
      </c>
      <c r="C532" s="2">
        <v>75000000</v>
      </c>
      <c r="D532" s="2">
        <v>7.2</v>
      </c>
      <c r="E532" s="2">
        <f t="shared" si="8"/>
        <v>19999143</v>
      </c>
      <c r="I532" s="13" t="s">
        <v>24839</v>
      </c>
      <c r="J532" s="13">
        <v>48635996</v>
      </c>
    </row>
    <row r="533" spans="1:10" x14ac:dyDescent="0.3">
      <c r="A533" s="2">
        <v>336029560</v>
      </c>
      <c r="B533" s="2" t="s">
        <v>24695</v>
      </c>
      <c r="C533" s="2">
        <v>74000000</v>
      </c>
      <c r="D533" s="2">
        <v>6.4</v>
      </c>
      <c r="E533" s="2">
        <f t="shared" si="8"/>
        <v>262029560</v>
      </c>
      <c r="I533" s="13" t="s">
        <v>24336</v>
      </c>
      <c r="J533" s="13">
        <v>48635922</v>
      </c>
    </row>
    <row r="534" spans="1:10" x14ac:dyDescent="0.3">
      <c r="A534" s="2">
        <v>36381716</v>
      </c>
      <c r="B534" s="2" t="s">
        <v>24696</v>
      </c>
      <c r="C534" s="2">
        <v>82000000</v>
      </c>
      <c r="D534" s="2">
        <v>6.1</v>
      </c>
      <c r="E534" s="2">
        <f t="shared" si="8"/>
        <v>-45618284</v>
      </c>
      <c r="I534" s="13" t="s">
        <v>26325</v>
      </c>
      <c r="J534" s="13">
        <v>48535067</v>
      </c>
    </row>
    <row r="535" spans="1:10" x14ac:dyDescent="0.3">
      <c r="A535" s="2">
        <v>55585389</v>
      </c>
      <c r="B535" s="2" t="s">
        <v>24697</v>
      </c>
      <c r="C535" s="2">
        <v>69000000</v>
      </c>
      <c r="D535" s="2">
        <v>5.9</v>
      </c>
      <c r="E535" s="2">
        <f t="shared" si="8"/>
        <v>-13414611</v>
      </c>
      <c r="I535" s="13" t="s">
        <v>25174</v>
      </c>
      <c r="J535" s="13">
        <v>48452056</v>
      </c>
    </row>
    <row r="536" spans="1:10" x14ac:dyDescent="0.3">
      <c r="A536" s="2">
        <v>36976367</v>
      </c>
      <c r="B536" s="2" t="s">
        <v>24698</v>
      </c>
      <c r="C536" s="2">
        <v>75000000</v>
      </c>
      <c r="D536" s="2">
        <v>6</v>
      </c>
      <c r="E536" s="2">
        <f t="shared" si="8"/>
        <v>-38023633</v>
      </c>
      <c r="I536" s="13" t="s">
        <v>24442</v>
      </c>
      <c r="J536" s="13">
        <v>48383780</v>
      </c>
    </row>
    <row r="537" spans="1:10" x14ac:dyDescent="0.3">
      <c r="A537" s="2">
        <v>107225164</v>
      </c>
      <c r="B537" s="2" t="s">
        <v>24699</v>
      </c>
      <c r="C537" s="2">
        <v>73000000</v>
      </c>
      <c r="D537" s="2">
        <v>6.3</v>
      </c>
      <c r="E537" s="2">
        <f t="shared" si="8"/>
        <v>34225164</v>
      </c>
      <c r="I537" s="13" t="s">
        <v>25499</v>
      </c>
      <c r="J537" s="13">
        <v>48299761</v>
      </c>
    </row>
    <row r="538" spans="1:10" x14ac:dyDescent="0.3">
      <c r="A538" s="2">
        <v>70224196</v>
      </c>
      <c r="B538" s="2" t="s">
        <v>24700</v>
      </c>
      <c r="C538" s="2">
        <v>70000000</v>
      </c>
      <c r="D538" s="2">
        <v>5.6</v>
      </c>
      <c r="E538" s="2">
        <f t="shared" si="8"/>
        <v>224196</v>
      </c>
      <c r="I538" s="13" t="s">
        <v>27354</v>
      </c>
      <c r="J538" s="13">
        <v>48200832</v>
      </c>
    </row>
    <row r="539" spans="1:10" x14ac:dyDescent="0.3">
      <c r="A539" s="2">
        <v>51814190</v>
      </c>
      <c r="B539" s="2" t="s">
        <v>24701</v>
      </c>
      <c r="C539" s="2">
        <v>75000000</v>
      </c>
      <c r="D539" s="2">
        <v>6.4</v>
      </c>
      <c r="E539" s="2">
        <f t="shared" si="8"/>
        <v>-23185810</v>
      </c>
      <c r="I539" s="13" t="s">
        <v>25598</v>
      </c>
      <c r="J539" s="13">
        <v>48197993</v>
      </c>
    </row>
    <row r="540" spans="1:10" x14ac:dyDescent="0.3">
      <c r="A540" s="2">
        <v>47456450</v>
      </c>
      <c r="B540" s="2" t="s">
        <v>24702</v>
      </c>
      <c r="C540" s="2">
        <v>70000000</v>
      </c>
      <c r="D540" s="2">
        <v>7.1</v>
      </c>
      <c r="E540" s="2">
        <f t="shared" si="8"/>
        <v>-22543550</v>
      </c>
      <c r="I540" s="13" t="s">
        <v>27453</v>
      </c>
      <c r="J540" s="13">
        <v>48100000</v>
      </c>
    </row>
    <row r="541" spans="1:10" x14ac:dyDescent="0.3">
      <c r="A541" s="2">
        <v>148213377</v>
      </c>
      <c r="B541" s="2" t="s">
        <v>24703</v>
      </c>
      <c r="C541" s="2">
        <v>73000000</v>
      </c>
      <c r="D541" s="2">
        <v>6.6</v>
      </c>
      <c r="E541" s="2">
        <f t="shared" si="8"/>
        <v>75213377</v>
      </c>
      <c r="I541" s="13" t="s">
        <v>26955</v>
      </c>
      <c r="J541" s="13">
        <v>48057348</v>
      </c>
    </row>
    <row r="542" spans="1:10" x14ac:dyDescent="0.3">
      <c r="A542" s="2">
        <v>112950721</v>
      </c>
      <c r="B542" s="2" t="s">
        <v>24704</v>
      </c>
      <c r="C542" s="2">
        <v>72000000</v>
      </c>
      <c r="D542" s="2">
        <v>4.5999999999999996</v>
      </c>
      <c r="E542" s="2">
        <f t="shared" si="8"/>
        <v>40950721</v>
      </c>
      <c r="I542" s="13" t="s">
        <v>26411</v>
      </c>
      <c r="J542" s="13">
        <v>47998368</v>
      </c>
    </row>
    <row r="543" spans="1:10" x14ac:dyDescent="0.3">
      <c r="A543" s="2">
        <v>75600000</v>
      </c>
      <c r="B543" s="2" t="s">
        <v>24705</v>
      </c>
      <c r="C543" s="2">
        <v>72000000</v>
      </c>
      <c r="D543" s="2">
        <v>8.4</v>
      </c>
      <c r="E543" s="2">
        <f t="shared" si="8"/>
        <v>3600000</v>
      </c>
      <c r="I543" s="13" t="s">
        <v>24593</v>
      </c>
      <c r="J543" s="13">
        <v>47968405</v>
      </c>
    </row>
    <row r="544" spans="1:10" x14ac:dyDescent="0.3">
      <c r="A544" s="2">
        <v>62647540</v>
      </c>
      <c r="B544" s="2" t="s">
        <v>24706</v>
      </c>
      <c r="C544" s="2">
        <v>70000000</v>
      </c>
      <c r="D544" s="2">
        <v>7.1</v>
      </c>
      <c r="E544" s="2">
        <f t="shared" si="8"/>
        <v>-7352460</v>
      </c>
      <c r="I544" s="13" t="s">
        <v>27179</v>
      </c>
      <c r="J544" s="13">
        <v>47715416</v>
      </c>
    </row>
    <row r="545" spans="1:10" x14ac:dyDescent="0.3">
      <c r="A545" s="2">
        <v>183132370</v>
      </c>
      <c r="B545" s="2" t="s">
        <v>24707</v>
      </c>
      <c r="C545" s="2">
        <v>75000000</v>
      </c>
      <c r="D545" s="2">
        <v>7.4</v>
      </c>
      <c r="E545" s="2">
        <f t="shared" si="8"/>
        <v>108132370</v>
      </c>
      <c r="I545" s="13" t="s">
        <v>26994</v>
      </c>
      <c r="J545" s="13">
        <v>47676582</v>
      </c>
    </row>
    <row r="546" spans="1:10" x14ac:dyDescent="0.3">
      <c r="A546" s="2">
        <v>27796042</v>
      </c>
      <c r="B546" s="2" t="s">
        <v>24708</v>
      </c>
      <c r="C546" s="2">
        <v>72000000</v>
      </c>
      <c r="D546" s="2">
        <v>6.9</v>
      </c>
      <c r="E546" s="2">
        <f t="shared" si="8"/>
        <v>-44203958</v>
      </c>
      <c r="I546" s="13" t="s">
        <v>25288</v>
      </c>
      <c r="J546" s="13">
        <v>47666629</v>
      </c>
    </row>
    <row r="547" spans="1:10" x14ac:dyDescent="0.3">
      <c r="A547" s="2">
        <v>32616869</v>
      </c>
      <c r="B547" s="2" t="s">
        <v>24709</v>
      </c>
      <c r="C547" s="2">
        <v>72000000</v>
      </c>
      <c r="D547" s="2">
        <v>4.5</v>
      </c>
      <c r="E547" s="2">
        <f t="shared" si="8"/>
        <v>-39383131</v>
      </c>
      <c r="I547" s="13" t="s">
        <v>25418</v>
      </c>
      <c r="J547" s="13">
        <v>47570368</v>
      </c>
    </row>
    <row r="548" spans="1:10" x14ac:dyDescent="0.3">
      <c r="A548" s="2">
        <v>18947630</v>
      </c>
      <c r="B548" s="2" t="s">
        <v>24710</v>
      </c>
      <c r="C548" s="2">
        <v>59660000</v>
      </c>
      <c r="D548" s="2">
        <v>7.1</v>
      </c>
      <c r="E548" s="2">
        <f t="shared" si="8"/>
        <v>-40712370</v>
      </c>
      <c r="I548" s="13" t="s">
        <v>24722</v>
      </c>
      <c r="J548" s="13">
        <v>47541000</v>
      </c>
    </row>
    <row r="549" spans="1:10" x14ac:dyDescent="0.3">
      <c r="A549" s="2">
        <v>114195633</v>
      </c>
      <c r="B549" s="2" t="s">
        <v>24711</v>
      </c>
      <c r="C549" s="2">
        <v>60000000</v>
      </c>
      <c r="D549" s="2">
        <v>6.5</v>
      </c>
      <c r="E549" s="2">
        <f t="shared" si="8"/>
        <v>54195633</v>
      </c>
      <c r="I549" s="13" t="s">
        <v>26625</v>
      </c>
      <c r="J549" s="13">
        <v>47356221</v>
      </c>
    </row>
    <row r="550" spans="1:10" x14ac:dyDescent="0.3">
      <c r="A550" s="2">
        <v>144156464</v>
      </c>
      <c r="B550" s="2" t="s">
        <v>24712</v>
      </c>
      <c r="C550" s="2">
        <v>71500000</v>
      </c>
      <c r="D550" s="2">
        <v>5.3</v>
      </c>
      <c r="E550" s="2">
        <f t="shared" si="8"/>
        <v>72656464</v>
      </c>
      <c r="I550" s="13" t="s">
        <v>26144</v>
      </c>
      <c r="J550" s="13">
        <v>47325559</v>
      </c>
    </row>
    <row r="551" spans="1:10" x14ac:dyDescent="0.3">
      <c r="A551" s="2">
        <v>227965690</v>
      </c>
      <c r="B551" s="2" t="s">
        <v>24713</v>
      </c>
      <c r="C551" s="2">
        <v>72000000</v>
      </c>
      <c r="D551" s="2">
        <v>6.7</v>
      </c>
      <c r="E551" s="2">
        <f t="shared" si="8"/>
        <v>155965690</v>
      </c>
      <c r="I551" s="13" t="s">
        <v>25142</v>
      </c>
      <c r="J551" s="13">
        <v>47308367</v>
      </c>
    </row>
    <row r="552" spans="1:10" x14ac:dyDescent="0.3">
      <c r="A552" s="2">
        <v>436471036</v>
      </c>
      <c r="B552" s="2" t="s">
        <v>24714</v>
      </c>
      <c r="C552" s="2">
        <v>150000000</v>
      </c>
      <c r="D552" s="2">
        <v>7.2</v>
      </c>
      <c r="E552" s="2">
        <f t="shared" si="8"/>
        <v>286471036</v>
      </c>
      <c r="I552" s="13" t="s">
        <v>25480</v>
      </c>
      <c r="J552" s="13">
        <v>47300000</v>
      </c>
    </row>
    <row r="553" spans="1:10" x14ac:dyDescent="0.3">
      <c r="A553" s="2">
        <v>244052771</v>
      </c>
      <c r="B553" s="2" t="s">
        <v>24715</v>
      </c>
      <c r="C553" s="2">
        <v>120000000</v>
      </c>
      <c r="D553" s="2">
        <v>7.2</v>
      </c>
      <c r="E553" s="2">
        <f t="shared" si="8"/>
        <v>124052771</v>
      </c>
      <c r="I553" s="13" t="s">
        <v>25623</v>
      </c>
      <c r="J553" s="13">
        <v>47300000</v>
      </c>
    </row>
    <row r="554" spans="1:10" x14ac:dyDescent="0.3">
      <c r="A554" s="2">
        <v>152149590</v>
      </c>
      <c r="B554" s="2" t="s">
        <v>24716</v>
      </c>
      <c r="C554" s="2">
        <v>70000000</v>
      </c>
      <c r="D554" s="2">
        <v>5.5</v>
      </c>
      <c r="E554" s="2">
        <f t="shared" si="8"/>
        <v>82149590</v>
      </c>
      <c r="I554" s="13" t="s">
        <v>25173</v>
      </c>
      <c r="J554" s="13">
        <v>47115211</v>
      </c>
    </row>
    <row r="555" spans="1:10" x14ac:dyDescent="0.3">
      <c r="A555" s="2">
        <v>141204016</v>
      </c>
      <c r="B555" s="2" t="s">
        <v>24717</v>
      </c>
      <c r="C555" s="2">
        <v>70000000</v>
      </c>
      <c r="D555" s="2">
        <v>5.8</v>
      </c>
      <c r="E555" s="2">
        <f t="shared" si="8"/>
        <v>71204016</v>
      </c>
      <c r="I555" s="13" t="s">
        <v>26684</v>
      </c>
      <c r="J555" s="13">
        <v>47008303</v>
      </c>
    </row>
    <row r="556" spans="1:10" x14ac:dyDescent="0.3">
      <c r="A556" s="2">
        <v>162495848</v>
      </c>
      <c r="B556" s="2" t="s">
        <v>24718</v>
      </c>
      <c r="C556" s="2">
        <v>74000000</v>
      </c>
      <c r="D556" s="2">
        <v>6</v>
      </c>
      <c r="E556" s="2">
        <f t="shared" si="8"/>
        <v>88495848</v>
      </c>
      <c r="I556" s="13" t="s">
        <v>25162</v>
      </c>
      <c r="J556" s="13">
        <v>47001027</v>
      </c>
    </row>
    <row r="557" spans="1:10" x14ac:dyDescent="0.3">
      <c r="A557" s="2">
        <v>136448821</v>
      </c>
      <c r="B557" s="2" t="s">
        <v>24719</v>
      </c>
      <c r="C557" s="2">
        <v>80000000</v>
      </c>
      <c r="D557" s="2">
        <v>6.6</v>
      </c>
      <c r="E557" s="2">
        <f t="shared" si="8"/>
        <v>56448821</v>
      </c>
      <c r="I557" s="13" t="s">
        <v>26061</v>
      </c>
      <c r="J557" s="13">
        <v>46975611</v>
      </c>
    </row>
    <row r="558" spans="1:10" x14ac:dyDescent="0.3">
      <c r="A558" s="2">
        <v>120523073</v>
      </c>
      <c r="B558" s="2" t="s">
        <v>24720</v>
      </c>
      <c r="C558" s="2">
        <v>75000000</v>
      </c>
      <c r="D558" s="2">
        <v>8.3000000000000007</v>
      </c>
      <c r="E558" s="2">
        <f t="shared" si="8"/>
        <v>45523073</v>
      </c>
      <c r="I558" s="13" t="s">
        <v>26328</v>
      </c>
      <c r="J558" s="13">
        <v>46955956</v>
      </c>
    </row>
    <row r="559" spans="1:10" x14ac:dyDescent="0.3">
      <c r="A559" s="2">
        <v>119654900</v>
      </c>
      <c r="B559" s="2" t="s">
        <v>24721</v>
      </c>
      <c r="C559" s="2">
        <v>70000000</v>
      </c>
      <c r="D559" s="2">
        <v>6.7</v>
      </c>
      <c r="E559" s="2">
        <f t="shared" si="8"/>
        <v>49654900</v>
      </c>
      <c r="I559" s="13" t="s">
        <v>26041</v>
      </c>
      <c r="J559" s="13">
        <v>46807024</v>
      </c>
    </row>
    <row r="560" spans="1:10" x14ac:dyDescent="0.3">
      <c r="A560" s="2">
        <v>117541000</v>
      </c>
      <c r="B560" s="2" t="s">
        <v>24722</v>
      </c>
      <c r="C560" s="2">
        <v>70000000</v>
      </c>
      <c r="D560" s="2">
        <v>7.1</v>
      </c>
      <c r="E560" s="2">
        <f t="shared" si="8"/>
        <v>47541000</v>
      </c>
      <c r="I560" s="13" t="s">
        <v>25658</v>
      </c>
      <c r="J560" s="13">
        <v>46806312</v>
      </c>
    </row>
    <row r="561" spans="1:10" x14ac:dyDescent="0.3">
      <c r="A561" s="2">
        <v>116643346</v>
      </c>
      <c r="B561" s="2" t="s">
        <v>24723</v>
      </c>
      <c r="C561" s="2">
        <v>80000000</v>
      </c>
      <c r="D561" s="2">
        <v>6</v>
      </c>
      <c r="E561" s="2">
        <f t="shared" si="8"/>
        <v>36643346</v>
      </c>
      <c r="I561" s="13" t="s">
        <v>25274</v>
      </c>
      <c r="J561" s="13">
        <v>46735231</v>
      </c>
    </row>
    <row r="562" spans="1:10" x14ac:dyDescent="0.3">
      <c r="A562" s="2">
        <v>100614858</v>
      </c>
      <c r="B562" s="2" t="s">
        <v>24724</v>
      </c>
      <c r="C562" s="2">
        <v>68000000</v>
      </c>
      <c r="D562" s="2">
        <v>6.9</v>
      </c>
      <c r="E562" s="2">
        <f t="shared" si="8"/>
        <v>32614858</v>
      </c>
      <c r="I562" s="13" t="s">
        <v>26400</v>
      </c>
      <c r="J562" s="13">
        <v>46700000</v>
      </c>
    </row>
    <row r="563" spans="1:10" x14ac:dyDescent="0.3">
      <c r="A563" s="2">
        <v>42272747</v>
      </c>
      <c r="B563" s="2" t="s">
        <v>24725</v>
      </c>
      <c r="C563" s="2">
        <v>70000000</v>
      </c>
      <c r="D563" s="2">
        <v>5.6</v>
      </c>
      <c r="E563" s="2">
        <f t="shared" si="8"/>
        <v>-27727253</v>
      </c>
      <c r="I563" s="13" t="s">
        <v>26400</v>
      </c>
      <c r="J563" s="13">
        <v>46700000</v>
      </c>
    </row>
    <row r="564" spans="1:10" x14ac:dyDescent="0.3">
      <c r="A564" s="2">
        <v>80281096</v>
      </c>
      <c r="B564" s="2" t="s">
        <v>24726</v>
      </c>
      <c r="C564" s="2">
        <v>60000000</v>
      </c>
      <c r="D564" s="2">
        <v>5.6</v>
      </c>
      <c r="E564" s="2">
        <f t="shared" si="8"/>
        <v>20281096</v>
      </c>
      <c r="I564" s="13" t="s">
        <v>26502</v>
      </c>
      <c r="J564" s="13">
        <v>46637947</v>
      </c>
    </row>
    <row r="565" spans="1:10" x14ac:dyDescent="0.3">
      <c r="A565" s="2">
        <v>219613391</v>
      </c>
      <c r="B565" s="2" t="s">
        <v>24727</v>
      </c>
      <c r="C565" s="2">
        <v>75000000</v>
      </c>
      <c r="D565" s="2">
        <v>4.5</v>
      </c>
      <c r="E565" s="2">
        <f t="shared" si="8"/>
        <v>144613391</v>
      </c>
      <c r="I565" s="13" t="s">
        <v>24960</v>
      </c>
      <c r="J565" s="13">
        <v>46530738</v>
      </c>
    </row>
    <row r="566" spans="1:10" x14ac:dyDescent="0.3">
      <c r="A566" s="2">
        <v>78120196</v>
      </c>
      <c r="B566" s="2" t="s">
        <v>24728</v>
      </c>
      <c r="C566" s="2">
        <v>75000000</v>
      </c>
      <c r="D566" s="2">
        <v>7.1</v>
      </c>
      <c r="E566" s="2">
        <f t="shared" si="8"/>
        <v>3120196</v>
      </c>
      <c r="I566" s="13" t="s">
        <v>25660</v>
      </c>
      <c r="J566" s="13">
        <v>46501438</v>
      </c>
    </row>
    <row r="567" spans="1:10" x14ac:dyDescent="0.3">
      <c r="A567" s="2">
        <v>98895417</v>
      </c>
      <c r="B567" s="2" t="s">
        <v>24729</v>
      </c>
      <c r="C567" s="2">
        <v>70000000</v>
      </c>
      <c r="D567" s="2">
        <v>6.5</v>
      </c>
      <c r="E567" s="2">
        <f t="shared" si="8"/>
        <v>28895417</v>
      </c>
      <c r="I567" s="13" t="s">
        <v>26500</v>
      </c>
      <c r="J567" s="13">
        <v>46400000</v>
      </c>
    </row>
    <row r="568" spans="1:10" x14ac:dyDescent="0.3">
      <c r="A568" s="2">
        <v>70117571</v>
      </c>
      <c r="B568" s="2" t="s">
        <v>24730</v>
      </c>
      <c r="C568" s="2">
        <v>58000000</v>
      </c>
      <c r="D568" s="2">
        <v>6.4</v>
      </c>
      <c r="E568" s="2">
        <f t="shared" si="8"/>
        <v>12117571</v>
      </c>
      <c r="I568" s="13" t="s">
        <v>25902</v>
      </c>
      <c r="J568" s="13">
        <v>46309760</v>
      </c>
    </row>
    <row r="569" spans="1:10" x14ac:dyDescent="0.3">
      <c r="A569" s="2">
        <v>83552429</v>
      </c>
      <c r="B569" s="2" t="s">
        <v>24731</v>
      </c>
      <c r="C569" s="2">
        <v>70000000</v>
      </c>
      <c r="D569" s="2">
        <v>5.8</v>
      </c>
      <c r="E569" s="2">
        <f t="shared" si="8"/>
        <v>13552429</v>
      </c>
      <c r="I569" s="13" t="s">
        <v>26011</v>
      </c>
      <c r="J569" s="13">
        <v>46269171</v>
      </c>
    </row>
    <row r="570" spans="1:10" x14ac:dyDescent="0.3">
      <c r="A570" s="2">
        <v>66257002</v>
      </c>
      <c r="B570" s="2" t="s">
        <v>24732</v>
      </c>
      <c r="C570" s="2">
        <v>70000000</v>
      </c>
      <c r="D570" s="2">
        <v>8</v>
      </c>
      <c r="E570" s="2">
        <f t="shared" si="8"/>
        <v>-3742998</v>
      </c>
      <c r="I570" s="13" t="s">
        <v>26140</v>
      </c>
      <c r="J570" s="13">
        <v>46257845</v>
      </c>
    </row>
    <row r="571" spans="1:10" x14ac:dyDescent="0.3">
      <c r="A571" s="2">
        <v>65012000</v>
      </c>
      <c r="B571" s="2" t="s">
        <v>24733</v>
      </c>
      <c r="C571" s="2">
        <v>70000000</v>
      </c>
      <c r="D571" s="2">
        <v>6.2</v>
      </c>
      <c r="E571" s="2">
        <f t="shared" si="8"/>
        <v>-4988000</v>
      </c>
      <c r="I571" s="13" t="s">
        <v>25483</v>
      </c>
      <c r="J571" s="13">
        <v>46159365</v>
      </c>
    </row>
    <row r="572" spans="1:10" x14ac:dyDescent="0.3">
      <c r="A572" s="2">
        <v>79883359</v>
      </c>
      <c r="B572" s="2" t="s">
        <v>24734</v>
      </c>
      <c r="C572" s="2">
        <v>66000000</v>
      </c>
      <c r="D572" s="2">
        <v>7.2</v>
      </c>
      <c r="E572" s="2">
        <f t="shared" si="8"/>
        <v>13883359</v>
      </c>
      <c r="I572" s="13" t="s">
        <v>25596</v>
      </c>
      <c r="J572" s="13">
        <v>46150692</v>
      </c>
    </row>
    <row r="573" spans="1:10" x14ac:dyDescent="0.3">
      <c r="A573" s="2">
        <v>78031620</v>
      </c>
      <c r="B573" s="2" t="s">
        <v>24735</v>
      </c>
      <c r="C573" s="2">
        <v>70000000</v>
      </c>
      <c r="D573" s="2">
        <v>6.1</v>
      </c>
      <c r="E573" s="2">
        <f t="shared" si="8"/>
        <v>8031620</v>
      </c>
      <c r="I573" s="13" t="s">
        <v>24846</v>
      </c>
      <c r="J573" s="13">
        <v>46126012</v>
      </c>
    </row>
    <row r="574" spans="1:10" x14ac:dyDescent="0.3">
      <c r="A574" s="2">
        <v>54222000</v>
      </c>
      <c r="B574" s="2" t="s">
        <v>24736</v>
      </c>
      <c r="C574" s="2">
        <v>69500000</v>
      </c>
      <c r="D574" s="2">
        <v>7.6</v>
      </c>
      <c r="E574" s="2">
        <f t="shared" si="8"/>
        <v>-15278000</v>
      </c>
      <c r="I574" s="13" t="s">
        <v>26821</v>
      </c>
      <c r="J574" s="13">
        <v>45969179</v>
      </c>
    </row>
    <row r="575" spans="1:10" x14ac:dyDescent="0.3">
      <c r="A575" s="2">
        <v>52474616</v>
      </c>
      <c r="B575" s="2" t="s">
        <v>24737</v>
      </c>
      <c r="C575" s="2">
        <v>70000000</v>
      </c>
      <c r="D575" s="2">
        <v>6.3</v>
      </c>
      <c r="E575" s="2">
        <f t="shared" si="8"/>
        <v>-17525384</v>
      </c>
      <c r="I575" s="13" t="s">
        <v>26859</v>
      </c>
      <c r="J575" s="13">
        <v>45929973</v>
      </c>
    </row>
    <row r="576" spans="1:10" x14ac:dyDescent="0.3">
      <c r="A576" s="2">
        <v>55942830</v>
      </c>
      <c r="B576" s="2" t="s">
        <v>24738</v>
      </c>
      <c r="C576" s="2">
        <v>70000000</v>
      </c>
      <c r="D576" s="2">
        <v>6.3</v>
      </c>
      <c r="E576" s="2">
        <f t="shared" si="8"/>
        <v>-14057170</v>
      </c>
      <c r="I576" s="13" t="s">
        <v>26876</v>
      </c>
      <c r="J576" s="13">
        <v>45865715</v>
      </c>
    </row>
    <row r="577" spans="1:10" x14ac:dyDescent="0.3">
      <c r="A577" s="2">
        <v>40932372</v>
      </c>
      <c r="B577" s="2" t="s">
        <v>24739</v>
      </c>
      <c r="C577" s="2">
        <v>70000000</v>
      </c>
      <c r="D577" s="2">
        <v>6.3</v>
      </c>
      <c r="E577" s="2">
        <f t="shared" si="8"/>
        <v>-29067628</v>
      </c>
      <c r="I577" s="13" t="s">
        <v>25246</v>
      </c>
      <c r="J577" s="13">
        <v>45856565</v>
      </c>
    </row>
    <row r="578" spans="1:10" x14ac:dyDescent="0.3">
      <c r="A578" s="2">
        <v>38345403</v>
      </c>
      <c r="B578" s="2" t="s">
        <v>24740</v>
      </c>
      <c r="C578" s="2">
        <v>70000000</v>
      </c>
      <c r="D578" s="2">
        <v>7.7</v>
      </c>
      <c r="E578" s="2">
        <f t="shared" si="8"/>
        <v>-31654597</v>
      </c>
      <c r="I578" s="13" t="s">
        <v>27276</v>
      </c>
      <c r="J578" s="13">
        <v>45820940</v>
      </c>
    </row>
    <row r="579" spans="1:10" x14ac:dyDescent="0.3">
      <c r="A579" s="2">
        <v>37901509</v>
      </c>
      <c r="B579" s="2" t="s">
        <v>24741</v>
      </c>
      <c r="C579" s="2">
        <v>70000000</v>
      </c>
      <c r="D579" s="2">
        <v>7</v>
      </c>
      <c r="E579" s="2">
        <f t="shared" ref="E579:E642" si="9">A579-C579</f>
        <v>-32098491</v>
      </c>
      <c r="I579" s="13" t="s">
        <v>24665</v>
      </c>
      <c r="J579" s="13">
        <v>45776832</v>
      </c>
    </row>
    <row r="580" spans="1:10" x14ac:dyDescent="0.3">
      <c r="A580" s="2">
        <v>48430355</v>
      </c>
      <c r="B580" s="2" t="s">
        <v>24742</v>
      </c>
      <c r="C580" s="2">
        <v>70000000</v>
      </c>
      <c r="D580" s="2">
        <v>5.3</v>
      </c>
      <c r="E580" s="2">
        <f t="shared" si="9"/>
        <v>-21569645</v>
      </c>
      <c r="I580" s="13" t="s">
        <v>25286</v>
      </c>
      <c r="J580" s="13">
        <v>45703745</v>
      </c>
    </row>
    <row r="581" spans="1:10" x14ac:dyDescent="0.3">
      <c r="A581" s="2">
        <v>30157016</v>
      </c>
      <c r="B581" s="2" t="s">
        <v>24743</v>
      </c>
      <c r="C581" s="2">
        <v>70000000</v>
      </c>
      <c r="D581" s="2">
        <v>5.6</v>
      </c>
      <c r="E581" s="2">
        <f t="shared" si="9"/>
        <v>-39842984</v>
      </c>
      <c r="I581" s="13" t="s">
        <v>25905</v>
      </c>
      <c r="J581" s="13">
        <v>45625986</v>
      </c>
    </row>
    <row r="582" spans="1:10" x14ac:dyDescent="0.3">
      <c r="A582" s="2">
        <v>28031250</v>
      </c>
      <c r="B582" s="2" t="s">
        <v>24744</v>
      </c>
      <c r="C582" s="2">
        <v>60000000</v>
      </c>
      <c r="D582" s="2">
        <v>5.2</v>
      </c>
      <c r="E582" s="2">
        <f t="shared" si="9"/>
        <v>-31968750</v>
      </c>
      <c r="I582" s="13" t="s">
        <v>26151</v>
      </c>
      <c r="J582" s="13">
        <v>45623128</v>
      </c>
    </row>
    <row r="583" spans="1:10" x14ac:dyDescent="0.3">
      <c r="A583" s="2">
        <v>33105600</v>
      </c>
      <c r="B583" s="2" t="s">
        <v>24745</v>
      </c>
      <c r="C583" s="2">
        <v>70000000</v>
      </c>
      <c r="D583" s="2">
        <v>5.4</v>
      </c>
      <c r="E583" s="2">
        <f t="shared" si="9"/>
        <v>-36894400</v>
      </c>
      <c r="I583" s="13" t="s">
        <v>25160</v>
      </c>
      <c r="J583" s="13">
        <v>45607673</v>
      </c>
    </row>
    <row r="584" spans="1:10" x14ac:dyDescent="0.3">
      <c r="A584" s="2">
        <v>62321039</v>
      </c>
      <c r="B584" s="2" t="s">
        <v>24746</v>
      </c>
      <c r="C584" s="2">
        <v>70000000</v>
      </c>
      <c r="D584" s="2">
        <v>6.4</v>
      </c>
      <c r="E584" s="2">
        <f t="shared" si="9"/>
        <v>-7678961</v>
      </c>
      <c r="I584" s="13" t="s">
        <v>24720</v>
      </c>
      <c r="J584" s="13">
        <v>45523073</v>
      </c>
    </row>
    <row r="585" spans="1:10" x14ac:dyDescent="0.3">
      <c r="A585" s="2">
        <v>38509342</v>
      </c>
      <c r="B585" s="2" t="s">
        <v>24747</v>
      </c>
      <c r="C585" s="2">
        <v>75000000</v>
      </c>
      <c r="D585" s="2">
        <v>5.9</v>
      </c>
      <c r="E585" s="2">
        <f t="shared" si="9"/>
        <v>-36490658</v>
      </c>
      <c r="I585" s="13" t="s">
        <v>25901</v>
      </c>
      <c r="J585" s="13">
        <v>45500556</v>
      </c>
    </row>
    <row r="586" spans="1:10" x14ac:dyDescent="0.3">
      <c r="A586" s="2">
        <v>19076815</v>
      </c>
      <c r="B586" s="2" t="s">
        <v>24748</v>
      </c>
      <c r="C586" s="2">
        <v>60000000</v>
      </c>
      <c r="D586" s="2">
        <v>6.3</v>
      </c>
      <c r="E586" s="2">
        <f t="shared" si="9"/>
        <v>-40923185</v>
      </c>
      <c r="I586" s="13" t="s">
        <v>27756</v>
      </c>
      <c r="J586" s="13">
        <v>45276912</v>
      </c>
    </row>
    <row r="587" spans="1:10" x14ac:dyDescent="0.3">
      <c r="A587" s="2">
        <v>25093607</v>
      </c>
      <c r="B587" s="2" t="s">
        <v>24749</v>
      </c>
      <c r="C587" s="2">
        <v>35000000</v>
      </c>
      <c r="D587" s="2">
        <v>6.5</v>
      </c>
      <c r="E587" s="2">
        <f t="shared" si="9"/>
        <v>-9906393</v>
      </c>
      <c r="I587" s="13" t="s">
        <v>25048</v>
      </c>
      <c r="J587" s="13">
        <v>45264608</v>
      </c>
    </row>
    <row r="588" spans="1:10" x14ac:dyDescent="0.3">
      <c r="A588" s="2">
        <v>18990542</v>
      </c>
      <c r="B588" s="2" t="s">
        <v>24750</v>
      </c>
      <c r="C588" s="2">
        <v>70000000</v>
      </c>
      <c r="D588" s="2">
        <v>3</v>
      </c>
      <c r="E588" s="2">
        <f t="shared" si="9"/>
        <v>-51009458</v>
      </c>
      <c r="I588" s="13" t="s">
        <v>26313</v>
      </c>
      <c r="J588" s="13">
        <v>45255243</v>
      </c>
    </row>
    <row r="589" spans="1:10" x14ac:dyDescent="0.3">
      <c r="A589" s="2">
        <v>14294842</v>
      </c>
      <c r="B589" s="2" t="s">
        <v>24751</v>
      </c>
      <c r="C589" s="2">
        <v>70000000</v>
      </c>
      <c r="D589" s="2">
        <v>3.6</v>
      </c>
      <c r="E589" s="2">
        <f t="shared" si="9"/>
        <v>-55705158</v>
      </c>
      <c r="I589" s="13" t="s">
        <v>24402</v>
      </c>
      <c r="J589" s="13">
        <v>45181732</v>
      </c>
    </row>
    <row r="590" spans="1:10" x14ac:dyDescent="0.3">
      <c r="A590" s="2">
        <v>19819494</v>
      </c>
      <c r="B590" s="2" t="s">
        <v>24752</v>
      </c>
      <c r="C590" s="2">
        <v>70000000</v>
      </c>
      <c r="D590" s="2">
        <v>5.8</v>
      </c>
      <c r="E590" s="2">
        <f t="shared" si="9"/>
        <v>-50180506</v>
      </c>
      <c r="I590" s="13" t="s">
        <v>27462</v>
      </c>
      <c r="J590" s="13">
        <v>45056940</v>
      </c>
    </row>
    <row r="591" spans="1:10" x14ac:dyDescent="0.3">
      <c r="A591" s="2">
        <v>13596911</v>
      </c>
      <c r="B591" s="2" t="s">
        <v>24753</v>
      </c>
      <c r="C591" s="2">
        <v>70000000</v>
      </c>
      <c r="D591" s="2">
        <v>6.2</v>
      </c>
      <c r="E591" s="2">
        <f t="shared" si="9"/>
        <v>-56403089</v>
      </c>
      <c r="I591" s="13" t="s">
        <v>24831</v>
      </c>
      <c r="J591" s="13">
        <v>45012170</v>
      </c>
    </row>
    <row r="592" spans="1:10" x14ac:dyDescent="0.3">
      <c r="A592" s="2">
        <v>7097125</v>
      </c>
      <c r="B592" s="2" t="s">
        <v>24754</v>
      </c>
      <c r="C592" s="2">
        <v>70000000</v>
      </c>
      <c r="D592" s="2">
        <v>5.4</v>
      </c>
      <c r="E592" s="2">
        <f t="shared" si="9"/>
        <v>-62902875</v>
      </c>
      <c r="I592" s="13" t="s">
        <v>24294</v>
      </c>
      <c r="J592" s="13">
        <v>45000874</v>
      </c>
    </row>
    <row r="593" spans="1:10" x14ac:dyDescent="0.3">
      <c r="A593" s="2">
        <v>37760080</v>
      </c>
      <c r="B593" s="2" t="s">
        <v>24755</v>
      </c>
      <c r="C593" s="2">
        <v>70000000</v>
      </c>
      <c r="D593" s="2">
        <v>6.1</v>
      </c>
      <c r="E593" s="2">
        <f t="shared" si="9"/>
        <v>-32239920</v>
      </c>
      <c r="I593" s="13" t="s">
        <v>25828</v>
      </c>
      <c r="J593" s="13">
        <v>44888996</v>
      </c>
    </row>
    <row r="594" spans="1:10" x14ac:dyDescent="0.3">
      <c r="A594" s="2">
        <v>5851188</v>
      </c>
      <c r="B594" s="2" t="s">
        <v>24756</v>
      </c>
      <c r="C594" s="2">
        <v>70000000</v>
      </c>
      <c r="D594" s="2">
        <v>4.2</v>
      </c>
      <c r="E594" s="2">
        <f t="shared" si="9"/>
        <v>-64148812</v>
      </c>
      <c r="I594" s="13" t="s">
        <v>27254</v>
      </c>
      <c r="J594" s="13">
        <v>44882128</v>
      </c>
    </row>
    <row r="595" spans="1:10" x14ac:dyDescent="0.3">
      <c r="A595" s="2">
        <v>25121291</v>
      </c>
      <c r="B595" s="2" t="s">
        <v>24757</v>
      </c>
      <c r="C595" s="2">
        <v>50000000</v>
      </c>
      <c r="D595" s="2">
        <v>6.7</v>
      </c>
      <c r="E595" s="2">
        <f t="shared" si="9"/>
        <v>-24878709</v>
      </c>
      <c r="I595" s="13" t="s">
        <v>25903</v>
      </c>
      <c r="J595" s="13">
        <v>44808372</v>
      </c>
    </row>
    <row r="596" spans="1:10" x14ac:dyDescent="0.3">
      <c r="A596" s="2">
        <v>18821279</v>
      </c>
      <c r="B596" s="2" t="s">
        <v>24758</v>
      </c>
      <c r="C596" s="2">
        <v>70000000</v>
      </c>
      <c r="D596" s="2">
        <v>4.2</v>
      </c>
      <c r="E596" s="2">
        <f t="shared" si="9"/>
        <v>-51178721</v>
      </c>
      <c r="I596" s="13" t="s">
        <v>25661</v>
      </c>
      <c r="J596" s="13">
        <v>44787599</v>
      </c>
    </row>
    <row r="597" spans="1:10" x14ac:dyDescent="0.3">
      <c r="A597" s="2">
        <v>118471320</v>
      </c>
      <c r="B597" s="2" t="s">
        <v>24759</v>
      </c>
      <c r="C597" s="2">
        <v>68000000</v>
      </c>
      <c r="D597" s="2">
        <v>6.4</v>
      </c>
      <c r="E597" s="2">
        <f t="shared" si="9"/>
        <v>50471320</v>
      </c>
      <c r="I597" s="13" t="s">
        <v>26333</v>
      </c>
      <c r="J597" s="13">
        <v>44735548</v>
      </c>
    </row>
    <row r="598" spans="1:10" x14ac:dyDescent="0.3">
      <c r="A598" s="2">
        <v>300523113</v>
      </c>
      <c r="B598" s="2" t="s">
        <v>24760</v>
      </c>
      <c r="C598" s="2">
        <v>68000000</v>
      </c>
      <c r="D598" s="2">
        <v>4.9000000000000004</v>
      </c>
      <c r="E598" s="2">
        <f t="shared" si="9"/>
        <v>232523113</v>
      </c>
      <c r="I598" s="13" t="s">
        <v>26865</v>
      </c>
      <c r="J598" s="13">
        <v>44715371</v>
      </c>
    </row>
    <row r="599" spans="1:10" x14ac:dyDescent="0.3">
      <c r="A599" s="2">
        <v>71069884</v>
      </c>
      <c r="B599" s="2" t="s">
        <v>24761</v>
      </c>
      <c r="C599" s="2">
        <v>68000000</v>
      </c>
      <c r="D599" s="2">
        <v>6.8</v>
      </c>
      <c r="E599" s="2">
        <f t="shared" si="9"/>
        <v>3069884</v>
      </c>
      <c r="I599" s="13" t="s">
        <v>26660</v>
      </c>
      <c r="J599" s="13">
        <v>44631572</v>
      </c>
    </row>
    <row r="600" spans="1:10" x14ac:dyDescent="0.3">
      <c r="A600" s="2">
        <v>251501645</v>
      </c>
      <c r="B600" s="2" t="s">
        <v>24762</v>
      </c>
      <c r="C600" s="2">
        <v>69000000</v>
      </c>
      <c r="D600" s="2">
        <v>7.7</v>
      </c>
      <c r="E600" s="2">
        <f t="shared" si="9"/>
        <v>182501645</v>
      </c>
      <c r="I600" s="13" t="s">
        <v>24592</v>
      </c>
      <c r="J600" s="13">
        <v>44590960</v>
      </c>
    </row>
    <row r="601" spans="1:10" x14ac:dyDescent="0.3">
      <c r="A601" s="2">
        <v>35324232</v>
      </c>
      <c r="B601" s="2" t="s">
        <v>24763</v>
      </c>
      <c r="C601" s="2">
        <v>68000000</v>
      </c>
      <c r="D601" s="2">
        <v>5.6</v>
      </c>
      <c r="E601" s="2">
        <f t="shared" si="9"/>
        <v>-32675768</v>
      </c>
      <c r="I601" s="13" t="s">
        <v>26671</v>
      </c>
      <c r="J601" s="13">
        <v>44300000</v>
      </c>
    </row>
    <row r="602" spans="1:10" x14ac:dyDescent="0.3">
      <c r="A602" s="2">
        <v>81257500</v>
      </c>
      <c r="B602" s="2" t="s">
        <v>24764</v>
      </c>
      <c r="C602" s="2">
        <v>68000000</v>
      </c>
      <c r="D602" s="2">
        <v>6.4</v>
      </c>
      <c r="E602" s="2">
        <f t="shared" si="9"/>
        <v>13257500</v>
      </c>
      <c r="I602" s="13" t="s">
        <v>27051</v>
      </c>
      <c r="J602" s="13">
        <v>44287414</v>
      </c>
    </row>
    <row r="603" spans="1:10" x14ac:dyDescent="0.3">
      <c r="A603" s="2">
        <v>617840</v>
      </c>
      <c r="B603" s="2" t="s">
        <v>24765</v>
      </c>
      <c r="C603" s="2">
        <v>70000000</v>
      </c>
      <c r="D603" s="2">
        <v>7.2</v>
      </c>
      <c r="E603" s="2">
        <f t="shared" si="9"/>
        <v>-69382160</v>
      </c>
      <c r="I603" s="13" t="s">
        <v>25307</v>
      </c>
      <c r="J603" s="13">
        <v>44149837</v>
      </c>
    </row>
    <row r="604" spans="1:10" x14ac:dyDescent="0.3">
      <c r="A604" s="2">
        <v>29655590</v>
      </c>
      <c r="B604" s="2" t="s">
        <v>24766</v>
      </c>
      <c r="C604" s="2">
        <v>65000000</v>
      </c>
      <c r="D604" s="2">
        <v>6</v>
      </c>
      <c r="E604" s="2">
        <f t="shared" si="9"/>
        <v>-35344410</v>
      </c>
      <c r="I604" s="13" t="s">
        <v>24843</v>
      </c>
      <c r="J604" s="13">
        <v>44148781</v>
      </c>
    </row>
    <row r="605" spans="1:10" x14ac:dyDescent="0.3">
      <c r="A605" s="2">
        <v>45045037</v>
      </c>
      <c r="B605" s="2" t="s">
        <v>24767</v>
      </c>
      <c r="C605" s="2">
        <v>36000000</v>
      </c>
      <c r="D605" s="2">
        <v>5.9</v>
      </c>
      <c r="E605" s="2">
        <f t="shared" si="9"/>
        <v>9045037</v>
      </c>
      <c r="I605" s="13" t="s">
        <v>27749</v>
      </c>
      <c r="J605" s="13">
        <v>44140956</v>
      </c>
    </row>
    <row r="606" spans="1:10" x14ac:dyDescent="0.3">
      <c r="A606" s="2">
        <v>28965197</v>
      </c>
      <c r="B606" s="2" t="s">
        <v>24768</v>
      </c>
      <c r="C606" s="2">
        <v>68000000</v>
      </c>
      <c r="D606" s="2">
        <v>7.9</v>
      </c>
      <c r="E606" s="2">
        <f t="shared" si="9"/>
        <v>-39034803</v>
      </c>
      <c r="I606" s="13" t="s">
        <v>25482</v>
      </c>
      <c r="J606" s="13">
        <v>44100000</v>
      </c>
    </row>
    <row r="607" spans="1:10" x14ac:dyDescent="0.3">
      <c r="A607" s="2">
        <v>39380442</v>
      </c>
      <c r="B607" s="2" t="s">
        <v>24769</v>
      </c>
      <c r="C607" s="2">
        <v>70000000</v>
      </c>
      <c r="D607" s="2">
        <v>7.1</v>
      </c>
      <c r="E607" s="2">
        <f t="shared" si="9"/>
        <v>-30619558</v>
      </c>
      <c r="I607" s="13" t="s">
        <v>25308</v>
      </c>
      <c r="J607" s="13">
        <v>43906114</v>
      </c>
    </row>
    <row r="608" spans="1:10" x14ac:dyDescent="0.3">
      <c r="A608" s="2">
        <v>37516013</v>
      </c>
      <c r="B608" s="2" t="s">
        <v>24770</v>
      </c>
      <c r="C608" s="2">
        <v>69000000</v>
      </c>
      <c r="D608" s="2">
        <v>5.9</v>
      </c>
      <c r="E608" s="2">
        <f t="shared" si="9"/>
        <v>-31483987</v>
      </c>
      <c r="I608" s="13" t="s">
        <v>24666</v>
      </c>
      <c r="J608" s="13">
        <v>43823091</v>
      </c>
    </row>
    <row r="609" spans="1:10" x14ac:dyDescent="0.3">
      <c r="A609" s="2">
        <v>87704396</v>
      </c>
      <c r="B609" s="2" t="s">
        <v>24771</v>
      </c>
      <c r="C609" s="2">
        <v>66000000</v>
      </c>
      <c r="D609" s="2">
        <v>6.2</v>
      </c>
      <c r="E609" s="2">
        <f t="shared" si="9"/>
        <v>21704396</v>
      </c>
      <c r="I609" s="13" t="s">
        <v>24220</v>
      </c>
      <c r="J609" s="13">
        <v>43806889</v>
      </c>
    </row>
    <row r="610" spans="1:10" x14ac:dyDescent="0.3">
      <c r="A610" s="2">
        <v>83892374</v>
      </c>
      <c r="B610" s="2" t="s">
        <v>24772</v>
      </c>
      <c r="C610" s="2">
        <v>66000000</v>
      </c>
      <c r="D610" s="2">
        <v>7</v>
      </c>
      <c r="E610" s="2">
        <f t="shared" si="9"/>
        <v>17892374</v>
      </c>
      <c r="I610" s="13" t="s">
        <v>24958</v>
      </c>
      <c r="J610" s="13">
        <v>43711404</v>
      </c>
    </row>
    <row r="611" spans="1:10" x14ac:dyDescent="0.3">
      <c r="A611" s="2">
        <v>5932060</v>
      </c>
      <c r="B611" s="2" t="s">
        <v>24773</v>
      </c>
      <c r="C611" s="2">
        <v>35000000</v>
      </c>
      <c r="D611" s="2">
        <v>5.4</v>
      </c>
      <c r="E611" s="2">
        <f t="shared" si="9"/>
        <v>-29067940</v>
      </c>
      <c r="I611" s="13" t="s">
        <v>25181</v>
      </c>
      <c r="J611" s="13">
        <v>43625922</v>
      </c>
    </row>
    <row r="612" spans="1:10" x14ac:dyDescent="0.3">
      <c r="A612" s="2">
        <v>216119491</v>
      </c>
      <c r="B612" s="2" t="s">
        <v>24774</v>
      </c>
      <c r="C612" s="2">
        <v>70000000</v>
      </c>
      <c r="D612" s="2">
        <v>8.6</v>
      </c>
      <c r="E612" s="2">
        <f t="shared" si="9"/>
        <v>146119491</v>
      </c>
      <c r="I612" s="13" t="s">
        <v>25054</v>
      </c>
      <c r="J612" s="13">
        <v>43504640</v>
      </c>
    </row>
    <row r="613" spans="1:10" x14ac:dyDescent="0.3">
      <c r="A613" s="2">
        <v>43568507</v>
      </c>
      <c r="B613" s="2" t="s">
        <v>24775</v>
      </c>
      <c r="C613" s="2">
        <v>66000000</v>
      </c>
      <c r="D613" s="2">
        <v>6.5</v>
      </c>
      <c r="E613" s="2">
        <f t="shared" si="9"/>
        <v>-22431493</v>
      </c>
      <c r="I613" s="13" t="s">
        <v>26429</v>
      </c>
      <c r="J613" s="13">
        <v>43347242</v>
      </c>
    </row>
    <row r="614" spans="1:10" x14ac:dyDescent="0.3">
      <c r="A614" s="2">
        <v>182805123</v>
      </c>
      <c r="B614" s="2" t="s">
        <v>24776</v>
      </c>
      <c r="C614" s="2">
        <v>70000000</v>
      </c>
      <c r="D614" s="2">
        <v>6.4</v>
      </c>
      <c r="E614" s="2">
        <f t="shared" si="9"/>
        <v>112805123</v>
      </c>
      <c r="I614" s="13" t="s">
        <v>25797</v>
      </c>
      <c r="J614" s="13">
        <v>43346930</v>
      </c>
    </row>
    <row r="615" spans="1:10" x14ac:dyDescent="0.3">
      <c r="A615" s="2">
        <v>176387405</v>
      </c>
      <c r="B615" s="2" t="s">
        <v>24777</v>
      </c>
      <c r="C615" s="2">
        <v>59000000</v>
      </c>
      <c r="D615" s="2">
        <v>7.6</v>
      </c>
      <c r="E615" s="2">
        <f t="shared" si="9"/>
        <v>117387405</v>
      </c>
      <c r="I615" s="13" t="s">
        <v>26145</v>
      </c>
      <c r="J615" s="13">
        <v>42933793</v>
      </c>
    </row>
    <row r="616" spans="1:10" x14ac:dyDescent="0.3">
      <c r="A616" s="2">
        <v>33685268</v>
      </c>
      <c r="B616" s="2" t="s">
        <v>24778</v>
      </c>
      <c r="C616" s="2">
        <v>68000000</v>
      </c>
      <c r="D616" s="2">
        <v>5.5</v>
      </c>
      <c r="E616" s="2">
        <f t="shared" si="9"/>
        <v>-34314732</v>
      </c>
      <c r="I616" s="13" t="s">
        <v>25188</v>
      </c>
      <c r="J616" s="13">
        <v>42792677</v>
      </c>
    </row>
    <row r="617" spans="1:10" x14ac:dyDescent="0.3">
      <c r="A617" s="2">
        <v>182204440</v>
      </c>
      <c r="B617" s="2" t="s">
        <v>24779</v>
      </c>
      <c r="C617" s="2">
        <v>65000000</v>
      </c>
      <c r="D617" s="2">
        <v>7.4</v>
      </c>
      <c r="E617" s="2">
        <f t="shared" si="9"/>
        <v>117204440</v>
      </c>
      <c r="I617" s="13" t="s">
        <v>26762</v>
      </c>
      <c r="J617" s="13">
        <v>42724272</v>
      </c>
    </row>
    <row r="618" spans="1:10" x14ac:dyDescent="0.3">
      <c r="A618" s="2">
        <v>171383253</v>
      </c>
      <c r="B618" s="2" t="s">
        <v>24780</v>
      </c>
      <c r="C618" s="2">
        <v>63000000</v>
      </c>
      <c r="D618" s="2">
        <v>8.6999999999999993</v>
      </c>
      <c r="E618" s="2">
        <f t="shared" si="9"/>
        <v>108383253</v>
      </c>
      <c r="I618" s="13" t="s">
        <v>24548</v>
      </c>
      <c r="J618" s="13">
        <v>42706877</v>
      </c>
    </row>
    <row r="619" spans="1:10" x14ac:dyDescent="0.3">
      <c r="A619" s="2">
        <v>172071312</v>
      </c>
      <c r="B619" s="2" t="s">
        <v>24781</v>
      </c>
      <c r="C619" s="2">
        <v>62000000</v>
      </c>
      <c r="D619" s="2">
        <v>7.6</v>
      </c>
      <c r="E619" s="2">
        <f t="shared" si="9"/>
        <v>110071312</v>
      </c>
      <c r="I619" s="13" t="s">
        <v>24669</v>
      </c>
      <c r="J619" s="13">
        <v>42698894</v>
      </c>
    </row>
    <row r="620" spans="1:10" x14ac:dyDescent="0.3">
      <c r="A620" s="2">
        <v>139225854</v>
      </c>
      <c r="B620" s="2" t="s">
        <v>24782</v>
      </c>
      <c r="C620" s="2">
        <v>60000000</v>
      </c>
      <c r="D620" s="2">
        <v>5.5</v>
      </c>
      <c r="E620" s="2">
        <f t="shared" si="9"/>
        <v>79225854</v>
      </c>
      <c r="I620" s="13" t="s">
        <v>24374</v>
      </c>
      <c r="J620" s="13">
        <v>42618434</v>
      </c>
    </row>
    <row r="621" spans="1:10" x14ac:dyDescent="0.3">
      <c r="A621" s="2">
        <v>148775460</v>
      </c>
      <c r="B621" s="2" t="s">
        <v>24783</v>
      </c>
      <c r="C621" s="2">
        <v>61000000</v>
      </c>
      <c r="D621" s="2">
        <v>7.6</v>
      </c>
      <c r="E621" s="2">
        <f t="shared" si="9"/>
        <v>87775460</v>
      </c>
      <c r="I621" s="13" t="s">
        <v>25829</v>
      </c>
      <c r="J621" s="13">
        <v>42586544</v>
      </c>
    </row>
    <row r="622" spans="1:10" x14ac:dyDescent="0.3">
      <c r="A622" s="2">
        <v>115731542</v>
      </c>
      <c r="B622" s="2" t="s">
        <v>24784</v>
      </c>
      <c r="C622" s="2">
        <v>65000000</v>
      </c>
      <c r="D622" s="2">
        <v>6.5</v>
      </c>
      <c r="E622" s="2">
        <f t="shared" si="9"/>
        <v>50731542</v>
      </c>
      <c r="I622" s="13" t="s">
        <v>25290</v>
      </c>
      <c r="J622" s="13">
        <v>42522790</v>
      </c>
    </row>
    <row r="623" spans="1:10" x14ac:dyDescent="0.3">
      <c r="A623" s="2">
        <v>100468793</v>
      </c>
      <c r="B623" s="2" t="s">
        <v>24785</v>
      </c>
      <c r="C623" s="2">
        <v>65000000</v>
      </c>
      <c r="D623" s="2">
        <v>6.9</v>
      </c>
      <c r="E623" s="2">
        <f t="shared" si="9"/>
        <v>35468793</v>
      </c>
      <c r="I623" s="13" t="s">
        <v>27345</v>
      </c>
      <c r="J623" s="13">
        <v>42477326</v>
      </c>
    </row>
    <row r="624" spans="1:10" x14ac:dyDescent="0.3">
      <c r="A624" s="2">
        <v>93771072</v>
      </c>
      <c r="B624" s="2" t="s">
        <v>24786</v>
      </c>
      <c r="C624" s="2">
        <v>65000000</v>
      </c>
      <c r="D624" s="2">
        <v>6.7</v>
      </c>
      <c r="E624" s="2">
        <f t="shared" si="9"/>
        <v>28771072</v>
      </c>
      <c r="I624" s="13" t="s">
        <v>24509</v>
      </c>
      <c r="J624" s="13">
        <v>42373442</v>
      </c>
    </row>
    <row r="625" spans="1:10" x14ac:dyDescent="0.3">
      <c r="A625" s="2">
        <v>100448498</v>
      </c>
      <c r="B625" s="2" t="s">
        <v>24787</v>
      </c>
      <c r="C625" s="2">
        <v>65000000</v>
      </c>
      <c r="D625" s="2">
        <v>6.6</v>
      </c>
      <c r="E625" s="2">
        <f t="shared" si="9"/>
        <v>35448498</v>
      </c>
      <c r="I625" s="13" t="s">
        <v>26673</v>
      </c>
      <c r="J625" s="13">
        <v>42369900</v>
      </c>
    </row>
    <row r="626" spans="1:10" x14ac:dyDescent="0.3">
      <c r="A626" s="2">
        <v>115603980</v>
      </c>
      <c r="B626" s="2" t="s">
        <v>24788</v>
      </c>
      <c r="C626" s="2">
        <v>65000000</v>
      </c>
      <c r="D626" s="2">
        <v>7.2</v>
      </c>
      <c r="E626" s="2">
        <f t="shared" si="9"/>
        <v>50603980</v>
      </c>
      <c r="I626" s="13" t="s">
        <v>27425</v>
      </c>
      <c r="J626" s="13">
        <v>42357453</v>
      </c>
    </row>
    <row r="627" spans="1:10" x14ac:dyDescent="0.3">
      <c r="A627" s="2">
        <v>90454043</v>
      </c>
      <c r="B627" s="2" t="s">
        <v>24789</v>
      </c>
      <c r="C627" s="2">
        <v>65000000</v>
      </c>
      <c r="D627" s="2">
        <v>6.4</v>
      </c>
      <c r="E627" s="2">
        <f t="shared" si="9"/>
        <v>25454043</v>
      </c>
      <c r="I627" s="13" t="s">
        <v>24344</v>
      </c>
      <c r="J627" s="13">
        <v>42343675</v>
      </c>
    </row>
    <row r="628" spans="1:10" x14ac:dyDescent="0.3">
      <c r="A628" s="2">
        <v>84049211</v>
      </c>
      <c r="B628" s="2" t="s">
        <v>24790</v>
      </c>
      <c r="C628" s="2">
        <v>70000000</v>
      </c>
      <c r="D628" s="2">
        <v>6.4</v>
      </c>
      <c r="E628" s="2">
        <f t="shared" si="9"/>
        <v>14049211</v>
      </c>
      <c r="I628" s="13" t="s">
        <v>24344</v>
      </c>
      <c r="J628" s="13">
        <v>42343675</v>
      </c>
    </row>
    <row r="629" spans="1:10" x14ac:dyDescent="0.3">
      <c r="A629" s="2">
        <v>70450000</v>
      </c>
      <c r="B629" s="2" t="s">
        <v>24791</v>
      </c>
      <c r="C629" s="2">
        <v>50000000</v>
      </c>
      <c r="D629" s="2">
        <v>6</v>
      </c>
      <c r="E629" s="2">
        <f t="shared" si="9"/>
        <v>20450000</v>
      </c>
      <c r="I629" s="13" t="s">
        <v>24344</v>
      </c>
      <c r="J629" s="13">
        <v>42343675</v>
      </c>
    </row>
    <row r="630" spans="1:10" x14ac:dyDescent="0.3">
      <c r="A630" s="2">
        <v>69688384</v>
      </c>
      <c r="B630" s="2" t="s">
        <v>24792</v>
      </c>
      <c r="C630" s="2">
        <v>60000000</v>
      </c>
      <c r="D630" s="2">
        <v>6.1</v>
      </c>
      <c r="E630" s="2">
        <f t="shared" si="9"/>
        <v>9688384</v>
      </c>
      <c r="I630" s="13" t="s">
        <v>25785</v>
      </c>
      <c r="J630" s="13">
        <v>42235322</v>
      </c>
    </row>
    <row r="631" spans="1:10" x14ac:dyDescent="0.3">
      <c r="A631" s="2">
        <v>70236496</v>
      </c>
      <c r="B631" s="2" t="s">
        <v>24793</v>
      </c>
      <c r="C631" s="2">
        <v>63000000</v>
      </c>
      <c r="D631" s="2">
        <v>6</v>
      </c>
      <c r="E631" s="2">
        <f t="shared" si="9"/>
        <v>7236496</v>
      </c>
      <c r="I631" s="13" t="s">
        <v>26891</v>
      </c>
      <c r="J631" s="13">
        <v>42200504</v>
      </c>
    </row>
    <row r="632" spans="1:10" x14ac:dyDescent="0.3">
      <c r="A632" s="2">
        <v>63695760</v>
      </c>
      <c r="B632" s="2" t="s">
        <v>24794</v>
      </c>
      <c r="C632" s="2">
        <v>65000000</v>
      </c>
      <c r="D632" s="2">
        <v>6.4</v>
      </c>
      <c r="E632" s="2">
        <f t="shared" si="9"/>
        <v>-1304240</v>
      </c>
      <c r="I632" s="13" t="s">
        <v>26329</v>
      </c>
      <c r="J632" s="13">
        <v>42057639</v>
      </c>
    </row>
    <row r="633" spans="1:10" x14ac:dyDescent="0.3">
      <c r="A633" s="2">
        <v>59617068</v>
      </c>
      <c r="B633" s="2" t="s">
        <v>24795</v>
      </c>
      <c r="C633" s="2">
        <v>65000000</v>
      </c>
      <c r="D633" s="2">
        <v>6.4</v>
      </c>
      <c r="E633" s="2">
        <f t="shared" si="9"/>
        <v>-5382932</v>
      </c>
      <c r="I633" s="13" t="s">
        <v>26828</v>
      </c>
      <c r="J633" s="13">
        <v>41929168</v>
      </c>
    </row>
    <row r="634" spans="1:10" x14ac:dyDescent="0.3">
      <c r="A634" s="2">
        <v>55637680</v>
      </c>
      <c r="B634" s="2" t="s">
        <v>24796</v>
      </c>
      <c r="C634" s="2">
        <v>65000000</v>
      </c>
      <c r="D634" s="2">
        <v>7.3</v>
      </c>
      <c r="E634" s="2">
        <f t="shared" si="9"/>
        <v>-9362320</v>
      </c>
      <c r="I634" s="13" t="s">
        <v>25635</v>
      </c>
      <c r="J634" s="13">
        <v>41827000</v>
      </c>
    </row>
    <row r="635" spans="1:10" x14ac:dyDescent="0.3">
      <c r="A635" s="2">
        <v>85911262</v>
      </c>
      <c r="B635" s="2" t="s">
        <v>24797</v>
      </c>
      <c r="C635" s="2">
        <v>65000000</v>
      </c>
      <c r="D635" s="2">
        <v>5.2</v>
      </c>
      <c r="E635" s="2">
        <f t="shared" si="9"/>
        <v>20911262</v>
      </c>
      <c r="I635" s="13" t="s">
        <v>24646</v>
      </c>
      <c r="J635" s="13">
        <v>41793567</v>
      </c>
    </row>
    <row r="636" spans="1:10" x14ac:dyDescent="0.3">
      <c r="A636" s="2">
        <v>53846915</v>
      </c>
      <c r="B636" s="2" t="s">
        <v>24798</v>
      </c>
      <c r="C636" s="2">
        <v>50100000</v>
      </c>
      <c r="D636" s="2">
        <v>6.6</v>
      </c>
      <c r="E636" s="2">
        <f t="shared" si="9"/>
        <v>3746915</v>
      </c>
      <c r="I636" s="13" t="s">
        <v>25295</v>
      </c>
      <c r="J636" s="13">
        <v>41593527</v>
      </c>
    </row>
    <row r="637" spans="1:10" x14ac:dyDescent="0.3">
      <c r="A637" s="2">
        <v>54758461</v>
      </c>
      <c r="B637" s="2" t="s">
        <v>24799</v>
      </c>
      <c r="C637" s="2">
        <v>65000000</v>
      </c>
      <c r="D637" s="2">
        <v>6.3</v>
      </c>
      <c r="E637" s="2">
        <f t="shared" si="9"/>
        <v>-10241539</v>
      </c>
      <c r="I637" s="13" t="s">
        <v>26331</v>
      </c>
      <c r="J637" s="13">
        <v>41573085</v>
      </c>
    </row>
    <row r="638" spans="1:10" x14ac:dyDescent="0.3">
      <c r="A638" s="2">
        <v>52397389</v>
      </c>
      <c r="B638" s="2" t="s">
        <v>24800</v>
      </c>
      <c r="C638" s="2">
        <v>65000000</v>
      </c>
      <c r="D638" s="2">
        <v>5.9</v>
      </c>
      <c r="E638" s="2">
        <f t="shared" si="9"/>
        <v>-12602611</v>
      </c>
      <c r="I638" s="13" t="s">
        <v>25922</v>
      </c>
      <c r="J638" s="13">
        <v>41489425</v>
      </c>
    </row>
    <row r="639" spans="1:10" x14ac:dyDescent="0.3">
      <c r="A639" s="2">
        <v>38966057</v>
      </c>
      <c r="B639" s="2" t="s">
        <v>24801</v>
      </c>
      <c r="C639" s="2">
        <v>65000000</v>
      </c>
      <c r="D639" s="2">
        <v>6.7</v>
      </c>
      <c r="E639" s="2">
        <f t="shared" si="9"/>
        <v>-26033943</v>
      </c>
      <c r="I639" s="13" t="s">
        <v>25064</v>
      </c>
      <c r="J639" s="13">
        <v>41439400</v>
      </c>
    </row>
    <row r="640" spans="1:10" x14ac:dyDescent="0.3">
      <c r="A640" s="2">
        <v>42345531</v>
      </c>
      <c r="B640" s="2" t="s">
        <v>24802</v>
      </c>
      <c r="C640" s="2">
        <v>65000000</v>
      </c>
      <c r="D640" s="2">
        <v>5.4</v>
      </c>
      <c r="E640" s="2">
        <f t="shared" si="9"/>
        <v>-22654469</v>
      </c>
      <c r="I640" s="13" t="s">
        <v>25293</v>
      </c>
      <c r="J640" s="13">
        <v>41292135</v>
      </c>
    </row>
    <row r="641" spans="1:10" x14ac:dyDescent="0.3">
      <c r="A641" s="2">
        <v>36064910</v>
      </c>
      <c r="B641" s="2" t="s">
        <v>24803</v>
      </c>
      <c r="C641" s="2">
        <v>45000000</v>
      </c>
      <c r="D641" s="2">
        <v>6.4</v>
      </c>
      <c r="E641" s="2">
        <f t="shared" si="9"/>
        <v>-8935090</v>
      </c>
      <c r="I641" s="13" t="s">
        <v>25151</v>
      </c>
      <c r="J641" s="13">
        <v>41253340</v>
      </c>
    </row>
    <row r="642" spans="1:10" x14ac:dyDescent="0.3">
      <c r="A642" s="2">
        <v>33328051</v>
      </c>
      <c r="B642" s="2" t="s">
        <v>24804</v>
      </c>
      <c r="C642" s="2">
        <v>65000000</v>
      </c>
      <c r="D642" s="2">
        <v>6.7</v>
      </c>
      <c r="E642" s="2">
        <f t="shared" si="9"/>
        <v>-31671949</v>
      </c>
      <c r="I642" s="13" t="s">
        <v>26014</v>
      </c>
      <c r="J642" s="13">
        <v>41182182</v>
      </c>
    </row>
    <row r="643" spans="1:10" x14ac:dyDescent="0.3">
      <c r="A643" s="2">
        <v>32598931</v>
      </c>
      <c r="B643" s="2" t="s">
        <v>24805</v>
      </c>
      <c r="C643" s="2">
        <v>65000000</v>
      </c>
      <c r="D643" s="2">
        <v>6.2</v>
      </c>
      <c r="E643" s="2">
        <f t="shared" ref="E643:E706" si="10">A643-C643</f>
        <v>-32401069</v>
      </c>
      <c r="I643" s="13" t="s">
        <v>24549</v>
      </c>
      <c r="J643" s="13">
        <v>41149655</v>
      </c>
    </row>
    <row r="644" spans="1:10" x14ac:dyDescent="0.3">
      <c r="A644" s="2">
        <v>28045540</v>
      </c>
      <c r="B644" s="2" t="s">
        <v>24806</v>
      </c>
      <c r="C644" s="2">
        <v>65000000</v>
      </c>
      <c r="D644" s="2">
        <v>6.1</v>
      </c>
      <c r="E644" s="2">
        <f t="shared" si="10"/>
        <v>-36954460</v>
      </c>
      <c r="I644" s="13" t="s">
        <v>25425</v>
      </c>
      <c r="J644" s="13">
        <v>41038190</v>
      </c>
    </row>
    <row r="645" spans="1:10" x14ac:dyDescent="0.3">
      <c r="A645" s="2">
        <v>37023395</v>
      </c>
      <c r="B645" s="2" t="s">
        <v>24807</v>
      </c>
      <c r="C645" s="2">
        <v>63000000</v>
      </c>
      <c r="D645" s="2">
        <v>8.8000000000000007</v>
      </c>
      <c r="E645" s="2">
        <f t="shared" si="10"/>
        <v>-25976605</v>
      </c>
      <c r="I645" s="13" t="s">
        <v>25051</v>
      </c>
      <c r="J645" s="13">
        <v>41030827</v>
      </c>
    </row>
    <row r="646" spans="1:10" x14ac:dyDescent="0.3">
      <c r="A646" s="2">
        <v>43532294</v>
      </c>
      <c r="B646" s="2" t="s">
        <v>24808</v>
      </c>
      <c r="C646" s="2">
        <v>65000000</v>
      </c>
      <c r="D646" s="2">
        <v>7.1</v>
      </c>
      <c r="E646" s="2">
        <f t="shared" si="10"/>
        <v>-21467706</v>
      </c>
      <c r="I646" s="13" t="s">
        <v>27005</v>
      </c>
      <c r="J646" s="13">
        <v>41000000</v>
      </c>
    </row>
    <row r="647" spans="1:10" x14ac:dyDescent="0.3">
      <c r="A647" s="2">
        <v>17218080</v>
      </c>
      <c r="B647" s="2" t="s">
        <v>24809</v>
      </c>
      <c r="C647" s="2">
        <v>70000000</v>
      </c>
      <c r="D647" s="2">
        <v>5.7</v>
      </c>
      <c r="E647" s="2">
        <f t="shared" si="10"/>
        <v>-52781920</v>
      </c>
      <c r="I647" s="13" t="s">
        <v>24704</v>
      </c>
      <c r="J647" s="13">
        <v>40950721</v>
      </c>
    </row>
    <row r="648" spans="1:10" x14ac:dyDescent="0.3">
      <c r="A648" s="2">
        <v>10014234</v>
      </c>
      <c r="B648" s="2" t="s">
        <v>24810</v>
      </c>
      <c r="C648" s="2">
        <v>65000000</v>
      </c>
      <c r="D648" s="2">
        <v>5</v>
      </c>
      <c r="E648" s="2">
        <f t="shared" si="10"/>
        <v>-54985766</v>
      </c>
      <c r="I648" s="13" t="s">
        <v>26879</v>
      </c>
      <c r="J648" s="13">
        <v>40752337</v>
      </c>
    </row>
    <row r="649" spans="1:10" x14ac:dyDescent="0.3">
      <c r="A649" s="2">
        <v>19059018</v>
      </c>
      <c r="B649" s="2" t="s">
        <v>24811</v>
      </c>
      <c r="C649" s="2">
        <v>65000000</v>
      </c>
      <c r="D649" s="2">
        <v>5.0999999999999996</v>
      </c>
      <c r="E649" s="2">
        <f t="shared" si="10"/>
        <v>-45940982</v>
      </c>
      <c r="I649" s="13" t="s">
        <v>25419</v>
      </c>
      <c r="J649" s="13">
        <v>40668868</v>
      </c>
    </row>
    <row r="650" spans="1:10" x14ac:dyDescent="0.3">
      <c r="A650" s="2">
        <v>1987287</v>
      </c>
      <c r="B650" s="2" t="s">
        <v>24812</v>
      </c>
      <c r="C650" s="2">
        <v>50000000</v>
      </c>
      <c r="D650" s="2">
        <v>6.9</v>
      </c>
      <c r="E650" s="2">
        <f t="shared" si="10"/>
        <v>-48012713</v>
      </c>
      <c r="I650" s="13" t="s">
        <v>27373</v>
      </c>
      <c r="J650" s="13">
        <v>40566004</v>
      </c>
    </row>
    <row r="651" spans="1:10" x14ac:dyDescent="0.3">
      <c r="A651" s="2">
        <v>24407944</v>
      </c>
      <c r="B651" s="2" t="s">
        <v>24813</v>
      </c>
      <c r="C651" s="2">
        <v>43000000</v>
      </c>
      <c r="D651" s="2">
        <v>4.8</v>
      </c>
      <c r="E651" s="2">
        <f t="shared" si="10"/>
        <v>-18592056</v>
      </c>
      <c r="I651" s="13" t="s">
        <v>25821</v>
      </c>
      <c r="J651" s="13">
        <v>40400000</v>
      </c>
    </row>
    <row r="652" spans="1:10" x14ac:dyDescent="0.3">
      <c r="A652" s="2">
        <v>13750556</v>
      </c>
      <c r="B652" s="2" t="s">
        <v>24814</v>
      </c>
      <c r="C652" s="2">
        <v>65000000</v>
      </c>
      <c r="D652" s="2">
        <v>6.5</v>
      </c>
      <c r="E652" s="2">
        <f t="shared" si="10"/>
        <v>-51249444</v>
      </c>
      <c r="I652" s="13" t="s">
        <v>25060</v>
      </c>
      <c r="J652" s="13">
        <v>40367693</v>
      </c>
    </row>
    <row r="653" spans="1:10" x14ac:dyDescent="0.3">
      <c r="A653" s="2">
        <v>31054924</v>
      </c>
      <c r="B653" s="2" t="s">
        <v>24815</v>
      </c>
      <c r="C653" s="2">
        <v>64000000</v>
      </c>
      <c r="D653" s="2">
        <v>5.0999999999999996</v>
      </c>
      <c r="E653" s="2">
        <f t="shared" si="10"/>
        <v>-32945076</v>
      </c>
      <c r="I653" s="13" t="s">
        <v>27277</v>
      </c>
      <c r="J653" s="13">
        <v>40293200</v>
      </c>
    </row>
    <row r="654" spans="1:10" x14ac:dyDescent="0.3">
      <c r="A654" s="2">
        <v>43247140</v>
      </c>
      <c r="B654" s="2" t="s">
        <v>24816</v>
      </c>
      <c r="C654" s="2">
        <v>55000000</v>
      </c>
      <c r="D654" s="2">
        <v>7.1</v>
      </c>
      <c r="E654" s="2">
        <f t="shared" si="10"/>
        <v>-11752860</v>
      </c>
      <c r="I654" s="13" t="s">
        <v>25296</v>
      </c>
      <c r="J654" s="13">
        <v>40274748</v>
      </c>
    </row>
    <row r="655" spans="1:10" x14ac:dyDescent="0.3">
      <c r="A655" s="2">
        <v>2208939</v>
      </c>
      <c r="B655" s="2" t="s">
        <v>24817</v>
      </c>
      <c r="C655" s="2">
        <v>50000000</v>
      </c>
      <c r="D655" s="2">
        <v>7.5</v>
      </c>
      <c r="E655" s="2">
        <f t="shared" si="10"/>
        <v>-47791061</v>
      </c>
      <c r="I655" s="13" t="s">
        <v>26504</v>
      </c>
      <c r="J655" s="13">
        <v>40184721</v>
      </c>
    </row>
    <row r="656" spans="1:10" x14ac:dyDescent="0.3">
      <c r="A656" s="2">
        <v>213079163</v>
      </c>
      <c r="B656" s="2" t="s">
        <v>24818</v>
      </c>
      <c r="C656" s="2">
        <v>63000000</v>
      </c>
      <c r="D656" s="2">
        <v>6.2</v>
      </c>
      <c r="E656" s="2">
        <f t="shared" si="10"/>
        <v>150079163</v>
      </c>
      <c r="I656" s="13" t="s">
        <v>24594</v>
      </c>
      <c r="J656" s="13">
        <v>40136047</v>
      </c>
    </row>
    <row r="657" spans="1:10" x14ac:dyDescent="0.3">
      <c r="A657" s="2">
        <v>19548064</v>
      </c>
      <c r="B657" s="2" t="s">
        <v>24819</v>
      </c>
      <c r="C657" s="2">
        <v>65000000</v>
      </c>
      <c r="D657" s="2">
        <v>6.3</v>
      </c>
      <c r="E657" s="2">
        <f t="shared" si="10"/>
        <v>-45451936</v>
      </c>
      <c r="I657" s="13" t="s">
        <v>24967</v>
      </c>
      <c r="J657" s="13">
        <v>40098138</v>
      </c>
    </row>
    <row r="658" spans="1:10" x14ac:dyDescent="0.3">
      <c r="A658" s="2">
        <v>356784000</v>
      </c>
      <c r="B658" s="2" t="s">
        <v>24820</v>
      </c>
      <c r="C658" s="2">
        <v>63000000</v>
      </c>
      <c r="D658" s="2">
        <v>8.1</v>
      </c>
      <c r="E658" s="2">
        <f t="shared" si="10"/>
        <v>293784000</v>
      </c>
      <c r="I658" s="13" t="s">
        <v>26148</v>
      </c>
      <c r="J658" s="13">
        <v>40072596</v>
      </c>
    </row>
    <row r="659" spans="1:10" x14ac:dyDescent="0.3">
      <c r="A659" s="2">
        <v>25052000</v>
      </c>
      <c r="B659" s="2" t="s">
        <v>24821</v>
      </c>
      <c r="C659" s="2">
        <v>63000000</v>
      </c>
      <c r="D659" s="2">
        <v>6.6</v>
      </c>
      <c r="E659" s="2">
        <f t="shared" si="10"/>
        <v>-37948000</v>
      </c>
      <c r="I659" s="13" t="s">
        <v>25677</v>
      </c>
      <c r="J659" s="13">
        <v>39816662</v>
      </c>
    </row>
    <row r="660" spans="1:10" x14ac:dyDescent="0.3">
      <c r="A660" s="2">
        <v>122012710</v>
      </c>
      <c r="B660" s="2" t="s">
        <v>24822</v>
      </c>
      <c r="C660" s="2">
        <v>62000000</v>
      </c>
      <c r="D660" s="2">
        <v>6.9</v>
      </c>
      <c r="E660" s="2">
        <f t="shared" si="10"/>
        <v>60012710</v>
      </c>
      <c r="I660" s="13" t="s">
        <v>24213</v>
      </c>
      <c r="J660" s="13">
        <v>39812796</v>
      </c>
    </row>
    <row r="661" spans="1:10" x14ac:dyDescent="0.3">
      <c r="A661" s="2">
        <v>72413</v>
      </c>
      <c r="B661" s="2" t="s">
        <v>24823</v>
      </c>
      <c r="C661" s="2">
        <v>65000000</v>
      </c>
      <c r="D661" s="2">
        <v>6.1</v>
      </c>
      <c r="E661" s="2">
        <f t="shared" si="10"/>
        <v>-64927587</v>
      </c>
      <c r="I661" s="13" t="s">
        <v>24213</v>
      </c>
      <c r="J661" s="13">
        <v>39812796</v>
      </c>
    </row>
    <row r="662" spans="1:10" x14ac:dyDescent="0.3">
      <c r="A662" s="2">
        <v>58255287</v>
      </c>
      <c r="B662" s="2" t="s">
        <v>24824</v>
      </c>
      <c r="C662" s="2">
        <v>64000000</v>
      </c>
      <c r="D662" s="2">
        <v>4.3</v>
      </c>
      <c r="E662" s="2">
        <f t="shared" si="10"/>
        <v>-5744713</v>
      </c>
      <c r="I662" s="13" t="s">
        <v>25858</v>
      </c>
      <c r="J662" s="13">
        <v>39703412</v>
      </c>
    </row>
    <row r="663" spans="1:10" x14ac:dyDescent="0.3">
      <c r="A663" s="2">
        <v>77086030</v>
      </c>
      <c r="B663" s="2" t="s">
        <v>24825</v>
      </c>
      <c r="C663" s="2">
        <v>62000000</v>
      </c>
      <c r="D663" s="2">
        <v>6.6</v>
      </c>
      <c r="E663" s="2">
        <f t="shared" si="10"/>
        <v>15086030</v>
      </c>
      <c r="I663" s="13" t="s">
        <v>26293</v>
      </c>
      <c r="J663" s="13">
        <v>39571513</v>
      </c>
    </row>
    <row r="664" spans="1:10" x14ac:dyDescent="0.3">
      <c r="A664" s="2">
        <v>65000000</v>
      </c>
      <c r="B664" s="2" t="s">
        <v>24826</v>
      </c>
      <c r="C664" s="2">
        <v>62000000</v>
      </c>
      <c r="D664" s="2">
        <v>6.8</v>
      </c>
      <c r="E664" s="2">
        <f t="shared" si="10"/>
        <v>3000000</v>
      </c>
      <c r="I664" s="13" t="s">
        <v>25032</v>
      </c>
      <c r="J664" s="13">
        <v>39567722</v>
      </c>
    </row>
    <row r="665" spans="1:10" x14ac:dyDescent="0.3">
      <c r="A665" s="2">
        <v>32178777</v>
      </c>
      <c r="B665" s="2" t="s">
        <v>24827</v>
      </c>
      <c r="C665" s="2">
        <v>62000000</v>
      </c>
      <c r="D665" s="2">
        <v>3.8</v>
      </c>
      <c r="E665" s="2">
        <f t="shared" si="10"/>
        <v>-29821223</v>
      </c>
      <c r="I665" s="13" t="s">
        <v>26829</v>
      </c>
      <c r="J665" s="13">
        <v>39461335</v>
      </c>
    </row>
    <row r="666" spans="1:10" x14ac:dyDescent="0.3">
      <c r="A666" s="2">
        <v>15738632</v>
      </c>
      <c r="B666" s="2" t="s">
        <v>24828</v>
      </c>
      <c r="C666" s="2">
        <v>42000000</v>
      </c>
      <c r="D666" s="2">
        <v>5.9</v>
      </c>
      <c r="E666" s="2">
        <f t="shared" si="10"/>
        <v>-26261368</v>
      </c>
      <c r="I666" s="13" t="s">
        <v>27278</v>
      </c>
      <c r="J666" s="13">
        <v>39456509</v>
      </c>
    </row>
    <row r="667" spans="1:10" x14ac:dyDescent="0.3">
      <c r="A667" s="2">
        <v>54116191</v>
      </c>
      <c r="B667" s="2" t="s">
        <v>24829</v>
      </c>
      <c r="C667" s="2">
        <v>44000000</v>
      </c>
      <c r="D667" s="2">
        <v>7.9</v>
      </c>
      <c r="E667" s="2">
        <f t="shared" si="10"/>
        <v>10116191</v>
      </c>
      <c r="I667" s="13" t="s">
        <v>26690</v>
      </c>
      <c r="J667" s="13">
        <v>39343632</v>
      </c>
    </row>
    <row r="668" spans="1:10" x14ac:dyDescent="0.3">
      <c r="A668" s="2">
        <v>118153533</v>
      </c>
      <c r="B668" s="2" t="s">
        <v>24830</v>
      </c>
      <c r="C668" s="2">
        <v>61000000</v>
      </c>
      <c r="D668" s="2">
        <v>6.3</v>
      </c>
      <c r="E668" s="2">
        <f t="shared" si="10"/>
        <v>57153533</v>
      </c>
      <c r="I668" s="13" t="s">
        <v>25784</v>
      </c>
      <c r="J668" s="13">
        <v>39266300</v>
      </c>
    </row>
    <row r="669" spans="1:10" x14ac:dyDescent="0.3">
      <c r="A669" s="2">
        <v>108012170</v>
      </c>
      <c r="B669" s="2" t="s">
        <v>24831</v>
      </c>
      <c r="C669" s="2">
        <v>63000000</v>
      </c>
      <c r="D669" s="2">
        <v>5.5</v>
      </c>
      <c r="E669" s="2">
        <f t="shared" si="10"/>
        <v>45012170</v>
      </c>
      <c r="I669" s="13" t="s">
        <v>27582</v>
      </c>
      <c r="J669" s="13">
        <v>39190055</v>
      </c>
    </row>
    <row r="670" spans="1:10" x14ac:dyDescent="0.3">
      <c r="A670" s="2">
        <v>210592590</v>
      </c>
      <c r="B670" s="2" t="s">
        <v>24832</v>
      </c>
      <c r="C670" s="2">
        <v>65000000</v>
      </c>
      <c r="D670" s="2">
        <v>7.7</v>
      </c>
      <c r="E670" s="2">
        <f t="shared" si="10"/>
        <v>145592590</v>
      </c>
      <c r="I670" s="13" t="s">
        <v>25675</v>
      </c>
      <c r="J670" s="13">
        <v>39156435</v>
      </c>
    </row>
    <row r="671" spans="1:10" x14ac:dyDescent="0.3">
      <c r="A671" s="2">
        <v>279167575</v>
      </c>
      <c r="B671" s="2" t="s">
        <v>24833</v>
      </c>
      <c r="C671" s="2">
        <v>80000000</v>
      </c>
      <c r="D671" s="2">
        <v>6.3</v>
      </c>
      <c r="E671" s="2">
        <f t="shared" si="10"/>
        <v>199167575</v>
      </c>
      <c r="I671" s="13" t="s">
        <v>27721</v>
      </c>
      <c r="J671" s="13">
        <v>39052600</v>
      </c>
    </row>
    <row r="672" spans="1:10" x14ac:dyDescent="0.3">
      <c r="A672" s="2">
        <v>143151473</v>
      </c>
      <c r="B672" s="2" t="s">
        <v>24834</v>
      </c>
      <c r="C672" s="2">
        <v>60000000</v>
      </c>
      <c r="D672" s="2">
        <v>7.1</v>
      </c>
      <c r="E672" s="2">
        <f t="shared" si="10"/>
        <v>83151473</v>
      </c>
      <c r="I672" s="13" t="s">
        <v>25803</v>
      </c>
      <c r="J672" s="13">
        <v>38950483</v>
      </c>
    </row>
    <row r="673" spans="1:10" x14ac:dyDescent="0.3">
      <c r="A673" s="2">
        <v>136801374</v>
      </c>
      <c r="B673" s="2" t="s">
        <v>24835</v>
      </c>
      <c r="C673" s="2">
        <v>60000000</v>
      </c>
      <c r="D673" s="2">
        <v>8.5</v>
      </c>
      <c r="E673" s="2">
        <f t="shared" si="10"/>
        <v>76801374</v>
      </c>
      <c r="I673" s="13" t="s">
        <v>26722</v>
      </c>
      <c r="J673" s="13">
        <v>38872378</v>
      </c>
    </row>
    <row r="674" spans="1:10" x14ac:dyDescent="0.3">
      <c r="A674" s="2">
        <v>135381507</v>
      </c>
      <c r="B674" s="2" t="s">
        <v>24836</v>
      </c>
      <c r="C674" s="2">
        <v>150000000</v>
      </c>
      <c r="D674" s="2">
        <v>5.8</v>
      </c>
      <c r="E674" s="2">
        <f t="shared" si="10"/>
        <v>-14618493</v>
      </c>
      <c r="I674" s="13" t="s">
        <v>24961</v>
      </c>
      <c r="J674" s="13">
        <v>38815117</v>
      </c>
    </row>
    <row r="675" spans="1:10" x14ac:dyDescent="0.3">
      <c r="A675" s="2">
        <v>167735396</v>
      </c>
      <c r="B675" s="2" t="s">
        <v>24837</v>
      </c>
      <c r="C675" s="2">
        <v>61000000</v>
      </c>
      <c r="D675" s="2">
        <v>8.1</v>
      </c>
      <c r="E675" s="2">
        <f t="shared" si="10"/>
        <v>106735396</v>
      </c>
      <c r="I675" s="13" t="s">
        <v>26830</v>
      </c>
      <c r="J675" s="13">
        <v>38797148</v>
      </c>
    </row>
    <row r="676" spans="1:10" x14ac:dyDescent="0.3">
      <c r="A676" s="2">
        <v>121468960</v>
      </c>
      <c r="B676" s="2" t="s">
        <v>24838</v>
      </c>
      <c r="C676" s="2">
        <v>60000000</v>
      </c>
      <c r="D676" s="2">
        <v>7.9</v>
      </c>
      <c r="E676" s="2">
        <f t="shared" si="10"/>
        <v>61468960</v>
      </c>
      <c r="I676" s="13" t="s">
        <v>26927</v>
      </c>
      <c r="J676" s="13">
        <v>38771291</v>
      </c>
    </row>
    <row r="677" spans="1:10" x14ac:dyDescent="0.3">
      <c r="A677" s="2">
        <v>106635996</v>
      </c>
      <c r="B677" s="2" t="s">
        <v>24839</v>
      </c>
      <c r="C677" s="2">
        <v>58000000</v>
      </c>
      <c r="D677" s="2">
        <v>7.2</v>
      </c>
      <c r="E677" s="2">
        <f t="shared" si="10"/>
        <v>48635996</v>
      </c>
      <c r="I677" s="13" t="s">
        <v>26927</v>
      </c>
      <c r="J677" s="13">
        <v>38771291</v>
      </c>
    </row>
    <row r="678" spans="1:10" x14ac:dyDescent="0.3">
      <c r="A678" s="2">
        <v>102678089</v>
      </c>
      <c r="B678" s="2" t="s">
        <v>24840</v>
      </c>
      <c r="C678" s="2">
        <v>95000000</v>
      </c>
      <c r="D678" s="2">
        <v>6.3</v>
      </c>
      <c r="E678" s="2">
        <f t="shared" si="10"/>
        <v>7678089</v>
      </c>
      <c r="I678" s="13" t="s">
        <v>24211</v>
      </c>
      <c r="J678" s="13">
        <v>38756232</v>
      </c>
    </row>
    <row r="679" spans="1:10" x14ac:dyDescent="0.3">
      <c r="A679" s="2">
        <v>125603360</v>
      </c>
      <c r="B679" s="2" t="s">
        <v>24841</v>
      </c>
      <c r="C679" s="2">
        <v>60000000</v>
      </c>
      <c r="D679" s="2">
        <v>8.1</v>
      </c>
      <c r="E679" s="2">
        <f t="shared" si="10"/>
        <v>65603360</v>
      </c>
      <c r="I679" s="13" t="s">
        <v>26299</v>
      </c>
      <c r="J679" s="13">
        <v>38697449</v>
      </c>
    </row>
    <row r="680" spans="1:10" x14ac:dyDescent="0.3">
      <c r="A680" s="2">
        <v>101217900</v>
      </c>
      <c r="B680" s="2" t="s">
        <v>24842</v>
      </c>
      <c r="C680" s="2">
        <v>70000000</v>
      </c>
      <c r="D680" s="2">
        <v>7</v>
      </c>
      <c r="E680" s="2">
        <f t="shared" si="10"/>
        <v>31217900</v>
      </c>
      <c r="I680" s="13" t="s">
        <v>25058</v>
      </c>
      <c r="J680" s="13">
        <v>38658172</v>
      </c>
    </row>
    <row r="681" spans="1:10" x14ac:dyDescent="0.3">
      <c r="A681" s="2">
        <v>104148781</v>
      </c>
      <c r="B681" s="2" t="s">
        <v>24843</v>
      </c>
      <c r="C681" s="2">
        <v>60000000</v>
      </c>
      <c r="D681" s="2">
        <v>5.5</v>
      </c>
      <c r="E681" s="2">
        <f t="shared" si="10"/>
        <v>44148781</v>
      </c>
      <c r="I681" s="13" t="s">
        <v>24245</v>
      </c>
      <c r="J681" s="13">
        <v>38543795</v>
      </c>
    </row>
    <row r="682" spans="1:10" x14ac:dyDescent="0.3">
      <c r="A682" s="2">
        <v>75573300</v>
      </c>
      <c r="B682" s="2" t="s">
        <v>24844</v>
      </c>
      <c r="C682" s="2">
        <v>61000000</v>
      </c>
      <c r="D682" s="2">
        <v>6.7</v>
      </c>
      <c r="E682" s="2">
        <f t="shared" si="10"/>
        <v>14573300</v>
      </c>
      <c r="I682" s="13" t="s">
        <v>26878</v>
      </c>
      <c r="J682" s="13">
        <v>38493982</v>
      </c>
    </row>
    <row r="683" spans="1:10" x14ac:dyDescent="0.3">
      <c r="A683" s="2">
        <v>93375151</v>
      </c>
      <c r="B683" s="2" t="s">
        <v>24845</v>
      </c>
      <c r="C683" s="2">
        <v>60000000</v>
      </c>
      <c r="D683" s="2">
        <v>5.2</v>
      </c>
      <c r="E683" s="2">
        <f t="shared" si="10"/>
        <v>33375151</v>
      </c>
      <c r="I683" s="13" t="s">
        <v>24962</v>
      </c>
      <c r="J683" s="13">
        <v>38400000</v>
      </c>
    </row>
    <row r="684" spans="1:10" x14ac:dyDescent="0.3">
      <c r="A684" s="2">
        <v>106126012</v>
      </c>
      <c r="B684" s="2" t="s">
        <v>24846</v>
      </c>
      <c r="C684" s="2">
        <v>60000000</v>
      </c>
      <c r="D684" s="2">
        <v>7</v>
      </c>
      <c r="E684" s="2">
        <f t="shared" si="10"/>
        <v>46126012</v>
      </c>
      <c r="I684" s="13" t="s">
        <v>25175</v>
      </c>
      <c r="J684" s="13">
        <v>38287363</v>
      </c>
    </row>
    <row r="685" spans="1:10" x14ac:dyDescent="0.3">
      <c r="A685" s="2">
        <v>93307796</v>
      </c>
      <c r="B685" s="2" t="s">
        <v>24847</v>
      </c>
      <c r="C685" s="2">
        <v>60000000</v>
      </c>
      <c r="D685" s="2">
        <v>6.1</v>
      </c>
      <c r="E685" s="2">
        <f t="shared" si="10"/>
        <v>33307796</v>
      </c>
      <c r="I685" s="13" t="s">
        <v>24366</v>
      </c>
      <c r="J685" s="13">
        <v>38192114</v>
      </c>
    </row>
    <row r="686" spans="1:10" x14ac:dyDescent="0.3">
      <c r="A686" s="2">
        <v>90646554</v>
      </c>
      <c r="B686" s="2" t="s">
        <v>24848</v>
      </c>
      <c r="C686" s="2">
        <v>105000000</v>
      </c>
      <c r="D686" s="2">
        <v>6.6</v>
      </c>
      <c r="E686" s="2">
        <f t="shared" si="10"/>
        <v>-14353446</v>
      </c>
      <c r="I686" s="13" t="s">
        <v>24366</v>
      </c>
      <c r="J686" s="13">
        <v>38192114</v>
      </c>
    </row>
    <row r="687" spans="1:10" x14ac:dyDescent="0.3">
      <c r="A687" s="2">
        <v>109176215</v>
      </c>
      <c r="B687" s="2" t="s">
        <v>24849</v>
      </c>
      <c r="C687" s="2">
        <v>60000000</v>
      </c>
      <c r="D687" s="2">
        <v>5.5</v>
      </c>
      <c r="E687" s="2">
        <f t="shared" si="10"/>
        <v>49176215</v>
      </c>
      <c r="I687" s="13" t="s">
        <v>26301</v>
      </c>
      <c r="J687" s="13">
        <v>38127162</v>
      </c>
    </row>
    <row r="688" spans="1:10" x14ac:dyDescent="0.3">
      <c r="A688" s="2">
        <v>82670733</v>
      </c>
      <c r="B688" s="2" t="s">
        <v>24850</v>
      </c>
      <c r="C688" s="2">
        <v>60000000</v>
      </c>
      <c r="D688" s="2">
        <v>5.9</v>
      </c>
      <c r="E688" s="2">
        <f t="shared" si="10"/>
        <v>22670733</v>
      </c>
      <c r="I688" s="13" t="s">
        <v>24672</v>
      </c>
      <c r="J688" s="13">
        <v>38023275</v>
      </c>
    </row>
    <row r="689" spans="1:10" x14ac:dyDescent="0.3">
      <c r="A689" s="2">
        <v>82569532</v>
      </c>
      <c r="B689" s="2" t="s">
        <v>24851</v>
      </c>
      <c r="C689" s="2">
        <v>60000000</v>
      </c>
      <c r="D689" s="2">
        <v>5.4</v>
      </c>
      <c r="E689" s="2">
        <f t="shared" si="10"/>
        <v>22569532</v>
      </c>
      <c r="I689" s="13" t="s">
        <v>26439</v>
      </c>
      <c r="J689" s="13">
        <v>38000000</v>
      </c>
    </row>
    <row r="690" spans="1:10" x14ac:dyDescent="0.3">
      <c r="A690" s="2">
        <v>81687587</v>
      </c>
      <c r="B690" s="2" t="s">
        <v>24852</v>
      </c>
      <c r="C690" s="2">
        <v>61000000</v>
      </c>
      <c r="D690" s="2">
        <v>6.4</v>
      </c>
      <c r="E690" s="2">
        <f t="shared" si="10"/>
        <v>20687587</v>
      </c>
      <c r="I690" s="13" t="s">
        <v>25603</v>
      </c>
      <c r="J690" s="13">
        <v>37744720</v>
      </c>
    </row>
    <row r="691" spans="1:10" x14ac:dyDescent="0.3">
      <c r="A691" s="2">
        <v>80574010</v>
      </c>
      <c r="B691" s="2" t="s">
        <v>24853</v>
      </c>
      <c r="C691" s="2">
        <v>60000000</v>
      </c>
      <c r="D691" s="2">
        <v>5.7</v>
      </c>
      <c r="E691" s="2">
        <f t="shared" si="10"/>
        <v>20574010</v>
      </c>
      <c r="I691" s="13" t="s">
        <v>26074</v>
      </c>
      <c r="J691" s="13">
        <v>37696176</v>
      </c>
    </row>
    <row r="692" spans="1:10" x14ac:dyDescent="0.3">
      <c r="A692" s="2">
        <v>75764085</v>
      </c>
      <c r="B692" s="2" t="s">
        <v>24854</v>
      </c>
      <c r="C692" s="2">
        <v>60000000</v>
      </c>
      <c r="D692" s="2">
        <v>6.7</v>
      </c>
      <c r="E692" s="2">
        <f t="shared" si="10"/>
        <v>15764085</v>
      </c>
      <c r="I692" s="13" t="s">
        <v>27203</v>
      </c>
      <c r="J692" s="13">
        <v>37650000</v>
      </c>
    </row>
    <row r="693" spans="1:10" x14ac:dyDescent="0.3">
      <c r="A693" s="2">
        <v>90356857</v>
      </c>
      <c r="B693" s="2" t="s">
        <v>24855</v>
      </c>
      <c r="C693" s="2">
        <v>58000000</v>
      </c>
      <c r="D693" s="2">
        <v>7.1</v>
      </c>
      <c r="E693" s="2">
        <f t="shared" si="10"/>
        <v>32356857</v>
      </c>
      <c r="I693" s="13" t="s">
        <v>27510</v>
      </c>
      <c r="J693" s="13">
        <v>37541683</v>
      </c>
    </row>
    <row r="694" spans="1:10" x14ac:dyDescent="0.3">
      <c r="A694" s="2">
        <v>75530832</v>
      </c>
      <c r="B694" s="2" t="s">
        <v>24856</v>
      </c>
      <c r="C694" s="2">
        <v>55000000</v>
      </c>
      <c r="D694" s="2">
        <v>6.8</v>
      </c>
      <c r="E694" s="2">
        <f t="shared" si="10"/>
        <v>20530832</v>
      </c>
      <c r="I694" s="13" t="s">
        <v>25431</v>
      </c>
      <c r="J694" s="13">
        <v>37536959</v>
      </c>
    </row>
    <row r="695" spans="1:10" x14ac:dyDescent="0.3">
      <c r="A695" s="2">
        <v>75370763</v>
      </c>
      <c r="B695" s="2" t="s">
        <v>24857</v>
      </c>
      <c r="C695" s="2">
        <v>60000000</v>
      </c>
      <c r="D695" s="2">
        <v>6.5</v>
      </c>
      <c r="E695" s="2">
        <f t="shared" si="10"/>
        <v>15370763</v>
      </c>
      <c r="I695" s="13" t="s">
        <v>25431</v>
      </c>
      <c r="J695" s="13">
        <v>37536959</v>
      </c>
    </row>
    <row r="696" spans="1:10" x14ac:dyDescent="0.3">
      <c r="A696" s="2">
        <v>100003492</v>
      </c>
      <c r="B696" s="2" t="s">
        <v>24858</v>
      </c>
      <c r="C696" s="2">
        <v>65000000</v>
      </c>
      <c r="D696" s="2">
        <v>7.6</v>
      </c>
      <c r="E696" s="2">
        <f t="shared" si="10"/>
        <v>35003492</v>
      </c>
      <c r="I696" s="13" t="s">
        <v>26760</v>
      </c>
      <c r="J696" s="13">
        <v>37365600</v>
      </c>
    </row>
    <row r="697" spans="1:10" x14ac:dyDescent="0.3">
      <c r="A697" s="2">
        <v>90341670</v>
      </c>
      <c r="B697" s="2" t="s">
        <v>24859</v>
      </c>
      <c r="C697" s="2">
        <v>60000000</v>
      </c>
      <c r="D697" s="2">
        <v>5.5</v>
      </c>
      <c r="E697" s="2">
        <f t="shared" si="10"/>
        <v>30341670</v>
      </c>
      <c r="I697" s="13" t="s">
        <v>26506</v>
      </c>
      <c r="J697" s="13">
        <v>37322273</v>
      </c>
    </row>
    <row r="698" spans="1:10" x14ac:dyDescent="0.3">
      <c r="A698" s="2">
        <v>74540762</v>
      </c>
      <c r="B698" s="2" t="s">
        <v>24860</v>
      </c>
      <c r="C698" s="2">
        <v>55000000</v>
      </c>
      <c r="D698" s="2">
        <v>6.5</v>
      </c>
      <c r="E698" s="2">
        <f t="shared" si="10"/>
        <v>19540762</v>
      </c>
      <c r="I698" s="13" t="s">
        <v>26682</v>
      </c>
      <c r="J698" s="13">
        <v>37257433</v>
      </c>
    </row>
    <row r="699" spans="1:10" x14ac:dyDescent="0.3">
      <c r="A699" s="2">
        <v>80033643</v>
      </c>
      <c r="B699" s="2" t="s">
        <v>24861</v>
      </c>
      <c r="C699" s="2">
        <v>60000000</v>
      </c>
      <c r="D699" s="2">
        <v>7</v>
      </c>
      <c r="E699" s="2">
        <f t="shared" si="10"/>
        <v>20033643</v>
      </c>
      <c r="I699" s="13" t="s">
        <v>25183</v>
      </c>
      <c r="J699" s="13">
        <v>37253092</v>
      </c>
    </row>
    <row r="700" spans="1:10" x14ac:dyDescent="0.3">
      <c r="A700" s="2">
        <v>73648142</v>
      </c>
      <c r="B700" s="2" t="s">
        <v>24862</v>
      </c>
      <c r="C700" s="2">
        <v>60000000</v>
      </c>
      <c r="D700" s="2">
        <v>5.8</v>
      </c>
      <c r="E700" s="2">
        <f t="shared" si="10"/>
        <v>13648142</v>
      </c>
      <c r="I700" s="13" t="s">
        <v>26418</v>
      </c>
      <c r="J700" s="13">
        <v>37239856</v>
      </c>
    </row>
    <row r="701" spans="1:10" x14ac:dyDescent="0.3">
      <c r="A701" s="2">
        <v>71844424</v>
      </c>
      <c r="B701" s="2" t="s">
        <v>24863</v>
      </c>
      <c r="C701" s="2">
        <v>60000000</v>
      </c>
      <c r="D701" s="2">
        <v>7.3</v>
      </c>
      <c r="E701" s="2">
        <f t="shared" si="10"/>
        <v>11844424</v>
      </c>
      <c r="I701" s="13" t="s">
        <v>27052</v>
      </c>
      <c r="J701" s="13">
        <v>37063889</v>
      </c>
    </row>
    <row r="702" spans="1:10" x14ac:dyDescent="0.3">
      <c r="A702" s="2">
        <v>75638743</v>
      </c>
      <c r="B702" s="2" t="s">
        <v>24864</v>
      </c>
      <c r="C702" s="2">
        <v>60000000</v>
      </c>
      <c r="D702" s="2">
        <v>6.6</v>
      </c>
      <c r="E702" s="2">
        <f t="shared" si="10"/>
        <v>15638743</v>
      </c>
      <c r="I702" s="13" t="s">
        <v>26998</v>
      </c>
      <c r="J702" s="13">
        <v>36900000</v>
      </c>
    </row>
    <row r="703" spans="1:10" x14ac:dyDescent="0.3">
      <c r="A703" s="2">
        <v>66734992</v>
      </c>
      <c r="B703" s="2" t="s">
        <v>24865</v>
      </c>
      <c r="C703" s="2">
        <v>60000000</v>
      </c>
      <c r="D703" s="2">
        <v>4.4000000000000004</v>
      </c>
      <c r="E703" s="2">
        <f t="shared" si="10"/>
        <v>6734992</v>
      </c>
      <c r="I703" s="13" t="s">
        <v>26441</v>
      </c>
      <c r="J703" s="13">
        <v>36885587</v>
      </c>
    </row>
    <row r="704" spans="1:10" x14ac:dyDescent="0.3">
      <c r="A704" s="2">
        <v>75280058</v>
      </c>
      <c r="B704" s="2" t="s">
        <v>24866</v>
      </c>
      <c r="C704" s="2">
        <v>60000000</v>
      </c>
      <c r="D704" s="2">
        <v>7.7</v>
      </c>
      <c r="E704" s="2">
        <f t="shared" si="10"/>
        <v>15280058</v>
      </c>
      <c r="I704" s="13" t="s">
        <v>26330</v>
      </c>
      <c r="J704" s="13">
        <v>36868030</v>
      </c>
    </row>
    <row r="705" spans="1:10" x14ac:dyDescent="0.3">
      <c r="A705" s="2">
        <v>64505912</v>
      </c>
      <c r="B705" s="2" t="s">
        <v>24867</v>
      </c>
      <c r="C705" s="2">
        <v>48000000</v>
      </c>
      <c r="D705" s="2">
        <v>5</v>
      </c>
      <c r="E705" s="2">
        <f t="shared" si="10"/>
        <v>16505912</v>
      </c>
      <c r="I705" s="13" t="s">
        <v>26146</v>
      </c>
      <c r="J705" s="13">
        <v>36667870</v>
      </c>
    </row>
    <row r="706" spans="1:10" x14ac:dyDescent="0.3">
      <c r="A706" s="2">
        <v>77862546</v>
      </c>
      <c r="B706" s="2" t="s">
        <v>24868</v>
      </c>
      <c r="C706" s="2">
        <v>70000000</v>
      </c>
      <c r="D706" s="2">
        <v>7.7</v>
      </c>
      <c r="E706" s="2">
        <f t="shared" si="10"/>
        <v>7862546</v>
      </c>
      <c r="I706" s="13" t="s">
        <v>24723</v>
      </c>
      <c r="J706" s="13">
        <v>36643346</v>
      </c>
    </row>
    <row r="707" spans="1:10" x14ac:dyDescent="0.3">
      <c r="A707" s="2">
        <v>61112916</v>
      </c>
      <c r="B707" s="2" t="s">
        <v>24869</v>
      </c>
      <c r="C707" s="2">
        <v>50000000</v>
      </c>
      <c r="D707" s="2">
        <v>4.4000000000000004</v>
      </c>
      <c r="E707" s="2">
        <f t="shared" ref="E707:E770" si="11">A707-C707</f>
        <v>11112916</v>
      </c>
      <c r="I707" s="13" t="s">
        <v>24329</v>
      </c>
      <c r="J707" s="13">
        <v>36636816</v>
      </c>
    </row>
    <row r="708" spans="1:10" x14ac:dyDescent="0.3">
      <c r="A708" s="2">
        <v>88200225</v>
      </c>
      <c r="B708" s="2" t="s">
        <v>24870</v>
      </c>
      <c r="C708" s="2">
        <v>60000000</v>
      </c>
      <c r="D708" s="2">
        <v>6.1</v>
      </c>
      <c r="E708" s="2">
        <f t="shared" si="11"/>
        <v>28200225</v>
      </c>
      <c r="I708" s="13" t="s">
        <v>25668</v>
      </c>
      <c r="J708" s="13">
        <v>36600000</v>
      </c>
    </row>
    <row r="709" spans="1:10" x14ac:dyDescent="0.3">
      <c r="A709" s="2">
        <v>60573641</v>
      </c>
      <c r="B709" s="2" t="s">
        <v>24871</v>
      </c>
      <c r="C709" s="2">
        <v>60000000</v>
      </c>
      <c r="D709" s="2">
        <v>5.4</v>
      </c>
      <c r="E709" s="2">
        <f t="shared" si="11"/>
        <v>573641</v>
      </c>
      <c r="I709" s="13" t="s">
        <v>27116</v>
      </c>
      <c r="J709" s="13">
        <v>36600000</v>
      </c>
    </row>
    <row r="710" spans="1:10" x14ac:dyDescent="0.3">
      <c r="A710" s="2">
        <v>59035104</v>
      </c>
      <c r="B710" s="2" t="s">
        <v>24872</v>
      </c>
      <c r="C710" s="2">
        <v>66000000</v>
      </c>
      <c r="D710" s="2">
        <v>6.8</v>
      </c>
      <c r="E710" s="2">
        <f t="shared" si="11"/>
        <v>-6964896</v>
      </c>
      <c r="I710" s="13" t="s">
        <v>25662</v>
      </c>
      <c r="J710" s="13">
        <v>36528842</v>
      </c>
    </row>
    <row r="711" spans="1:10" x14ac:dyDescent="0.3">
      <c r="A711" s="2">
        <v>56702901</v>
      </c>
      <c r="B711" s="2" t="s">
        <v>24873</v>
      </c>
      <c r="C711" s="2">
        <v>60000000</v>
      </c>
      <c r="D711" s="2">
        <v>6.5</v>
      </c>
      <c r="E711" s="2">
        <f t="shared" si="11"/>
        <v>-3297099</v>
      </c>
      <c r="I711" s="13" t="s">
        <v>26624</v>
      </c>
      <c r="J711" s="13">
        <v>36527787</v>
      </c>
    </row>
    <row r="712" spans="1:10" x14ac:dyDescent="0.3">
      <c r="A712" s="2">
        <v>55994557</v>
      </c>
      <c r="B712" s="2" t="s">
        <v>24874</v>
      </c>
      <c r="C712" s="2">
        <v>60000000</v>
      </c>
      <c r="D712" s="2">
        <v>7</v>
      </c>
      <c r="E712" s="2">
        <f t="shared" si="11"/>
        <v>-4005443</v>
      </c>
      <c r="I712" s="13" t="s">
        <v>25666</v>
      </c>
      <c r="J712" s="13">
        <v>36468315</v>
      </c>
    </row>
    <row r="713" spans="1:10" x14ac:dyDescent="0.3">
      <c r="A713" s="2">
        <v>54910560</v>
      </c>
      <c r="B713" s="2" t="s">
        <v>24875</v>
      </c>
      <c r="C713" s="2">
        <v>60000000</v>
      </c>
      <c r="D713" s="2">
        <v>6.3</v>
      </c>
      <c r="E713" s="2">
        <f t="shared" si="11"/>
        <v>-5089440</v>
      </c>
      <c r="I713" s="13" t="s">
        <v>26147</v>
      </c>
      <c r="J713" s="13">
        <v>36398162</v>
      </c>
    </row>
    <row r="714" spans="1:10" x14ac:dyDescent="0.3">
      <c r="A714" s="2">
        <v>53789313</v>
      </c>
      <c r="B714" s="2" t="s">
        <v>24876</v>
      </c>
      <c r="C714" s="2">
        <v>60000000</v>
      </c>
      <c r="D714" s="2">
        <v>6.3</v>
      </c>
      <c r="E714" s="2">
        <f t="shared" si="11"/>
        <v>-6210687</v>
      </c>
      <c r="I714" s="13" t="s">
        <v>26885</v>
      </c>
      <c r="J714" s="13">
        <v>36377022</v>
      </c>
    </row>
    <row r="715" spans="1:10" x14ac:dyDescent="0.3">
      <c r="A715" s="2">
        <v>51045801</v>
      </c>
      <c r="B715" s="2" t="s">
        <v>24877</v>
      </c>
      <c r="C715" s="2">
        <v>60000000</v>
      </c>
      <c r="D715" s="2">
        <v>6.1</v>
      </c>
      <c r="E715" s="2">
        <f t="shared" si="11"/>
        <v>-8954199</v>
      </c>
      <c r="I715" s="13" t="s">
        <v>25787</v>
      </c>
      <c r="J715" s="13">
        <v>36371181</v>
      </c>
    </row>
    <row r="716" spans="1:10" x14ac:dyDescent="0.3">
      <c r="A716" s="2">
        <v>50818750</v>
      </c>
      <c r="B716" s="2" t="s">
        <v>24878</v>
      </c>
      <c r="C716" s="2">
        <v>60000000</v>
      </c>
      <c r="D716" s="2">
        <v>6.1</v>
      </c>
      <c r="E716" s="2">
        <f t="shared" si="11"/>
        <v>-9181250</v>
      </c>
      <c r="I716" s="13" t="s">
        <v>26149</v>
      </c>
      <c r="J716" s="13">
        <v>36362352</v>
      </c>
    </row>
    <row r="717" spans="1:10" x14ac:dyDescent="0.3">
      <c r="A717" s="2">
        <v>50189179</v>
      </c>
      <c r="B717" s="2" t="s">
        <v>24879</v>
      </c>
      <c r="C717" s="2">
        <v>60000000</v>
      </c>
      <c r="D717" s="2">
        <v>5.3</v>
      </c>
      <c r="E717" s="2">
        <f t="shared" si="11"/>
        <v>-9810821</v>
      </c>
      <c r="I717" s="13" t="s">
        <v>24286</v>
      </c>
      <c r="J717" s="13">
        <v>36360018</v>
      </c>
    </row>
    <row r="718" spans="1:10" x14ac:dyDescent="0.3">
      <c r="A718" s="2">
        <v>50024083</v>
      </c>
      <c r="B718" s="2" t="s">
        <v>24880</v>
      </c>
      <c r="C718" s="2">
        <v>60000000</v>
      </c>
      <c r="D718" s="2">
        <v>5.4</v>
      </c>
      <c r="E718" s="2">
        <f t="shared" si="11"/>
        <v>-9975917</v>
      </c>
      <c r="I718" s="13" t="s">
        <v>25859</v>
      </c>
      <c r="J718" s="13">
        <v>36328680</v>
      </c>
    </row>
    <row r="719" spans="1:10" x14ac:dyDescent="0.3">
      <c r="A719" s="2">
        <v>50549107</v>
      </c>
      <c r="B719" s="2" t="s">
        <v>24881</v>
      </c>
      <c r="C719" s="2">
        <v>60000000</v>
      </c>
      <c r="D719" s="2">
        <v>6.2</v>
      </c>
      <c r="E719" s="2">
        <f t="shared" si="11"/>
        <v>-9450893</v>
      </c>
      <c r="I719" s="13" t="s">
        <v>24969</v>
      </c>
      <c r="J719" s="13">
        <v>36207920</v>
      </c>
    </row>
    <row r="720" spans="1:10" x14ac:dyDescent="0.3">
      <c r="A720" s="2">
        <v>56443482</v>
      </c>
      <c r="B720" s="2" t="s">
        <v>24882</v>
      </c>
      <c r="C720" s="2">
        <v>60000000</v>
      </c>
      <c r="D720" s="2">
        <v>6.6</v>
      </c>
      <c r="E720" s="2">
        <f t="shared" si="11"/>
        <v>-3556518</v>
      </c>
      <c r="I720" s="13" t="s">
        <v>26150</v>
      </c>
      <c r="J720" s="13">
        <v>36154094</v>
      </c>
    </row>
    <row r="721" spans="1:10" x14ac:dyDescent="0.3">
      <c r="A721" s="2">
        <v>62401264</v>
      </c>
      <c r="B721" s="2" t="s">
        <v>24883</v>
      </c>
      <c r="C721" s="2">
        <v>60000000</v>
      </c>
      <c r="D721" s="2">
        <v>5.9</v>
      </c>
      <c r="E721" s="2">
        <f t="shared" si="11"/>
        <v>2401264</v>
      </c>
      <c r="I721" s="13" t="s">
        <v>26678</v>
      </c>
      <c r="J721" s="13">
        <v>36137684</v>
      </c>
    </row>
    <row r="722" spans="1:10" x14ac:dyDescent="0.3">
      <c r="A722" s="2">
        <v>47748610</v>
      </c>
      <c r="B722" s="2" t="s">
        <v>24884</v>
      </c>
      <c r="C722" s="2">
        <v>75000000</v>
      </c>
      <c r="D722" s="2">
        <v>6.3</v>
      </c>
      <c r="E722" s="2">
        <f t="shared" si="11"/>
        <v>-27251390</v>
      </c>
      <c r="I722" s="13" t="s">
        <v>26685</v>
      </c>
      <c r="J722" s="13">
        <v>36121934</v>
      </c>
    </row>
    <row r="723" spans="1:10" x14ac:dyDescent="0.3">
      <c r="A723" s="2">
        <v>46975183</v>
      </c>
      <c r="B723" s="2" t="s">
        <v>24885</v>
      </c>
      <c r="C723" s="2">
        <v>61000000</v>
      </c>
      <c r="D723" s="2">
        <v>7.2</v>
      </c>
      <c r="E723" s="2">
        <f t="shared" si="11"/>
        <v>-14024817</v>
      </c>
      <c r="I723" s="13" t="s">
        <v>27099</v>
      </c>
      <c r="J723" s="13">
        <v>35990057</v>
      </c>
    </row>
    <row r="724" spans="1:10" x14ac:dyDescent="0.3">
      <c r="A724" s="2">
        <v>50807639</v>
      </c>
      <c r="B724" s="2" t="s">
        <v>24886</v>
      </c>
      <c r="C724" s="2">
        <v>60000000</v>
      </c>
      <c r="D724" s="2">
        <v>6.8</v>
      </c>
      <c r="E724" s="2">
        <f t="shared" si="11"/>
        <v>-9192361</v>
      </c>
      <c r="I724" s="13" t="s">
        <v>26069</v>
      </c>
      <c r="J724" s="13">
        <v>35960517</v>
      </c>
    </row>
    <row r="725" spans="1:10" x14ac:dyDescent="0.3">
      <c r="A725" s="2">
        <v>46611204</v>
      </c>
      <c r="B725" s="2" t="s">
        <v>24887</v>
      </c>
      <c r="C725" s="2">
        <v>48000000</v>
      </c>
      <c r="D725" s="2">
        <v>6.1</v>
      </c>
      <c r="E725" s="2">
        <f t="shared" si="11"/>
        <v>-1388796</v>
      </c>
      <c r="I725" s="13" t="s">
        <v>25792</v>
      </c>
      <c r="J725" s="13">
        <v>35910583</v>
      </c>
    </row>
    <row r="726" spans="1:10" x14ac:dyDescent="0.3">
      <c r="A726" s="2">
        <v>257756197</v>
      </c>
      <c r="B726" s="2" t="s">
        <v>24888</v>
      </c>
      <c r="C726" s="2">
        <v>60000000</v>
      </c>
      <c r="D726" s="2">
        <v>7.8</v>
      </c>
      <c r="E726" s="2">
        <f t="shared" si="11"/>
        <v>197756197</v>
      </c>
      <c r="I726" s="13" t="s">
        <v>26739</v>
      </c>
      <c r="J726" s="13">
        <v>35592846</v>
      </c>
    </row>
    <row r="727" spans="1:10" x14ac:dyDescent="0.3">
      <c r="A727" s="2">
        <v>48472213</v>
      </c>
      <c r="B727" s="2" t="s">
        <v>24889</v>
      </c>
      <c r="C727" s="2">
        <v>45000000</v>
      </c>
      <c r="D727" s="2">
        <v>5</v>
      </c>
      <c r="E727" s="2">
        <f t="shared" si="11"/>
        <v>3472213</v>
      </c>
      <c r="I727" s="13" t="s">
        <v>25860</v>
      </c>
      <c r="J727" s="13">
        <v>35490000</v>
      </c>
    </row>
    <row r="728" spans="1:10" x14ac:dyDescent="0.3">
      <c r="A728" s="2">
        <v>43060566</v>
      </c>
      <c r="B728" s="2" t="s">
        <v>24890</v>
      </c>
      <c r="C728" s="2">
        <v>60000000</v>
      </c>
      <c r="D728" s="2">
        <v>6.2</v>
      </c>
      <c r="E728" s="2">
        <f t="shared" si="11"/>
        <v>-16939434</v>
      </c>
      <c r="I728" s="13" t="s">
        <v>24785</v>
      </c>
      <c r="J728" s="13">
        <v>35468793</v>
      </c>
    </row>
    <row r="729" spans="1:10" x14ac:dyDescent="0.3">
      <c r="A729" s="2">
        <v>45996718</v>
      </c>
      <c r="B729" s="2" t="s">
        <v>24891</v>
      </c>
      <c r="C729" s="2">
        <v>60000000</v>
      </c>
      <c r="D729" s="2">
        <v>6.7</v>
      </c>
      <c r="E729" s="2">
        <f t="shared" si="11"/>
        <v>-14003282</v>
      </c>
      <c r="I729" s="13" t="s">
        <v>24787</v>
      </c>
      <c r="J729" s="13">
        <v>35448498</v>
      </c>
    </row>
    <row r="730" spans="1:10" x14ac:dyDescent="0.3">
      <c r="A730" s="2">
        <v>43337279</v>
      </c>
      <c r="B730" s="2" t="s">
        <v>24892</v>
      </c>
      <c r="C730" s="2">
        <v>60000000</v>
      </c>
      <c r="D730" s="2">
        <v>4.9000000000000004</v>
      </c>
      <c r="E730" s="2">
        <f t="shared" si="11"/>
        <v>-16662721</v>
      </c>
      <c r="I730" s="13" t="s">
        <v>25909</v>
      </c>
      <c r="J730" s="13">
        <v>35443237</v>
      </c>
    </row>
    <row r="731" spans="1:10" x14ac:dyDescent="0.3">
      <c r="A731" s="2">
        <v>37479778</v>
      </c>
      <c r="B731" s="2" t="s">
        <v>24893</v>
      </c>
      <c r="C731" s="2">
        <v>60000000</v>
      </c>
      <c r="D731" s="2">
        <v>7.4</v>
      </c>
      <c r="E731" s="2">
        <f t="shared" si="11"/>
        <v>-22520222</v>
      </c>
      <c r="I731" s="13" t="s">
        <v>24200</v>
      </c>
      <c r="J731" s="13">
        <v>35428137</v>
      </c>
    </row>
    <row r="732" spans="1:10" x14ac:dyDescent="0.3">
      <c r="A732" s="2">
        <v>40559930</v>
      </c>
      <c r="B732" s="2" t="s">
        <v>24894</v>
      </c>
      <c r="C732" s="2">
        <v>60000000</v>
      </c>
      <c r="D732" s="2">
        <v>6.2</v>
      </c>
      <c r="E732" s="2">
        <f t="shared" si="11"/>
        <v>-19440070</v>
      </c>
      <c r="I732" s="13" t="s">
        <v>25299</v>
      </c>
      <c r="J732" s="13">
        <v>35305995</v>
      </c>
    </row>
    <row r="733" spans="1:10" x14ac:dyDescent="0.3">
      <c r="A733" s="2">
        <v>36830057</v>
      </c>
      <c r="B733" s="2" t="s">
        <v>24895</v>
      </c>
      <c r="C733" s="2">
        <v>65000000</v>
      </c>
      <c r="D733" s="2">
        <v>4.9000000000000004</v>
      </c>
      <c r="E733" s="2">
        <f t="shared" si="11"/>
        <v>-28169943</v>
      </c>
      <c r="I733" s="13" t="s">
        <v>25450</v>
      </c>
      <c r="J733" s="13">
        <v>35279690</v>
      </c>
    </row>
    <row r="734" spans="1:10" x14ac:dyDescent="0.3">
      <c r="A734" s="2">
        <v>36279230</v>
      </c>
      <c r="B734" s="2" t="s">
        <v>24896</v>
      </c>
      <c r="C734" s="2">
        <v>60000000</v>
      </c>
      <c r="D734" s="2">
        <v>6.1</v>
      </c>
      <c r="E734" s="2">
        <f t="shared" si="11"/>
        <v>-23720770</v>
      </c>
      <c r="I734" s="13" t="s">
        <v>27374</v>
      </c>
      <c r="J734" s="13">
        <v>35200000</v>
      </c>
    </row>
    <row r="735" spans="1:10" x14ac:dyDescent="0.3">
      <c r="A735" s="2">
        <v>42194060</v>
      </c>
      <c r="B735" s="2" t="s">
        <v>24897</v>
      </c>
      <c r="C735" s="2">
        <v>70000000</v>
      </c>
      <c r="D735" s="2">
        <v>6.1</v>
      </c>
      <c r="E735" s="2">
        <f t="shared" si="11"/>
        <v>-27805940</v>
      </c>
      <c r="I735" s="13" t="s">
        <v>27455</v>
      </c>
      <c r="J735" s="13">
        <v>35168022</v>
      </c>
    </row>
    <row r="736" spans="1:10" x14ac:dyDescent="0.3">
      <c r="A736" s="2">
        <v>43119879</v>
      </c>
      <c r="B736" s="2" t="s">
        <v>24898</v>
      </c>
      <c r="C736" s="2">
        <v>60000000</v>
      </c>
      <c r="D736" s="2">
        <v>6.4</v>
      </c>
      <c r="E736" s="2">
        <f t="shared" si="11"/>
        <v>-16880121</v>
      </c>
      <c r="I736" s="13" t="s">
        <v>25987</v>
      </c>
      <c r="J736" s="13">
        <v>35122319</v>
      </c>
    </row>
    <row r="737" spans="1:10" x14ac:dyDescent="0.3">
      <c r="A737" s="2">
        <v>35096190</v>
      </c>
      <c r="B737" s="2" t="s">
        <v>24899</v>
      </c>
      <c r="C737" s="2">
        <v>60000000</v>
      </c>
      <c r="D737" s="2">
        <v>6.3</v>
      </c>
      <c r="E737" s="2">
        <f t="shared" si="11"/>
        <v>-24903810</v>
      </c>
      <c r="I737" s="13" t="s">
        <v>25452</v>
      </c>
      <c r="J737" s="13">
        <v>35026631</v>
      </c>
    </row>
    <row r="738" spans="1:10" x14ac:dyDescent="0.3">
      <c r="A738" s="2">
        <v>43290977</v>
      </c>
      <c r="B738" s="2" t="s">
        <v>24900</v>
      </c>
      <c r="C738" s="2">
        <v>80000000</v>
      </c>
      <c r="D738" s="2">
        <v>6.6</v>
      </c>
      <c r="E738" s="2">
        <f t="shared" si="11"/>
        <v>-36709023</v>
      </c>
      <c r="I738" s="13" t="s">
        <v>25664</v>
      </c>
      <c r="J738" s="13">
        <v>35010106</v>
      </c>
    </row>
    <row r="739" spans="1:10" x14ac:dyDescent="0.3">
      <c r="A739" s="2">
        <v>33927476</v>
      </c>
      <c r="B739" s="2" t="s">
        <v>24901</v>
      </c>
      <c r="C739" s="2">
        <v>40000000</v>
      </c>
      <c r="D739" s="2">
        <v>5.7</v>
      </c>
      <c r="E739" s="2">
        <f t="shared" si="11"/>
        <v>-6072524</v>
      </c>
      <c r="I739" s="13" t="s">
        <v>26387</v>
      </c>
      <c r="J739" s="13">
        <v>35006147</v>
      </c>
    </row>
    <row r="740" spans="1:10" x14ac:dyDescent="0.3">
      <c r="A740" s="2">
        <v>32122249</v>
      </c>
      <c r="B740" s="2" t="s">
        <v>24902</v>
      </c>
      <c r="C740" s="2">
        <v>60000000</v>
      </c>
      <c r="D740" s="2">
        <v>5.9</v>
      </c>
      <c r="E740" s="2">
        <f t="shared" si="11"/>
        <v>-27877751</v>
      </c>
      <c r="I740" s="13" t="s">
        <v>24858</v>
      </c>
      <c r="J740" s="13">
        <v>35003492</v>
      </c>
    </row>
    <row r="741" spans="1:10" x14ac:dyDescent="0.3">
      <c r="A741" s="2">
        <v>40076438</v>
      </c>
      <c r="B741" s="2" t="s">
        <v>24903</v>
      </c>
      <c r="C741" s="2">
        <v>60000000</v>
      </c>
      <c r="D741" s="2">
        <v>6</v>
      </c>
      <c r="E741" s="2">
        <f t="shared" si="11"/>
        <v>-19923562</v>
      </c>
      <c r="I741" s="13" t="s">
        <v>26505</v>
      </c>
      <c r="J741" s="13">
        <v>35003300</v>
      </c>
    </row>
    <row r="742" spans="1:10" x14ac:dyDescent="0.3">
      <c r="A742" s="2">
        <v>32940507</v>
      </c>
      <c r="B742" s="2" t="s">
        <v>24904</v>
      </c>
      <c r="C742" s="2">
        <v>60000000</v>
      </c>
      <c r="D742" s="2">
        <v>6.1</v>
      </c>
      <c r="E742" s="2">
        <f t="shared" si="11"/>
        <v>-27059493</v>
      </c>
      <c r="I742" s="13" t="s">
        <v>26514</v>
      </c>
      <c r="J742" s="13">
        <v>34886089</v>
      </c>
    </row>
    <row r="743" spans="1:10" x14ac:dyDescent="0.3">
      <c r="A743" s="2">
        <v>31670931</v>
      </c>
      <c r="B743" s="2" t="s">
        <v>24905</v>
      </c>
      <c r="C743" s="2">
        <v>60000000</v>
      </c>
      <c r="D743" s="2">
        <v>6.7</v>
      </c>
      <c r="E743" s="2">
        <f t="shared" si="11"/>
        <v>-28329069</v>
      </c>
      <c r="I743" s="13" t="s">
        <v>24964</v>
      </c>
      <c r="J743" s="13">
        <v>34706988</v>
      </c>
    </row>
    <row r="744" spans="1:10" x14ac:dyDescent="0.3">
      <c r="A744" s="2">
        <v>30695227</v>
      </c>
      <c r="B744" s="2" t="s">
        <v>24906</v>
      </c>
      <c r="C744" s="2">
        <v>60000000</v>
      </c>
      <c r="D744" s="2">
        <v>6.7</v>
      </c>
      <c r="E744" s="2">
        <f t="shared" si="11"/>
        <v>-29304773</v>
      </c>
      <c r="I744" s="13" t="s">
        <v>26124</v>
      </c>
      <c r="J744" s="13">
        <v>34700000</v>
      </c>
    </row>
    <row r="745" spans="1:10" x14ac:dyDescent="0.3">
      <c r="A745" s="2">
        <v>32522352</v>
      </c>
      <c r="B745" s="2" t="s">
        <v>24907</v>
      </c>
      <c r="C745" s="2">
        <v>60000000</v>
      </c>
      <c r="D745" s="2">
        <v>7.9</v>
      </c>
      <c r="E745" s="2">
        <f t="shared" si="11"/>
        <v>-27477648</v>
      </c>
      <c r="I745" s="13" t="s">
        <v>27168</v>
      </c>
      <c r="J745" s="13">
        <v>34500000</v>
      </c>
    </row>
    <row r="746" spans="1:10" x14ac:dyDescent="0.3">
      <c r="A746" s="2">
        <v>26082914</v>
      </c>
      <c r="B746" s="2" t="s">
        <v>24908</v>
      </c>
      <c r="C746" s="2">
        <v>87000000</v>
      </c>
      <c r="D746" s="2">
        <v>4.3</v>
      </c>
      <c r="E746" s="2">
        <f t="shared" si="11"/>
        <v>-60917086</v>
      </c>
      <c r="I746" s="13" t="s">
        <v>25793</v>
      </c>
      <c r="J746" s="13">
        <v>34300000</v>
      </c>
    </row>
    <row r="747" spans="1:10" x14ac:dyDescent="0.3">
      <c r="A747" s="2">
        <v>29136626</v>
      </c>
      <c r="B747" s="2" t="s">
        <v>24909</v>
      </c>
      <c r="C747" s="2">
        <v>60000000</v>
      </c>
      <c r="D747" s="2">
        <v>5.7</v>
      </c>
      <c r="E747" s="2">
        <f t="shared" si="11"/>
        <v>-30863374</v>
      </c>
      <c r="I747" s="13" t="s">
        <v>25059</v>
      </c>
      <c r="J747" s="13">
        <v>34244877</v>
      </c>
    </row>
    <row r="748" spans="1:10" x14ac:dyDescent="0.3">
      <c r="A748" s="2">
        <v>26288320</v>
      </c>
      <c r="B748" s="2" t="s">
        <v>24910</v>
      </c>
      <c r="C748" s="2">
        <v>60000000</v>
      </c>
      <c r="D748" s="2">
        <v>6.7</v>
      </c>
      <c r="E748" s="2">
        <f t="shared" si="11"/>
        <v>-33711680</v>
      </c>
      <c r="I748" s="13" t="s">
        <v>24699</v>
      </c>
      <c r="J748" s="13">
        <v>34225164</v>
      </c>
    </row>
    <row r="749" spans="1:10" x14ac:dyDescent="0.3">
      <c r="A749" s="2">
        <v>26616590</v>
      </c>
      <c r="B749" s="2" t="s">
        <v>24911</v>
      </c>
      <c r="C749" s="2">
        <v>60000000</v>
      </c>
      <c r="D749" s="2">
        <v>6.7</v>
      </c>
      <c r="E749" s="2">
        <f t="shared" si="11"/>
        <v>-33383410</v>
      </c>
      <c r="I749" s="13" t="s">
        <v>27588</v>
      </c>
      <c r="J749" s="13">
        <v>34218429</v>
      </c>
    </row>
    <row r="750" spans="1:10" x14ac:dyDescent="0.3">
      <c r="A750" s="2">
        <v>30063805</v>
      </c>
      <c r="B750" s="2" t="s">
        <v>24912</v>
      </c>
      <c r="C750" s="2">
        <v>60000000</v>
      </c>
      <c r="D750" s="2">
        <v>6.1</v>
      </c>
      <c r="E750" s="2">
        <f t="shared" si="11"/>
        <v>-29936195</v>
      </c>
      <c r="I750" s="13" t="s">
        <v>25667</v>
      </c>
      <c r="J750" s="13">
        <v>34172251</v>
      </c>
    </row>
    <row r="751" spans="1:10" x14ac:dyDescent="0.3">
      <c r="A751" s="2">
        <v>22518325</v>
      </c>
      <c r="B751" s="2" t="s">
        <v>24913</v>
      </c>
      <c r="C751" s="2">
        <v>50000000</v>
      </c>
      <c r="D751" s="2">
        <v>5.6</v>
      </c>
      <c r="E751" s="2">
        <f t="shared" si="11"/>
        <v>-27481675</v>
      </c>
      <c r="I751" s="13" t="s">
        <v>25300</v>
      </c>
      <c r="J751" s="13">
        <v>34098862</v>
      </c>
    </row>
    <row r="752" spans="1:10" x14ac:dyDescent="0.3">
      <c r="A752" s="2">
        <v>13082288</v>
      </c>
      <c r="B752" s="2" t="s">
        <v>24914</v>
      </c>
      <c r="C752" s="2">
        <v>60000000</v>
      </c>
      <c r="D752" s="2">
        <v>6.6</v>
      </c>
      <c r="E752" s="2">
        <f t="shared" si="11"/>
        <v>-46917712</v>
      </c>
      <c r="I752" s="13" t="s">
        <v>25630</v>
      </c>
      <c r="J752" s="13">
        <v>34073773</v>
      </c>
    </row>
    <row r="753" spans="1:10" x14ac:dyDescent="0.3">
      <c r="A753" s="2">
        <v>18208078</v>
      </c>
      <c r="B753" s="2" t="s">
        <v>24915</v>
      </c>
      <c r="C753" s="2">
        <v>60000000</v>
      </c>
      <c r="D753" s="2">
        <v>6.9</v>
      </c>
      <c r="E753" s="2">
        <f t="shared" si="11"/>
        <v>-41791922</v>
      </c>
      <c r="I753" s="13" t="s">
        <v>25772</v>
      </c>
      <c r="J753" s="13">
        <v>34034755</v>
      </c>
    </row>
    <row r="754" spans="1:10" x14ac:dyDescent="0.3">
      <c r="A754" s="2">
        <v>14218868</v>
      </c>
      <c r="B754" s="2" t="s">
        <v>24916</v>
      </c>
      <c r="C754" s="2">
        <v>65000000</v>
      </c>
      <c r="D754" s="2">
        <v>4.8</v>
      </c>
      <c r="E754" s="2">
        <f t="shared" si="11"/>
        <v>-50781132</v>
      </c>
      <c r="I754" s="13" t="s">
        <v>26516</v>
      </c>
      <c r="J754" s="13">
        <v>33983001</v>
      </c>
    </row>
    <row r="755" spans="1:10" x14ac:dyDescent="0.3">
      <c r="A755" s="2">
        <v>22451</v>
      </c>
      <c r="B755" s="2" t="s">
        <v>24917</v>
      </c>
      <c r="C755" s="2">
        <v>60000000</v>
      </c>
      <c r="D755" s="2">
        <v>6.2</v>
      </c>
      <c r="E755" s="2">
        <f t="shared" si="11"/>
        <v>-59977549</v>
      </c>
      <c r="I755" s="13" t="s">
        <v>24210</v>
      </c>
      <c r="J755" s="13">
        <v>33914986</v>
      </c>
    </row>
    <row r="756" spans="1:10" x14ac:dyDescent="0.3">
      <c r="A756" s="2">
        <v>31165421</v>
      </c>
      <c r="B756" s="2" t="s">
        <v>24918</v>
      </c>
      <c r="C756" s="2">
        <v>60000000</v>
      </c>
      <c r="D756" s="2">
        <v>6</v>
      </c>
      <c r="E756" s="2">
        <f t="shared" si="11"/>
        <v>-28834579</v>
      </c>
      <c r="I756" s="13" t="s">
        <v>27204</v>
      </c>
      <c r="J756" s="13">
        <v>33800000</v>
      </c>
    </row>
    <row r="757" spans="1:10" x14ac:dyDescent="0.3">
      <c r="A757" s="2">
        <v>11802056</v>
      </c>
      <c r="B757" s="2" t="s">
        <v>24919</v>
      </c>
      <c r="C757" s="2">
        <v>60000000</v>
      </c>
      <c r="D757" s="2">
        <v>4.9000000000000004</v>
      </c>
      <c r="E757" s="2">
        <f t="shared" si="11"/>
        <v>-48197944</v>
      </c>
      <c r="I757" s="13" t="s">
        <v>26070</v>
      </c>
      <c r="J757" s="13">
        <v>33762229</v>
      </c>
    </row>
    <row r="758" spans="1:10" x14ac:dyDescent="0.3">
      <c r="A758" s="2">
        <v>25472967</v>
      </c>
      <c r="B758" s="2" t="s">
        <v>24920</v>
      </c>
      <c r="C758" s="2">
        <v>30000000</v>
      </c>
      <c r="D758" s="2">
        <v>5.6</v>
      </c>
      <c r="E758" s="2">
        <f t="shared" si="11"/>
        <v>-4527033</v>
      </c>
      <c r="I758" s="13" t="s">
        <v>26675</v>
      </c>
      <c r="J758" s="13">
        <v>33729374</v>
      </c>
    </row>
    <row r="759" spans="1:10" x14ac:dyDescent="0.3">
      <c r="A759" s="2">
        <v>22362500</v>
      </c>
      <c r="B759" s="2" t="s">
        <v>24921</v>
      </c>
      <c r="C759" s="2">
        <v>55000000</v>
      </c>
      <c r="D759" s="2">
        <v>6.1</v>
      </c>
      <c r="E759" s="2">
        <f t="shared" si="11"/>
        <v>-32637500</v>
      </c>
      <c r="I759" s="13" t="s">
        <v>26334</v>
      </c>
      <c r="J759" s="13">
        <v>33600000</v>
      </c>
    </row>
    <row r="760" spans="1:10" x14ac:dyDescent="0.3">
      <c r="A760" s="2">
        <v>17281832</v>
      </c>
      <c r="B760" s="2" t="s">
        <v>24922</v>
      </c>
      <c r="C760" s="2">
        <v>60000000</v>
      </c>
      <c r="D760" s="2">
        <v>6.1</v>
      </c>
      <c r="E760" s="2">
        <f t="shared" si="11"/>
        <v>-42718168</v>
      </c>
      <c r="I760" s="13" t="s">
        <v>26995</v>
      </c>
      <c r="J760" s="13">
        <v>33600000</v>
      </c>
    </row>
    <row r="761" spans="1:10" x14ac:dyDescent="0.3">
      <c r="A761" s="2">
        <v>19781879</v>
      </c>
      <c r="B761" s="2" t="s">
        <v>24923</v>
      </c>
      <c r="C761" s="2">
        <v>60000000</v>
      </c>
      <c r="D761" s="2">
        <v>4.8</v>
      </c>
      <c r="E761" s="2">
        <f t="shared" si="11"/>
        <v>-40218121</v>
      </c>
      <c r="I761" s="13" t="s">
        <v>26831</v>
      </c>
      <c r="J761" s="13">
        <v>33563158</v>
      </c>
    </row>
    <row r="762" spans="1:10" x14ac:dyDescent="0.3">
      <c r="A762" s="2">
        <v>7605668</v>
      </c>
      <c r="B762" s="2" t="s">
        <v>24924</v>
      </c>
      <c r="C762" s="2">
        <v>60000000</v>
      </c>
      <c r="D762" s="2">
        <v>5.5</v>
      </c>
      <c r="E762" s="2">
        <f t="shared" si="11"/>
        <v>-52394332</v>
      </c>
      <c r="I762" s="13" t="s">
        <v>26388</v>
      </c>
      <c r="J762" s="13">
        <v>33553787</v>
      </c>
    </row>
    <row r="763" spans="1:10" x14ac:dyDescent="0.3">
      <c r="A763" s="2">
        <v>4535117</v>
      </c>
      <c r="B763" s="2" t="s">
        <v>24925</v>
      </c>
      <c r="C763" s="2">
        <v>60000000</v>
      </c>
      <c r="D763" s="2">
        <v>3.8</v>
      </c>
      <c r="E763" s="2">
        <f t="shared" si="11"/>
        <v>-55464883</v>
      </c>
      <c r="I763" s="13" t="s">
        <v>25669</v>
      </c>
      <c r="J763" s="13">
        <v>33536011</v>
      </c>
    </row>
    <row r="764" spans="1:10" x14ac:dyDescent="0.3">
      <c r="A764" s="2">
        <v>4426297</v>
      </c>
      <c r="B764" s="2" t="s">
        <v>24926</v>
      </c>
      <c r="C764" s="2">
        <v>35000000</v>
      </c>
      <c r="D764" s="2">
        <v>6.5</v>
      </c>
      <c r="E764" s="2">
        <f t="shared" si="11"/>
        <v>-30573703</v>
      </c>
      <c r="I764" s="13" t="s">
        <v>25830</v>
      </c>
      <c r="J764" s="13">
        <v>33491560</v>
      </c>
    </row>
    <row r="765" spans="1:10" x14ac:dyDescent="0.3">
      <c r="A765" s="2">
        <v>10166502</v>
      </c>
      <c r="B765" s="2" t="s">
        <v>24927</v>
      </c>
      <c r="C765" s="2">
        <v>80000000</v>
      </c>
      <c r="D765" s="2">
        <v>6.7</v>
      </c>
      <c r="E765" s="2">
        <f t="shared" si="11"/>
        <v>-69833498</v>
      </c>
      <c r="I765" s="13" t="s">
        <v>24845</v>
      </c>
      <c r="J765" s="13">
        <v>33375151</v>
      </c>
    </row>
    <row r="766" spans="1:10" x14ac:dyDescent="0.3">
      <c r="A766" s="2">
        <v>363024263</v>
      </c>
      <c r="B766" s="2" t="s">
        <v>24928</v>
      </c>
      <c r="C766" s="2">
        <v>58000000</v>
      </c>
      <c r="D766" s="2">
        <v>8.1</v>
      </c>
      <c r="E766" s="2">
        <f t="shared" si="11"/>
        <v>305024263</v>
      </c>
      <c r="I766" s="13" t="s">
        <v>24186</v>
      </c>
      <c r="J766" s="13">
        <v>33355354</v>
      </c>
    </row>
    <row r="767" spans="1:10" x14ac:dyDescent="0.3">
      <c r="A767" s="2">
        <v>12065985</v>
      </c>
      <c r="B767" s="2" t="s">
        <v>24929</v>
      </c>
      <c r="C767" s="2">
        <v>60000000</v>
      </c>
      <c r="D767" s="2">
        <v>4.9000000000000004</v>
      </c>
      <c r="E767" s="2">
        <f t="shared" si="11"/>
        <v>-47934015</v>
      </c>
      <c r="I767" s="13" t="s">
        <v>24676</v>
      </c>
      <c r="J767" s="13">
        <v>33338338</v>
      </c>
    </row>
    <row r="768" spans="1:10" x14ac:dyDescent="0.3">
      <c r="A768" s="2">
        <v>350123553</v>
      </c>
      <c r="B768" s="2" t="s">
        <v>24930</v>
      </c>
      <c r="C768" s="2">
        <v>58800000</v>
      </c>
      <c r="D768" s="2">
        <v>7.3</v>
      </c>
      <c r="E768" s="2">
        <f t="shared" si="11"/>
        <v>291323553</v>
      </c>
      <c r="I768" s="13" t="s">
        <v>24847</v>
      </c>
      <c r="J768" s="13">
        <v>33307796</v>
      </c>
    </row>
    <row r="769" spans="1:10" x14ac:dyDescent="0.3">
      <c r="A769" s="2">
        <v>80021740</v>
      </c>
      <c r="B769" s="2" t="s">
        <v>24931</v>
      </c>
      <c r="C769" s="2">
        <v>58000000</v>
      </c>
      <c r="D769" s="2">
        <v>6.4</v>
      </c>
      <c r="E769" s="2">
        <f t="shared" si="11"/>
        <v>22021740</v>
      </c>
      <c r="I769" s="13" t="s">
        <v>24508</v>
      </c>
      <c r="J769" s="13">
        <v>33305545</v>
      </c>
    </row>
    <row r="770" spans="1:10" x14ac:dyDescent="0.3">
      <c r="A770" s="2">
        <v>48291624</v>
      </c>
      <c r="B770" s="2" t="s">
        <v>24932</v>
      </c>
      <c r="C770" s="2">
        <v>58000000</v>
      </c>
      <c r="D770" s="2">
        <v>6.7</v>
      </c>
      <c r="E770" s="2">
        <f t="shared" si="11"/>
        <v>-9708376</v>
      </c>
      <c r="I770" s="13" t="s">
        <v>26015</v>
      </c>
      <c r="J770" s="13">
        <v>33262492</v>
      </c>
    </row>
    <row r="771" spans="1:10" x14ac:dyDescent="0.3">
      <c r="A771" s="2">
        <v>35231365</v>
      </c>
      <c r="B771" s="2" t="s">
        <v>24933</v>
      </c>
      <c r="C771" s="2">
        <v>60000000</v>
      </c>
      <c r="D771" s="2">
        <v>3.6</v>
      </c>
      <c r="E771" s="2">
        <f t="shared" ref="E771:E834" si="12">A771-C771</f>
        <v>-24768635</v>
      </c>
      <c r="I771" s="13" t="s">
        <v>27120</v>
      </c>
      <c r="J771" s="13">
        <v>33158000</v>
      </c>
    </row>
    <row r="772" spans="1:10" x14ac:dyDescent="0.3">
      <c r="A772" s="2">
        <v>53715611</v>
      </c>
      <c r="B772" s="2" t="s">
        <v>24934</v>
      </c>
      <c r="C772" s="2">
        <v>63000000</v>
      </c>
      <c r="D772" s="2">
        <v>5.7</v>
      </c>
      <c r="E772" s="2">
        <f t="shared" si="12"/>
        <v>-9284389</v>
      </c>
      <c r="I772" s="13" t="s">
        <v>24539</v>
      </c>
      <c r="J772" s="13">
        <v>33147445</v>
      </c>
    </row>
    <row r="773" spans="1:10" x14ac:dyDescent="0.3">
      <c r="A773" s="2">
        <v>31199215</v>
      </c>
      <c r="B773" s="2" t="s">
        <v>24935</v>
      </c>
      <c r="C773" s="2">
        <v>58000000</v>
      </c>
      <c r="D773" s="2">
        <v>6</v>
      </c>
      <c r="E773" s="2">
        <f t="shared" si="12"/>
        <v>-26800785</v>
      </c>
      <c r="I773" s="13" t="s">
        <v>26185</v>
      </c>
      <c r="J773" s="13">
        <v>33146000</v>
      </c>
    </row>
    <row r="774" spans="1:10" x14ac:dyDescent="0.3">
      <c r="A774" s="2">
        <v>29580087</v>
      </c>
      <c r="B774" s="2" t="s">
        <v>24936</v>
      </c>
      <c r="C774" s="2">
        <v>58000000</v>
      </c>
      <c r="D774" s="2">
        <v>4.7</v>
      </c>
      <c r="E774" s="2">
        <f t="shared" si="12"/>
        <v>-28419913</v>
      </c>
      <c r="I774" s="13" t="s">
        <v>25485</v>
      </c>
      <c r="J774" s="13">
        <v>32962333</v>
      </c>
    </row>
    <row r="775" spans="1:10" x14ac:dyDescent="0.3">
      <c r="A775" s="2">
        <v>44665963</v>
      </c>
      <c r="B775" s="2" t="s">
        <v>24937</v>
      </c>
      <c r="C775" s="2">
        <v>58000000</v>
      </c>
      <c r="D775" s="2">
        <v>6.3</v>
      </c>
      <c r="E775" s="2">
        <f t="shared" si="12"/>
        <v>-13334037</v>
      </c>
      <c r="I775" s="13" t="s">
        <v>27720</v>
      </c>
      <c r="J775" s="13">
        <v>32951479</v>
      </c>
    </row>
    <row r="776" spans="1:10" x14ac:dyDescent="0.3">
      <c r="A776" s="2">
        <v>60128566</v>
      </c>
      <c r="B776" s="2" t="s">
        <v>24938</v>
      </c>
      <c r="C776" s="2">
        <v>60000000</v>
      </c>
      <c r="D776" s="2">
        <v>5.9</v>
      </c>
      <c r="E776" s="2">
        <f t="shared" si="12"/>
        <v>128566</v>
      </c>
      <c r="I776" s="13" t="s">
        <v>25788</v>
      </c>
      <c r="J776" s="13">
        <v>32885635</v>
      </c>
    </row>
    <row r="777" spans="1:10" x14ac:dyDescent="0.3">
      <c r="A777" s="2">
        <v>49875589</v>
      </c>
      <c r="B777" s="2" t="s">
        <v>24939</v>
      </c>
      <c r="C777" s="2">
        <v>58000000</v>
      </c>
      <c r="D777" s="2">
        <v>5.9</v>
      </c>
      <c r="E777" s="2">
        <f t="shared" si="12"/>
        <v>-8124411</v>
      </c>
      <c r="I777" s="13" t="s">
        <v>25788</v>
      </c>
      <c r="J777" s="13">
        <v>32885635</v>
      </c>
    </row>
    <row r="778" spans="1:10" x14ac:dyDescent="0.3">
      <c r="A778" s="2">
        <v>60984028</v>
      </c>
      <c r="B778" s="2" t="s">
        <v>24940</v>
      </c>
      <c r="C778" s="2">
        <v>57000000</v>
      </c>
      <c r="D778" s="2">
        <v>7.5</v>
      </c>
      <c r="E778" s="2">
        <f t="shared" si="12"/>
        <v>3984028</v>
      </c>
      <c r="I778" s="13" t="s">
        <v>25670</v>
      </c>
      <c r="J778" s="13">
        <v>32877175</v>
      </c>
    </row>
    <row r="779" spans="1:10" x14ac:dyDescent="0.3">
      <c r="A779" s="2">
        <v>36931089</v>
      </c>
      <c r="B779" s="2" t="s">
        <v>24941</v>
      </c>
      <c r="C779" s="2">
        <v>70000000</v>
      </c>
      <c r="D779" s="2">
        <v>5.6</v>
      </c>
      <c r="E779" s="2">
        <f t="shared" si="12"/>
        <v>-33068911</v>
      </c>
      <c r="I779" s="13" t="s">
        <v>26507</v>
      </c>
      <c r="J779" s="13">
        <v>32860214</v>
      </c>
    </row>
    <row r="780" spans="1:10" x14ac:dyDescent="0.3">
      <c r="A780" s="2">
        <v>51317350</v>
      </c>
      <c r="B780" s="2" t="s">
        <v>24942</v>
      </c>
      <c r="C780" s="2">
        <v>57000000</v>
      </c>
      <c r="D780" s="2">
        <v>6.4</v>
      </c>
      <c r="E780" s="2">
        <f t="shared" si="12"/>
        <v>-5682650</v>
      </c>
      <c r="I780" s="13" t="s">
        <v>26508</v>
      </c>
      <c r="J780" s="13">
        <v>32811275</v>
      </c>
    </row>
    <row r="781" spans="1:10" x14ac:dyDescent="0.3">
      <c r="A781" s="2">
        <v>28328132</v>
      </c>
      <c r="B781" s="2" t="s">
        <v>24943</v>
      </c>
      <c r="C781" s="2">
        <v>58000000</v>
      </c>
      <c r="D781" s="2">
        <v>6.3</v>
      </c>
      <c r="E781" s="2">
        <f t="shared" si="12"/>
        <v>-29671868</v>
      </c>
      <c r="I781" s="13" t="s">
        <v>25306</v>
      </c>
      <c r="J781" s="13">
        <v>32808615</v>
      </c>
    </row>
    <row r="782" spans="1:10" x14ac:dyDescent="0.3">
      <c r="A782" s="2">
        <v>51774002</v>
      </c>
      <c r="B782" s="2" t="s">
        <v>24944</v>
      </c>
      <c r="C782" s="2">
        <v>57000000</v>
      </c>
      <c r="D782" s="2">
        <v>4.3</v>
      </c>
      <c r="E782" s="2">
        <f t="shared" si="12"/>
        <v>-5225998</v>
      </c>
      <c r="I782" s="13" t="s">
        <v>26626</v>
      </c>
      <c r="J782" s="13">
        <v>32800000</v>
      </c>
    </row>
    <row r="783" spans="1:10" x14ac:dyDescent="0.3">
      <c r="A783" s="2">
        <v>25528495</v>
      </c>
      <c r="B783" s="2" t="s">
        <v>24945</v>
      </c>
      <c r="C783" s="2">
        <v>57000000</v>
      </c>
      <c r="D783" s="2">
        <v>5.9</v>
      </c>
      <c r="E783" s="2">
        <f t="shared" si="12"/>
        <v>-31471505</v>
      </c>
      <c r="I783" s="13" t="s">
        <v>24724</v>
      </c>
      <c r="J783" s="13">
        <v>32614858</v>
      </c>
    </row>
    <row r="784" spans="1:10" x14ac:dyDescent="0.3">
      <c r="A784" s="2">
        <v>113006880</v>
      </c>
      <c r="B784" s="2" t="s">
        <v>24946</v>
      </c>
      <c r="C784" s="2">
        <v>56000000</v>
      </c>
      <c r="D784" s="2">
        <v>5.5</v>
      </c>
      <c r="E784" s="2">
        <f t="shared" si="12"/>
        <v>57006880</v>
      </c>
      <c r="I784" s="13" t="s">
        <v>24412</v>
      </c>
      <c r="J784" s="13">
        <v>32614158</v>
      </c>
    </row>
    <row r="785" spans="1:10" x14ac:dyDescent="0.3">
      <c r="A785" s="2">
        <v>45860039</v>
      </c>
      <c r="B785" s="2" t="s">
        <v>24947</v>
      </c>
      <c r="C785" s="2">
        <v>56000000</v>
      </c>
      <c r="D785" s="2">
        <v>6.2</v>
      </c>
      <c r="E785" s="2">
        <f t="shared" si="12"/>
        <v>-10139961</v>
      </c>
      <c r="I785" s="13" t="s">
        <v>25501</v>
      </c>
      <c r="J785" s="13">
        <v>32523385</v>
      </c>
    </row>
    <row r="786" spans="1:10" x14ac:dyDescent="0.3">
      <c r="A786" s="2">
        <v>329691196</v>
      </c>
      <c r="B786" s="2" t="s">
        <v>24948</v>
      </c>
      <c r="C786" s="2">
        <v>55000000</v>
      </c>
      <c r="D786" s="2">
        <v>8.8000000000000007</v>
      </c>
      <c r="E786" s="2">
        <f t="shared" si="12"/>
        <v>274691196</v>
      </c>
      <c r="I786" s="13" t="s">
        <v>27547</v>
      </c>
      <c r="J786" s="13">
        <v>32522221</v>
      </c>
    </row>
    <row r="787" spans="1:10" x14ac:dyDescent="0.3">
      <c r="A787" s="2">
        <v>217326336</v>
      </c>
      <c r="B787" s="2" t="s">
        <v>24949</v>
      </c>
      <c r="C787" s="2">
        <v>60000000</v>
      </c>
      <c r="D787" s="2">
        <v>5.2</v>
      </c>
      <c r="E787" s="2">
        <f t="shared" si="12"/>
        <v>157326336</v>
      </c>
      <c r="I787" s="13" t="s">
        <v>27035</v>
      </c>
      <c r="J787" s="13">
        <v>32462438</v>
      </c>
    </row>
    <row r="788" spans="1:10" x14ac:dyDescent="0.3">
      <c r="A788" s="2">
        <v>166225040</v>
      </c>
      <c r="B788" s="2" t="s">
        <v>24950</v>
      </c>
      <c r="C788" s="2">
        <v>55000000</v>
      </c>
      <c r="D788" s="2">
        <v>7</v>
      </c>
      <c r="E788" s="2">
        <f t="shared" si="12"/>
        <v>111225040</v>
      </c>
      <c r="I788" s="13" t="s">
        <v>25298</v>
      </c>
      <c r="J788" s="13">
        <v>32455275</v>
      </c>
    </row>
    <row r="789" spans="1:10" x14ac:dyDescent="0.3">
      <c r="A789" s="2">
        <v>141600000</v>
      </c>
      <c r="B789" s="2" t="s">
        <v>24951</v>
      </c>
      <c r="C789" s="2">
        <v>55000000</v>
      </c>
      <c r="D789" s="2">
        <v>6.6</v>
      </c>
      <c r="E789" s="2">
        <f t="shared" si="12"/>
        <v>86600000</v>
      </c>
      <c r="I789" s="13" t="s">
        <v>24855</v>
      </c>
      <c r="J789" s="13">
        <v>32356857</v>
      </c>
    </row>
    <row r="790" spans="1:10" x14ac:dyDescent="0.3">
      <c r="A790" s="2">
        <v>134218018</v>
      </c>
      <c r="B790" s="2" t="s">
        <v>24952</v>
      </c>
      <c r="C790" s="2">
        <v>55000000</v>
      </c>
      <c r="D790" s="2">
        <v>7.3</v>
      </c>
      <c r="E790" s="2">
        <f t="shared" si="12"/>
        <v>79218018</v>
      </c>
      <c r="I790" s="13" t="s">
        <v>25310</v>
      </c>
      <c r="J790" s="13">
        <v>32306065</v>
      </c>
    </row>
    <row r="791" spans="1:10" x14ac:dyDescent="0.3">
      <c r="A791" s="2">
        <v>128769345</v>
      </c>
      <c r="B791" s="2" t="s">
        <v>24953</v>
      </c>
      <c r="C791" s="2">
        <v>54000000</v>
      </c>
      <c r="D791" s="2">
        <v>5.6</v>
      </c>
      <c r="E791" s="2">
        <f t="shared" si="12"/>
        <v>74769345</v>
      </c>
      <c r="I791" s="13" t="s">
        <v>25301</v>
      </c>
      <c r="J791" s="13">
        <v>32266306</v>
      </c>
    </row>
    <row r="792" spans="1:10" x14ac:dyDescent="0.3">
      <c r="A792" s="2">
        <v>177575142</v>
      </c>
      <c r="B792" s="2" t="s">
        <v>24954</v>
      </c>
      <c r="C792" s="2">
        <v>70000000</v>
      </c>
      <c r="D792" s="2">
        <v>6.6</v>
      </c>
      <c r="E792" s="2">
        <f t="shared" si="12"/>
        <v>107575142</v>
      </c>
      <c r="I792" s="13" t="s">
        <v>26071</v>
      </c>
      <c r="J792" s="13">
        <v>32235441</v>
      </c>
    </row>
    <row r="793" spans="1:10" x14ac:dyDescent="0.3">
      <c r="A793" s="2">
        <v>105263257</v>
      </c>
      <c r="B793" s="2" t="s">
        <v>24955</v>
      </c>
      <c r="C793" s="2">
        <v>55000000</v>
      </c>
      <c r="D793" s="2">
        <v>5.4</v>
      </c>
      <c r="E793" s="2">
        <f t="shared" si="12"/>
        <v>50263257</v>
      </c>
      <c r="I793" s="13" t="s">
        <v>24596</v>
      </c>
      <c r="J793" s="13">
        <v>32225777</v>
      </c>
    </row>
    <row r="794" spans="1:10" x14ac:dyDescent="0.3">
      <c r="A794" s="2">
        <v>104354205</v>
      </c>
      <c r="B794" s="2" t="s">
        <v>24956</v>
      </c>
      <c r="C794" s="2">
        <v>55000000</v>
      </c>
      <c r="D794" s="2">
        <v>6.3</v>
      </c>
      <c r="E794" s="2">
        <f t="shared" si="12"/>
        <v>49354205</v>
      </c>
      <c r="I794" s="13" t="s">
        <v>27534</v>
      </c>
      <c r="J794" s="13">
        <v>32200000</v>
      </c>
    </row>
    <row r="795" spans="1:10" x14ac:dyDescent="0.3">
      <c r="A795" s="2">
        <v>107100855</v>
      </c>
      <c r="B795" s="2" t="s">
        <v>24957</v>
      </c>
      <c r="C795" s="2">
        <v>55000000</v>
      </c>
      <c r="D795" s="2">
        <v>7.9</v>
      </c>
      <c r="E795" s="2">
        <f t="shared" si="12"/>
        <v>52100855</v>
      </c>
      <c r="I795" s="13" t="s">
        <v>26142</v>
      </c>
      <c r="J795" s="13">
        <v>32148997</v>
      </c>
    </row>
    <row r="796" spans="1:10" x14ac:dyDescent="0.3">
      <c r="A796" s="2">
        <v>98711404</v>
      </c>
      <c r="B796" s="2" t="s">
        <v>24958</v>
      </c>
      <c r="C796" s="2">
        <v>55000000</v>
      </c>
      <c r="D796" s="2">
        <v>6.3</v>
      </c>
      <c r="E796" s="2">
        <f t="shared" si="12"/>
        <v>43711404</v>
      </c>
      <c r="I796" s="13" t="s">
        <v>24555</v>
      </c>
      <c r="J796" s="13">
        <v>32144465</v>
      </c>
    </row>
    <row r="797" spans="1:10" x14ac:dyDescent="0.3">
      <c r="A797" s="2">
        <v>100328194</v>
      </c>
      <c r="B797" s="2" t="s">
        <v>24959</v>
      </c>
      <c r="C797" s="2">
        <v>50000000</v>
      </c>
      <c r="D797" s="2">
        <v>6</v>
      </c>
      <c r="E797" s="2">
        <f t="shared" si="12"/>
        <v>50328194</v>
      </c>
      <c r="I797" s="13" t="s">
        <v>27053</v>
      </c>
      <c r="J797" s="13">
        <v>32066497</v>
      </c>
    </row>
    <row r="798" spans="1:10" x14ac:dyDescent="0.3">
      <c r="A798" s="2">
        <v>101530738</v>
      </c>
      <c r="B798" s="2" t="s">
        <v>24960</v>
      </c>
      <c r="C798" s="2">
        <v>55000000</v>
      </c>
      <c r="D798" s="2">
        <v>7.2</v>
      </c>
      <c r="E798" s="2">
        <f t="shared" si="12"/>
        <v>46530738</v>
      </c>
      <c r="I798" s="13" t="s">
        <v>26154</v>
      </c>
      <c r="J798" s="13">
        <v>32066000</v>
      </c>
    </row>
    <row r="799" spans="1:10" x14ac:dyDescent="0.3">
      <c r="A799" s="2">
        <v>93815117</v>
      </c>
      <c r="B799" s="2" t="s">
        <v>24961</v>
      </c>
      <c r="C799" s="2">
        <v>55000000</v>
      </c>
      <c r="D799" s="2">
        <v>5.0999999999999996</v>
      </c>
      <c r="E799" s="2">
        <f t="shared" si="12"/>
        <v>38815117</v>
      </c>
      <c r="I799" s="13" t="s">
        <v>24184</v>
      </c>
      <c r="J799" s="13">
        <v>32030663</v>
      </c>
    </row>
    <row r="800" spans="1:10" x14ac:dyDescent="0.3">
      <c r="A800" s="2">
        <v>91400000</v>
      </c>
      <c r="B800" s="2" t="s">
        <v>24962</v>
      </c>
      <c r="C800" s="2">
        <v>53000000</v>
      </c>
      <c r="D800" s="2">
        <v>7.3</v>
      </c>
      <c r="E800" s="2">
        <f t="shared" si="12"/>
        <v>38400000</v>
      </c>
      <c r="I800" s="13" t="s">
        <v>27375</v>
      </c>
      <c r="J800" s="13">
        <v>32000000</v>
      </c>
    </row>
    <row r="801" spans="1:10" x14ac:dyDescent="0.3">
      <c r="A801" s="2">
        <v>162586036</v>
      </c>
      <c r="B801" s="2" t="s">
        <v>24963</v>
      </c>
      <c r="C801" s="2">
        <v>55000000</v>
      </c>
      <c r="D801" s="2">
        <v>8</v>
      </c>
      <c r="E801" s="2">
        <f t="shared" si="12"/>
        <v>107586036</v>
      </c>
      <c r="I801" s="13" t="s">
        <v>24320</v>
      </c>
      <c r="J801" s="13">
        <v>31997107</v>
      </c>
    </row>
    <row r="802" spans="1:10" x14ac:dyDescent="0.3">
      <c r="A802" s="2">
        <v>89706988</v>
      </c>
      <c r="B802" s="2" t="s">
        <v>24964</v>
      </c>
      <c r="C802" s="2">
        <v>55000000</v>
      </c>
      <c r="D802" s="2">
        <v>6.2</v>
      </c>
      <c r="E802" s="2">
        <f t="shared" si="12"/>
        <v>34706988</v>
      </c>
      <c r="I802" s="13" t="s">
        <v>27193</v>
      </c>
      <c r="J802" s="13">
        <v>31900000</v>
      </c>
    </row>
    <row r="803" spans="1:10" x14ac:dyDescent="0.3">
      <c r="A803" s="2">
        <v>83000000</v>
      </c>
      <c r="B803" s="2" t="s">
        <v>24965</v>
      </c>
      <c r="C803" s="2">
        <v>55000000</v>
      </c>
      <c r="D803" s="2">
        <v>6</v>
      </c>
      <c r="E803" s="2">
        <f t="shared" si="12"/>
        <v>28000000</v>
      </c>
      <c r="I803" s="13" t="s">
        <v>25862</v>
      </c>
      <c r="J803" s="13">
        <v>31859105</v>
      </c>
    </row>
    <row r="804" spans="1:10" x14ac:dyDescent="0.3">
      <c r="A804" s="2">
        <v>78745923</v>
      </c>
      <c r="B804" s="2" t="s">
        <v>24966</v>
      </c>
      <c r="C804" s="2">
        <v>55000000</v>
      </c>
      <c r="D804" s="2">
        <v>6.7</v>
      </c>
      <c r="E804" s="2">
        <f t="shared" si="12"/>
        <v>23745923</v>
      </c>
      <c r="I804" s="13" t="s">
        <v>26614</v>
      </c>
      <c r="J804" s="13">
        <v>31838728</v>
      </c>
    </row>
    <row r="805" spans="1:10" x14ac:dyDescent="0.3">
      <c r="A805" s="2">
        <v>70098138</v>
      </c>
      <c r="B805" s="2" t="s">
        <v>24967</v>
      </c>
      <c r="C805" s="2">
        <v>30000000</v>
      </c>
      <c r="D805" s="2">
        <v>8.1</v>
      </c>
      <c r="E805" s="2">
        <f t="shared" si="12"/>
        <v>40098138</v>
      </c>
      <c r="I805" s="13" t="s">
        <v>26676</v>
      </c>
      <c r="J805" s="13">
        <v>31726644</v>
      </c>
    </row>
    <row r="806" spans="1:10" x14ac:dyDescent="0.3">
      <c r="A806" s="2">
        <v>66365290</v>
      </c>
      <c r="B806" s="2" t="s">
        <v>24968</v>
      </c>
      <c r="C806" s="2">
        <v>55000000</v>
      </c>
      <c r="D806" s="2">
        <v>6.4</v>
      </c>
      <c r="E806" s="2">
        <f t="shared" si="12"/>
        <v>11365290</v>
      </c>
      <c r="I806" s="13" t="s">
        <v>26332</v>
      </c>
      <c r="J806" s="13">
        <v>31691009</v>
      </c>
    </row>
    <row r="807" spans="1:10" x14ac:dyDescent="0.3">
      <c r="A807" s="2">
        <v>66207920</v>
      </c>
      <c r="B807" s="2" t="s">
        <v>24969</v>
      </c>
      <c r="C807" s="2">
        <v>30000000</v>
      </c>
      <c r="D807" s="2">
        <v>8</v>
      </c>
      <c r="E807" s="2">
        <f t="shared" si="12"/>
        <v>36207920</v>
      </c>
      <c r="I807" s="13" t="s">
        <v>25055</v>
      </c>
      <c r="J807" s="13">
        <v>31517441</v>
      </c>
    </row>
    <row r="808" spans="1:10" x14ac:dyDescent="0.3">
      <c r="A808" s="2">
        <v>63408614</v>
      </c>
      <c r="B808" s="2" t="s">
        <v>24970</v>
      </c>
      <c r="C808" s="2">
        <v>55000000</v>
      </c>
      <c r="D808" s="2">
        <v>6.3</v>
      </c>
      <c r="E808" s="2">
        <f t="shared" si="12"/>
        <v>8408614</v>
      </c>
      <c r="I808" s="13" t="s">
        <v>25906</v>
      </c>
      <c r="J808" s="13">
        <v>31505065</v>
      </c>
    </row>
    <row r="809" spans="1:10" x14ac:dyDescent="0.3">
      <c r="A809" s="2">
        <v>58422650</v>
      </c>
      <c r="B809" s="2" t="s">
        <v>24971</v>
      </c>
      <c r="C809" s="2">
        <v>55000000</v>
      </c>
      <c r="D809" s="2">
        <v>6.4</v>
      </c>
      <c r="E809" s="2">
        <f t="shared" si="12"/>
        <v>3422650</v>
      </c>
      <c r="I809" s="13" t="s">
        <v>26294</v>
      </c>
      <c r="J809" s="13">
        <v>31431160</v>
      </c>
    </row>
    <row r="810" spans="1:10" x14ac:dyDescent="0.3">
      <c r="A810" s="2">
        <v>56932305</v>
      </c>
      <c r="B810" s="2" t="s">
        <v>24972</v>
      </c>
      <c r="C810" s="2">
        <v>55000000</v>
      </c>
      <c r="D810" s="2">
        <v>6.6</v>
      </c>
      <c r="E810" s="2">
        <f t="shared" si="12"/>
        <v>1932305</v>
      </c>
      <c r="I810" s="13" t="s">
        <v>27379</v>
      </c>
      <c r="J810" s="13">
        <v>31385560</v>
      </c>
    </row>
    <row r="811" spans="1:10" x14ac:dyDescent="0.3">
      <c r="A811" s="2">
        <v>68750000</v>
      </c>
      <c r="B811" s="2" t="s">
        <v>24973</v>
      </c>
      <c r="C811" s="2">
        <v>55000000</v>
      </c>
      <c r="D811" s="2">
        <v>6.4</v>
      </c>
      <c r="E811" s="2">
        <f t="shared" si="12"/>
        <v>13750000</v>
      </c>
      <c r="I811" s="13" t="s">
        <v>25665</v>
      </c>
      <c r="J811" s="13">
        <v>31359959</v>
      </c>
    </row>
    <row r="812" spans="1:10" x14ac:dyDescent="0.3">
      <c r="A812" s="2">
        <v>68218041</v>
      </c>
      <c r="B812" s="2" t="s">
        <v>24974</v>
      </c>
      <c r="C812" s="2">
        <v>55000000</v>
      </c>
      <c r="D812" s="2">
        <v>6</v>
      </c>
      <c r="E812" s="2">
        <f t="shared" si="12"/>
        <v>13218041</v>
      </c>
      <c r="I812" s="13" t="s">
        <v>25790</v>
      </c>
      <c r="J812" s="13">
        <v>31353636</v>
      </c>
    </row>
    <row r="813" spans="1:10" x14ac:dyDescent="0.3">
      <c r="A813" s="2">
        <v>25040293</v>
      </c>
      <c r="B813" s="2" t="s">
        <v>24975</v>
      </c>
      <c r="C813" s="2">
        <v>55000000</v>
      </c>
      <c r="D813" s="2">
        <v>6.6</v>
      </c>
      <c r="E813" s="2">
        <f t="shared" si="12"/>
        <v>-29959707</v>
      </c>
      <c r="I813" s="13" t="s">
        <v>25302</v>
      </c>
      <c r="J813" s="13">
        <v>31347010</v>
      </c>
    </row>
    <row r="814" spans="1:10" x14ac:dyDescent="0.3">
      <c r="A814" s="2">
        <v>55747724</v>
      </c>
      <c r="B814" s="2" t="s">
        <v>24976</v>
      </c>
      <c r="C814" s="2">
        <v>55000000</v>
      </c>
      <c r="D814" s="2">
        <v>5.9</v>
      </c>
      <c r="E814" s="2">
        <f t="shared" si="12"/>
        <v>747724</v>
      </c>
      <c r="I814" s="13" t="s">
        <v>24440</v>
      </c>
      <c r="J814" s="13">
        <v>31282411</v>
      </c>
    </row>
    <row r="815" spans="1:10" x14ac:dyDescent="0.3">
      <c r="A815" s="2">
        <v>55473600</v>
      </c>
      <c r="B815" s="2" t="s">
        <v>24977</v>
      </c>
      <c r="C815" s="2">
        <v>50000000</v>
      </c>
      <c r="D815" s="2">
        <v>6.4</v>
      </c>
      <c r="E815" s="2">
        <f t="shared" si="12"/>
        <v>5473600</v>
      </c>
      <c r="I815" s="13" t="s">
        <v>25178</v>
      </c>
      <c r="J815" s="13">
        <v>31261036</v>
      </c>
    </row>
    <row r="816" spans="1:10" x14ac:dyDescent="0.3">
      <c r="A816" s="2">
        <v>49994804</v>
      </c>
      <c r="B816" s="2" t="s">
        <v>24978</v>
      </c>
      <c r="C816" s="2">
        <v>55000000</v>
      </c>
      <c r="D816" s="2">
        <v>6.3</v>
      </c>
      <c r="E816" s="2">
        <f t="shared" si="12"/>
        <v>-5005196</v>
      </c>
      <c r="I816" s="13" t="s">
        <v>24842</v>
      </c>
      <c r="J816" s="13">
        <v>31217900</v>
      </c>
    </row>
    <row r="817" spans="1:10" x14ac:dyDescent="0.3">
      <c r="A817" s="2">
        <v>41609593</v>
      </c>
      <c r="B817" s="2" t="s">
        <v>24979</v>
      </c>
      <c r="C817" s="2">
        <v>55000000</v>
      </c>
      <c r="D817" s="2">
        <v>7.3</v>
      </c>
      <c r="E817" s="2">
        <f t="shared" si="12"/>
        <v>-13390407</v>
      </c>
      <c r="I817" s="13" t="s">
        <v>26202</v>
      </c>
      <c r="J817" s="13">
        <v>31193053</v>
      </c>
    </row>
    <row r="818" spans="1:10" x14ac:dyDescent="0.3">
      <c r="A818" s="2">
        <v>38553833</v>
      </c>
      <c r="B818" s="2" t="s">
        <v>24980</v>
      </c>
      <c r="C818" s="2">
        <v>55000000</v>
      </c>
      <c r="D818" s="2">
        <v>6.8</v>
      </c>
      <c r="E818" s="2">
        <f t="shared" si="12"/>
        <v>-16446167</v>
      </c>
      <c r="I818" s="13" t="s">
        <v>24471</v>
      </c>
      <c r="J818" s="13">
        <v>31174897</v>
      </c>
    </row>
    <row r="819" spans="1:10" x14ac:dyDescent="0.3">
      <c r="A819" s="2">
        <v>76137505</v>
      </c>
      <c r="B819" s="2" t="s">
        <v>24981</v>
      </c>
      <c r="C819" s="2">
        <v>55000000</v>
      </c>
      <c r="D819" s="2">
        <v>7.2</v>
      </c>
      <c r="E819" s="2">
        <f t="shared" si="12"/>
        <v>21137505</v>
      </c>
      <c r="I819" s="13" t="s">
        <v>26677</v>
      </c>
      <c r="J819" s="13">
        <v>31134898</v>
      </c>
    </row>
    <row r="820" spans="1:10" x14ac:dyDescent="0.3">
      <c r="A820" s="2">
        <v>34350553</v>
      </c>
      <c r="B820" s="2" t="s">
        <v>24982</v>
      </c>
      <c r="C820" s="2">
        <v>68000000</v>
      </c>
      <c r="D820" s="2">
        <v>5.7</v>
      </c>
      <c r="E820" s="2">
        <f t="shared" si="12"/>
        <v>-33649447</v>
      </c>
      <c r="I820" s="13" t="s">
        <v>25317</v>
      </c>
      <c r="J820" s="13">
        <v>31094903</v>
      </c>
    </row>
    <row r="821" spans="1:10" x14ac:dyDescent="0.3">
      <c r="A821" s="2">
        <v>34238611</v>
      </c>
      <c r="B821" s="2" t="s">
        <v>24983</v>
      </c>
      <c r="C821" s="2">
        <v>55000000</v>
      </c>
      <c r="D821" s="2">
        <v>6</v>
      </c>
      <c r="E821" s="2">
        <f t="shared" si="12"/>
        <v>-20761389</v>
      </c>
      <c r="I821" s="13" t="s">
        <v>25317</v>
      </c>
      <c r="J821" s="13">
        <v>31094903</v>
      </c>
    </row>
    <row r="822" spans="1:10" x14ac:dyDescent="0.3">
      <c r="A822" s="2">
        <v>34098563</v>
      </c>
      <c r="B822" s="2" t="s">
        <v>24984</v>
      </c>
      <c r="C822" s="2">
        <v>55000000</v>
      </c>
      <c r="D822" s="2">
        <v>6.5</v>
      </c>
      <c r="E822" s="2">
        <f t="shared" si="12"/>
        <v>-20901437</v>
      </c>
      <c r="I822" s="13" t="s">
        <v>25056</v>
      </c>
      <c r="J822" s="13">
        <v>31022333</v>
      </c>
    </row>
    <row r="823" spans="1:10" x14ac:dyDescent="0.3">
      <c r="A823" s="2">
        <v>33828318</v>
      </c>
      <c r="B823" s="2" t="s">
        <v>24985</v>
      </c>
      <c r="C823" s="2">
        <v>55000000</v>
      </c>
      <c r="D823" s="2">
        <v>5.8</v>
      </c>
      <c r="E823" s="2">
        <f t="shared" si="12"/>
        <v>-21171682</v>
      </c>
      <c r="I823" s="13" t="s">
        <v>24289</v>
      </c>
      <c r="J823" s="13">
        <v>31015141</v>
      </c>
    </row>
    <row r="824" spans="1:10" x14ac:dyDescent="0.3">
      <c r="A824" s="2">
        <v>33472850</v>
      </c>
      <c r="B824" s="2" t="s">
        <v>24986</v>
      </c>
      <c r="C824" s="2">
        <v>55000000</v>
      </c>
      <c r="D824" s="2">
        <v>5.8</v>
      </c>
      <c r="E824" s="2">
        <f t="shared" si="12"/>
        <v>-21527150</v>
      </c>
      <c r="I824" s="13" t="s">
        <v>26109</v>
      </c>
      <c r="J824" s="13">
        <v>31008288</v>
      </c>
    </row>
    <row r="825" spans="1:10" x14ac:dyDescent="0.3">
      <c r="A825" s="2">
        <v>31051126</v>
      </c>
      <c r="B825" s="2" t="s">
        <v>24987</v>
      </c>
      <c r="C825" s="2">
        <v>55000000</v>
      </c>
      <c r="D825" s="2">
        <v>6.7</v>
      </c>
      <c r="E825" s="2">
        <f t="shared" si="12"/>
        <v>-23948874</v>
      </c>
      <c r="I825" s="13" t="s">
        <v>27280</v>
      </c>
      <c r="J825" s="13">
        <v>31000000</v>
      </c>
    </row>
    <row r="826" spans="1:10" x14ac:dyDescent="0.3">
      <c r="A826" s="2">
        <v>35707327</v>
      </c>
      <c r="B826" s="2" t="s">
        <v>24988</v>
      </c>
      <c r="C826" s="2">
        <v>55000000</v>
      </c>
      <c r="D826" s="2">
        <v>7.8</v>
      </c>
      <c r="E826" s="2">
        <f t="shared" si="12"/>
        <v>-19292673</v>
      </c>
      <c r="I826" s="13" t="s">
        <v>25907</v>
      </c>
      <c r="J826" s="13">
        <v>30973336</v>
      </c>
    </row>
    <row r="827" spans="1:10" x14ac:dyDescent="0.3">
      <c r="A827" s="2">
        <v>20550712</v>
      </c>
      <c r="B827" s="2" t="s">
        <v>24989</v>
      </c>
      <c r="C827" s="2">
        <v>50000000</v>
      </c>
      <c r="D827" s="2">
        <v>5.6</v>
      </c>
      <c r="E827" s="2">
        <f t="shared" si="12"/>
        <v>-29449288</v>
      </c>
      <c r="I827" s="13" t="s">
        <v>27511</v>
      </c>
      <c r="J827" s="13">
        <v>30849949</v>
      </c>
    </row>
    <row r="828" spans="1:10" x14ac:dyDescent="0.3">
      <c r="A828" s="2">
        <v>18573791</v>
      </c>
      <c r="B828" s="2" t="s">
        <v>24990</v>
      </c>
      <c r="C828" s="2">
        <v>55000000</v>
      </c>
      <c r="D828" s="2">
        <v>5.8</v>
      </c>
      <c r="E828" s="2">
        <f t="shared" si="12"/>
        <v>-36426209</v>
      </c>
      <c r="I828" s="13" t="s">
        <v>25303</v>
      </c>
      <c r="J828" s="13">
        <v>30836296</v>
      </c>
    </row>
    <row r="829" spans="1:10" x14ac:dyDescent="0.3">
      <c r="A829" s="2">
        <v>51225796</v>
      </c>
      <c r="B829" s="2" t="s">
        <v>24991</v>
      </c>
      <c r="C829" s="2">
        <v>70000000</v>
      </c>
      <c r="D829" s="2">
        <v>7.4</v>
      </c>
      <c r="E829" s="2">
        <f t="shared" si="12"/>
        <v>-18774204</v>
      </c>
      <c r="I829" s="13" t="s">
        <v>27507</v>
      </c>
      <c r="J829" s="13">
        <v>30800000</v>
      </c>
    </row>
    <row r="830" spans="1:10" x14ac:dyDescent="0.3">
      <c r="A830" s="2">
        <v>16264475</v>
      </c>
      <c r="B830" s="2" t="s">
        <v>24992</v>
      </c>
      <c r="C830" s="2">
        <v>55000000</v>
      </c>
      <c r="D830" s="2">
        <v>6.9</v>
      </c>
      <c r="E830" s="2">
        <f t="shared" si="12"/>
        <v>-38735525</v>
      </c>
      <c r="I830" s="13" t="s">
        <v>27003</v>
      </c>
      <c r="J830" s="13">
        <v>30775468</v>
      </c>
    </row>
    <row r="831" spans="1:10" x14ac:dyDescent="0.3">
      <c r="A831" s="2">
        <v>25857987</v>
      </c>
      <c r="B831" s="2" t="s">
        <v>24993</v>
      </c>
      <c r="C831" s="2">
        <v>62000000</v>
      </c>
      <c r="D831" s="2">
        <v>5.5</v>
      </c>
      <c r="E831" s="2">
        <f t="shared" si="12"/>
        <v>-36142013</v>
      </c>
      <c r="I831" s="13" t="s">
        <v>27003</v>
      </c>
      <c r="J831" s="13">
        <v>30775468</v>
      </c>
    </row>
    <row r="832" spans="1:10" x14ac:dyDescent="0.3">
      <c r="A832" s="2">
        <v>12870569</v>
      </c>
      <c r="B832" s="2" t="s">
        <v>24994</v>
      </c>
      <c r="C832" s="2">
        <v>56000000</v>
      </c>
      <c r="D832" s="2">
        <v>6.3</v>
      </c>
      <c r="E832" s="2">
        <f t="shared" si="12"/>
        <v>-43129431</v>
      </c>
      <c r="I832" s="13" t="s">
        <v>27125</v>
      </c>
      <c r="J832" s="13">
        <v>30695394</v>
      </c>
    </row>
    <row r="833" spans="1:10" x14ac:dyDescent="0.3">
      <c r="A833" s="2">
        <v>11466088</v>
      </c>
      <c r="B833" s="2" t="s">
        <v>24995</v>
      </c>
      <c r="C833" s="2">
        <v>71000000</v>
      </c>
      <c r="D833" s="2">
        <v>4.7</v>
      </c>
      <c r="E833" s="2">
        <f t="shared" si="12"/>
        <v>-59533912</v>
      </c>
      <c r="I833" s="13" t="s">
        <v>24510</v>
      </c>
      <c r="J833" s="13">
        <v>30618403</v>
      </c>
    </row>
    <row r="834" spans="1:10" x14ac:dyDescent="0.3">
      <c r="A834" s="2">
        <v>16088610</v>
      </c>
      <c r="B834" s="2" t="s">
        <v>24996</v>
      </c>
      <c r="C834" s="2">
        <v>55000000</v>
      </c>
      <c r="D834" s="2">
        <v>5.6</v>
      </c>
      <c r="E834" s="2">
        <f t="shared" si="12"/>
        <v>-38911390</v>
      </c>
      <c r="I834" s="13" t="s">
        <v>27645</v>
      </c>
      <c r="J834" s="13">
        <v>30537320</v>
      </c>
    </row>
    <row r="835" spans="1:10" x14ac:dyDescent="0.3">
      <c r="A835" s="2">
        <v>51178893</v>
      </c>
      <c r="B835" s="2" t="s">
        <v>24997</v>
      </c>
      <c r="C835" s="2">
        <v>50000000</v>
      </c>
      <c r="D835" s="2">
        <v>6.4</v>
      </c>
      <c r="E835" s="2">
        <f t="shared" ref="E835:E898" si="13">A835-C835</f>
        <v>1178893</v>
      </c>
      <c r="I835" s="13" t="s">
        <v>26883</v>
      </c>
      <c r="J835" s="13">
        <v>30485039</v>
      </c>
    </row>
    <row r="836" spans="1:10" x14ac:dyDescent="0.3">
      <c r="A836" s="2">
        <v>6768055</v>
      </c>
      <c r="B836" s="2" t="s">
        <v>24998</v>
      </c>
      <c r="C836" s="2">
        <v>57000000</v>
      </c>
      <c r="D836" s="2">
        <v>4.2</v>
      </c>
      <c r="E836" s="2">
        <f t="shared" si="13"/>
        <v>-50231945</v>
      </c>
      <c r="I836" s="13" t="s">
        <v>25304</v>
      </c>
      <c r="J836" s="13">
        <v>30405498</v>
      </c>
    </row>
    <row r="837" spans="1:10" x14ac:dyDescent="0.3">
      <c r="A837" s="2">
        <v>39440655</v>
      </c>
      <c r="B837" s="2" t="s">
        <v>24999</v>
      </c>
      <c r="C837" s="2">
        <v>55000000</v>
      </c>
      <c r="D837" s="2">
        <v>6.4</v>
      </c>
      <c r="E837" s="2">
        <f t="shared" si="13"/>
        <v>-15559345</v>
      </c>
      <c r="I837" s="13" t="s">
        <v>24859</v>
      </c>
      <c r="J837" s="13">
        <v>30341670</v>
      </c>
    </row>
    <row r="838" spans="1:10" x14ac:dyDescent="0.3">
      <c r="A838" s="2">
        <v>6167817</v>
      </c>
      <c r="B838" s="2" t="s">
        <v>25000</v>
      </c>
      <c r="C838" s="2">
        <v>47000000</v>
      </c>
      <c r="D838" s="2">
        <v>7.7</v>
      </c>
      <c r="E838" s="2">
        <f t="shared" si="13"/>
        <v>-40832183</v>
      </c>
      <c r="I838" s="13" t="s">
        <v>27255</v>
      </c>
      <c r="J838" s="13">
        <v>30311509</v>
      </c>
    </row>
    <row r="839" spans="1:10" x14ac:dyDescent="0.3">
      <c r="A839" s="2">
        <v>81645152</v>
      </c>
      <c r="B839" s="2" t="s">
        <v>25001</v>
      </c>
      <c r="C839" s="2">
        <v>54000000</v>
      </c>
      <c r="D839" s="2">
        <v>6.7</v>
      </c>
      <c r="E839" s="2">
        <f t="shared" si="13"/>
        <v>27645152</v>
      </c>
      <c r="I839" s="13" t="s">
        <v>26043</v>
      </c>
      <c r="J839" s="13">
        <v>30302314</v>
      </c>
    </row>
    <row r="840" spans="1:10" x14ac:dyDescent="0.3">
      <c r="A840" s="2">
        <v>69951824</v>
      </c>
      <c r="B840" s="2" t="s">
        <v>25002</v>
      </c>
      <c r="C840" s="2">
        <v>55000000</v>
      </c>
      <c r="D840" s="2">
        <v>7.7</v>
      </c>
      <c r="E840" s="2">
        <f t="shared" si="13"/>
        <v>14951824</v>
      </c>
      <c r="I840" s="13" t="s">
        <v>25025</v>
      </c>
      <c r="J840" s="13">
        <v>30270227</v>
      </c>
    </row>
    <row r="841" spans="1:10" x14ac:dyDescent="0.3">
      <c r="A841" s="2">
        <v>9483821</v>
      </c>
      <c r="B841" s="2" t="s">
        <v>25003</v>
      </c>
      <c r="C841" s="2">
        <v>55000000</v>
      </c>
      <c r="D841" s="2">
        <v>5.7</v>
      </c>
      <c r="E841" s="2">
        <f t="shared" si="13"/>
        <v>-45516179</v>
      </c>
      <c r="I841" s="13" t="s">
        <v>25672</v>
      </c>
      <c r="J841" s="13">
        <v>30269340</v>
      </c>
    </row>
    <row r="842" spans="1:10" x14ac:dyDescent="0.3">
      <c r="A842" s="2">
        <v>66676062</v>
      </c>
      <c r="B842" s="2" t="s">
        <v>25004</v>
      </c>
      <c r="C842" s="2">
        <v>54000000</v>
      </c>
      <c r="D842" s="2">
        <v>7.6</v>
      </c>
      <c r="E842" s="2">
        <f t="shared" si="13"/>
        <v>12676062</v>
      </c>
      <c r="I842" s="13" t="s">
        <v>26832</v>
      </c>
      <c r="J842" s="13">
        <v>30227069</v>
      </c>
    </row>
    <row r="843" spans="1:10" x14ac:dyDescent="0.3">
      <c r="A843" s="2">
        <v>26838389</v>
      </c>
      <c r="B843" s="2" t="s">
        <v>25005</v>
      </c>
      <c r="C843" s="2">
        <v>57000000</v>
      </c>
      <c r="D843" s="2">
        <v>6.4</v>
      </c>
      <c r="E843" s="2">
        <f t="shared" si="13"/>
        <v>-30161611</v>
      </c>
      <c r="I843" s="13" t="s">
        <v>25305</v>
      </c>
      <c r="J843" s="13">
        <v>30163652</v>
      </c>
    </row>
    <row r="844" spans="1:10" x14ac:dyDescent="0.3">
      <c r="A844" s="2">
        <v>75604320</v>
      </c>
      <c r="B844" s="2" t="s">
        <v>25006</v>
      </c>
      <c r="C844" s="2">
        <v>54000000</v>
      </c>
      <c r="D844" s="2">
        <v>5.6</v>
      </c>
      <c r="E844" s="2">
        <f t="shared" si="13"/>
        <v>21604320</v>
      </c>
      <c r="I844" s="13" t="s">
        <v>24439</v>
      </c>
      <c r="J844" s="13">
        <v>30127620</v>
      </c>
    </row>
    <row r="845" spans="1:10" x14ac:dyDescent="0.3">
      <c r="A845" s="2">
        <v>108200000</v>
      </c>
      <c r="B845" s="2" t="s">
        <v>25007</v>
      </c>
      <c r="C845" s="2">
        <v>54000000</v>
      </c>
      <c r="D845" s="2">
        <v>6.8</v>
      </c>
      <c r="E845" s="2">
        <f t="shared" si="13"/>
        <v>54200000</v>
      </c>
      <c r="I845" s="13" t="s">
        <v>25247</v>
      </c>
      <c r="J845" s="13">
        <v>30100000</v>
      </c>
    </row>
    <row r="846" spans="1:10" x14ac:dyDescent="0.3">
      <c r="A846" s="2">
        <v>5660084</v>
      </c>
      <c r="B846" s="2" t="s">
        <v>25008</v>
      </c>
      <c r="C846" s="2">
        <v>54000000</v>
      </c>
      <c r="D846" s="2">
        <v>2.4</v>
      </c>
      <c r="E846" s="2">
        <f t="shared" si="13"/>
        <v>-48339916</v>
      </c>
      <c r="I846" s="13" t="s">
        <v>25673</v>
      </c>
      <c r="J846" s="13">
        <v>30033780</v>
      </c>
    </row>
    <row r="847" spans="1:10" x14ac:dyDescent="0.3">
      <c r="A847" s="2">
        <v>7221458</v>
      </c>
      <c r="B847" s="2" t="s">
        <v>25009</v>
      </c>
      <c r="C847" s="2">
        <v>55000000</v>
      </c>
      <c r="D847" s="2">
        <v>6.2</v>
      </c>
      <c r="E847" s="2">
        <f t="shared" si="13"/>
        <v>-47778542</v>
      </c>
      <c r="I847" s="13" t="s">
        <v>24433</v>
      </c>
      <c r="J847" s="13">
        <v>30014112</v>
      </c>
    </row>
    <row r="848" spans="1:10" x14ac:dyDescent="0.3">
      <c r="A848" s="2">
        <v>70327868</v>
      </c>
      <c r="B848" s="2" t="s">
        <v>25010</v>
      </c>
      <c r="C848" s="2">
        <v>46000000</v>
      </c>
      <c r="D848" s="2">
        <v>5.9</v>
      </c>
      <c r="E848" s="2">
        <f t="shared" si="13"/>
        <v>24327868</v>
      </c>
      <c r="I848" s="13" t="s">
        <v>27722</v>
      </c>
      <c r="J848" s="13">
        <v>30000882</v>
      </c>
    </row>
    <row r="849" spans="1:10" x14ac:dyDescent="0.3">
      <c r="A849" s="2">
        <v>58297830</v>
      </c>
      <c r="B849" s="2" t="s">
        <v>25011</v>
      </c>
      <c r="C849" s="2">
        <v>50000000</v>
      </c>
      <c r="D849" s="2">
        <v>7.1</v>
      </c>
      <c r="E849" s="2">
        <f t="shared" si="13"/>
        <v>8297830</v>
      </c>
      <c r="I849" s="13" t="s">
        <v>24597</v>
      </c>
      <c r="J849" s="13">
        <v>29993847</v>
      </c>
    </row>
    <row r="850" spans="1:10" x14ac:dyDescent="0.3">
      <c r="A850" s="2">
        <v>57386369</v>
      </c>
      <c r="B850" s="2" t="s">
        <v>25012</v>
      </c>
      <c r="C850" s="2">
        <v>52500000</v>
      </c>
      <c r="D850" s="2">
        <v>7.6</v>
      </c>
      <c r="E850" s="2">
        <f t="shared" si="13"/>
        <v>4886369</v>
      </c>
      <c r="I850" s="13" t="s">
        <v>24280</v>
      </c>
      <c r="J850" s="13">
        <v>29982968</v>
      </c>
    </row>
    <row r="851" spans="1:10" x14ac:dyDescent="0.3">
      <c r="A851" s="2">
        <v>45207112</v>
      </c>
      <c r="B851" s="2" t="s">
        <v>25013</v>
      </c>
      <c r="C851" s="2">
        <v>53000000</v>
      </c>
      <c r="D851" s="2">
        <v>5.5</v>
      </c>
      <c r="E851" s="2">
        <f t="shared" si="13"/>
        <v>-7792888</v>
      </c>
      <c r="I851" s="13" t="s">
        <v>27282</v>
      </c>
      <c r="J851" s="13">
        <v>29968224</v>
      </c>
    </row>
    <row r="852" spans="1:10" x14ac:dyDescent="0.3">
      <c r="A852" s="2">
        <v>62563543</v>
      </c>
      <c r="B852" s="2" t="s">
        <v>25014</v>
      </c>
      <c r="C852" s="2">
        <v>53000000</v>
      </c>
      <c r="D852" s="2">
        <v>7</v>
      </c>
      <c r="E852" s="2">
        <f t="shared" si="13"/>
        <v>9563543</v>
      </c>
      <c r="I852" s="13" t="s">
        <v>25057</v>
      </c>
      <c r="J852" s="13">
        <v>29948113</v>
      </c>
    </row>
    <row r="853" spans="1:10" x14ac:dyDescent="0.3">
      <c r="A853" s="2">
        <v>33574332</v>
      </c>
      <c r="B853" s="2" t="s">
        <v>25015</v>
      </c>
      <c r="C853" s="2">
        <v>90000000</v>
      </c>
      <c r="D853" s="2">
        <v>7.1</v>
      </c>
      <c r="E853" s="2">
        <f t="shared" si="13"/>
        <v>-56425668</v>
      </c>
      <c r="I853" s="13" t="s">
        <v>24282</v>
      </c>
      <c r="J853" s="13">
        <v>29883016</v>
      </c>
    </row>
    <row r="854" spans="1:10" x14ac:dyDescent="0.3">
      <c r="A854" s="2">
        <v>73343413</v>
      </c>
      <c r="B854" s="2" t="s">
        <v>25016</v>
      </c>
      <c r="C854" s="2">
        <v>50000000</v>
      </c>
      <c r="D854" s="2">
        <v>7.4</v>
      </c>
      <c r="E854" s="2">
        <f t="shared" si="13"/>
        <v>23343413</v>
      </c>
      <c r="I854" s="13" t="s">
        <v>27514</v>
      </c>
      <c r="J854" s="13">
        <v>29730907</v>
      </c>
    </row>
    <row r="855" spans="1:10" x14ac:dyDescent="0.3">
      <c r="A855" s="2">
        <v>25031037</v>
      </c>
      <c r="B855" s="2" t="s">
        <v>25017</v>
      </c>
      <c r="C855" s="2">
        <v>53000000</v>
      </c>
      <c r="D855" s="2">
        <v>7.6</v>
      </c>
      <c r="E855" s="2">
        <f t="shared" si="13"/>
        <v>-27968963</v>
      </c>
      <c r="I855" s="13" t="s">
        <v>26442</v>
      </c>
      <c r="J855" s="13">
        <v>29667095</v>
      </c>
    </row>
    <row r="856" spans="1:10" x14ac:dyDescent="0.3">
      <c r="A856" s="2">
        <v>22843047</v>
      </c>
      <c r="B856" s="2" t="s">
        <v>25018</v>
      </c>
      <c r="C856" s="2">
        <v>55000000</v>
      </c>
      <c r="D856" s="2">
        <v>5.9</v>
      </c>
      <c r="E856" s="2">
        <f t="shared" si="13"/>
        <v>-32156953</v>
      </c>
      <c r="I856" s="13" t="s">
        <v>25487</v>
      </c>
      <c r="J856" s="13">
        <v>29604977</v>
      </c>
    </row>
    <row r="857" spans="1:10" x14ac:dyDescent="0.3">
      <c r="A857" s="2">
        <v>5755286</v>
      </c>
      <c r="B857" s="2" t="s">
        <v>25019</v>
      </c>
      <c r="C857" s="2">
        <v>55000000</v>
      </c>
      <c r="D857" s="2">
        <v>5.9</v>
      </c>
      <c r="E857" s="2">
        <f t="shared" si="13"/>
        <v>-49244714</v>
      </c>
      <c r="I857" s="13" t="s">
        <v>26444</v>
      </c>
      <c r="J857" s="13">
        <v>29507053</v>
      </c>
    </row>
    <row r="858" spans="1:10" x14ac:dyDescent="0.3">
      <c r="A858" s="2">
        <v>164435221</v>
      </c>
      <c r="B858" s="2" t="s">
        <v>25020</v>
      </c>
      <c r="C858" s="2">
        <v>52000000</v>
      </c>
      <c r="D858" s="2">
        <v>8</v>
      </c>
      <c r="E858" s="2">
        <f t="shared" si="13"/>
        <v>112435221</v>
      </c>
      <c r="I858" s="13" t="s">
        <v>25671</v>
      </c>
      <c r="J858" s="13">
        <v>29484168</v>
      </c>
    </row>
    <row r="859" spans="1:10" x14ac:dyDescent="0.3">
      <c r="A859" s="2">
        <v>95720716</v>
      </c>
      <c r="B859" s="2" t="s">
        <v>25021</v>
      </c>
      <c r="C859" s="2">
        <v>40000000</v>
      </c>
      <c r="D859" s="2">
        <v>7.4</v>
      </c>
      <c r="E859" s="2">
        <f t="shared" si="13"/>
        <v>55720716</v>
      </c>
      <c r="I859" s="13" t="s">
        <v>26075</v>
      </c>
      <c r="J859" s="13">
        <v>29483949</v>
      </c>
    </row>
    <row r="860" spans="1:10" x14ac:dyDescent="0.3">
      <c r="A860" s="2">
        <v>118683135</v>
      </c>
      <c r="B860" s="2" t="s">
        <v>25022</v>
      </c>
      <c r="C860" s="2">
        <v>52000000</v>
      </c>
      <c r="D860" s="2">
        <v>5.8</v>
      </c>
      <c r="E860" s="2">
        <f t="shared" si="13"/>
        <v>66683135</v>
      </c>
      <c r="I860" s="13" t="s">
        <v>27124</v>
      </c>
      <c r="J860" s="13">
        <v>29099640</v>
      </c>
    </row>
    <row r="861" spans="1:10" x14ac:dyDescent="0.3">
      <c r="A861" s="2">
        <v>143704210</v>
      </c>
      <c r="B861" s="2" t="s">
        <v>25023</v>
      </c>
      <c r="C861" s="2">
        <v>52000000</v>
      </c>
      <c r="D861" s="2">
        <v>6.3</v>
      </c>
      <c r="E861" s="2">
        <f t="shared" si="13"/>
        <v>91704210</v>
      </c>
      <c r="I861" s="13" t="s">
        <v>25908</v>
      </c>
      <c r="J861" s="13">
        <v>29098051</v>
      </c>
    </row>
    <row r="862" spans="1:10" x14ac:dyDescent="0.3">
      <c r="A862" s="2">
        <v>110476776</v>
      </c>
      <c r="B862" s="2" t="s">
        <v>25024</v>
      </c>
      <c r="C862" s="2">
        <v>52000000</v>
      </c>
      <c r="D862" s="2">
        <v>5.7</v>
      </c>
      <c r="E862" s="2">
        <f t="shared" si="13"/>
        <v>58476776</v>
      </c>
      <c r="I862" s="13" t="s">
        <v>27248</v>
      </c>
      <c r="J862" s="13">
        <v>29041560</v>
      </c>
    </row>
    <row r="863" spans="1:10" x14ac:dyDescent="0.3">
      <c r="A863" s="2">
        <v>80270227</v>
      </c>
      <c r="B863" s="2" t="s">
        <v>25025</v>
      </c>
      <c r="C863" s="2">
        <v>50000000</v>
      </c>
      <c r="D863" s="2">
        <v>5.0999999999999996</v>
      </c>
      <c r="E863" s="2">
        <f t="shared" si="13"/>
        <v>30270227</v>
      </c>
      <c r="I863" s="13" t="s">
        <v>25488</v>
      </c>
      <c r="J863" s="13">
        <v>28939454</v>
      </c>
    </row>
    <row r="864" spans="1:10" x14ac:dyDescent="0.3">
      <c r="A864" s="2">
        <v>36385763</v>
      </c>
      <c r="B864" s="2" t="s">
        <v>25026</v>
      </c>
      <c r="C864" s="2">
        <v>52000000</v>
      </c>
      <c r="D864" s="2">
        <v>7.6</v>
      </c>
      <c r="E864" s="2">
        <f t="shared" si="13"/>
        <v>-15614237</v>
      </c>
      <c r="I864" s="13" t="s">
        <v>24729</v>
      </c>
      <c r="J864" s="13">
        <v>28895417</v>
      </c>
    </row>
    <row r="865" spans="1:10" x14ac:dyDescent="0.3">
      <c r="A865" s="2">
        <v>37035845</v>
      </c>
      <c r="B865" s="2" t="s">
        <v>25027</v>
      </c>
      <c r="C865" s="2">
        <v>52000000</v>
      </c>
      <c r="D865" s="2">
        <v>6.4</v>
      </c>
      <c r="E865" s="2">
        <f t="shared" si="13"/>
        <v>-14964155</v>
      </c>
      <c r="I865" s="13" t="s">
        <v>26431</v>
      </c>
      <c r="J865" s="13">
        <v>28848100</v>
      </c>
    </row>
    <row r="866" spans="1:10" x14ac:dyDescent="0.3">
      <c r="A866" s="2">
        <v>34580635</v>
      </c>
      <c r="B866" s="2" t="s">
        <v>25028</v>
      </c>
      <c r="C866" s="2">
        <v>52000000</v>
      </c>
      <c r="D866" s="2">
        <v>7.4</v>
      </c>
      <c r="E866" s="2">
        <f t="shared" si="13"/>
        <v>-17419365</v>
      </c>
      <c r="I866" s="13" t="s">
        <v>25489</v>
      </c>
      <c r="J866" s="13">
        <v>28826569</v>
      </c>
    </row>
    <row r="867" spans="1:10" x14ac:dyDescent="0.3">
      <c r="A867" s="2">
        <v>42438300</v>
      </c>
      <c r="B867" s="2" t="s">
        <v>25029</v>
      </c>
      <c r="C867" s="2">
        <v>52000000</v>
      </c>
      <c r="D867" s="2">
        <v>8.1999999999999993</v>
      </c>
      <c r="E867" s="2">
        <f t="shared" si="13"/>
        <v>-9561700</v>
      </c>
      <c r="I867" s="13" t="s">
        <v>24786</v>
      </c>
      <c r="J867" s="13">
        <v>28771072</v>
      </c>
    </row>
    <row r="868" spans="1:10" x14ac:dyDescent="0.3">
      <c r="A868" s="2">
        <v>23324666</v>
      </c>
      <c r="B868" s="2" t="s">
        <v>25030</v>
      </c>
      <c r="C868" s="2">
        <v>52000000</v>
      </c>
      <c r="D868" s="2">
        <v>6.5</v>
      </c>
      <c r="E868" s="2">
        <f t="shared" si="13"/>
        <v>-28675334</v>
      </c>
      <c r="I868" s="13" t="s">
        <v>26072</v>
      </c>
      <c r="J868" s="13">
        <v>28728000</v>
      </c>
    </row>
    <row r="869" spans="1:10" x14ac:dyDescent="0.3">
      <c r="A869" s="2">
        <v>23020488</v>
      </c>
      <c r="B869" s="2" t="s">
        <v>25031</v>
      </c>
      <c r="C869" s="2">
        <v>52000000</v>
      </c>
      <c r="D869" s="2">
        <v>5.5</v>
      </c>
      <c r="E869" s="2">
        <f t="shared" si="13"/>
        <v>-28979512</v>
      </c>
      <c r="I869" s="13" t="s">
        <v>25674</v>
      </c>
      <c r="J869" s="13">
        <v>28715510</v>
      </c>
    </row>
    <row r="870" spans="1:10" x14ac:dyDescent="0.3">
      <c r="A870" s="2">
        <v>90567722</v>
      </c>
      <c r="B870" s="2" t="s">
        <v>25032</v>
      </c>
      <c r="C870" s="2">
        <v>51000000</v>
      </c>
      <c r="D870" s="2">
        <v>6.5</v>
      </c>
      <c r="E870" s="2">
        <f t="shared" si="13"/>
        <v>39567722</v>
      </c>
      <c r="I870" s="13" t="s">
        <v>25629</v>
      </c>
      <c r="J870" s="13">
        <v>28700000</v>
      </c>
    </row>
    <row r="871" spans="1:10" x14ac:dyDescent="0.3">
      <c r="A871" s="2">
        <v>72601713</v>
      </c>
      <c r="B871" s="2" t="s">
        <v>25033</v>
      </c>
      <c r="C871" s="2">
        <v>51000000</v>
      </c>
      <c r="D871" s="2">
        <v>5.6</v>
      </c>
      <c r="E871" s="2">
        <f t="shared" si="13"/>
        <v>21601713</v>
      </c>
      <c r="I871" s="13" t="s">
        <v>26152</v>
      </c>
      <c r="J871" s="13">
        <v>28546578</v>
      </c>
    </row>
    <row r="872" spans="1:10" x14ac:dyDescent="0.3">
      <c r="A872" s="2">
        <v>296623634</v>
      </c>
      <c r="B872" s="2" t="s">
        <v>25034</v>
      </c>
      <c r="C872" s="2">
        <v>50000000</v>
      </c>
      <c r="D872" s="2">
        <v>4.5999999999999996</v>
      </c>
      <c r="E872" s="2">
        <f t="shared" si="13"/>
        <v>246623634</v>
      </c>
      <c r="I872" s="13" t="s">
        <v>24362</v>
      </c>
      <c r="J872" s="13">
        <v>28536019</v>
      </c>
    </row>
    <row r="873" spans="1:10" x14ac:dyDescent="0.3">
      <c r="A873" s="2">
        <v>267652016</v>
      </c>
      <c r="B873" s="2" t="s">
        <v>25035</v>
      </c>
      <c r="C873" s="2">
        <v>60000000</v>
      </c>
      <c r="D873" s="2">
        <v>7.9</v>
      </c>
      <c r="E873" s="2">
        <f t="shared" si="13"/>
        <v>207652016</v>
      </c>
      <c r="I873" s="13" t="s">
        <v>27054</v>
      </c>
      <c r="J873" s="13">
        <v>28500000</v>
      </c>
    </row>
    <row r="874" spans="1:10" x14ac:dyDescent="0.3">
      <c r="A874" s="2">
        <v>62453315</v>
      </c>
      <c r="B874" s="2" t="s">
        <v>25036</v>
      </c>
      <c r="C874" s="2">
        <v>50200000</v>
      </c>
      <c r="D874" s="2">
        <v>7.1</v>
      </c>
      <c r="E874" s="2">
        <f t="shared" si="13"/>
        <v>12253315</v>
      </c>
      <c r="I874" s="13" t="s">
        <v>26044</v>
      </c>
      <c r="J874" s="13">
        <v>28462534</v>
      </c>
    </row>
    <row r="875" spans="1:10" x14ac:dyDescent="0.3">
      <c r="A875" s="2">
        <v>165500000</v>
      </c>
      <c r="B875" s="2" t="s">
        <v>25037</v>
      </c>
      <c r="C875" s="2">
        <v>48000000</v>
      </c>
      <c r="D875" s="2">
        <v>6.9</v>
      </c>
      <c r="E875" s="2">
        <f t="shared" si="13"/>
        <v>117500000</v>
      </c>
      <c r="I875" s="13" t="s">
        <v>26153</v>
      </c>
      <c r="J875" s="13">
        <v>28423368</v>
      </c>
    </row>
    <row r="876" spans="1:10" x14ac:dyDescent="0.3">
      <c r="A876" s="2">
        <v>153620822</v>
      </c>
      <c r="B876" s="2" t="s">
        <v>25038</v>
      </c>
      <c r="C876" s="2">
        <v>50000000</v>
      </c>
      <c r="D876" s="2">
        <v>7.3</v>
      </c>
      <c r="E876" s="2">
        <f t="shared" si="13"/>
        <v>103620822</v>
      </c>
      <c r="I876" s="13" t="s">
        <v>27123</v>
      </c>
      <c r="J876" s="13">
        <v>28400000</v>
      </c>
    </row>
    <row r="877" spans="1:10" x14ac:dyDescent="0.3">
      <c r="A877" s="2">
        <v>218628680</v>
      </c>
      <c r="B877" s="2" t="s">
        <v>25039</v>
      </c>
      <c r="C877" s="2">
        <v>50000000</v>
      </c>
      <c r="D877" s="2">
        <v>7</v>
      </c>
      <c r="E877" s="2">
        <f t="shared" si="13"/>
        <v>168628680</v>
      </c>
      <c r="I877" s="13" t="s">
        <v>27378</v>
      </c>
      <c r="J877" s="13">
        <v>28368347</v>
      </c>
    </row>
    <row r="878" spans="1:10" x14ac:dyDescent="0.3">
      <c r="A878" s="2">
        <v>147637474</v>
      </c>
      <c r="B878" s="2" t="s">
        <v>25040</v>
      </c>
      <c r="C878" s="2">
        <v>50000000</v>
      </c>
      <c r="D878" s="2">
        <v>7.7</v>
      </c>
      <c r="E878" s="2">
        <f t="shared" si="13"/>
        <v>97637474</v>
      </c>
      <c r="I878" s="13" t="s">
        <v>25597</v>
      </c>
      <c r="J878" s="13">
        <v>28328558</v>
      </c>
    </row>
    <row r="879" spans="1:10" x14ac:dyDescent="0.3">
      <c r="A879" s="2">
        <v>135014968</v>
      </c>
      <c r="B879" s="2" t="s">
        <v>25041</v>
      </c>
      <c r="C879" s="2">
        <v>50000000</v>
      </c>
      <c r="D879" s="2">
        <v>6.7</v>
      </c>
      <c r="E879" s="2">
        <f t="shared" si="13"/>
        <v>85014968</v>
      </c>
      <c r="I879" s="13" t="s">
        <v>25492</v>
      </c>
      <c r="J879" s="13">
        <v>28280963</v>
      </c>
    </row>
    <row r="880" spans="1:10" x14ac:dyDescent="0.3">
      <c r="A880" s="2">
        <v>2175312</v>
      </c>
      <c r="B880" s="2" t="s">
        <v>25042</v>
      </c>
      <c r="C880" s="2">
        <v>50000000</v>
      </c>
      <c r="D880" s="2">
        <v>6.3</v>
      </c>
      <c r="E880" s="2">
        <f t="shared" si="13"/>
        <v>-47824688</v>
      </c>
      <c r="I880" s="13" t="s">
        <v>24870</v>
      </c>
      <c r="J880" s="13">
        <v>28200225</v>
      </c>
    </row>
    <row r="881" spans="1:10" x14ac:dyDescent="0.3">
      <c r="A881" s="2">
        <v>126203320</v>
      </c>
      <c r="B881" s="2" t="s">
        <v>25043</v>
      </c>
      <c r="C881" s="2">
        <v>50000000</v>
      </c>
      <c r="D881" s="2">
        <v>5.8</v>
      </c>
      <c r="E881" s="2">
        <f t="shared" si="13"/>
        <v>76203320</v>
      </c>
      <c r="I881" s="13" t="s">
        <v>26833</v>
      </c>
      <c r="J881" s="13">
        <v>28025000</v>
      </c>
    </row>
    <row r="882" spans="1:10" x14ac:dyDescent="0.3">
      <c r="A882" s="2">
        <v>126975169</v>
      </c>
      <c r="B882" s="2" t="s">
        <v>25044</v>
      </c>
      <c r="C882" s="2">
        <v>50000000</v>
      </c>
      <c r="D882" s="2">
        <v>7.1</v>
      </c>
      <c r="E882" s="2">
        <f t="shared" si="13"/>
        <v>76975169</v>
      </c>
      <c r="I882" s="13" t="s">
        <v>26509</v>
      </c>
      <c r="J882" s="13">
        <v>28022524</v>
      </c>
    </row>
    <row r="883" spans="1:10" x14ac:dyDescent="0.3">
      <c r="A883" s="2">
        <v>125548685</v>
      </c>
      <c r="B883" s="2" t="s">
        <v>25045</v>
      </c>
      <c r="C883" s="2">
        <v>52000000</v>
      </c>
      <c r="D883" s="2">
        <v>7.3</v>
      </c>
      <c r="E883" s="2">
        <f t="shared" si="13"/>
        <v>73548685</v>
      </c>
      <c r="I883" s="13" t="s">
        <v>24965</v>
      </c>
      <c r="J883" s="13">
        <v>28000000</v>
      </c>
    </row>
    <row r="884" spans="1:10" x14ac:dyDescent="0.3">
      <c r="A884" s="2">
        <v>105807520</v>
      </c>
      <c r="B884" s="2" t="s">
        <v>25046</v>
      </c>
      <c r="C884" s="2">
        <v>50000000</v>
      </c>
      <c r="D884" s="2">
        <v>6.4</v>
      </c>
      <c r="E884" s="2">
        <f t="shared" si="13"/>
        <v>55807520</v>
      </c>
      <c r="I884" s="13" t="s">
        <v>26511</v>
      </c>
      <c r="J884" s="13">
        <v>27919096</v>
      </c>
    </row>
    <row r="885" spans="1:10" x14ac:dyDescent="0.3">
      <c r="A885" s="2">
        <v>191616238</v>
      </c>
      <c r="B885" s="2" t="s">
        <v>25047</v>
      </c>
      <c r="C885" s="2">
        <v>50000000</v>
      </c>
      <c r="D885" s="2">
        <v>7.1</v>
      </c>
      <c r="E885" s="2">
        <f t="shared" si="13"/>
        <v>141616238</v>
      </c>
      <c r="I885" s="13" t="s">
        <v>26511</v>
      </c>
      <c r="J885" s="13">
        <v>27919096</v>
      </c>
    </row>
    <row r="886" spans="1:10" x14ac:dyDescent="0.3">
      <c r="A886" s="2">
        <v>105264608</v>
      </c>
      <c r="B886" s="2" t="s">
        <v>25048</v>
      </c>
      <c r="C886" s="2">
        <v>60000000</v>
      </c>
      <c r="D886" s="2">
        <v>7.6</v>
      </c>
      <c r="E886" s="2">
        <f t="shared" si="13"/>
        <v>45264608</v>
      </c>
      <c r="I886" s="13" t="s">
        <v>26155</v>
      </c>
      <c r="J886" s="13">
        <v>27887943</v>
      </c>
    </row>
    <row r="887" spans="1:10" x14ac:dyDescent="0.3">
      <c r="A887" s="2">
        <v>97680195</v>
      </c>
      <c r="B887" s="2" t="s">
        <v>25049</v>
      </c>
      <c r="C887" s="2">
        <v>70000000</v>
      </c>
      <c r="D887" s="2">
        <v>6.8</v>
      </c>
      <c r="E887" s="2">
        <f t="shared" si="13"/>
        <v>27680195</v>
      </c>
      <c r="I887" s="13" t="s">
        <v>25634</v>
      </c>
      <c r="J887" s="13">
        <v>27879132</v>
      </c>
    </row>
    <row r="888" spans="1:10" x14ac:dyDescent="0.3">
      <c r="A888" s="2">
        <v>126088877</v>
      </c>
      <c r="B888" s="2" t="s">
        <v>25050</v>
      </c>
      <c r="C888" s="2">
        <v>50000000</v>
      </c>
      <c r="D888" s="2">
        <v>6.6</v>
      </c>
      <c r="E888" s="2">
        <f t="shared" si="13"/>
        <v>76088877</v>
      </c>
      <c r="I888" s="13" t="s">
        <v>26157</v>
      </c>
      <c r="J888" s="13">
        <v>27852604</v>
      </c>
    </row>
    <row r="889" spans="1:10" x14ac:dyDescent="0.3">
      <c r="A889" s="2">
        <v>91030827</v>
      </c>
      <c r="B889" s="2" t="s">
        <v>25051</v>
      </c>
      <c r="C889" s="2">
        <v>50000000</v>
      </c>
      <c r="D889" s="2">
        <v>6.7</v>
      </c>
      <c r="E889" s="2">
        <f t="shared" si="13"/>
        <v>41030827</v>
      </c>
      <c r="I889" s="13" t="s">
        <v>27459</v>
      </c>
      <c r="J889" s="13">
        <v>27800000</v>
      </c>
    </row>
    <row r="890" spans="1:10" x14ac:dyDescent="0.3">
      <c r="A890" s="2">
        <v>150315155</v>
      </c>
      <c r="B890" s="2" t="s">
        <v>25052</v>
      </c>
      <c r="C890" s="2">
        <v>50000000</v>
      </c>
      <c r="D890" s="2">
        <v>6.1</v>
      </c>
      <c r="E890" s="2">
        <f t="shared" si="13"/>
        <v>100315155</v>
      </c>
      <c r="I890" s="13" t="s">
        <v>24554</v>
      </c>
      <c r="J890" s="13">
        <v>27703470</v>
      </c>
    </row>
    <row r="891" spans="1:10" x14ac:dyDescent="0.3">
      <c r="A891" s="2">
        <v>127997349</v>
      </c>
      <c r="B891" s="2" t="s">
        <v>25053</v>
      </c>
      <c r="C891" s="2">
        <v>50000000</v>
      </c>
      <c r="D891" s="2">
        <v>6</v>
      </c>
      <c r="E891" s="2">
        <f t="shared" si="13"/>
        <v>77997349</v>
      </c>
      <c r="I891" s="13" t="s">
        <v>26834</v>
      </c>
      <c r="J891" s="13">
        <v>27701895</v>
      </c>
    </row>
    <row r="892" spans="1:10" x14ac:dyDescent="0.3">
      <c r="A892" s="2">
        <v>88504640</v>
      </c>
      <c r="B892" s="2" t="s">
        <v>25054</v>
      </c>
      <c r="C892" s="2">
        <v>45000000</v>
      </c>
      <c r="D892" s="2">
        <v>7.6</v>
      </c>
      <c r="E892" s="2">
        <f t="shared" si="13"/>
        <v>43504640</v>
      </c>
      <c r="I892" s="13" t="s">
        <v>25407</v>
      </c>
      <c r="J892" s="13">
        <v>27693162</v>
      </c>
    </row>
    <row r="893" spans="1:10" x14ac:dyDescent="0.3">
      <c r="A893" s="2">
        <v>81517441</v>
      </c>
      <c r="B893" s="2" t="s">
        <v>25055</v>
      </c>
      <c r="C893" s="2">
        <v>50000000</v>
      </c>
      <c r="D893" s="2">
        <v>7.1</v>
      </c>
      <c r="E893" s="2">
        <f t="shared" si="13"/>
        <v>31517441</v>
      </c>
      <c r="I893" s="13" t="s">
        <v>25049</v>
      </c>
      <c r="J893" s="13">
        <v>27680195</v>
      </c>
    </row>
    <row r="894" spans="1:10" x14ac:dyDescent="0.3">
      <c r="A894" s="2">
        <v>81022333</v>
      </c>
      <c r="B894" s="2" t="s">
        <v>25056</v>
      </c>
      <c r="C894" s="2">
        <v>50000000</v>
      </c>
      <c r="D894" s="2">
        <v>5</v>
      </c>
      <c r="E894" s="2">
        <f t="shared" si="13"/>
        <v>31022333</v>
      </c>
      <c r="I894" s="13" t="s">
        <v>26756</v>
      </c>
      <c r="J894" s="13">
        <v>27647595</v>
      </c>
    </row>
    <row r="895" spans="1:10" x14ac:dyDescent="0.3">
      <c r="A895" s="2">
        <v>79948113</v>
      </c>
      <c r="B895" s="2" t="s">
        <v>25057</v>
      </c>
      <c r="C895" s="2">
        <v>50000000</v>
      </c>
      <c r="D895" s="2">
        <v>6.2</v>
      </c>
      <c r="E895" s="2">
        <f t="shared" si="13"/>
        <v>29948113</v>
      </c>
      <c r="I895" s="13" t="s">
        <v>25001</v>
      </c>
      <c r="J895" s="13">
        <v>27645152</v>
      </c>
    </row>
    <row r="896" spans="1:10" x14ac:dyDescent="0.3">
      <c r="A896" s="2">
        <v>88658172</v>
      </c>
      <c r="B896" s="2" t="s">
        <v>25058</v>
      </c>
      <c r="C896" s="2">
        <v>50000000</v>
      </c>
      <c r="D896" s="2">
        <v>5.6</v>
      </c>
      <c r="E896" s="2">
        <f t="shared" si="13"/>
        <v>38658172</v>
      </c>
      <c r="I896" s="13" t="s">
        <v>26512</v>
      </c>
      <c r="J896" s="13">
        <v>27592530</v>
      </c>
    </row>
    <row r="897" spans="1:10" x14ac:dyDescent="0.3">
      <c r="A897" s="2">
        <v>84244877</v>
      </c>
      <c r="B897" s="2" t="s">
        <v>25059</v>
      </c>
      <c r="C897" s="2">
        <v>50000000</v>
      </c>
      <c r="D897" s="2">
        <v>7.4</v>
      </c>
      <c r="E897" s="2">
        <f t="shared" si="13"/>
        <v>34244877</v>
      </c>
      <c r="I897" s="13" t="s">
        <v>25912</v>
      </c>
      <c r="J897" s="13">
        <v>27528330</v>
      </c>
    </row>
    <row r="898" spans="1:10" x14ac:dyDescent="0.3">
      <c r="A898" s="2">
        <v>75367693</v>
      </c>
      <c r="B898" s="2" t="s">
        <v>25060</v>
      </c>
      <c r="C898" s="2">
        <v>35000000</v>
      </c>
      <c r="D898" s="2">
        <v>5</v>
      </c>
      <c r="E898" s="2">
        <f t="shared" si="13"/>
        <v>40367693</v>
      </c>
      <c r="I898" s="13" t="s">
        <v>26882</v>
      </c>
      <c r="J898" s="13">
        <v>27470017</v>
      </c>
    </row>
    <row r="899" spans="1:10" x14ac:dyDescent="0.3">
      <c r="A899" s="2">
        <v>73701902</v>
      </c>
      <c r="B899" s="2" t="s">
        <v>25061</v>
      </c>
      <c r="C899" s="2">
        <v>60000000</v>
      </c>
      <c r="D899" s="2">
        <v>5.2</v>
      </c>
      <c r="E899" s="2">
        <f t="shared" ref="E899:E962" si="14">A899-C899</f>
        <v>13701902</v>
      </c>
      <c r="I899" s="13" t="s">
        <v>26410</v>
      </c>
      <c r="J899" s="13">
        <v>27469602</v>
      </c>
    </row>
    <row r="900" spans="1:10" x14ac:dyDescent="0.3">
      <c r="A900" s="2">
        <v>75605492</v>
      </c>
      <c r="B900" s="2" t="s">
        <v>25062</v>
      </c>
      <c r="C900" s="2">
        <v>50000000</v>
      </c>
      <c r="D900" s="2">
        <v>7.6</v>
      </c>
      <c r="E900" s="2">
        <f t="shared" si="14"/>
        <v>25605492</v>
      </c>
      <c r="I900" s="13" t="s">
        <v>27283</v>
      </c>
      <c r="J900" s="13">
        <v>27453345</v>
      </c>
    </row>
    <row r="901" spans="1:10" x14ac:dyDescent="0.3">
      <c r="A901" s="2">
        <v>67823573</v>
      </c>
      <c r="B901" s="2" t="s">
        <v>25063</v>
      </c>
      <c r="C901" s="2">
        <v>50000000</v>
      </c>
      <c r="D901" s="2">
        <v>6.6</v>
      </c>
      <c r="E901" s="2">
        <f t="shared" si="14"/>
        <v>17823573</v>
      </c>
      <c r="I901" s="13" t="s">
        <v>25681</v>
      </c>
      <c r="J901" s="13">
        <v>27410049</v>
      </c>
    </row>
    <row r="902" spans="1:10" x14ac:dyDescent="0.3">
      <c r="A902" s="2">
        <v>91439400</v>
      </c>
      <c r="B902" s="2" t="s">
        <v>25064</v>
      </c>
      <c r="C902" s="2">
        <v>50000000</v>
      </c>
      <c r="D902" s="2">
        <v>7</v>
      </c>
      <c r="E902" s="2">
        <f t="shared" si="14"/>
        <v>41439400</v>
      </c>
      <c r="I902" s="13" t="s">
        <v>26840</v>
      </c>
      <c r="J902" s="13">
        <v>27317535</v>
      </c>
    </row>
    <row r="903" spans="1:10" x14ac:dyDescent="0.3">
      <c r="A903" s="2">
        <v>67128202</v>
      </c>
      <c r="B903" s="2" t="s">
        <v>25065</v>
      </c>
      <c r="C903" s="2">
        <v>65000000</v>
      </c>
      <c r="D903" s="2">
        <v>5.7</v>
      </c>
      <c r="E903" s="2">
        <f t="shared" si="14"/>
        <v>2128202</v>
      </c>
      <c r="I903" s="13" t="s">
        <v>27376</v>
      </c>
      <c r="J903" s="13">
        <v>27252964</v>
      </c>
    </row>
    <row r="904" spans="1:10" x14ac:dyDescent="0.3">
      <c r="A904" s="2">
        <v>70496802</v>
      </c>
      <c r="B904" s="2" t="s">
        <v>25066</v>
      </c>
      <c r="C904" s="2">
        <v>54000000</v>
      </c>
      <c r="D904" s="2">
        <v>8.1999999999999993</v>
      </c>
      <c r="E904" s="2">
        <f t="shared" si="14"/>
        <v>16496802</v>
      </c>
      <c r="I904" s="13" t="s">
        <v>24281</v>
      </c>
      <c r="J904" s="13">
        <v>27243721</v>
      </c>
    </row>
    <row r="905" spans="1:10" x14ac:dyDescent="0.3">
      <c r="A905" s="2">
        <v>60470220</v>
      </c>
      <c r="B905" s="2" t="s">
        <v>25067</v>
      </c>
      <c r="C905" s="2">
        <v>50000000</v>
      </c>
      <c r="D905" s="2">
        <v>6.2</v>
      </c>
      <c r="E905" s="2">
        <f t="shared" si="14"/>
        <v>10470220</v>
      </c>
      <c r="I905" s="13" t="s">
        <v>25831</v>
      </c>
      <c r="J905" s="13">
        <v>27200000</v>
      </c>
    </row>
    <row r="906" spans="1:10" x14ac:dyDescent="0.3">
      <c r="A906" s="2">
        <v>58336565</v>
      </c>
      <c r="B906" s="2" t="s">
        <v>25068</v>
      </c>
      <c r="C906" s="2">
        <v>50000000</v>
      </c>
      <c r="D906" s="2">
        <v>6.6</v>
      </c>
      <c r="E906" s="2">
        <f t="shared" si="14"/>
        <v>8336565</v>
      </c>
      <c r="I906" s="13" t="s">
        <v>25228</v>
      </c>
      <c r="J906" s="13">
        <v>27061228</v>
      </c>
    </row>
    <row r="907" spans="1:10" x14ac:dyDescent="0.3">
      <c r="A907" s="2">
        <v>66002004</v>
      </c>
      <c r="B907" s="2" t="s">
        <v>25069</v>
      </c>
      <c r="C907" s="2">
        <v>50000000</v>
      </c>
      <c r="D907" s="2">
        <v>4.7</v>
      </c>
      <c r="E907" s="2">
        <f t="shared" si="14"/>
        <v>16002004</v>
      </c>
      <c r="I907" s="13" t="s">
        <v>27007</v>
      </c>
      <c r="J907" s="13">
        <v>27049108</v>
      </c>
    </row>
    <row r="908" spans="1:10" x14ac:dyDescent="0.3">
      <c r="A908" s="2">
        <v>54997476</v>
      </c>
      <c r="B908" s="2" t="s">
        <v>25070</v>
      </c>
      <c r="C908" s="2">
        <v>50000000</v>
      </c>
      <c r="D908" s="2">
        <v>6.3</v>
      </c>
      <c r="E908" s="2">
        <f t="shared" si="14"/>
        <v>4997476</v>
      </c>
      <c r="I908" s="13" t="s">
        <v>26082</v>
      </c>
      <c r="J908" s="13">
        <v>27002815</v>
      </c>
    </row>
    <row r="909" spans="1:10" x14ac:dyDescent="0.3">
      <c r="A909" s="2">
        <v>55682070</v>
      </c>
      <c r="B909" s="2" t="s">
        <v>25071</v>
      </c>
      <c r="C909" s="2">
        <v>50000000</v>
      </c>
      <c r="D909" s="2">
        <v>6.1</v>
      </c>
      <c r="E909" s="2">
        <f t="shared" si="14"/>
        <v>5682070</v>
      </c>
      <c r="I909" s="13" t="s">
        <v>27057</v>
      </c>
      <c r="J909" s="13">
        <v>26963967</v>
      </c>
    </row>
    <row r="910" spans="1:10" x14ac:dyDescent="0.3">
      <c r="A910" s="2">
        <v>52752475</v>
      </c>
      <c r="B910" s="2" t="s">
        <v>25072</v>
      </c>
      <c r="C910" s="2">
        <v>50000000</v>
      </c>
      <c r="D910" s="2">
        <v>6.7</v>
      </c>
      <c r="E910" s="2">
        <f t="shared" si="14"/>
        <v>2752475</v>
      </c>
      <c r="I910" s="13" t="s">
        <v>25328</v>
      </c>
      <c r="J910" s="13">
        <v>26853450</v>
      </c>
    </row>
    <row r="911" spans="1:10" x14ac:dyDescent="0.3">
      <c r="A911" s="2">
        <v>55092830</v>
      </c>
      <c r="B911" s="2" t="s">
        <v>25073</v>
      </c>
      <c r="C911" s="2">
        <v>60000000</v>
      </c>
      <c r="D911" s="2">
        <v>6.1</v>
      </c>
      <c r="E911" s="2">
        <f t="shared" si="14"/>
        <v>-4907170</v>
      </c>
      <c r="I911" s="13" t="s">
        <v>25782</v>
      </c>
      <c r="J911" s="13">
        <v>26845943</v>
      </c>
    </row>
    <row r="912" spans="1:10" x14ac:dyDescent="0.3">
      <c r="A912" s="2">
        <v>50815288</v>
      </c>
      <c r="B912" s="2" t="s">
        <v>25074</v>
      </c>
      <c r="C912" s="2">
        <v>50000000</v>
      </c>
      <c r="D912" s="2">
        <v>7</v>
      </c>
      <c r="E912" s="2">
        <f t="shared" si="14"/>
        <v>815288</v>
      </c>
      <c r="I912" s="13" t="s">
        <v>26408</v>
      </c>
      <c r="J912" s="13">
        <v>26777564</v>
      </c>
    </row>
    <row r="913" spans="1:10" x14ac:dyDescent="0.3">
      <c r="A913" s="2">
        <v>52822418</v>
      </c>
      <c r="B913" s="2" t="s">
        <v>25075</v>
      </c>
      <c r="C913" s="2">
        <v>50000000</v>
      </c>
      <c r="D913" s="2">
        <v>7.4</v>
      </c>
      <c r="E913" s="2">
        <f t="shared" si="14"/>
        <v>2822418</v>
      </c>
      <c r="I913" s="13" t="s">
        <v>26836</v>
      </c>
      <c r="J913" s="13">
        <v>26766350</v>
      </c>
    </row>
    <row r="914" spans="1:10" x14ac:dyDescent="0.3">
      <c r="A914" s="2">
        <v>50150619</v>
      </c>
      <c r="B914" s="2" t="s">
        <v>25076</v>
      </c>
      <c r="C914" s="2">
        <v>50000000</v>
      </c>
      <c r="D914" s="2">
        <v>7.3</v>
      </c>
      <c r="E914" s="2">
        <f t="shared" si="14"/>
        <v>150619</v>
      </c>
      <c r="I914" s="13" t="s">
        <v>27056</v>
      </c>
      <c r="J914" s="13">
        <v>26746109</v>
      </c>
    </row>
    <row r="915" spans="1:10" x14ac:dyDescent="0.3">
      <c r="A915" s="2">
        <v>48745150</v>
      </c>
      <c r="B915" s="2" t="s">
        <v>25077</v>
      </c>
      <c r="C915" s="2">
        <v>50000000</v>
      </c>
      <c r="D915" s="2">
        <v>5.8</v>
      </c>
      <c r="E915" s="2">
        <f t="shared" si="14"/>
        <v>-1254850</v>
      </c>
      <c r="I915" s="13" t="s">
        <v>25911</v>
      </c>
      <c r="J915" s="13">
        <v>26676606</v>
      </c>
    </row>
    <row r="916" spans="1:10" x14ac:dyDescent="0.3">
      <c r="A916" s="2">
        <v>50007168</v>
      </c>
      <c r="B916" s="2" t="s">
        <v>25078</v>
      </c>
      <c r="C916" s="2">
        <v>50000000</v>
      </c>
      <c r="D916" s="2">
        <v>6.7</v>
      </c>
      <c r="E916" s="2">
        <f t="shared" si="14"/>
        <v>7168</v>
      </c>
      <c r="I916" s="13" t="s">
        <v>26443</v>
      </c>
      <c r="J916" s="13">
        <v>26638165</v>
      </c>
    </row>
    <row r="917" spans="1:10" x14ac:dyDescent="0.3">
      <c r="A917" s="2">
        <v>48154732</v>
      </c>
      <c r="B917" s="2" t="s">
        <v>25079</v>
      </c>
      <c r="C917" s="2">
        <v>50000000</v>
      </c>
      <c r="D917" s="2">
        <v>5.8</v>
      </c>
      <c r="E917" s="2">
        <f t="shared" si="14"/>
        <v>-1845268</v>
      </c>
      <c r="I917" s="13" t="s">
        <v>26443</v>
      </c>
      <c r="J917" s="13">
        <v>26638165</v>
      </c>
    </row>
    <row r="918" spans="1:10" x14ac:dyDescent="0.3">
      <c r="A918" s="2">
        <v>48265581</v>
      </c>
      <c r="B918" s="2" t="s">
        <v>25080</v>
      </c>
      <c r="C918" s="2">
        <v>50000000</v>
      </c>
      <c r="D918" s="2">
        <v>7.8</v>
      </c>
      <c r="E918" s="2">
        <f t="shared" si="14"/>
        <v>-1734419</v>
      </c>
      <c r="I918" s="13" t="s">
        <v>25249</v>
      </c>
      <c r="J918" s="13">
        <v>26635000</v>
      </c>
    </row>
    <row r="919" spans="1:10" x14ac:dyDescent="0.3">
      <c r="A919" s="2">
        <v>46982632</v>
      </c>
      <c r="B919" s="2" t="s">
        <v>25081</v>
      </c>
      <c r="C919" s="2">
        <v>50000000</v>
      </c>
      <c r="D919" s="2">
        <v>6.6</v>
      </c>
      <c r="E919" s="2">
        <f t="shared" si="14"/>
        <v>-3017368</v>
      </c>
      <c r="I919" s="13" t="s">
        <v>26881</v>
      </c>
      <c r="J919" s="13">
        <v>26624000</v>
      </c>
    </row>
    <row r="920" spans="1:10" x14ac:dyDescent="0.3">
      <c r="A920" s="2">
        <v>44737059</v>
      </c>
      <c r="B920" s="2" t="s">
        <v>25082</v>
      </c>
      <c r="C920" s="2">
        <v>50000000</v>
      </c>
      <c r="D920" s="2">
        <v>6.5</v>
      </c>
      <c r="E920" s="2">
        <f t="shared" si="14"/>
        <v>-5262941</v>
      </c>
      <c r="I920" s="13" t="s">
        <v>25913</v>
      </c>
      <c r="J920" s="13">
        <v>26533608</v>
      </c>
    </row>
    <row r="921" spans="1:10" x14ac:dyDescent="0.3">
      <c r="A921" s="2">
        <v>56724080</v>
      </c>
      <c r="B921" s="2" t="s">
        <v>25083</v>
      </c>
      <c r="C921" s="2">
        <v>50000000</v>
      </c>
      <c r="D921" s="2">
        <v>6.7</v>
      </c>
      <c r="E921" s="2">
        <f t="shared" si="14"/>
        <v>6724080</v>
      </c>
      <c r="I921" s="13" t="s">
        <v>25309</v>
      </c>
      <c r="J921" s="13">
        <v>26466372</v>
      </c>
    </row>
    <row r="922" spans="1:10" x14ac:dyDescent="0.3">
      <c r="A922" s="2">
        <v>44484065</v>
      </c>
      <c r="B922" s="2" t="s">
        <v>25084</v>
      </c>
      <c r="C922" s="2">
        <v>50000000</v>
      </c>
      <c r="D922" s="2">
        <v>7.3</v>
      </c>
      <c r="E922" s="2">
        <f t="shared" si="14"/>
        <v>-5515935</v>
      </c>
      <c r="I922" s="13" t="s">
        <v>25179</v>
      </c>
      <c r="J922" s="13">
        <v>26423726</v>
      </c>
    </row>
    <row r="923" spans="1:10" x14ac:dyDescent="0.3">
      <c r="A923" s="2">
        <v>47553512</v>
      </c>
      <c r="B923" s="2" t="s">
        <v>25085</v>
      </c>
      <c r="C923" s="2">
        <v>50000000</v>
      </c>
      <c r="D923" s="2">
        <v>5.8</v>
      </c>
      <c r="E923" s="2">
        <f t="shared" si="14"/>
        <v>-2446488</v>
      </c>
      <c r="I923" s="13" t="s">
        <v>27281</v>
      </c>
      <c r="J923" s="13">
        <v>26372293</v>
      </c>
    </row>
    <row r="924" spans="1:10" x14ac:dyDescent="0.3">
      <c r="A924" s="2">
        <v>42610000</v>
      </c>
      <c r="B924" s="2" t="s">
        <v>25086</v>
      </c>
      <c r="C924" s="2">
        <v>55000000</v>
      </c>
      <c r="D924" s="2">
        <v>5.5</v>
      </c>
      <c r="E924" s="2">
        <f t="shared" si="14"/>
        <v>-12390000</v>
      </c>
      <c r="I924" s="13" t="s">
        <v>26156</v>
      </c>
      <c r="J924" s="13">
        <v>26363118</v>
      </c>
    </row>
    <row r="925" spans="1:10" x14ac:dyDescent="0.3">
      <c r="A925" s="2">
        <v>41482207</v>
      </c>
      <c r="B925" s="2" t="s">
        <v>25087</v>
      </c>
      <c r="C925" s="2">
        <v>50000000</v>
      </c>
      <c r="D925" s="2">
        <v>6.3</v>
      </c>
      <c r="E925" s="2">
        <f t="shared" si="14"/>
        <v>-8517793</v>
      </c>
      <c r="I925" s="13" t="s">
        <v>25180</v>
      </c>
      <c r="J925" s="13">
        <v>26277420</v>
      </c>
    </row>
    <row r="926" spans="1:10" x14ac:dyDescent="0.3">
      <c r="A926" s="2">
        <v>47105085</v>
      </c>
      <c r="B926" s="2" t="s">
        <v>25088</v>
      </c>
      <c r="C926" s="2">
        <v>50000000</v>
      </c>
      <c r="D926" s="2">
        <v>7.4</v>
      </c>
      <c r="E926" s="2">
        <f t="shared" si="14"/>
        <v>-2894915</v>
      </c>
      <c r="I926" s="13" t="s">
        <v>26432</v>
      </c>
      <c r="J926" s="13">
        <v>26200000</v>
      </c>
    </row>
    <row r="927" spans="1:10" x14ac:dyDescent="0.3">
      <c r="A927" s="2">
        <v>41256277</v>
      </c>
      <c r="B927" s="2" t="s">
        <v>25089</v>
      </c>
      <c r="C927" s="2">
        <v>50000000</v>
      </c>
      <c r="D927" s="2">
        <v>5.9</v>
      </c>
      <c r="E927" s="2">
        <f t="shared" si="14"/>
        <v>-8743723</v>
      </c>
      <c r="I927" s="13" t="s">
        <v>26757</v>
      </c>
      <c r="J927" s="13">
        <v>26087366</v>
      </c>
    </row>
    <row r="928" spans="1:10" x14ac:dyDescent="0.3">
      <c r="A928" s="2">
        <v>50740078</v>
      </c>
      <c r="B928" s="2" t="s">
        <v>25090</v>
      </c>
      <c r="C928" s="2">
        <v>45000000</v>
      </c>
      <c r="D928" s="2">
        <v>6.2</v>
      </c>
      <c r="E928" s="2">
        <f t="shared" si="14"/>
        <v>5740078</v>
      </c>
      <c r="I928" s="13" t="s">
        <v>24600</v>
      </c>
      <c r="J928" s="13">
        <v>26087161</v>
      </c>
    </row>
    <row r="929" spans="1:10" x14ac:dyDescent="0.3">
      <c r="A929" s="2">
        <v>40203020</v>
      </c>
      <c r="B929" s="2" t="s">
        <v>25091</v>
      </c>
      <c r="C929" s="2">
        <v>40000000</v>
      </c>
      <c r="D929" s="2">
        <v>5.9</v>
      </c>
      <c r="E929" s="2">
        <f t="shared" si="14"/>
        <v>203020</v>
      </c>
      <c r="I929" s="13" t="s">
        <v>25685</v>
      </c>
      <c r="J929" s="13">
        <v>26068547</v>
      </c>
    </row>
    <row r="930" spans="1:10" x14ac:dyDescent="0.3">
      <c r="A930" s="2">
        <v>40905277</v>
      </c>
      <c r="B930" s="2" t="s">
        <v>25092</v>
      </c>
      <c r="C930" s="2">
        <v>50000000</v>
      </c>
      <c r="D930" s="2">
        <v>6.5</v>
      </c>
      <c r="E930" s="2">
        <f t="shared" si="14"/>
        <v>-9094723</v>
      </c>
      <c r="I930" s="13" t="s">
        <v>26695</v>
      </c>
      <c r="J930" s="13">
        <v>25916903</v>
      </c>
    </row>
    <row r="931" spans="1:10" x14ac:dyDescent="0.3">
      <c r="A931" s="2">
        <v>38590500</v>
      </c>
      <c r="B931" s="2" t="s">
        <v>25093</v>
      </c>
      <c r="C931" s="2">
        <v>50000000</v>
      </c>
      <c r="D931" s="2">
        <v>4.4000000000000004</v>
      </c>
      <c r="E931" s="2">
        <f t="shared" si="14"/>
        <v>-11409500</v>
      </c>
      <c r="I931" s="13" t="s">
        <v>26346</v>
      </c>
      <c r="J931" s="13">
        <v>25853424</v>
      </c>
    </row>
    <row r="932" spans="1:10" x14ac:dyDescent="0.3">
      <c r="A932" s="2">
        <v>39177541</v>
      </c>
      <c r="B932" s="2" t="s">
        <v>25094</v>
      </c>
      <c r="C932" s="2">
        <v>50000000</v>
      </c>
      <c r="D932" s="2">
        <v>3.5</v>
      </c>
      <c r="E932" s="2">
        <f t="shared" si="14"/>
        <v>-10822459</v>
      </c>
      <c r="I932" s="13" t="s">
        <v>26888</v>
      </c>
      <c r="J932" s="13">
        <v>25794166</v>
      </c>
    </row>
    <row r="933" spans="1:10" x14ac:dyDescent="0.3">
      <c r="A933" s="2">
        <v>39778599</v>
      </c>
      <c r="B933" s="2" t="s">
        <v>25095</v>
      </c>
      <c r="C933" s="2">
        <v>50000000</v>
      </c>
      <c r="D933" s="2">
        <v>6.6</v>
      </c>
      <c r="E933" s="2">
        <f t="shared" si="14"/>
        <v>-10221401</v>
      </c>
      <c r="I933" s="13" t="s">
        <v>26775</v>
      </c>
      <c r="J933" s="13">
        <v>25707719</v>
      </c>
    </row>
    <row r="934" spans="1:10" x14ac:dyDescent="0.3">
      <c r="A934" s="2">
        <v>37486138</v>
      </c>
      <c r="B934" s="2" t="s">
        <v>25096</v>
      </c>
      <c r="C934" s="2">
        <v>50000000</v>
      </c>
      <c r="D934" s="2">
        <v>6</v>
      </c>
      <c r="E934" s="2">
        <f t="shared" si="14"/>
        <v>-12513862</v>
      </c>
      <c r="I934" s="13" t="s">
        <v>26108</v>
      </c>
      <c r="J934" s="13">
        <v>25700000</v>
      </c>
    </row>
    <row r="935" spans="1:10" x14ac:dyDescent="0.3">
      <c r="A935" s="2">
        <v>38105077</v>
      </c>
      <c r="B935" s="2" t="s">
        <v>25097</v>
      </c>
      <c r="C935" s="2">
        <v>40000000</v>
      </c>
      <c r="D935" s="2">
        <v>6.4</v>
      </c>
      <c r="E935" s="2">
        <f t="shared" si="14"/>
        <v>-1894923</v>
      </c>
      <c r="I935" s="13" t="s">
        <v>26510</v>
      </c>
      <c r="J935" s="13">
        <v>25672630</v>
      </c>
    </row>
    <row r="936" spans="1:10" x14ac:dyDescent="0.3">
      <c r="A936" s="2">
        <v>35168395</v>
      </c>
      <c r="B936" s="2" t="s">
        <v>25098</v>
      </c>
      <c r="C936" s="2">
        <v>50000000</v>
      </c>
      <c r="D936" s="2">
        <v>6.5</v>
      </c>
      <c r="E936" s="2">
        <f t="shared" si="14"/>
        <v>-14831605</v>
      </c>
      <c r="I936" s="13" t="s">
        <v>26404</v>
      </c>
      <c r="J936" s="13">
        <v>25670855</v>
      </c>
    </row>
    <row r="937" spans="1:10" x14ac:dyDescent="0.3">
      <c r="A937" s="2">
        <v>32800000</v>
      </c>
      <c r="B937" s="2" t="s">
        <v>25099</v>
      </c>
      <c r="C937" s="2">
        <v>40000000</v>
      </c>
      <c r="D937" s="2">
        <v>4.3</v>
      </c>
      <c r="E937" s="2">
        <f t="shared" si="14"/>
        <v>-7200000</v>
      </c>
      <c r="I937" s="13" t="s">
        <v>26111</v>
      </c>
      <c r="J937" s="13">
        <v>25660000</v>
      </c>
    </row>
    <row r="938" spans="1:10" x14ac:dyDescent="0.3">
      <c r="A938" s="2">
        <v>33643461</v>
      </c>
      <c r="B938" s="2" t="s">
        <v>25100</v>
      </c>
      <c r="C938" s="2">
        <v>50000000</v>
      </c>
      <c r="D938" s="2">
        <v>4.2</v>
      </c>
      <c r="E938" s="2">
        <f t="shared" si="14"/>
        <v>-16356539</v>
      </c>
      <c r="I938" s="13" t="s">
        <v>25062</v>
      </c>
      <c r="J938" s="13">
        <v>25605492</v>
      </c>
    </row>
    <row r="939" spans="1:10" x14ac:dyDescent="0.3">
      <c r="A939" s="2">
        <v>32741596</v>
      </c>
      <c r="B939" s="2" t="s">
        <v>25101</v>
      </c>
      <c r="C939" s="2">
        <v>50000000</v>
      </c>
      <c r="D939" s="2">
        <v>6.5</v>
      </c>
      <c r="E939" s="2">
        <f t="shared" si="14"/>
        <v>-17258404</v>
      </c>
      <c r="I939" s="13" t="s">
        <v>26337</v>
      </c>
      <c r="J939" s="13">
        <v>25601508</v>
      </c>
    </row>
    <row r="940" spans="1:10" x14ac:dyDescent="0.3">
      <c r="A940" s="2">
        <v>31874869</v>
      </c>
      <c r="B940" s="2" t="s">
        <v>25102</v>
      </c>
      <c r="C940" s="2">
        <v>50000000</v>
      </c>
      <c r="D940" s="2">
        <v>6.1</v>
      </c>
      <c r="E940" s="2">
        <f t="shared" si="14"/>
        <v>-18125131</v>
      </c>
      <c r="I940" s="13" t="s">
        <v>27039</v>
      </c>
      <c r="J940" s="13">
        <v>25517854</v>
      </c>
    </row>
    <row r="941" spans="1:10" x14ac:dyDescent="0.3">
      <c r="A941" s="2">
        <v>30306268</v>
      </c>
      <c r="B941" s="2" t="s">
        <v>25103</v>
      </c>
      <c r="C941" s="2">
        <v>50000000</v>
      </c>
      <c r="D941" s="2">
        <v>6.3</v>
      </c>
      <c r="E941" s="2">
        <f t="shared" si="14"/>
        <v>-19693732</v>
      </c>
      <c r="I941" s="13" t="s">
        <v>24789</v>
      </c>
      <c r="J941" s="13">
        <v>25454043</v>
      </c>
    </row>
    <row r="942" spans="1:10" x14ac:dyDescent="0.3">
      <c r="A942" s="2">
        <v>27667947</v>
      </c>
      <c r="B942" s="2" t="s">
        <v>25104</v>
      </c>
      <c r="C942" s="2">
        <v>50000000</v>
      </c>
      <c r="D942" s="2">
        <v>6.2</v>
      </c>
      <c r="E942" s="2">
        <f t="shared" si="14"/>
        <v>-22332053</v>
      </c>
      <c r="I942" s="13" t="s">
        <v>25789</v>
      </c>
      <c r="J942" s="13">
        <v>25400856</v>
      </c>
    </row>
    <row r="943" spans="1:10" x14ac:dyDescent="0.3">
      <c r="A943" s="2">
        <v>27067160</v>
      </c>
      <c r="B943" s="2" t="s">
        <v>25105</v>
      </c>
      <c r="C943" s="2">
        <v>50000000</v>
      </c>
      <c r="D943" s="2">
        <v>5.9</v>
      </c>
      <c r="E943" s="2">
        <f t="shared" si="14"/>
        <v>-22932840</v>
      </c>
      <c r="I943" s="13" t="s">
        <v>27180</v>
      </c>
      <c r="J943" s="13">
        <v>25399000</v>
      </c>
    </row>
    <row r="944" spans="1:10" x14ac:dyDescent="0.3">
      <c r="A944" s="2">
        <v>26616999</v>
      </c>
      <c r="B944" s="2" t="s">
        <v>25106</v>
      </c>
      <c r="C944" s="2">
        <v>40000000</v>
      </c>
      <c r="D944" s="2">
        <v>5.9</v>
      </c>
      <c r="E944" s="2">
        <f t="shared" si="14"/>
        <v>-13383001</v>
      </c>
      <c r="I944" s="13" t="s">
        <v>26761</v>
      </c>
      <c r="J944" s="13">
        <v>25188667</v>
      </c>
    </row>
    <row r="945" spans="1:10" x14ac:dyDescent="0.3">
      <c r="A945" s="2">
        <v>26536120</v>
      </c>
      <c r="B945" s="2" t="s">
        <v>25107</v>
      </c>
      <c r="C945" s="2">
        <v>50000000</v>
      </c>
      <c r="D945" s="2">
        <v>6.5</v>
      </c>
      <c r="E945" s="2">
        <f t="shared" si="14"/>
        <v>-23463880</v>
      </c>
      <c r="I945" s="13" t="s">
        <v>27008</v>
      </c>
      <c r="J945" s="13">
        <v>25074895</v>
      </c>
    </row>
    <row r="946" spans="1:10" x14ac:dyDescent="0.3">
      <c r="A946" s="2">
        <v>26199517</v>
      </c>
      <c r="B946" s="2" t="s">
        <v>25108</v>
      </c>
      <c r="C946" s="2">
        <v>50000000</v>
      </c>
      <c r="D946" s="2">
        <v>6.4</v>
      </c>
      <c r="E946" s="2">
        <f t="shared" si="14"/>
        <v>-23800483</v>
      </c>
      <c r="I946" s="13" t="s">
        <v>26513</v>
      </c>
      <c r="J946" s="13">
        <v>25064955</v>
      </c>
    </row>
    <row r="947" spans="1:10" x14ac:dyDescent="0.3">
      <c r="A947" s="2">
        <v>25450527</v>
      </c>
      <c r="B947" s="2" t="s">
        <v>25109</v>
      </c>
      <c r="C947" s="2">
        <v>50000000</v>
      </c>
      <c r="D947" s="2">
        <v>6.5</v>
      </c>
      <c r="E947" s="2">
        <f t="shared" si="14"/>
        <v>-24549473</v>
      </c>
      <c r="I947" s="13" t="s">
        <v>25490</v>
      </c>
      <c r="J947" s="13">
        <v>25054449</v>
      </c>
    </row>
    <row r="948" spans="1:10" x14ac:dyDescent="0.3">
      <c r="A948" s="2">
        <v>25407250</v>
      </c>
      <c r="B948" s="2" t="s">
        <v>25110</v>
      </c>
      <c r="C948" s="2">
        <v>50000000</v>
      </c>
      <c r="D948" s="2">
        <v>5.7</v>
      </c>
      <c r="E948" s="2">
        <f t="shared" si="14"/>
        <v>-24592750</v>
      </c>
      <c r="I948" s="13" t="s">
        <v>25182</v>
      </c>
      <c r="J948" s="13">
        <v>25001065</v>
      </c>
    </row>
    <row r="949" spans="1:10" x14ac:dyDescent="0.3">
      <c r="A949" s="2">
        <v>23159305</v>
      </c>
      <c r="B949" s="2" t="s">
        <v>25111</v>
      </c>
      <c r="C949" s="2">
        <v>70000000</v>
      </c>
      <c r="D949" s="2">
        <v>8</v>
      </c>
      <c r="E949" s="2">
        <f t="shared" si="14"/>
        <v>-46840695</v>
      </c>
      <c r="I949" s="13" t="s">
        <v>26161</v>
      </c>
      <c r="J949" s="13">
        <v>24988180</v>
      </c>
    </row>
    <row r="950" spans="1:10" x14ac:dyDescent="0.3">
      <c r="A950" s="2">
        <v>24006726</v>
      </c>
      <c r="B950" s="2" t="s">
        <v>25112</v>
      </c>
      <c r="C950" s="2">
        <v>50000000</v>
      </c>
      <c r="D950" s="2">
        <v>7.3</v>
      </c>
      <c r="E950" s="2">
        <f t="shared" si="14"/>
        <v>-25993274</v>
      </c>
      <c r="I950" s="13" t="s">
        <v>27119</v>
      </c>
      <c r="J950" s="13">
        <v>24891374</v>
      </c>
    </row>
    <row r="951" spans="1:10" x14ac:dyDescent="0.3">
      <c r="A951" s="2">
        <v>20389967</v>
      </c>
      <c r="B951" s="2" t="s">
        <v>25113</v>
      </c>
      <c r="C951" s="2">
        <v>50000000</v>
      </c>
      <c r="D951" s="2">
        <v>6.7</v>
      </c>
      <c r="E951" s="2">
        <f t="shared" si="14"/>
        <v>-29610033</v>
      </c>
      <c r="I951" s="13" t="s">
        <v>24505</v>
      </c>
      <c r="J951" s="13">
        <v>24870275</v>
      </c>
    </row>
    <row r="952" spans="1:10" x14ac:dyDescent="0.3">
      <c r="A952" s="2">
        <v>19593740</v>
      </c>
      <c r="B952" s="2" t="s">
        <v>25114</v>
      </c>
      <c r="C952" s="2">
        <v>50000000</v>
      </c>
      <c r="D952" s="2">
        <v>7.5</v>
      </c>
      <c r="E952" s="2">
        <f t="shared" si="14"/>
        <v>-30406260</v>
      </c>
      <c r="I952" s="13" t="s">
        <v>27100</v>
      </c>
      <c r="J952" s="13">
        <v>24833860</v>
      </c>
    </row>
    <row r="953" spans="1:10" x14ac:dyDescent="0.3">
      <c r="A953" s="2">
        <v>19118247</v>
      </c>
      <c r="B953" s="2" t="s">
        <v>25115</v>
      </c>
      <c r="C953" s="2">
        <v>40000000</v>
      </c>
      <c r="D953" s="2">
        <v>5.4</v>
      </c>
      <c r="E953" s="2">
        <f t="shared" si="14"/>
        <v>-20881753</v>
      </c>
      <c r="I953" s="13" t="s">
        <v>24645</v>
      </c>
      <c r="J953" s="13">
        <v>24812241</v>
      </c>
    </row>
    <row r="954" spans="1:10" x14ac:dyDescent="0.3">
      <c r="A954" s="2">
        <v>26442251</v>
      </c>
      <c r="B954" s="2" t="s">
        <v>25116</v>
      </c>
      <c r="C954" s="2">
        <v>50000000</v>
      </c>
      <c r="D954" s="2">
        <v>6.6</v>
      </c>
      <c r="E954" s="2">
        <f t="shared" si="14"/>
        <v>-23557749</v>
      </c>
      <c r="I954" s="13" t="s">
        <v>25861</v>
      </c>
      <c r="J954" s="13">
        <v>24800000</v>
      </c>
    </row>
    <row r="955" spans="1:10" x14ac:dyDescent="0.3">
      <c r="A955" s="2">
        <v>17114882</v>
      </c>
      <c r="B955" s="2" t="s">
        <v>25117</v>
      </c>
      <c r="C955" s="2">
        <v>25000000</v>
      </c>
      <c r="D955" s="2">
        <v>7.7</v>
      </c>
      <c r="E955" s="2">
        <f t="shared" si="14"/>
        <v>-7885118</v>
      </c>
      <c r="I955" s="13" t="s">
        <v>24424</v>
      </c>
      <c r="J955" s="13">
        <v>24795350</v>
      </c>
    </row>
    <row r="956" spans="1:10" x14ac:dyDescent="0.3">
      <c r="A956" s="2">
        <v>18472363</v>
      </c>
      <c r="B956" s="2" t="s">
        <v>25118</v>
      </c>
      <c r="C956" s="2">
        <v>50000000</v>
      </c>
      <c r="D956" s="2">
        <v>5.8</v>
      </c>
      <c r="E956" s="2">
        <f t="shared" si="14"/>
        <v>-31527637</v>
      </c>
      <c r="I956" s="13" t="s">
        <v>27172</v>
      </c>
      <c r="J956" s="13">
        <v>24707598</v>
      </c>
    </row>
    <row r="957" spans="1:10" x14ac:dyDescent="0.3">
      <c r="A957" s="2">
        <v>14131298</v>
      </c>
      <c r="B957" s="2" t="s">
        <v>25119</v>
      </c>
      <c r="C957" s="2">
        <v>390000000</v>
      </c>
      <c r="D957" s="2">
        <v>6.4</v>
      </c>
      <c r="E957" s="2">
        <f t="shared" si="14"/>
        <v>-375868702</v>
      </c>
      <c r="I957" s="13" t="s">
        <v>25491</v>
      </c>
      <c r="J957" s="13">
        <v>24705000</v>
      </c>
    </row>
    <row r="958" spans="1:10" x14ac:dyDescent="0.3">
      <c r="A958" s="2">
        <v>21557240</v>
      </c>
      <c r="B958" s="2" t="s">
        <v>25120</v>
      </c>
      <c r="C958" s="2">
        <v>49900000</v>
      </c>
      <c r="D958" s="2">
        <v>5.6</v>
      </c>
      <c r="E958" s="2">
        <f t="shared" si="14"/>
        <v>-28342760</v>
      </c>
      <c r="I958" s="13" t="s">
        <v>25491</v>
      </c>
      <c r="J958" s="13">
        <v>24705000</v>
      </c>
    </row>
    <row r="959" spans="1:10" x14ac:dyDescent="0.3">
      <c r="A959" s="2">
        <v>21283440</v>
      </c>
      <c r="B959" s="2" t="s">
        <v>25121</v>
      </c>
      <c r="C959" s="2">
        <v>55000000</v>
      </c>
      <c r="D959" s="2">
        <v>6</v>
      </c>
      <c r="E959" s="2">
        <f t="shared" si="14"/>
        <v>-33716560</v>
      </c>
      <c r="I959" s="13" t="s">
        <v>25494</v>
      </c>
      <c r="J959" s="13">
        <v>24699513</v>
      </c>
    </row>
    <row r="960" spans="1:10" x14ac:dyDescent="0.3">
      <c r="A960" s="2">
        <v>10556196</v>
      </c>
      <c r="B960" s="2" t="s">
        <v>25122</v>
      </c>
      <c r="C960" s="2">
        <v>50000000</v>
      </c>
      <c r="D960" s="2">
        <v>6.2</v>
      </c>
      <c r="E960" s="2">
        <f t="shared" si="14"/>
        <v>-39443804</v>
      </c>
      <c r="I960" s="13" t="s">
        <v>25505</v>
      </c>
      <c r="J960" s="13">
        <v>24651794</v>
      </c>
    </row>
    <row r="961" spans="1:10" x14ac:dyDescent="0.3">
      <c r="A961" s="2">
        <v>16671505</v>
      </c>
      <c r="B961" s="2" t="s">
        <v>25123</v>
      </c>
      <c r="C961" s="2">
        <v>50000000</v>
      </c>
      <c r="D961" s="2">
        <v>5.9</v>
      </c>
      <c r="E961" s="2">
        <f t="shared" si="14"/>
        <v>-33328495</v>
      </c>
      <c r="I961" s="13" t="s">
        <v>24419</v>
      </c>
      <c r="J961" s="13">
        <v>24520804</v>
      </c>
    </row>
    <row r="962" spans="1:10" x14ac:dyDescent="0.3">
      <c r="A962" s="2">
        <v>10400000</v>
      </c>
      <c r="B962" s="2" t="s">
        <v>25124</v>
      </c>
      <c r="C962" s="2">
        <v>50000000</v>
      </c>
      <c r="D962" s="2">
        <v>5.0999999999999996</v>
      </c>
      <c r="E962" s="2">
        <f t="shared" si="14"/>
        <v>-39600000</v>
      </c>
      <c r="I962" s="13" t="s">
        <v>24251</v>
      </c>
      <c r="J962" s="13">
        <v>24412677</v>
      </c>
    </row>
    <row r="963" spans="1:10" x14ac:dyDescent="0.3">
      <c r="A963" s="2">
        <v>9528092</v>
      </c>
      <c r="B963" s="2" t="s">
        <v>25125</v>
      </c>
      <c r="C963" s="2">
        <v>22000000</v>
      </c>
      <c r="D963" s="2">
        <v>6.8</v>
      </c>
      <c r="E963" s="2">
        <f t="shared" ref="E963:E1026" si="15">A963-C963</f>
        <v>-12471908</v>
      </c>
      <c r="I963" s="13" t="s">
        <v>25408</v>
      </c>
      <c r="J963" s="13">
        <v>24411478</v>
      </c>
    </row>
    <row r="964" spans="1:10" x14ac:dyDescent="0.3">
      <c r="A964" s="2">
        <v>10137232</v>
      </c>
      <c r="B964" s="2" t="s">
        <v>25126</v>
      </c>
      <c r="C964" s="2">
        <v>50000000</v>
      </c>
      <c r="D964" s="2">
        <v>6</v>
      </c>
      <c r="E964" s="2">
        <f t="shared" si="15"/>
        <v>-39862768</v>
      </c>
      <c r="I964" s="13" t="s">
        <v>27427</v>
      </c>
      <c r="J964" s="13">
        <v>24400000</v>
      </c>
    </row>
    <row r="965" spans="1:10" x14ac:dyDescent="0.3">
      <c r="A965" s="2">
        <v>9795017</v>
      </c>
      <c r="B965" s="2" t="s">
        <v>25127</v>
      </c>
      <c r="C965" s="2">
        <v>50000000</v>
      </c>
      <c r="D965" s="2">
        <v>5.0999999999999996</v>
      </c>
      <c r="E965" s="2">
        <f t="shared" si="15"/>
        <v>-40204983</v>
      </c>
      <c r="I965" s="13" t="s">
        <v>27428</v>
      </c>
      <c r="J965" s="13">
        <v>24400000</v>
      </c>
    </row>
    <row r="966" spans="1:10" x14ac:dyDescent="0.3">
      <c r="A966" s="2">
        <v>20488579</v>
      </c>
      <c r="B966" s="2" t="s">
        <v>25128</v>
      </c>
      <c r="C966" s="2">
        <v>50000000</v>
      </c>
      <c r="D966" s="2">
        <v>5.8</v>
      </c>
      <c r="E966" s="2">
        <f t="shared" si="15"/>
        <v>-29511421</v>
      </c>
      <c r="I966" s="13" t="s">
        <v>26447</v>
      </c>
      <c r="J966" s="13">
        <v>24363530</v>
      </c>
    </row>
    <row r="967" spans="1:10" x14ac:dyDescent="0.3">
      <c r="A967" s="2">
        <v>19445217</v>
      </c>
      <c r="B967" s="2" t="s">
        <v>25129</v>
      </c>
      <c r="C967" s="2">
        <v>60000000</v>
      </c>
      <c r="D967" s="2">
        <v>6.2</v>
      </c>
      <c r="E967" s="2">
        <f t="shared" si="15"/>
        <v>-40554783</v>
      </c>
      <c r="I967" s="13" t="s">
        <v>24197</v>
      </c>
      <c r="J967" s="13">
        <v>24360014</v>
      </c>
    </row>
    <row r="968" spans="1:10" x14ac:dyDescent="0.3">
      <c r="A968" s="2">
        <v>8355815</v>
      </c>
      <c r="B968" s="2" t="s">
        <v>25130</v>
      </c>
      <c r="C968" s="2">
        <v>55000000</v>
      </c>
      <c r="D968" s="2">
        <v>6.4</v>
      </c>
      <c r="E968" s="2">
        <f t="shared" si="15"/>
        <v>-46644185</v>
      </c>
      <c r="I968" s="13" t="s">
        <v>26340</v>
      </c>
      <c r="J968" s="13">
        <v>24335698</v>
      </c>
    </row>
    <row r="969" spans="1:10" x14ac:dyDescent="0.3">
      <c r="A969" s="2">
        <v>28837115</v>
      </c>
      <c r="B969" s="2" t="s">
        <v>25131</v>
      </c>
      <c r="C969" s="2">
        <v>50000000</v>
      </c>
      <c r="D969" s="2">
        <v>4.8</v>
      </c>
      <c r="E969" s="2">
        <f t="shared" si="15"/>
        <v>-21162885</v>
      </c>
      <c r="I969" s="13" t="s">
        <v>25010</v>
      </c>
      <c r="J969" s="13">
        <v>24327868</v>
      </c>
    </row>
    <row r="970" spans="1:10" x14ac:dyDescent="0.3">
      <c r="A970" s="2">
        <v>6471394</v>
      </c>
      <c r="B970" s="2" t="s">
        <v>25132</v>
      </c>
      <c r="C970" s="2">
        <v>50000000</v>
      </c>
      <c r="D970" s="2">
        <v>4.9000000000000004</v>
      </c>
      <c r="E970" s="2">
        <f t="shared" si="15"/>
        <v>-43528606</v>
      </c>
      <c r="I970" s="13" t="s">
        <v>27516</v>
      </c>
      <c r="J970" s="13">
        <v>24281723</v>
      </c>
    </row>
    <row r="971" spans="1:10" x14ac:dyDescent="0.3">
      <c r="A971" s="2">
        <v>6291602</v>
      </c>
      <c r="B971" s="2" t="s">
        <v>25133</v>
      </c>
      <c r="C971" s="2">
        <v>50000000</v>
      </c>
      <c r="D971" s="2">
        <v>5.6</v>
      </c>
      <c r="E971" s="2">
        <f t="shared" si="15"/>
        <v>-43708398</v>
      </c>
      <c r="I971" s="13" t="s">
        <v>27009</v>
      </c>
      <c r="J971" s="13">
        <v>24244684</v>
      </c>
    </row>
    <row r="972" spans="1:10" x14ac:dyDescent="0.3">
      <c r="A972" s="2">
        <v>10706786</v>
      </c>
      <c r="B972" s="2" t="s">
        <v>25134</v>
      </c>
      <c r="C972" s="2">
        <v>50000000</v>
      </c>
      <c r="D972" s="2">
        <v>5.5</v>
      </c>
      <c r="E972" s="2">
        <f t="shared" si="15"/>
        <v>-39293214</v>
      </c>
      <c r="I972" s="13" t="s">
        <v>27466</v>
      </c>
      <c r="J972" s="13">
        <v>24200000</v>
      </c>
    </row>
    <row r="973" spans="1:10" x14ac:dyDescent="0.3">
      <c r="A973" s="2">
        <v>8742261</v>
      </c>
      <c r="B973" s="2" t="s">
        <v>25135</v>
      </c>
      <c r="C973" s="2">
        <v>18000000</v>
      </c>
      <c r="D973" s="2">
        <v>3.7</v>
      </c>
      <c r="E973" s="2">
        <f t="shared" si="15"/>
        <v>-9257739</v>
      </c>
      <c r="I973" s="13" t="s">
        <v>26448</v>
      </c>
      <c r="J973" s="13">
        <v>24123143</v>
      </c>
    </row>
    <row r="974" spans="1:10" x14ac:dyDescent="0.3">
      <c r="A974" s="2">
        <v>43905746</v>
      </c>
      <c r="B974" s="2" t="s">
        <v>25136</v>
      </c>
      <c r="C974" s="2">
        <v>49000000</v>
      </c>
      <c r="D974" s="2">
        <v>5.9</v>
      </c>
      <c r="E974" s="2">
        <f t="shared" si="15"/>
        <v>-5094254</v>
      </c>
      <c r="I974" s="13" t="s">
        <v>26820</v>
      </c>
      <c r="J974" s="13">
        <v>24093107</v>
      </c>
    </row>
    <row r="975" spans="1:10" x14ac:dyDescent="0.3">
      <c r="A975" s="2">
        <v>21413502</v>
      </c>
      <c r="B975" s="2" t="s">
        <v>25137</v>
      </c>
      <c r="C975" s="2">
        <v>40000000</v>
      </c>
      <c r="D975" s="2">
        <v>6.3</v>
      </c>
      <c r="E975" s="2">
        <f t="shared" si="15"/>
        <v>-18586498</v>
      </c>
      <c r="I975" s="13" t="s">
        <v>24598</v>
      </c>
      <c r="J975" s="13">
        <v>24054514</v>
      </c>
    </row>
    <row r="976" spans="1:10" x14ac:dyDescent="0.3">
      <c r="A976" s="2">
        <v>124107476</v>
      </c>
      <c r="B976" s="2" t="s">
        <v>25138</v>
      </c>
      <c r="C976" s="2">
        <v>48000000</v>
      </c>
      <c r="D976" s="2">
        <v>7.6</v>
      </c>
      <c r="E976" s="2">
        <f t="shared" si="15"/>
        <v>76107476</v>
      </c>
      <c r="I976" s="13" t="s">
        <v>26627</v>
      </c>
      <c r="J976" s="13">
        <v>24048637</v>
      </c>
    </row>
    <row r="977" spans="1:10" x14ac:dyDescent="0.3">
      <c r="A977" s="2">
        <v>197171806</v>
      </c>
      <c r="B977" s="2" t="s">
        <v>25139</v>
      </c>
      <c r="C977" s="2">
        <v>48000000</v>
      </c>
      <c r="D977" s="2">
        <v>8.3000000000000007</v>
      </c>
      <c r="E977" s="2">
        <f t="shared" si="15"/>
        <v>149171806</v>
      </c>
      <c r="I977" s="13" t="s">
        <v>26824</v>
      </c>
      <c r="J977" s="13">
        <v>24037564</v>
      </c>
    </row>
    <row r="978" spans="1:10" x14ac:dyDescent="0.3">
      <c r="A978" s="2">
        <v>31569268</v>
      </c>
      <c r="B978" s="2" t="s">
        <v>25140</v>
      </c>
      <c r="C978" s="2">
        <v>49000000</v>
      </c>
      <c r="D978" s="2">
        <v>6.9</v>
      </c>
      <c r="E978" s="2">
        <f t="shared" si="15"/>
        <v>-17430732</v>
      </c>
      <c r="I978" s="13" t="s">
        <v>26104</v>
      </c>
      <c r="J978" s="13">
        <v>24024969</v>
      </c>
    </row>
    <row r="979" spans="1:10" x14ac:dyDescent="0.3">
      <c r="A979" s="2">
        <v>66488090</v>
      </c>
      <c r="B979" s="2" t="s">
        <v>25141</v>
      </c>
      <c r="C979" s="2">
        <v>48000000</v>
      </c>
      <c r="D979" s="2">
        <v>6.7</v>
      </c>
      <c r="E979" s="2">
        <f t="shared" si="15"/>
        <v>18488090</v>
      </c>
      <c r="I979" s="13" t="s">
        <v>27126</v>
      </c>
      <c r="J979" s="13">
        <v>24001218</v>
      </c>
    </row>
    <row r="980" spans="1:10" x14ac:dyDescent="0.3">
      <c r="A980" s="2">
        <v>95308367</v>
      </c>
      <c r="B980" s="2" t="s">
        <v>25142</v>
      </c>
      <c r="C980" s="2">
        <v>48000000</v>
      </c>
      <c r="D980" s="2">
        <v>6.8</v>
      </c>
      <c r="E980" s="2">
        <f t="shared" si="15"/>
        <v>47308367</v>
      </c>
      <c r="I980" s="13" t="s">
        <v>26887</v>
      </c>
      <c r="J980" s="13">
        <v>23894477</v>
      </c>
    </row>
    <row r="981" spans="1:10" x14ac:dyDescent="0.3">
      <c r="A981" s="2">
        <v>60652036</v>
      </c>
      <c r="B981" s="2" t="s">
        <v>25143</v>
      </c>
      <c r="C981" s="2">
        <v>48000000</v>
      </c>
      <c r="D981" s="2">
        <v>7.1</v>
      </c>
      <c r="E981" s="2">
        <f t="shared" si="15"/>
        <v>12652036</v>
      </c>
      <c r="I981" s="13" t="s">
        <v>25866</v>
      </c>
      <c r="J981" s="13">
        <v>23874933</v>
      </c>
    </row>
    <row r="982" spans="1:10" x14ac:dyDescent="0.3">
      <c r="A982" s="2">
        <v>1206135</v>
      </c>
      <c r="B982" s="2" t="s">
        <v>25144</v>
      </c>
      <c r="C982" s="2">
        <v>50000000</v>
      </c>
      <c r="D982" s="2">
        <v>6.4</v>
      </c>
      <c r="E982" s="2">
        <f t="shared" si="15"/>
        <v>-48793865</v>
      </c>
      <c r="I982" s="13" t="s">
        <v>26424</v>
      </c>
      <c r="J982" s="13">
        <v>23825798</v>
      </c>
    </row>
    <row r="983" spans="1:10" x14ac:dyDescent="0.3">
      <c r="A983" s="2">
        <v>56607223</v>
      </c>
      <c r="B983" s="2" t="s">
        <v>25145</v>
      </c>
      <c r="C983" s="2">
        <v>48000000</v>
      </c>
      <c r="D983" s="2">
        <v>6.4</v>
      </c>
      <c r="E983" s="2">
        <f t="shared" si="15"/>
        <v>8607223</v>
      </c>
      <c r="I983" s="13" t="s">
        <v>26335</v>
      </c>
      <c r="J983" s="13">
        <v>23818159</v>
      </c>
    </row>
    <row r="984" spans="1:10" x14ac:dyDescent="0.3">
      <c r="A984" s="2">
        <v>50173190</v>
      </c>
      <c r="B984" s="2" t="s">
        <v>25146</v>
      </c>
      <c r="C984" s="2">
        <v>48000000</v>
      </c>
      <c r="D984" s="2">
        <v>7.4</v>
      </c>
      <c r="E984" s="2">
        <f t="shared" si="15"/>
        <v>2173190</v>
      </c>
      <c r="I984" s="13" t="s">
        <v>27046</v>
      </c>
      <c r="J984" s="13">
        <v>23779955</v>
      </c>
    </row>
    <row r="985" spans="1:10" x14ac:dyDescent="0.3">
      <c r="A985" s="2">
        <v>47095453</v>
      </c>
      <c r="B985" s="2" t="s">
        <v>25147</v>
      </c>
      <c r="C985" s="2">
        <v>48000000</v>
      </c>
      <c r="D985" s="2">
        <v>6.4</v>
      </c>
      <c r="E985" s="2">
        <f t="shared" si="15"/>
        <v>-904547</v>
      </c>
      <c r="I985" s="13" t="s">
        <v>24966</v>
      </c>
      <c r="J985" s="13">
        <v>23745923</v>
      </c>
    </row>
    <row r="986" spans="1:10" x14ac:dyDescent="0.3">
      <c r="A986" s="2">
        <v>37879996</v>
      </c>
      <c r="B986" s="2" t="s">
        <v>25148</v>
      </c>
      <c r="C986" s="2">
        <v>48000000</v>
      </c>
      <c r="D986" s="2">
        <v>6</v>
      </c>
      <c r="E986" s="2">
        <f t="shared" si="15"/>
        <v>-10120004</v>
      </c>
      <c r="I986" s="13" t="s">
        <v>25686</v>
      </c>
      <c r="J986" s="13">
        <v>23680848</v>
      </c>
    </row>
    <row r="987" spans="1:10" x14ac:dyDescent="0.3">
      <c r="A987" s="2">
        <v>25900000</v>
      </c>
      <c r="B987" s="2" t="s">
        <v>25149</v>
      </c>
      <c r="C987" s="2">
        <v>58000000</v>
      </c>
      <c r="D987" s="2">
        <v>6.5</v>
      </c>
      <c r="E987" s="2">
        <f t="shared" si="15"/>
        <v>-32100000</v>
      </c>
      <c r="I987" s="13" t="s">
        <v>27344</v>
      </c>
      <c r="J987" s="13">
        <v>23585416</v>
      </c>
    </row>
    <row r="988" spans="1:10" x14ac:dyDescent="0.3">
      <c r="A988" s="2">
        <v>53574088</v>
      </c>
      <c r="B988" s="2" t="s">
        <v>25150</v>
      </c>
      <c r="C988" s="2">
        <v>55000000</v>
      </c>
      <c r="D988" s="2">
        <v>7.8</v>
      </c>
      <c r="E988" s="2">
        <f t="shared" si="15"/>
        <v>-1425912</v>
      </c>
      <c r="I988" s="13" t="s">
        <v>26889</v>
      </c>
      <c r="J988" s="13">
        <v>23583175</v>
      </c>
    </row>
    <row r="989" spans="1:10" x14ac:dyDescent="0.3">
      <c r="A989" s="2">
        <v>89253340</v>
      </c>
      <c r="B989" s="2" t="s">
        <v>25151</v>
      </c>
      <c r="C989" s="2">
        <v>48000000</v>
      </c>
      <c r="D989" s="2">
        <v>6</v>
      </c>
      <c r="E989" s="2">
        <f t="shared" si="15"/>
        <v>41253340</v>
      </c>
      <c r="I989" s="13" t="s">
        <v>27627</v>
      </c>
      <c r="J989" s="13">
        <v>23541700</v>
      </c>
    </row>
    <row r="990" spans="1:10" x14ac:dyDescent="0.3">
      <c r="A990" s="2">
        <v>37339525</v>
      </c>
      <c r="B990" s="2" t="s">
        <v>25152</v>
      </c>
      <c r="C990" s="2">
        <v>48000000</v>
      </c>
      <c r="D990" s="2">
        <v>7</v>
      </c>
      <c r="E990" s="2">
        <f t="shared" si="15"/>
        <v>-10660475</v>
      </c>
      <c r="I990" s="13" t="s">
        <v>26445</v>
      </c>
      <c r="J990" s="13">
        <v>23511038</v>
      </c>
    </row>
    <row r="991" spans="1:10" x14ac:dyDescent="0.3">
      <c r="A991" s="2">
        <v>60154431</v>
      </c>
      <c r="B991" s="2" t="s">
        <v>25153</v>
      </c>
      <c r="C991" s="2">
        <v>47000000</v>
      </c>
      <c r="D991" s="2">
        <v>6</v>
      </c>
      <c r="E991" s="2">
        <f t="shared" si="15"/>
        <v>13154431</v>
      </c>
      <c r="I991" s="13" t="s">
        <v>26339</v>
      </c>
      <c r="J991" s="13">
        <v>23382841</v>
      </c>
    </row>
    <row r="992" spans="1:10" x14ac:dyDescent="0.3">
      <c r="A992" s="2">
        <v>103738726</v>
      </c>
      <c r="B992" s="2" t="s">
        <v>25154</v>
      </c>
      <c r="C992" s="2">
        <v>100000000</v>
      </c>
      <c r="D992" s="2">
        <v>6.1</v>
      </c>
      <c r="E992" s="2">
        <f t="shared" si="15"/>
        <v>3738726</v>
      </c>
      <c r="I992" s="13" t="s">
        <v>25016</v>
      </c>
      <c r="J992" s="13">
        <v>23343413</v>
      </c>
    </row>
    <row r="993" spans="1:10" x14ac:dyDescent="0.3">
      <c r="A993" s="2">
        <v>69304264</v>
      </c>
      <c r="B993" s="2" t="s">
        <v>25155</v>
      </c>
      <c r="C993" s="2">
        <v>48000000</v>
      </c>
      <c r="D993" s="2">
        <v>6.8</v>
      </c>
      <c r="E993" s="2">
        <f t="shared" si="15"/>
        <v>21304264</v>
      </c>
      <c r="I993" s="13" t="s">
        <v>25444</v>
      </c>
      <c r="J993" s="13">
        <v>23338891</v>
      </c>
    </row>
    <row r="994" spans="1:10" x14ac:dyDescent="0.3">
      <c r="A994" s="2">
        <v>29781453</v>
      </c>
      <c r="B994" s="2" t="s">
        <v>25156</v>
      </c>
      <c r="C994" s="2">
        <v>48000000</v>
      </c>
      <c r="D994" s="2">
        <v>6.4</v>
      </c>
      <c r="E994" s="2">
        <f t="shared" si="15"/>
        <v>-18218547</v>
      </c>
      <c r="I994" s="13" t="s">
        <v>26174</v>
      </c>
      <c r="J994" s="13">
        <v>23334256</v>
      </c>
    </row>
    <row r="995" spans="1:10" x14ac:dyDescent="0.3">
      <c r="A995" s="2">
        <v>15519841</v>
      </c>
      <c r="B995" s="2" t="s">
        <v>25157</v>
      </c>
      <c r="C995" s="2">
        <v>47000000</v>
      </c>
      <c r="D995" s="2">
        <v>4.5</v>
      </c>
      <c r="E995" s="2">
        <f t="shared" si="15"/>
        <v>-31480159</v>
      </c>
      <c r="I995" s="13" t="s">
        <v>24230</v>
      </c>
      <c r="J995" s="13">
        <v>23332128</v>
      </c>
    </row>
    <row r="996" spans="1:10" x14ac:dyDescent="0.3">
      <c r="A996" s="2">
        <v>5600000</v>
      </c>
      <c r="B996" s="2" t="s">
        <v>25158</v>
      </c>
      <c r="C996" s="2">
        <v>47000000</v>
      </c>
      <c r="D996" s="2">
        <v>5.8</v>
      </c>
      <c r="E996" s="2">
        <f t="shared" si="15"/>
        <v>-41400000</v>
      </c>
      <c r="I996" s="13" t="s">
        <v>25930</v>
      </c>
      <c r="J996" s="13">
        <v>23237389</v>
      </c>
    </row>
    <row r="997" spans="1:10" x14ac:dyDescent="0.3">
      <c r="A997" s="2">
        <v>126805112</v>
      </c>
      <c r="B997" s="2" t="s">
        <v>25159</v>
      </c>
      <c r="C997" s="2">
        <v>46000000</v>
      </c>
      <c r="D997" s="2">
        <v>6.3</v>
      </c>
      <c r="E997" s="2">
        <f t="shared" si="15"/>
        <v>80805112</v>
      </c>
      <c r="I997" s="13" t="s">
        <v>26912</v>
      </c>
      <c r="J997" s="13">
        <v>23071558</v>
      </c>
    </row>
    <row r="998" spans="1:10" x14ac:dyDescent="0.3">
      <c r="A998" s="2">
        <v>93607673</v>
      </c>
      <c r="B998" s="2" t="s">
        <v>25160</v>
      </c>
      <c r="C998" s="2">
        <v>48000000</v>
      </c>
      <c r="D998" s="2">
        <v>5.7</v>
      </c>
      <c r="E998" s="2">
        <f t="shared" si="15"/>
        <v>45607673</v>
      </c>
      <c r="I998" s="13" t="s">
        <v>24599</v>
      </c>
      <c r="J998" s="13">
        <v>23028109</v>
      </c>
    </row>
    <row r="999" spans="1:10" x14ac:dyDescent="0.3">
      <c r="A999" s="2">
        <v>67263182</v>
      </c>
      <c r="B999" s="2" t="s">
        <v>25161</v>
      </c>
      <c r="C999" s="2">
        <v>46000000</v>
      </c>
      <c r="D999" s="2">
        <v>7.2</v>
      </c>
      <c r="E999" s="2">
        <f t="shared" si="15"/>
        <v>21263182</v>
      </c>
      <c r="I999" s="13" t="s">
        <v>25688</v>
      </c>
      <c r="J999" s="13">
        <v>23021560</v>
      </c>
    </row>
    <row r="1000" spans="1:10" x14ac:dyDescent="0.3">
      <c r="A1000" s="2">
        <v>92001027</v>
      </c>
      <c r="B1000" s="2" t="s">
        <v>25162</v>
      </c>
      <c r="C1000" s="2">
        <v>45000000</v>
      </c>
      <c r="D1000" s="2">
        <v>7.6</v>
      </c>
      <c r="E1000" s="2">
        <f t="shared" si="15"/>
        <v>47001027</v>
      </c>
      <c r="I1000" s="13" t="s">
        <v>26892</v>
      </c>
      <c r="J1000" s="13">
        <v>23000000</v>
      </c>
    </row>
    <row r="1001" spans="1:10" x14ac:dyDescent="0.3">
      <c r="A1001" s="2">
        <v>10539414</v>
      </c>
      <c r="B1001" s="2" t="s">
        <v>25163</v>
      </c>
      <c r="C1001" s="2">
        <v>47000000</v>
      </c>
      <c r="D1001" s="2">
        <v>4.7</v>
      </c>
      <c r="E1001" s="2">
        <f t="shared" si="15"/>
        <v>-36460586</v>
      </c>
      <c r="I1001" s="13" t="s">
        <v>24257</v>
      </c>
      <c r="J1001" s="13">
        <v>22991439</v>
      </c>
    </row>
    <row r="1002" spans="1:10" x14ac:dyDescent="0.3">
      <c r="A1002" s="2">
        <v>58918501</v>
      </c>
      <c r="B1002" s="2" t="s">
        <v>25164</v>
      </c>
      <c r="C1002" s="2">
        <v>46000000</v>
      </c>
      <c r="D1002" s="2">
        <v>6.6</v>
      </c>
      <c r="E1002" s="2">
        <f t="shared" si="15"/>
        <v>12918501</v>
      </c>
      <c r="I1002" s="13" t="s">
        <v>24579</v>
      </c>
      <c r="J1002" s="13">
        <v>22981571</v>
      </c>
    </row>
    <row r="1003" spans="1:10" x14ac:dyDescent="0.3">
      <c r="A1003" s="2">
        <v>181395380</v>
      </c>
      <c r="B1003" s="2" t="s">
        <v>25165</v>
      </c>
      <c r="C1003" s="2">
        <v>45000000</v>
      </c>
      <c r="D1003" s="2">
        <v>6.8</v>
      </c>
      <c r="E1003" s="2">
        <f t="shared" si="15"/>
        <v>136395380</v>
      </c>
      <c r="I1003" s="13" t="s">
        <v>25679</v>
      </c>
      <c r="J1003" s="13">
        <v>22937130</v>
      </c>
    </row>
    <row r="1004" spans="1:10" x14ac:dyDescent="0.3">
      <c r="A1004" s="2">
        <v>130512915</v>
      </c>
      <c r="B1004" s="2" t="s">
        <v>25166</v>
      </c>
      <c r="C1004" s="2">
        <v>45000000</v>
      </c>
      <c r="D1004" s="2">
        <v>4.8</v>
      </c>
      <c r="E1004" s="2">
        <f t="shared" si="15"/>
        <v>85512915</v>
      </c>
      <c r="I1004" s="13" t="s">
        <v>25176</v>
      </c>
      <c r="J1004" s="13">
        <v>22931301</v>
      </c>
    </row>
    <row r="1005" spans="1:10" x14ac:dyDescent="0.3">
      <c r="A1005" s="2">
        <v>139852971</v>
      </c>
      <c r="B1005" s="2" t="s">
        <v>25167</v>
      </c>
      <c r="C1005" s="2">
        <v>45000000</v>
      </c>
      <c r="D1005" s="2">
        <v>6.3</v>
      </c>
      <c r="E1005" s="2">
        <f t="shared" si="15"/>
        <v>94852971</v>
      </c>
      <c r="I1005" s="13" t="s">
        <v>26523</v>
      </c>
      <c r="J1005" s="13">
        <v>22877959</v>
      </c>
    </row>
    <row r="1006" spans="1:10" x14ac:dyDescent="0.3">
      <c r="A1006" s="2">
        <v>110000082</v>
      </c>
      <c r="B1006" s="2" t="s">
        <v>25168</v>
      </c>
      <c r="C1006" s="2">
        <v>48000000</v>
      </c>
      <c r="D1006" s="2">
        <v>5.5</v>
      </c>
      <c r="E1006" s="2">
        <f t="shared" si="15"/>
        <v>62000082</v>
      </c>
      <c r="I1006" s="13" t="s">
        <v>27539</v>
      </c>
      <c r="J1006" s="13">
        <v>22800000</v>
      </c>
    </row>
    <row r="1007" spans="1:10" x14ac:dyDescent="0.3">
      <c r="A1007" s="2">
        <v>106807667</v>
      </c>
      <c r="B1007" s="2" t="s">
        <v>25169</v>
      </c>
      <c r="C1007" s="2">
        <v>45000000</v>
      </c>
      <c r="D1007" s="2">
        <v>6.2</v>
      </c>
      <c r="E1007" s="2">
        <f t="shared" si="15"/>
        <v>61807667</v>
      </c>
      <c r="I1007" s="13" t="s">
        <v>25606</v>
      </c>
      <c r="J1007" s="13">
        <v>22696902</v>
      </c>
    </row>
    <row r="1008" spans="1:10" x14ac:dyDescent="0.3">
      <c r="A1008" s="2">
        <v>101702060</v>
      </c>
      <c r="B1008" s="2" t="s">
        <v>25170</v>
      </c>
      <c r="C1008" s="2">
        <v>45000000</v>
      </c>
      <c r="D1008" s="2">
        <v>5.8</v>
      </c>
      <c r="E1008" s="2">
        <f t="shared" si="15"/>
        <v>56702060</v>
      </c>
      <c r="I1008" s="13" t="s">
        <v>27287</v>
      </c>
      <c r="J1008" s="13">
        <v>22689474</v>
      </c>
    </row>
    <row r="1009" spans="1:10" x14ac:dyDescent="0.3">
      <c r="A1009" s="2">
        <v>95149435</v>
      </c>
      <c r="B1009" s="2" t="s">
        <v>25171</v>
      </c>
      <c r="C1009" s="2">
        <v>40000000</v>
      </c>
      <c r="D1009" s="2">
        <v>5.7</v>
      </c>
      <c r="E1009" s="2">
        <f t="shared" si="15"/>
        <v>55149435</v>
      </c>
      <c r="I1009" s="13" t="s">
        <v>24850</v>
      </c>
      <c r="J1009" s="13">
        <v>22670733</v>
      </c>
    </row>
    <row r="1010" spans="1:10" x14ac:dyDescent="0.3">
      <c r="A1010" s="2">
        <v>100768056</v>
      </c>
      <c r="B1010" s="2" t="s">
        <v>25172</v>
      </c>
      <c r="C1010" s="2">
        <v>45000000</v>
      </c>
      <c r="D1010" s="2">
        <v>6.5</v>
      </c>
      <c r="E1010" s="2">
        <f t="shared" si="15"/>
        <v>55768056</v>
      </c>
      <c r="I1010" s="13" t="s">
        <v>27797</v>
      </c>
      <c r="J1010" s="13">
        <v>22657819</v>
      </c>
    </row>
    <row r="1011" spans="1:10" x14ac:dyDescent="0.3">
      <c r="A1011" s="2">
        <v>92115211</v>
      </c>
      <c r="B1011" s="2" t="s">
        <v>25173</v>
      </c>
      <c r="C1011" s="2">
        <v>45000000</v>
      </c>
      <c r="D1011" s="2">
        <v>6.7</v>
      </c>
      <c r="E1011" s="2">
        <f t="shared" si="15"/>
        <v>47115211</v>
      </c>
      <c r="I1011" s="13" t="s">
        <v>26159</v>
      </c>
      <c r="J1011" s="13">
        <v>22652003</v>
      </c>
    </row>
    <row r="1012" spans="1:10" x14ac:dyDescent="0.3">
      <c r="A1012" s="2">
        <v>93452056</v>
      </c>
      <c r="B1012" s="2" t="s">
        <v>25174</v>
      </c>
      <c r="C1012" s="2">
        <v>45000000</v>
      </c>
      <c r="D1012" s="2">
        <v>7.4</v>
      </c>
      <c r="E1012" s="2">
        <f t="shared" si="15"/>
        <v>48452056</v>
      </c>
      <c r="I1012" s="13" t="s">
        <v>24851</v>
      </c>
      <c r="J1012" s="13">
        <v>22569532</v>
      </c>
    </row>
    <row r="1013" spans="1:10" x14ac:dyDescent="0.3">
      <c r="A1013" s="2">
        <v>83287363</v>
      </c>
      <c r="B1013" s="2" t="s">
        <v>25175</v>
      </c>
      <c r="C1013" s="2">
        <v>45000000</v>
      </c>
      <c r="D1013" s="2">
        <v>6.9</v>
      </c>
      <c r="E1013" s="2">
        <f t="shared" si="15"/>
        <v>38287363</v>
      </c>
      <c r="I1013" s="13" t="s">
        <v>27132</v>
      </c>
      <c r="J1013" s="13">
        <v>22505908</v>
      </c>
    </row>
    <row r="1014" spans="1:10" x14ac:dyDescent="0.3">
      <c r="A1014" s="2">
        <v>82931301</v>
      </c>
      <c r="B1014" s="2" t="s">
        <v>25176</v>
      </c>
      <c r="C1014" s="2">
        <v>60000000</v>
      </c>
      <c r="D1014" s="2">
        <v>5.5</v>
      </c>
      <c r="E1014" s="2">
        <f t="shared" si="15"/>
        <v>22931301</v>
      </c>
      <c r="I1014" s="13" t="s">
        <v>27285</v>
      </c>
      <c r="J1014" s="13">
        <v>22499043</v>
      </c>
    </row>
    <row r="1015" spans="1:10" x14ac:dyDescent="0.3">
      <c r="A1015" s="2">
        <v>60962878</v>
      </c>
      <c r="B1015" s="2" t="s">
        <v>25177</v>
      </c>
      <c r="C1015" s="2">
        <v>46000000</v>
      </c>
      <c r="D1015" s="2">
        <v>8.1</v>
      </c>
      <c r="E1015" s="2">
        <f t="shared" si="15"/>
        <v>14962878</v>
      </c>
      <c r="I1015" s="13" t="s">
        <v>26894</v>
      </c>
      <c r="J1015" s="13">
        <v>22487293</v>
      </c>
    </row>
    <row r="1016" spans="1:10" x14ac:dyDescent="0.3">
      <c r="A1016" s="2">
        <v>76261036</v>
      </c>
      <c r="B1016" s="2" t="s">
        <v>25178</v>
      </c>
      <c r="C1016" s="2">
        <v>45000000</v>
      </c>
      <c r="D1016" s="2">
        <v>7.7</v>
      </c>
      <c r="E1016" s="2">
        <f t="shared" si="15"/>
        <v>31261036</v>
      </c>
      <c r="I1016" s="13" t="s">
        <v>25692</v>
      </c>
      <c r="J1016" s="13">
        <v>22418902</v>
      </c>
    </row>
    <row r="1017" spans="1:10" x14ac:dyDescent="0.3">
      <c r="A1017" s="2">
        <v>71423726</v>
      </c>
      <c r="B1017" s="2" t="s">
        <v>25179</v>
      </c>
      <c r="C1017" s="2">
        <v>45000000</v>
      </c>
      <c r="D1017" s="2">
        <v>7.3</v>
      </c>
      <c r="E1017" s="2">
        <f t="shared" si="15"/>
        <v>26423726</v>
      </c>
      <c r="I1017" s="13" t="s">
        <v>24668</v>
      </c>
      <c r="J1017" s="13">
        <v>22360069</v>
      </c>
    </row>
    <row r="1018" spans="1:10" x14ac:dyDescent="0.3">
      <c r="A1018" s="2">
        <v>71277420</v>
      </c>
      <c r="B1018" s="2" t="s">
        <v>25180</v>
      </c>
      <c r="C1018" s="2">
        <v>45000000</v>
      </c>
      <c r="D1018" s="2">
        <v>5.2</v>
      </c>
      <c r="E1018" s="2">
        <f t="shared" si="15"/>
        <v>26277420</v>
      </c>
      <c r="I1018" s="13" t="s">
        <v>26846</v>
      </c>
      <c r="J1018" s="13">
        <v>22305037</v>
      </c>
    </row>
    <row r="1019" spans="1:10" x14ac:dyDescent="0.3">
      <c r="A1019" s="2">
        <v>88625922</v>
      </c>
      <c r="B1019" s="2" t="s">
        <v>25181</v>
      </c>
      <c r="C1019" s="2">
        <v>45000000</v>
      </c>
      <c r="D1019" s="2">
        <v>7.1</v>
      </c>
      <c r="E1019" s="2">
        <f t="shared" si="15"/>
        <v>43625922</v>
      </c>
      <c r="I1019" s="13" t="s">
        <v>27284</v>
      </c>
      <c r="J1019" s="13">
        <v>22296514</v>
      </c>
    </row>
    <row r="1020" spans="1:10" x14ac:dyDescent="0.3">
      <c r="A1020" s="2">
        <v>70001065</v>
      </c>
      <c r="B1020" s="2" t="s">
        <v>25182</v>
      </c>
      <c r="C1020" s="2">
        <v>45000000</v>
      </c>
      <c r="D1020" s="2">
        <v>7.1</v>
      </c>
      <c r="E1020" s="2">
        <f t="shared" si="15"/>
        <v>25001065</v>
      </c>
      <c r="I1020" s="13" t="s">
        <v>27314</v>
      </c>
      <c r="J1020" s="13">
        <v>22285953</v>
      </c>
    </row>
    <row r="1021" spans="1:10" x14ac:dyDescent="0.3">
      <c r="A1021" s="2">
        <v>67253092</v>
      </c>
      <c r="B1021" s="2" t="s">
        <v>25183</v>
      </c>
      <c r="C1021" s="2">
        <v>30000000</v>
      </c>
      <c r="D1021" s="2">
        <v>7.2</v>
      </c>
      <c r="E1021" s="2">
        <f t="shared" si="15"/>
        <v>37253092</v>
      </c>
      <c r="I1021" s="13" t="s">
        <v>25678</v>
      </c>
      <c r="J1021" s="13">
        <v>22238770</v>
      </c>
    </row>
    <row r="1022" spans="1:10" x14ac:dyDescent="0.3">
      <c r="A1022" s="2">
        <v>66790248</v>
      </c>
      <c r="B1022" s="2" t="s">
        <v>25184</v>
      </c>
      <c r="C1022" s="2">
        <v>45000000</v>
      </c>
      <c r="D1022" s="2">
        <v>6.5</v>
      </c>
      <c r="E1022" s="2">
        <f t="shared" si="15"/>
        <v>21790248</v>
      </c>
      <c r="I1022" s="13" t="s">
        <v>26679</v>
      </c>
      <c r="J1022" s="13">
        <v>22176108</v>
      </c>
    </row>
    <row r="1023" spans="1:10" x14ac:dyDescent="0.3">
      <c r="A1023" s="2">
        <v>65557989</v>
      </c>
      <c r="B1023" s="2" t="s">
        <v>25185</v>
      </c>
      <c r="C1023" s="2">
        <v>45000000</v>
      </c>
      <c r="D1023" s="2">
        <v>4.5999999999999996</v>
      </c>
      <c r="E1023" s="2">
        <f t="shared" si="15"/>
        <v>20557989</v>
      </c>
      <c r="I1023" s="13" t="s">
        <v>25632</v>
      </c>
      <c r="J1023" s="13">
        <v>22133888</v>
      </c>
    </row>
    <row r="1024" spans="1:10" x14ac:dyDescent="0.3">
      <c r="A1024" s="2">
        <v>60786269</v>
      </c>
      <c r="B1024" s="2" t="s">
        <v>25186</v>
      </c>
      <c r="C1024" s="2">
        <v>45000000</v>
      </c>
      <c r="D1024" s="2">
        <v>5.6</v>
      </c>
      <c r="E1024" s="2">
        <f t="shared" si="15"/>
        <v>15786269</v>
      </c>
      <c r="I1024" s="13" t="s">
        <v>25918</v>
      </c>
      <c r="J1024" s="13">
        <v>22124400</v>
      </c>
    </row>
    <row r="1025" spans="1:10" x14ac:dyDescent="0.3">
      <c r="A1025" s="2">
        <v>59365105</v>
      </c>
      <c r="B1025" s="2" t="s">
        <v>25187</v>
      </c>
      <c r="C1025" s="2">
        <v>45000000</v>
      </c>
      <c r="D1025" s="2">
        <v>7.7</v>
      </c>
      <c r="E1025" s="2">
        <f t="shared" si="15"/>
        <v>14365105</v>
      </c>
      <c r="I1025" s="13" t="s">
        <v>27500</v>
      </c>
      <c r="J1025" s="13">
        <v>22116152</v>
      </c>
    </row>
    <row r="1026" spans="1:10" x14ac:dyDescent="0.3">
      <c r="A1026" s="2">
        <v>162792677</v>
      </c>
      <c r="B1026" s="2" t="s">
        <v>25188</v>
      </c>
      <c r="C1026" s="2">
        <v>120000000</v>
      </c>
      <c r="D1026" s="2">
        <v>7.2</v>
      </c>
      <c r="E1026" s="2">
        <f t="shared" si="15"/>
        <v>42792677</v>
      </c>
      <c r="I1026" s="13" t="s">
        <v>25194</v>
      </c>
      <c r="J1026" s="13">
        <v>22114556</v>
      </c>
    </row>
    <row r="1027" spans="1:10" x14ac:dyDescent="0.3">
      <c r="A1027" s="2">
        <v>31598308</v>
      </c>
      <c r="B1027" s="2" t="s">
        <v>25189</v>
      </c>
      <c r="C1027" s="2">
        <v>35000000</v>
      </c>
      <c r="D1027" s="2">
        <v>6.8</v>
      </c>
      <c r="E1027" s="2">
        <f t="shared" ref="E1027:E1090" si="16">A1027-C1027</f>
        <v>-3401692</v>
      </c>
      <c r="I1027" s="13" t="s">
        <v>26893</v>
      </c>
      <c r="J1027" s="13">
        <v>22101000</v>
      </c>
    </row>
    <row r="1028" spans="1:10" x14ac:dyDescent="0.3">
      <c r="A1028" s="2">
        <v>57362581</v>
      </c>
      <c r="B1028" s="2" t="s">
        <v>25190</v>
      </c>
      <c r="C1028" s="2">
        <v>45000000</v>
      </c>
      <c r="D1028" s="2">
        <v>5.4</v>
      </c>
      <c r="E1028" s="2">
        <f t="shared" si="16"/>
        <v>12362581</v>
      </c>
      <c r="I1028" s="13" t="s">
        <v>24931</v>
      </c>
      <c r="J1028" s="13">
        <v>22021740</v>
      </c>
    </row>
    <row r="1029" spans="1:10" x14ac:dyDescent="0.3">
      <c r="A1029" s="2">
        <v>53854588</v>
      </c>
      <c r="B1029" s="2" t="s">
        <v>25191</v>
      </c>
      <c r="C1029" s="2">
        <v>45000000</v>
      </c>
      <c r="D1029" s="2">
        <v>6.3</v>
      </c>
      <c r="E1029" s="2">
        <f t="shared" si="16"/>
        <v>8854588</v>
      </c>
      <c r="I1029" s="13" t="s">
        <v>24931</v>
      </c>
      <c r="J1029" s="13">
        <v>22021740</v>
      </c>
    </row>
    <row r="1030" spans="1:10" x14ac:dyDescent="0.3">
      <c r="A1030" s="2">
        <v>52580895</v>
      </c>
      <c r="B1030" s="2" t="s">
        <v>25192</v>
      </c>
      <c r="C1030" s="2">
        <v>45000000</v>
      </c>
      <c r="D1030" s="2">
        <v>5.6</v>
      </c>
      <c r="E1030" s="2">
        <f t="shared" si="16"/>
        <v>7580895</v>
      </c>
      <c r="I1030" s="13" t="s">
        <v>25794</v>
      </c>
      <c r="J1030" s="13">
        <v>21968653</v>
      </c>
    </row>
    <row r="1031" spans="1:10" x14ac:dyDescent="0.3">
      <c r="A1031" s="2">
        <v>51019112</v>
      </c>
      <c r="B1031" s="2" t="s">
        <v>25193</v>
      </c>
      <c r="C1031" s="2">
        <v>50000000</v>
      </c>
      <c r="D1031" s="2">
        <v>6.8</v>
      </c>
      <c r="E1031" s="2">
        <f t="shared" si="16"/>
        <v>1019112</v>
      </c>
      <c r="I1031" s="13" t="s">
        <v>26515</v>
      </c>
      <c r="J1031" s="13">
        <v>21882551</v>
      </c>
    </row>
    <row r="1032" spans="1:10" x14ac:dyDescent="0.3">
      <c r="A1032" s="2">
        <v>48114556</v>
      </c>
      <c r="B1032" s="2" t="s">
        <v>25194</v>
      </c>
      <c r="C1032" s="2">
        <v>26000000</v>
      </c>
      <c r="D1032" s="2">
        <v>4.3</v>
      </c>
      <c r="E1032" s="2">
        <f t="shared" si="16"/>
        <v>22114556</v>
      </c>
      <c r="I1032" s="13" t="s">
        <v>25493</v>
      </c>
      <c r="J1032" s="13">
        <v>21876365</v>
      </c>
    </row>
    <row r="1033" spans="1:10" x14ac:dyDescent="0.3">
      <c r="A1033" s="2">
        <v>50648679</v>
      </c>
      <c r="B1033" s="2" t="s">
        <v>25195</v>
      </c>
      <c r="C1033" s="2">
        <v>45000000</v>
      </c>
      <c r="D1033" s="2">
        <v>6.3</v>
      </c>
      <c r="E1033" s="2">
        <f t="shared" si="16"/>
        <v>5648679</v>
      </c>
      <c r="I1033" s="13" t="s">
        <v>26296</v>
      </c>
      <c r="J1033" s="13">
        <v>21867960</v>
      </c>
    </row>
    <row r="1034" spans="1:10" x14ac:dyDescent="0.3">
      <c r="A1034" s="2">
        <v>46280507</v>
      </c>
      <c r="B1034" s="2" t="s">
        <v>25196</v>
      </c>
      <c r="C1034" s="2">
        <v>40000000</v>
      </c>
      <c r="D1034" s="2">
        <v>6.5</v>
      </c>
      <c r="E1034" s="2">
        <f t="shared" si="16"/>
        <v>6280507</v>
      </c>
      <c r="I1034" s="13" t="s">
        <v>26298</v>
      </c>
      <c r="J1034" s="13">
        <v>21846082</v>
      </c>
    </row>
    <row r="1035" spans="1:10" x14ac:dyDescent="0.3">
      <c r="A1035" s="2">
        <v>38360195</v>
      </c>
      <c r="B1035" s="2" t="s">
        <v>25197</v>
      </c>
      <c r="C1035" s="2">
        <v>45000000</v>
      </c>
      <c r="D1035" s="2">
        <v>6.4</v>
      </c>
      <c r="E1035" s="2">
        <f t="shared" si="16"/>
        <v>-6639805</v>
      </c>
      <c r="I1035" s="13" t="s">
        <v>25916</v>
      </c>
      <c r="J1035" s="13">
        <v>21836394</v>
      </c>
    </row>
    <row r="1036" spans="1:10" x14ac:dyDescent="0.3">
      <c r="A1036" s="2">
        <v>46815748</v>
      </c>
      <c r="B1036" s="2" t="s">
        <v>25198</v>
      </c>
      <c r="C1036" s="2">
        <v>45000000</v>
      </c>
      <c r="D1036" s="2">
        <v>6.3</v>
      </c>
      <c r="E1036" s="2">
        <f t="shared" si="16"/>
        <v>1815748</v>
      </c>
      <c r="I1036" s="13" t="s">
        <v>25184</v>
      </c>
      <c r="J1036" s="13">
        <v>21790248</v>
      </c>
    </row>
    <row r="1037" spans="1:10" x14ac:dyDescent="0.3">
      <c r="A1037" s="2">
        <v>35617599</v>
      </c>
      <c r="B1037" s="2" t="s">
        <v>25199</v>
      </c>
      <c r="C1037" s="2">
        <v>45000000</v>
      </c>
      <c r="D1037" s="2">
        <v>5.9</v>
      </c>
      <c r="E1037" s="2">
        <f t="shared" si="16"/>
        <v>-9382401</v>
      </c>
      <c r="I1037" s="13" t="s">
        <v>27457</v>
      </c>
      <c r="J1037" s="13">
        <v>21788807</v>
      </c>
    </row>
    <row r="1038" spans="1:10" x14ac:dyDescent="0.3">
      <c r="A1038" s="2">
        <v>47307550</v>
      </c>
      <c r="B1038" s="2" t="s">
        <v>25200</v>
      </c>
      <c r="C1038" s="2">
        <v>45000000</v>
      </c>
      <c r="D1038" s="2">
        <v>6.5</v>
      </c>
      <c r="E1038" s="2">
        <f t="shared" si="16"/>
        <v>2307550</v>
      </c>
      <c r="I1038" s="13" t="s">
        <v>27127</v>
      </c>
      <c r="J1038" s="13">
        <v>21747570</v>
      </c>
    </row>
    <row r="1039" spans="1:10" x14ac:dyDescent="0.3">
      <c r="A1039" s="2">
        <v>32003620</v>
      </c>
      <c r="B1039" s="2" t="s">
        <v>25201</v>
      </c>
      <c r="C1039" s="2">
        <v>25000000</v>
      </c>
      <c r="D1039" s="2">
        <v>6.5</v>
      </c>
      <c r="E1039" s="2">
        <f t="shared" si="16"/>
        <v>7003620</v>
      </c>
      <c r="I1039" s="13" t="s">
        <v>24771</v>
      </c>
      <c r="J1039" s="13">
        <v>21704396</v>
      </c>
    </row>
    <row r="1040" spans="1:10" x14ac:dyDescent="0.3">
      <c r="A1040" s="2">
        <v>27972410</v>
      </c>
      <c r="B1040" s="2" t="s">
        <v>25202</v>
      </c>
      <c r="C1040" s="2">
        <v>35000000</v>
      </c>
      <c r="D1040" s="2">
        <v>6.1</v>
      </c>
      <c r="E1040" s="2">
        <f t="shared" si="16"/>
        <v>-7027590</v>
      </c>
      <c r="I1040" s="13" t="s">
        <v>27430</v>
      </c>
      <c r="J1040" s="13">
        <v>21638292</v>
      </c>
    </row>
    <row r="1041" spans="1:10" x14ac:dyDescent="0.3">
      <c r="A1041" s="2">
        <v>28133159</v>
      </c>
      <c r="B1041" s="2" t="s">
        <v>25203</v>
      </c>
      <c r="C1041" s="2">
        <v>50000000</v>
      </c>
      <c r="D1041" s="2">
        <v>5.9</v>
      </c>
      <c r="E1041" s="2">
        <f t="shared" si="16"/>
        <v>-21866841</v>
      </c>
      <c r="I1041" s="13" t="s">
        <v>27464</v>
      </c>
      <c r="J1041" s="13">
        <v>21629916</v>
      </c>
    </row>
    <row r="1042" spans="1:10" x14ac:dyDescent="0.3">
      <c r="A1042" s="2">
        <v>27400000</v>
      </c>
      <c r="B1042" s="2" t="s">
        <v>25204</v>
      </c>
      <c r="C1042" s="2">
        <v>40000000</v>
      </c>
      <c r="D1042" s="2">
        <v>6.6</v>
      </c>
      <c r="E1042" s="2">
        <f t="shared" si="16"/>
        <v>-12600000</v>
      </c>
      <c r="I1042" s="13" t="s">
        <v>25006</v>
      </c>
      <c r="J1042" s="13">
        <v>21604320</v>
      </c>
    </row>
    <row r="1043" spans="1:10" x14ac:dyDescent="0.3">
      <c r="A1043" s="2">
        <v>24343673</v>
      </c>
      <c r="B1043" s="2" t="s">
        <v>25205</v>
      </c>
      <c r="C1043" s="2">
        <v>45000000</v>
      </c>
      <c r="D1043" s="2">
        <v>7.4</v>
      </c>
      <c r="E1043" s="2">
        <f t="shared" si="16"/>
        <v>-20656327</v>
      </c>
      <c r="I1043" s="13" t="s">
        <v>25033</v>
      </c>
      <c r="J1043" s="13">
        <v>21601713</v>
      </c>
    </row>
    <row r="1044" spans="1:10" x14ac:dyDescent="0.3">
      <c r="A1044" s="2">
        <v>22877808</v>
      </c>
      <c r="B1044" s="2" t="s">
        <v>25206</v>
      </c>
      <c r="C1044" s="2">
        <v>35000000</v>
      </c>
      <c r="D1044" s="2">
        <v>7.3</v>
      </c>
      <c r="E1044" s="2">
        <f t="shared" si="16"/>
        <v>-12122192</v>
      </c>
      <c r="I1044" s="13" t="s">
        <v>27537</v>
      </c>
      <c r="J1044" s="13">
        <v>21550000</v>
      </c>
    </row>
    <row r="1045" spans="1:10" x14ac:dyDescent="0.3">
      <c r="A1045" s="2">
        <v>36883539</v>
      </c>
      <c r="B1045" s="2" t="s">
        <v>25207</v>
      </c>
      <c r="C1045" s="2">
        <v>52000000</v>
      </c>
      <c r="D1045" s="2">
        <v>6.6</v>
      </c>
      <c r="E1045" s="2">
        <f t="shared" si="16"/>
        <v>-15116461</v>
      </c>
      <c r="I1045" s="13" t="s">
        <v>24553</v>
      </c>
      <c r="J1045" s="13">
        <v>21544445</v>
      </c>
    </row>
    <row r="1046" spans="1:10" x14ac:dyDescent="0.3">
      <c r="A1046" s="2">
        <v>22531698</v>
      </c>
      <c r="B1046" s="2" t="s">
        <v>25208</v>
      </c>
      <c r="C1046" s="2">
        <v>70000000</v>
      </c>
      <c r="D1046" s="2">
        <v>5.6</v>
      </c>
      <c r="E1046" s="2">
        <f t="shared" si="16"/>
        <v>-47468302</v>
      </c>
      <c r="I1046" s="13" t="s">
        <v>26338</v>
      </c>
      <c r="J1046" s="13">
        <v>21500105</v>
      </c>
    </row>
    <row r="1047" spans="1:10" x14ac:dyDescent="0.3">
      <c r="A1047" s="2">
        <v>20400913</v>
      </c>
      <c r="B1047" s="2" t="s">
        <v>25209</v>
      </c>
      <c r="C1047" s="2">
        <v>45000000</v>
      </c>
      <c r="D1047" s="2">
        <v>5.3</v>
      </c>
      <c r="E1047" s="2">
        <f t="shared" si="16"/>
        <v>-24599087</v>
      </c>
      <c r="I1047" s="13" t="s">
        <v>25791</v>
      </c>
      <c r="J1047" s="13">
        <v>21475962</v>
      </c>
    </row>
    <row r="1048" spans="1:10" x14ac:dyDescent="0.3">
      <c r="A1048" s="2">
        <v>20101861</v>
      </c>
      <c r="B1048" s="2" t="s">
        <v>25210</v>
      </c>
      <c r="C1048" s="2">
        <v>45000000</v>
      </c>
      <c r="D1048" s="2">
        <v>6</v>
      </c>
      <c r="E1048" s="2">
        <f t="shared" si="16"/>
        <v>-24898139</v>
      </c>
      <c r="I1048" s="13" t="s">
        <v>27256</v>
      </c>
      <c r="J1048" s="13">
        <v>21475193</v>
      </c>
    </row>
    <row r="1049" spans="1:10" x14ac:dyDescent="0.3">
      <c r="A1049" s="2">
        <v>25200412</v>
      </c>
      <c r="B1049" s="2" t="s">
        <v>25211</v>
      </c>
      <c r="C1049" s="2">
        <v>45000000</v>
      </c>
      <c r="D1049" s="2">
        <v>5.4</v>
      </c>
      <c r="E1049" s="2">
        <f t="shared" si="16"/>
        <v>-19799588</v>
      </c>
      <c r="I1049" s="13" t="s">
        <v>27205</v>
      </c>
      <c r="J1049" s="13">
        <v>21457409</v>
      </c>
    </row>
    <row r="1050" spans="1:10" x14ac:dyDescent="0.3">
      <c r="A1050" s="2">
        <v>19719930</v>
      </c>
      <c r="B1050" s="2" t="s">
        <v>25212</v>
      </c>
      <c r="C1050" s="2">
        <v>45000000</v>
      </c>
      <c r="D1050" s="2">
        <v>6.8</v>
      </c>
      <c r="E1050" s="2">
        <f t="shared" si="16"/>
        <v>-25280070</v>
      </c>
      <c r="I1050" s="13" t="s">
        <v>25682</v>
      </c>
      <c r="J1050" s="13">
        <v>21432423</v>
      </c>
    </row>
    <row r="1051" spans="1:10" x14ac:dyDescent="0.3">
      <c r="A1051" s="2">
        <v>19377727</v>
      </c>
      <c r="B1051" s="2" t="s">
        <v>25213</v>
      </c>
      <c r="C1051" s="2">
        <v>45000000</v>
      </c>
      <c r="D1051" s="2">
        <v>6.4</v>
      </c>
      <c r="E1051" s="2">
        <f t="shared" si="16"/>
        <v>-25622273</v>
      </c>
      <c r="I1051" s="13" t="s">
        <v>27383</v>
      </c>
      <c r="J1051" s="13">
        <v>21359200</v>
      </c>
    </row>
    <row r="1052" spans="1:10" x14ac:dyDescent="0.3">
      <c r="A1052" s="2">
        <v>13401683</v>
      </c>
      <c r="B1052" s="2" t="s">
        <v>24571</v>
      </c>
      <c r="C1052" s="2">
        <v>35000000</v>
      </c>
      <c r="D1052" s="2">
        <v>7.1</v>
      </c>
      <c r="E1052" s="2">
        <f t="shared" si="16"/>
        <v>-21598317</v>
      </c>
      <c r="I1052" s="13" t="s">
        <v>25155</v>
      </c>
      <c r="J1052" s="13">
        <v>21304264</v>
      </c>
    </row>
    <row r="1053" spans="1:10" x14ac:dyDescent="0.3">
      <c r="A1053" s="2">
        <v>17300889</v>
      </c>
      <c r="B1053" s="2" t="s">
        <v>25214</v>
      </c>
      <c r="C1053" s="2">
        <v>45000000</v>
      </c>
      <c r="D1053" s="2">
        <v>4.9000000000000004</v>
      </c>
      <c r="E1053" s="2">
        <f t="shared" si="16"/>
        <v>-27699111</v>
      </c>
      <c r="I1053" s="13" t="s">
        <v>26451</v>
      </c>
      <c r="J1053" s="13">
        <v>21300107</v>
      </c>
    </row>
    <row r="1054" spans="1:10" x14ac:dyDescent="0.3">
      <c r="A1054" s="2">
        <v>15527125</v>
      </c>
      <c r="B1054" s="2" t="s">
        <v>25215</v>
      </c>
      <c r="C1054" s="2">
        <v>57000000</v>
      </c>
      <c r="D1054" s="2">
        <v>5.8</v>
      </c>
      <c r="E1054" s="2">
        <f t="shared" si="16"/>
        <v>-41472875</v>
      </c>
      <c r="I1054" s="13" t="s">
        <v>25917</v>
      </c>
      <c r="J1054" s="13">
        <v>21285499</v>
      </c>
    </row>
    <row r="1055" spans="1:10" x14ac:dyDescent="0.3">
      <c r="A1055" s="2">
        <v>13560960</v>
      </c>
      <c r="B1055" s="2" t="s">
        <v>25216</v>
      </c>
      <c r="C1055" s="2">
        <v>50000000</v>
      </c>
      <c r="D1055" s="2">
        <v>7.1</v>
      </c>
      <c r="E1055" s="2">
        <f t="shared" si="16"/>
        <v>-36439040</v>
      </c>
      <c r="I1055" s="13" t="s">
        <v>25161</v>
      </c>
      <c r="J1055" s="13">
        <v>21263182</v>
      </c>
    </row>
    <row r="1056" spans="1:10" x14ac:dyDescent="0.3">
      <c r="A1056" s="2">
        <v>15523168</v>
      </c>
      <c r="B1056" s="2" t="s">
        <v>25217</v>
      </c>
      <c r="C1056" s="2">
        <v>45000000</v>
      </c>
      <c r="D1056" s="2">
        <v>7.2</v>
      </c>
      <c r="E1056" s="2">
        <f t="shared" si="16"/>
        <v>-29476832</v>
      </c>
      <c r="I1056" s="13" t="s">
        <v>25322</v>
      </c>
      <c r="J1056" s="13">
        <v>21185897</v>
      </c>
    </row>
    <row r="1057" spans="1:10" x14ac:dyDescent="0.3">
      <c r="A1057" s="2">
        <v>11146409</v>
      </c>
      <c r="B1057" s="2" t="s">
        <v>25218</v>
      </c>
      <c r="C1057" s="2">
        <v>45000000</v>
      </c>
      <c r="D1057" s="2">
        <v>6</v>
      </c>
      <c r="E1057" s="2">
        <f t="shared" si="16"/>
        <v>-33853591</v>
      </c>
      <c r="I1057" s="13" t="s">
        <v>24981</v>
      </c>
      <c r="J1057" s="13">
        <v>21137505</v>
      </c>
    </row>
    <row r="1058" spans="1:10" x14ac:dyDescent="0.3">
      <c r="A1058" s="2">
        <v>7916887</v>
      </c>
      <c r="B1058" s="2" t="s">
        <v>25219</v>
      </c>
      <c r="C1058" s="2">
        <v>45000000</v>
      </c>
      <c r="D1058" s="2">
        <v>6</v>
      </c>
      <c r="E1058" s="2">
        <f t="shared" si="16"/>
        <v>-37083113</v>
      </c>
      <c r="I1058" s="13" t="s">
        <v>27122</v>
      </c>
      <c r="J1058" s="13">
        <v>21131483</v>
      </c>
    </row>
    <row r="1059" spans="1:10" x14ac:dyDescent="0.3">
      <c r="A1059" s="2">
        <v>6565495</v>
      </c>
      <c r="B1059" s="2" t="s">
        <v>25220</v>
      </c>
      <c r="C1059" s="2">
        <v>45000000</v>
      </c>
      <c r="D1059" s="2">
        <v>7</v>
      </c>
      <c r="E1059" s="2">
        <f t="shared" si="16"/>
        <v>-38434505</v>
      </c>
      <c r="I1059" s="13" t="s">
        <v>24601</v>
      </c>
      <c r="J1059" s="13">
        <v>21111837</v>
      </c>
    </row>
    <row r="1060" spans="1:10" x14ac:dyDescent="0.3">
      <c r="A1060" s="2">
        <v>15279680</v>
      </c>
      <c r="B1060" s="2" t="s">
        <v>25221</v>
      </c>
      <c r="C1060" s="2">
        <v>40000000</v>
      </c>
      <c r="D1060" s="2">
        <v>5.4</v>
      </c>
      <c r="E1060" s="2">
        <f t="shared" si="16"/>
        <v>-24720320</v>
      </c>
      <c r="I1060" s="13" t="s">
        <v>25683</v>
      </c>
      <c r="J1060" s="13">
        <v>21109400</v>
      </c>
    </row>
    <row r="1061" spans="1:10" x14ac:dyDescent="0.3">
      <c r="A1061" s="2">
        <v>7262288</v>
      </c>
      <c r="B1061" s="2" t="s">
        <v>25222</v>
      </c>
      <c r="C1061" s="2">
        <v>40000000</v>
      </c>
      <c r="D1061" s="2">
        <v>6.5</v>
      </c>
      <c r="E1061" s="2">
        <f t="shared" si="16"/>
        <v>-32737712</v>
      </c>
      <c r="I1061" s="13" t="s">
        <v>25914</v>
      </c>
      <c r="J1061" s="13">
        <v>21097664</v>
      </c>
    </row>
    <row r="1062" spans="1:10" x14ac:dyDescent="0.3">
      <c r="A1062" s="2">
        <v>4584886</v>
      </c>
      <c r="B1062" s="2" t="s">
        <v>25223</v>
      </c>
      <c r="C1062" s="2">
        <v>45000000</v>
      </c>
      <c r="D1062" s="2">
        <v>6.4</v>
      </c>
      <c r="E1062" s="2">
        <f t="shared" si="16"/>
        <v>-40415114</v>
      </c>
      <c r="I1062" s="13" t="s">
        <v>27262</v>
      </c>
      <c r="J1062" s="13">
        <v>21045445</v>
      </c>
    </row>
    <row r="1063" spans="1:10" x14ac:dyDescent="0.3">
      <c r="A1063" s="2">
        <v>2154540</v>
      </c>
      <c r="B1063" s="2" t="s">
        <v>25224</v>
      </c>
      <c r="C1063" s="2">
        <v>45000000</v>
      </c>
      <c r="D1063" s="2">
        <v>4.9000000000000004</v>
      </c>
      <c r="E1063" s="2">
        <f t="shared" si="16"/>
        <v>-42845460</v>
      </c>
      <c r="I1063" s="13" t="s">
        <v>25601</v>
      </c>
      <c r="J1063" s="13">
        <v>21041732</v>
      </c>
    </row>
    <row r="1064" spans="1:10" x14ac:dyDescent="0.3">
      <c r="A1064" s="2">
        <v>8129455</v>
      </c>
      <c r="B1064" s="2" t="s">
        <v>25225</v>
      </c>
      <c r="C1064" s="2">
        <v>45000000</v>
      </c>
      <c r="D1064" s="2">
        <v>6.3</v>
      </c>
      <c r="E1064" s="2">
        <f t="shared" si="16"/>
        <v>-36870545</v>
      </c>
      <c r="I1064" s="13" t="s">
        <v>25412</v>
      </c>
      <c r="J1064" s="13">
        <v>21000000</v>
      </c>
    </row>
    <row r="1065" spans="1:10" x14ac:dyDescent="0.3">
      <c r="A1065" s="2">
        <v>136019448</v>
      </c>
      <c r="B1065" s="2" t="s">
        <v>25226</v>
      </c>
      <c r="C1065" s="2">
        <v>44500000</v>
      </c>
      <c r="D1065" s="2">
        <v>7.7</v>
      </c>
      <c r="E1065" s="2">
        <f t="shared" si="16"/>
        <v>91519448</v>
      </c>
      <c r="I1065" s="13" t="s">
        <v>25921</v>
      </c>
      <c r="J1065" s="13">
        <v>20984230</v>
      </c>
    </row>
    <row r="1066" spans="1:10" x14ac:dyDescent="0.3">
      <c r="A1066" s="2">
        <v>183875760</v>
      </c>
      <c r="B1066" s="2" t="s">
        <v>25227</v>
      </c>
      <c r="C1066" s="2">
        <v>44000000</v>
      </c>
      <c r="D1066" s="2">
        <v>7.8</v>
      </c>
      <c r="E1066" s="2">
        <f t="shared" si="16"/>
        <v>139875760</v>
      </c>
      <c r="I1066" s="13" t="s">
        <v>26405</v>
      </c>
      <c r="J1066" s="13">
        <v>20939782</v>
      </c>
    </row>
    <row r="1067" spans="1:10" x14ac:dyDescent="0.3">
      <c r="A1067" s="2">
        <v>67061228</v>
      </c>
      <c r="B1067" s="2" t="s">
        <v>25228</v>
      </c>
      <c r="C1067" s="2">
        <v>40000000</v>
      </c>
      <c r="D1067" s="2">
        <v>5.5</v>
      </c>
      <c r="E1067" s="2">
        <f t="shared" si="16"/>
        <v>27061228</v>
      </c>
      <c r="I1067" s="13" t="s">
        <v>25687</v>
      </c>
      <c r="J1067" s="13">
        <v>20921738</v>
      </c>
    </row>
    <row r="1068" spans="1:10" x14ac:dyDescent="0.3">
      <c r="A1068" s="2">
        <v>53300852</v>
      </c>
      <c r="B1068" s="2" t="s">
        <v>25229</v>
      </c>
      <c r="C1068" s="2">
        <v>44000000</v>
      </c>
      <c r="D1068" s="2">
        <v>7.5</v>
      </c>
      <c r="E1068" s="2">
        <f t="shared" si="16"/>
        <v>9300852</v>
      </c>
      <c r="I1068" s="13" t="s">
        <v>24797</v>
      </c>
      <c r="J1068" s="13">
        <v>20911262</v>
      </c>
    </row>
    <row r="1069" spans="1:10" x14ac:dyDescent="0.3">
      <c r="A1069" s="2">
        <v>150415432</v>
      </c>
      <c r="B1069" s="2" t="s">
        <v>25230</v>
      </c>
      <c r="C1069" s="2">
        <v>44000000</v>
      </c>
      <c r="D1069" s="2">
        <v>6.4</v>
      </c>
      <c r="E1069" s="2">
        <f t="shared" si="16"/>
        <v>106415432</v>
      </c>
      <c r="I1069" s="13" t="s">
        <v>26518</v>
      </c>
      <c r="J1069" s="13">
        <v>20887263</v>
      </c>
    </row>
    <row r="1070" spans="1:10" x14ac:dyDescent="0.3">
      <c r="A1070" s="2">
        <v>44834712</v>
      </c>
      <c r="B1070" s="2" t="s">
        <v>25231</v>
      </c>
      <c r="C1070" s="2">
        <v>44000000</v>
      </c>
      <c r="D1070" s="2">
        <v>5.6</v>
      </c>
      <c r="E1070" s="2">
        <f t="shared" si="16"/>
        <v>834712</v>
      </c>
      <c r="I1070" s="13" t="s">
        <v>25497</v>
      </c>
      <c r="J1070" s="13">
        <v>20802754</v>
      </c>
    </row>
    <row r="1071" spans="1:10" x14ac:dyDescent="0.3">
      <c r="A1071" s="2">
        <v>84300000</v>
      </c>
      <c r="B1071" s="2" t="s">
        <v>25232</v>
      </c>
      <c r="C1071" s="2">
        <v>2600000</v>
      </c>
      <c r="D1071" s="2">
        <v>7.5</v>
      </c>
      <c r="E1071" s="2">
        <f t="shared" si="16"/>
        <v>81700000</v>
      </c>
      <c r="I1071" s="13" t="s">
        <v>26628</v>
      </c>
      <c r="J1071" s="13">
        <v>20793160</v>
      </c>
    </row>
    <row r="1072" spans="1:10" x14ac:dyDescent="0.3">
      <c r="A1072" s="2">
        <v>1500000</v>
      </c>
      <c r="B1072" s="2" t="s">
        <v>25233</v>
      </c>
      <c r="C1072" s="2">
        <v>44000000</v>
      </c>
      <c r="D1072" s="2">
        <v>6.8</v>
      </c>
      <c r="E1072" s="2">
        <f t="shared" si="16"/>
        <v>-42500000</v>
      </c>
      <c r="I1072" s="13" t="s">
        <v>25421</v>
      </c>
      <c r="J1072" s="13">
        <v>20700247</v>
      </c>
    </row>
    <row r="1073" spans="1:10" x14ac:dyDescent="0.3">
      <c r="A1073" s="2">
        <v>62318875</v>
      </c>
      <c r="B1073" s="2" t="s">
        <v>25234</v>
      </c>
      <c r="C1073" s="2">
        <v>50000000</v>
      </c>
      <c r="D1073" s="2">
        <v>6.8</v>
      </c>
      <c r="E1073" s="2">
        <f t="shared" si="16"/>
        <v>12318875</v>
      </c>
      <c r="I1073" s="13" t="s">
        <v>26008</v>
      </c>
      <c r="J1073" s="13">
        <v>20700000</v>
      </c>
    </row>
    <row r="1074" spans="1:10" x14ac:dyDescent="0.3">
      <c r="A1074" s="2">
        <v>5773519</v>
      </c>
      <c r="B1074" s="2" t="s">
        <v>25235</v>
      </c>
      <c r="C1074" s="2">
        <v>40000000</v>
      </c>
      <c r="D1074" s="2">
        <v>6</v>
      </c>
      <c r="E1074" s="2">
        <f t="shared" si="16"/>
        <v>-34226481</v>
      </c>
      <c r="I1074" s="13" t="s">
        <v>27036</v>
      </c>
      <c r="J1074" s="13">
        <v>20700000</v>
      </c>
    </row>
    <row r="1075" spans="1:10" x14ac:dyDescent="0.3">
      <c r="A1075" s="2">
        <v>51768623</v>
      </c>
      <c r="B1075" s="2" t="s">
        <v>25236</v>
      </c>
      <c r="C1075" s="2">
        <v>43000000</v>
      </c>
      <c r="D1075" s="2">
        <v>7.3</v>
      </c>
      <c r="E1075" s="2">
        <f t="shared" si="16"/>
        <v>8768623</v>
      </c>
      <c r="I1075" s="13" t="s">
        <v>24852</v>
      </c>
      <c r="J1075" s="13">
        <v>20687587</v>
      </c>
    </row>
    <row r="1076" spans="1:10" x14ac:dyDescent="0.3">
      <c r="A1076" s="2">
        <v>37035515</v>
      </c>
      <c r="B1076" s="2" t="s">
        <v>25237</v>
      </c>
      <c r="C1076" s="2">
        <v>43000000</v>
      </c>
      <c r="D1076" s="2">
        <v>6</v>
      </c>
      <c r="E1076" s="2">
        <f t="shared" si="16"/>
        <v>-5964485</v>
      </c>
      <c r="I1076" s="13" t="s">
        <v>26895</v>
      </c>
      <c r="J1076" s="13">
        <v>20651422</v>
      </c>
    </row>
    <row r="1077" spans="1:10" x14ac:dyDescent="0.3">
      <c r="A1077" s="2">
        <v>24520892</v>
      </c>
      <c r="B1077" s="2" t="s">
        <v>25238</v>
      </c>
      <c r="C1077" s="2">
        <v>45000000</v>
      </c>
      <c r="D1077" s="2">
        <v>7</v>
      </c>
      <c r="E1077" s="2">
        <f t="shared" si="16"/>
        <v>-20479108</v>
      </c>
      <c r="I1077" s="13" t="s">
        <v>24853</v>
      </c>
      <c r="J1077" s="13">
        <v>20574010</v>
      </c>
    </row>
    <row r="1078" spans="1:10" x14ac:dyDescent="0.3">
      <c r="A1078" s="2">
        <v>24430272</v>
      </c>
      <c r="B1078" s="2" t="s">
        <v>25239</v>
      </c>
      <c r="C1078" s="2">
        <v>43000000</v>
      </c>
      <c r="D1078" s="2">
        <v>5.0999999999999996</v>
      </c>
      <c r="E1078" s="2">
        <f t="shared" si="16"/>
        <v>-18569728</v>
      </c>
      <c r="I1078" s="13" t="s">
        <v>26401</v>
      </c>
      <c r="J1078" s="13">
        <v>20566230</v>
      </c>
    </row>
    <row r="1079" spans="1:10" x14ac:dyDescent="0.3">
      <c r="A1079" s="2">
        <v>158348400</v>
      </c>
      <c r="B1079" s="2" t="s">
        <v>25240</v>
      </c>
      <c r="C1079" s="2">
        <v>42000000</v>
      </c>
      <c r="D1079" s="2">
        <v>6.8</v>
      </c>
      <c r="E1079" s="2">
        <f t="shared" si="16"/>
        <v>116348400</v>
      </c>
      <c r="I1079" s="13" t="s">
        <v>25185</v>
      </c>
      <c r="J1079" s="13">
        <v>20557989</v>
      </c>
    </row>
    <row r="1080" spans="1:10" x14ac:dyDescent="0.3">
      <c r="A1080" s="2">
        <v>31136950</v>
      </c>
      <c r="B1080" s="2" t="s">
        <v>25241</v>
      </c>
      <c r="C1080" s="2">
        <v>44000000</v>
      </c>
      <c r="D1080" s="2">
        <v>6.5</v>
      </c>
      <c r="E1080" s="2">
        <f t="shared" si="16"/>
        <v>-12863050</v>
      </c>
      <c r="I1080" s="13" t="s">
        <v>24856</v>
      </c>
      <c r="J1080" s="13">
        <v>20530832</v>
      </c>
    </row>
    <row r="1081" spans="1:10" x14ac:dyDescent="0.3">
      <c r="A1081" s="2">
        <v>29113588</v>
      </c>
      <c r="B1081" s="2" t="s">
        <v>25242</v>
      </c>
      <c r="C1081" s="2">
        <v>40000000</v>
      </c>
      <c r="D1081" s="2">
        <v>6.6</v>
      </c>
      <c r="E1081" s="2">
        <f t="shared" si="16"/>
        <v>-10886412</v>
      </c>
      <c r="I1081" s="13" t="s">
        <v>25863</v>
      </c>
      <c r="J1081" s="13">
        <v>20455802</v>
      </c>
    </row>
    <row r="1082" spans="1:10" x14ac:dyDescent="0.3">
      <c r="A1082" s="2">
        <v>138447667</v>
      </c>
      <c r="B1082" s="2" t="s">
        <v>25243</v>
      </c>
      <c r="C1082" s="2">
        <v>42000000</v>
      </c>
      <c r="D1082" s="2">
        <v>7.2</v>
      </c>
      <c r="E1082" s="2">
        <f t="shared" si="16"/>
        <v>96447667</v>
      </c>
      <c r="I1082" s="13" t="s">
        <v>24791</v>
      </c>
      <c r="J1082" s="13">
        <v>20450000</v>
      </c>
    </row>
    <row r="1083" spans="1:10" x14ac:dyDescent="0.3">
      <c r="A1083" s="2">
        <v>116006080</v>
      </c>
      <c r="B1083" s="2" t="s">
        <v>25244</v>
      </c>
      <c r="C1083" s="2">
        <v>42000000</v>
      </c>
      <c r="D1083" s="2">
        <v>7</v>
      </c>
      <c r="E1083" s="2">
        <f t="shared" si="16"/>
        <v>74006080</v>
      </c>
      <c r="I1083" s="13" t="s">
        <v>26345</v>
      </c>
      <c r="J1083" s="13">
        <v>20378000</v>
      </c>
    </row>
    <row r="1084" spans="1:10" x14ac:dyDescent="0.3">
      <c r="A1084" s="2">
        <v>106793915</v>
      </c>
      <c r="B1084" s="2" t="s">
        <v>25245</v>
      </c>
      <c r="C1084" s="2">
        <v>45000000</v>
      </c>
      <c r="D1084" s="2">
        <v>7</v>
      </c>
      <c r="E1084" s="2">
        <f t="shared" si="16"/>
        <v>61793915</v>
      </c>
      <c r="I1084" s="13" t="s">
        <v>26345</v>
      </c>
      <c r="J1084" s="13">
        <v>20378000</v>
      </c>
    </row>
    <row r="1085" spans="1:10" x14ac:dyDescent="0.3">
      <c r="A1085" s="2">
        <v>87856565</v>
      </c>
      <c r="B1085" s="2" t="s">
        <v>25246</v>
      </c>
      <c r="C1085" s="2">
        <v>42000000</v>
      </c>
      <c r="D1085" s="2">
        <v>5.9</v>
      </c>
      <c r="E1085" s="2">
        <f t="shared" si="16"/>
        <v>45856565</v>
      </c>
      <c r="I1085" s="13" t="s">
        <v>26896</v>
      </c>
      <c r="J1085" s="13">
        <v>20306281</v>
      </c>
    </row>
    <row r="1086" spans="1:10" x14ac:dyDescent="0.3">
      <c r="A1086" s="2">
        <v>70100000</v>
      </c>
      <c r="B1086" s="2" t="s">
        <v>25247</v>
      </c>
      <c r="C1086" s="2">
        <v>40000000</v>
      </c>
      <c r="D1086" s="2">
        <v>5.4</v>
      </c>
      <c r="E1086" s="2">
        <f t="shared" si="16"/>
        <v>30100000</v>
      </c>
      <c r="I1086" s="13" t="s">
        <v>25684</v>
      </c>
      <c r="J1086" s="13">
        <v>20300000</v>
      </c>
    </row>
    <row r="1087" spans="1:10" x14ac:dyDescent="0.3">
      <c r="A1087" s="2">
        <v>159578352</v>
      </c>
      <c r="B1087" s="2" t="s">
        <v>25248</v>
      </c>
      <c r="C1087" s="2">
        <v>43000000</v>
      </c>
      <c r="D1087" s="2">
        <v>6.6</v>
      </c>
      <c r="E1087" s="2">
        <f t="shared" si="16"/>
        <v>116578352</v>
      </c>
      <c r="I1087" s="13" t="s">
        <v>25498</v>
      </c>
      <c r="J1087" s="13">
        <v>20291815</v>
      </c>
    </row>
    <row r="1088" spans="1:10" x14ac:dyDescent="0.3">
      <c r="A1088" s="2">
        <v>57750000</v>
      </c>
      <c r="B1088" s="2" t="s">
        <v>25249</v>
      </c>
      <c r="C1088" s="2">
        <v>31115000</v>
      </c>
      <c r="D1088" s="2">
        <v>7</v>
      </c>
      <c r="E1088" s="2">
        <f t="shared" si="16"/>
        <v>26635000</v>
      </c>
      <c r="I1088" s="13" t="s">
        <v>24726</v>
      </c>
      <c r="J1088" s="13">
        <v>20281096</v>
      </c>
    </row>
    <row r="1089" spans="1:10" x14ac:dyDescent="0.3">
      <c r="A1089" s="2">
        <v>45290318</v>
      </c>
      <c r="B1089" s="2" t="s">
        <v>25250</v>
      </c>
      <c r="C1089" s="2">
        <v>42000000</v>
      </c>
      <c r="D1089" s="2">
        <v>6.5</v>
      </c>
      <c r="E1089" s="2">
        <f t="shared" si="16"/>
        <v>3290318</v>
      </c>
      <c r="I1089" s="13" t="s">
        <v>27210</v>
      </c>
      <c r="J1089" s="13">
        <v>20236603</v>
      </c>
    </row>
    <row r="1090" spans="1:10" x14ac:dyDescent="0.3">
      <c r="A1090" s="2">
        <v>41543207</v>
      </c>
      <c r="B1090" s="2" t="s">
        <v>25251</v>
      </c>
      <c r="C1090" s="2">
        <v>42000000</v>
      </c>
      <c r="D1090" s="2">
        <v>6.3</v>
      </c>
      <c r="E1090" s="2">
        <f t="shared" si="16"/>
        <v>-456793</v>
      </c>
      <c r="I1090" s="13" t="s">
        <v>24612</v>
      </c>
      <c r="J1090" s="13">
        <v>20169068</v>
      </c>
    </row>
    <row r="1091" spans="1:10" x14ac:dyDescent="0.3">
      <c r="A1091" s="2">
        <v>41252428</v>
      </c>
      <c r="B1091" s="2" t="s">
        <v>25252</v>
      </c>
      <c r="C1091" s="2">
        <v>42000000</v>
      </c>
      <c r="D1091" s="2">
        <v>6.5</v>
      </c>
      <c r="E1091" s="2">
        <f t="shared" ref="E1091:E1154" si="17">A1091-C1091</f>
        <v>-747572</v>
      </c>
      <c r="I1091" s="13" t="s">
        <v>25495</v>
      </c>
      <c r="J1091" s="13">
        <v>20132596</v>
      </c>
    </row>
    <row r="1092" spans="1:10" x14ac:dyDescent="0.3">
      <c r="A1092" s="2">
        <v>35228696</v>
      </c>
      <c r="B1092" s="2" t="s">
        <v>25253</v>
      </c>
      <c r="C1092" s="2">
        <v>32000000</v>
      </c>
      <c r="D1092" s="2">
        <v>6.5</v>
      </c>
      <c r="E1092" s="2">
        <f t="shared" si="17"/>
        <v>3228696</v>
      </c>
      <c r="I1092" s="13" t="s">
        <v>25932</v>
      </c>
      <c r="J1092" s="13">
        <v>20089048</v>
      </c>
    </row>
    <row r="1093" spans="1:10" x14ac:dyDescent="0.3">
      <c r="A1093" s="2">
        <v>59992760</v>
      </c>
      <c r="B1093" s="2" t="s">
        <v>25254</v>
      </c>
      <c r="C1093" s="2">
        <v>42000000</v>
      </c>
      <c r="D1093" s="2">
        <v>5.8</v>
      </c>
      <c r="E1093" s="2">
        <f t="shared" si="17"/>
        <v>17992760</v>
      </c>
      <c r="I1093" s="13" t="s">
        <v>26900</v>
      </c>
      <c r="J1093" s="13">
        <v>20063926</v>
      </c>
    </row>
    <row r="1094" spans="1:10" x14ac:dyDescent="0.3">
      <c r="A1094" s="2">
        <v>34667015</v>
      </c>
      <c r="B1094" s="2" t="s">
        <v>25255</v>
      </c>
      <c r="C1094" s="2">
        <v>32000000</v>
      </c>
      <c r="D1094" s="2">
        <v>6.6</v>
      </c>
      <c r="E1094" s="2">
        <f t="shared" si="17"/>
        <v>2667015</v>
      </c>
      <c r="I1094" s="13" t="s">
        <v>26529</v>
      </c>
      <c r="J1094" s="13">
        <v>20054909</v>
      </c>
    </row>
    <row r="1095" spans="1:10" x14ac:dyDescent="0.3">
      <c r="A1095" s="2">
        <v>37652565</v>
      </c>
      <c r="B1095" s="2" t="s">
        <v>25256</v>
      </c>
      <c r="C1095" s="2">
        <v>42000000</v>
      </c>
      <c r="D1095" s="2">
        <v>5.4</v>
      </c>
      <c r="E1095" s="2">
        <f t="shared" si="17"/>
        <v>-4347435</v>
      </c>
      <c r="I1095" s="13" t="s">
        <v>24861</v>
      </c>
      <c r="J1095" s="13">
        <v>20033643</v>
      </c>
    </row>
    <row r="1096" spans="1:10" x14ac:dyDescent="0.3">
      <c r="A1096" s="2">
        <v>24375436</v>
      </c>
      <c r="B1096" s="2" t="s">
        <v>25257</v>
      </c>
      <c r="C1096" s="2">
        <v>42000000</v>
      </c>
      <c r="D1096" s="2">
        <v>6.1</v>
      </c>
      <c r="E1096" s="2">
        <f t="shared" si="17"/>
        <v>-17624564</v>
      </c>
      <c r="I1096" s="13" t="s">
        <v>24861</v>
      </c>
      <c r="J1096" s="13">
        <v>20033643</v>
      </c>
    </row>
    <row r="1097" spans="1:10" x14ac:dyDescent="0.3">
      <c r="A1097" s="2">
        <v>20915465</v>
      </c>
      <c r="B1097" s="2" t="s">
        <v>25258</v>
      </c>
      <c r="C1097" s="2">
        <v>42000000</v>
      </c>
      <c r="D1097" s="2">
        <v>4</v>
      </c>
      <c r="E1097" s="2">
        <f t="shared" si="17"/>
        <v>-21084535</v>
      </c>
      <c r="I1097" s="13" t="s">
        <v>26517</v>
      </c>
      <c r="J1097" s="13">
        <v>20007180</v>
      </c>
    </row>
    <row r="1098" spans="1:10" x14ac:dyDescent="0.3">
      <c r="A1098" s="2">
        <v>24127895</v>
      </c>
      <c r="B1098" s="2" t="s">
        <v>25259</v>
      </c>
      <c r="C1098" s="2">
        <v>50000000</v>
      </c>
      <c r="D1098" s="2">
        <v>7.6</v>
      </c>
      <c r="E1098" s="2">
        <f t="shared" si="17"/>
        <v>-25872105</v>
      </c>
      <c r="I1098" s="13" t="s">
        <v>24694</v>
      </c>
      <c r="J1098" s="13">
        <v>19999143</v>
      </c>
    </row>
    <row r="1099" spans="1:10" x14ac:dyDescent="0.3">
      <c r="A1099" s="2">
        <v>84961</v>
      </c>
      <c r="B1099" s="2" t="s">
        <v>25260</v>
      </c>
      <c r="C1099" s="2">
        <v>31000000</v>
      </c>
      <c r="D1099" s="2">
        <v>7.9</v>
      </c>
      <c r="E1099" s="2">
        <f t="shared" si="17"/>
        <v>-30915039</v>
      </c>
      <c r="I1099" s="13" t="s">
        <v>24407</v>
      </c>
      <c r="J1099" s="13">
        <v>19995817</v>
      </c>
    </row>
    <row r="1100" spans="1:10" x14ac:dyDescent="0.3">
      <c r="A1100" s="2">
        <v>26404753</v>
      </c>
      <c r="B1100" s="2" t="s">
        <v>25261</v>
      </c>
      <c r="C1100" s="2">
        <v>40000000</v>
      </c>
      <c r="D1100" s="2">
        <v>5.3</v>
      </c>
      <c r="E1100" s="2">
        <f t="shared" si="17"/>
        <v>-13595247</v>
      </c>
      <c r="I1100" s="13" t="s">
        <v>26778</v>
      </c>
      <c r="J1100" s="13">
        <v>19990064</v>
      </c>
    </row>
    <row r="1101" spans="1:10" x14ac:dyDescent="0.3">
      <c r="A1101" s="2">
        <v>6105175</v>
      </c>
      <c r="B1101" s="2" t="s">
        <v>25262</v>
      </c>
      <c r="C1101" s="2">
        <v>44000000</v>
      </c>
      <c r="D1101" s="2">
        <v>6.6</v>
      </c>
      <c r="E1101" s="2">
        <f t="shared" si="17"/>
        <v>-37894825</v>
      </c>
      <c r="I1101" s="13" t="s">
        <v>24201</v>
      </c>
      <c r="J1101" s="13">
        <v>19903076</v>
      </c>
    </row>
    <row r="1102" spans="1:10" x14ac:dyDescent="0.3">
      <c r="A1102" s="2">
        <v>5664251</v>
      </c>
      <c r="B1102" s="2" t="s">
        <v>25263</v>
      </c>
      <c r="C1102" s="2">
        <v>45000000</v>
      </c>
      <c r="D1102" s="2">
        <v>6.3</v>
      </c>
      <c r="E1102" s="2">
        <f t="shared" si="17"/>
        <v>-39335749</v>
      </c>
      <c r="I1102" s="13" t="s">
        <v>24201</v>
      </c>
      <c r="J1102" s="13">
        <v>19903076</v>
      </c>
    </row>
    <row r="1103" spans="1:10" x14ac:dyDescent="0.3">
      <c r="A1103" s="2">
        <v>1260917</v>
      </c>
      <c r="B1103" s="2" t="s">
        <v>25264</v>
      </c>
      <c r="C1103" s="2">
        <v>27000000</v>
      </c>
      <c r="D1103" s="2">
        <v>7.2</v>
      </c>
      <c r="E1103" s="2">
        <f t="shared" si="17"/>
        <v>-25739083</v>
      </c>
      <c r="I1103" s="13" t="s">
        <v>27294</v>
      </c>
      <c r="J1103" s="13">
        <v>19809547</v>
      </c>
    </row>
    <row r="1104" spans="1:10" x14ac:dyDescent="0.3">
      <c r="A1104" s="2">
        <v>116724075</v>
      </c>
      <c r="B1104" s="2" t="s">
        <v>25265</v>
      </c>
      <c r="C1104" s="2">
        <v>41000000</v>
      </c>
      <c r="D1104" s="2">
        <v>7</v>
      </c>
      <c r="E1104" s="2">
        <f t="shared" si="17"/>
        <v>75724075</v>
      </c>
      <c r="I1104" s="13" t="s">
        <v>26681</v>
      </c>
      <c r="J1104" s="13">
        <v>19779400</v>
      </c>
    </row>
    <row r="1105" spans="1:10" x14ac:dyDescent="0.3">
      <c r="A1105" s="2">
        <v>56083966</v>
      </c>
      <c r="B1105" s="2" t="s">
        <v>25266</v>
      </c>
      <c r="C1105" s="2">
        <v>65000000</v>
      </c>
      <c r="D1105" s="2">
        <v>6.9</v>
      </c>
      <c r="E1105" s="2">
        <f t="shared" si="17"/>
        <v>-8916034</v>
      </c>
      <c r="I1105" s="13" t="s">
        <v>26160</v>
      </c>
      <c r="J1105" s="13">
        <v>19737645</v>
      </c>
    </row>
    <row r="1106" spans="1:10" x14ac:dyDescent="0.3">
      <c r="A1106" s="2">
        <v>22108977</v>
      </c>
      <c r="B1106" s="2" t="s">
        <v>25267</v>
      </c>
      <c r="C1106" s="2">
        <v>41000000</v>
      </c>
      <c r="D1106" s="2">
        <v>5.2</v>
      </c>
      <c r="E1106" s="2">
        <f t="shared" si="17"/>
        <v>-18891023</v>
      </c>
      <c r="I1106" s="13" t="s">
        <v>25919</v>
      </c>
      <c r="J1106" s="13">
        <v>19700000</v>
      </c>
    </row>
    <row r="1107" spans="1:10" x14ac:dyDescent="0.3">
      <c r="A1107" s="2">
        <v>293501675</v>
      </c>
      <c r="B1107" s="2" t="s">
        <v>25268</v>
      </c>
      <c r="C1107" s="2">
        <v>40000000</v>
      </c>
      <c r="D1107" s="2">
        <v>8.1</v>
      </c>
      <c r="E1107" s="2">
        <f t="shared" si="17"/>
        <v>253501675</v>
      </c>
      <c r="I1107" s="13" t="s">
        <v>26764</v>
      </c>
      <c r="J1107" s="13">
        <v>19691811</v>
      </c>
    </row>
    <row r="1108" spans="1:10" x14ac:dyDescent="0.3">
      <c r="A1108" s="2">
        <v>18600911</v>
      </c>
      <c r="B1108" s="2" t="s">
        <v>25269</v>
      </c>
      <c r="C1108" s="2">
        <v>42000000</v>
      </c>
      <c r="D1108" s="2">
        <v>6.6</v>
      </c>
      <c r="E1108" s="2">
        <f t="shared" si="17"/>
        <v>-23399089</v>
      </c>
      <c r="I1108" s="13" t="s">
        <v>26763</v>
      </c>
      <c r="J1108" s="13">
        <v>19597131</v>
      </c>
    </row>
    <row r="1109" spans="1:10" x14ac:dyDescent="0.3">
      <c r="A1109" s="2">
        <v>7204138</v>
      </c>
      <c r="B1109" s="2" t="s">
        <v>25270</v>
      </c>
      <c r="C1109" s="2">
        <v>41000000</v>
      </c>
      <c r="D1109" s="2">
        <v>6.2</v>
      </c>
      <c r="E1109" s="2">
        <f t="shared" si="17"/>
        <v>-33795862</v>
      </c>
      <c r="I1109" s="13" t="s">
        <v>25332</v>
      </c>
      <c r="J1109" s="13">
        <v>19588068</v>
      </c>
    </row>
    <row r="1110" spans="1:10" x14ac:dyDescent="0.3">
      <c r="A1110" s="2">
        <v>90800000</v>
      </c>
      <c r="B1110" s="2" t="s">
        <v>25271</v>
      </c>
      <c r="C1110" s="2">
        <v>8000000</v>
      </c>
      <c r="D1110" s="2">
        <v>7.2</v>
      </c>
      <c r="E1110" s="2">
        <f t="shared" si="17"/>
        <v>82800000</v>
      </c>
      <c r="I1110" s="13" t="s">
        <v>24860</v>
      </c>
      <c r="J1110" s="13">
        <v>19540762</v>
      </c>
    </row>
    <row r="1111" spans="1:10" x14ac:dyDescent="0.3">
      <c r="A1111" s="2">
        <v>150117807</v>
      </c>
      <c r="B1111" s="2" t="s">
        <v>25272</v>
      </c>
      <c r="C1111" s="2">
        <v>40000000</v>
      </c>
      <c r="D1111" s="2">
        <v>7.3</v>
      </c>
      <c r="E1111" s="2">
        <f t="shared" si="17"/>
        <v>110117807</v>
      </c>
      <c r="I1111" s="13" t="s">
        <v>25864</v>
      </c>
      <c r="J1111" s="13">
        <v>19506619</v>
      </c>
    </row>
    <row r="1112" spans="1:10" x14ac:dyDescent="0.3">
      <c r="A1112" s="2">
        <v>163947053</v>
      </c>
      <c r="B1112" s="2" t="s">
        <v>25273</v>
      </c>
      <c r="C1112" s="2">
        <v>40000000</v>
      </c>
      <c r="D1112" s="2">
        <v>6.7</v>
      </c>
      <c r="E1112" s="2">
        <f t="shared" si="17"/>
        <v>123947053</v>
      </c>
      <c r="I1112" s="13" t="s">
        <v>25456</v>
      </c>
      <c r="J1112" s="13">
        <v>19500000</v>
      </c>
    </row>
    <row r="1113" spans="1:10" x14ac:dyDescent="0.3">
      <c r="A1113" s="2">
        <v>116735231</v>
      </c>
      <c r="B1113" s="2" t="s">
        <v>25274</v>
      </c>
      <c r="C1113" s="2">
        <v>70000000</v>
      </c>
      <c r="D1113" s="2">
        <v>6.4</v>
      </c>
      <c r="E1113" s="2">
        <f t="shared" si="17"/>
        <v>46735231</v>
      </c>
      <c r="I1113" s="13" t="s">
        <v>26897</v>
      </c>
      <c r="J1113" s="13">
        <v>19500000</v>
      </c>
    </row>
    <row r="1114" spans="1:10" x14ac:dyDescent="0.3">
      <c r="A1114" s="2">
        <v>118500000</v>
      </c>
      <c r="B1114" s="2" t="s">
        <v>25275</v>
      </c>
      <c r="C1114" s="2">
        <v>40000000</v>
      </c>
      <c r="D1114" s="2">
        <v>7.8</v>
      </c>
      <c r="E1114" s="2">
        <f t="shared" si="17"/>
        <v>78500000</v>
      </c>
      <c r="I1114" s="13" t="s">
        <v>25867</v>
      </c>
      <c r="J1114" s="13">
        <v>19489752</v>
      </c>
    </row>
    <row r="1115" spans="1:10" x14ac:dyDescent="0.3">
      <c r="A1115" s="2">
        <v>126546825</v>
      </c>
      <c r="B1115" s="2" t="s">
        <v>25276</v>
      </c>
      <c r="C1115" s="2">
        <v>40000000</v>
      </c>
      <c r="D1115" s="2">
        <v>6.4</v>
      </c>
      <c r="E1115" s="2">
        <f t="shared" si="17"/>
        <v>86546825</v>
      </c>
      <c r="I1115" s="13" t="s">
        <v>25920</v>
      </c>
      <c r="J1115" s="13">
        <v>19455658</v>
      </c>
    </row>
    <row r="1116" spans="1:10" x14ac:dyDescent="0.3">
      <c r="A1116" s="2">
        <v>166147885</v>
      </c>
      <c r="B1116" s="2" t="s">
        <v>25277</v>
      </c>
      <c r="C1116" s="2">
        <v>40000000</v>
      </c>
      <c r="D1116" s="2">
        <v>4.0999999999999996</v>
      </c>
      <c r="E1116" s="2">
        <f t="shared" si="17"/>
        <v>126147885</v>
      </c>
      <c r="I1116" s="13" t="s">
        <v>27502</v>
      </c>
      <c r="J1116" s="13">
        <v>19402612</v>
      </c>
    </row>
    <row r="1117" spans="1:10" x14ac:dyDescent="0.3">
      <c r="A1117" s="2">
        <v>111760631</v>
      </c>
      <c r="B1117" s="2" t="s">
        <v>25278</v>
      </c>
      <c r="C1117" s="2">
        <v>38000000</v>
      </c>
      <c r="D1117" s="2">
        <v>4.0999999999999996</v>
      </c>
      <c r="E1117" s="2">
        <f t="shared" si="17"/>
        <v>73760631</v>
      </c>
      <c r="I1117" s="13" t="s">
        <v>26765</v>
      </c>
      <c r="J1117" s="13">
        <v>19397498</v>
      </c>
    </row>
    <row r="1118" spans="1:10" x14ac:dyDescent="0.3">
      <c r="A1118" s="2">
        <v>108706165</v>
      </c>
      <c r="B1118" s="2" t="s">
        <v>25279</v>
      </c>
      <c r="C1118" s="2">
        <v>40000000</v>
      </c>
      <c r="D1118" s="2">
        <v>7.4</v>
      </c>
      <c r="E1118" s="2">
        <f t="shared" si="17"/>
        <v>68706165</v>
      </c>
      <c r="I1118" s="13" t="s">
        <v>26899</v>
      </c>
      <c r="J1118" s="13">
        <v>19392418</v>
      </c>
    </row>
    <row r="1119" spans="1:10" x14ac:dyDescent="0.3">
      <c r="A1119" s="2">
        <v>138614544</v>
      </c>
      <c r="B1119" s="2" t="s">
        <v>25280</v>
      </c>
      <c r="C1119" s="2">
        <v>40000000</v>
      </c>
      <c r="D1119" s="2">
        <v>5.8</v>
      </c>
      <c r="E1119" s="2">
        <f t="shared" si="17"/>
        <v>98614544</v>
      </c>
      <c r="I1119" s="13" t="s">
        <v>27055</v>
      </c>
      <c r="J1119" s="13">
        <v>19362712</v>
      </c>
    </row>
    <row r="1120" spans="1:10" x14ac:dyDescent="0.3">
      <c r="A1120" s="2">
        <v>125069696</v>
      </c>
      <c r="B1120" s="2" t="s">
        <v>25281</v>
      </c>
      <c r="C1120" s="2">
        <v>40000000</v>
      </c>
      <c r="D1120" s="2">
        <v>7.6</v>
      </c>
      <c r="E1120" s="2">
        <f t="shared" si="17"/>
        <v>85069696</v>
      </c>
      <c r="I1120" s="13" t="s">
        <v>27213</v>
      </c>
      <c r="J1120" s="13">
        <v>19244700</v>
      </c>
    </row>
    <row r="1121" spans="1:10" x14ac:dyDescent="0.3">
      <c r="A1121" s="2">
        <v>107458785</v>
      </c>
      <c r="B1121" s="2" t="s">
        <v>25282</v>
      </c>
      <c r="C1121" s="2">
        <v>40000000</v>
      </c>
      <c r="D1121" s="2">
        <v>7.2</v>
      </c>
      <c r="E1121" s="2">
        <f t="shared" si="17"/>
        <v>67458785</v>
      </c>
      <c r="I1121" s="13" t="s">
        <v>24347</v>
      </c>
      <c r="J1121" s="13">
        <v>19234747</v>
      </c>
    </row>
    <row r="1122" spans="1:10" x14ac:dyDescent="0.3">
      <c r="A1122" s="2">
        <v>102310175</v>
      </c>
      <c r="B1122" s="2" t="s">
        <v>25283</v>
      </c>
      <c r="C1122" s="2">
        <v>40000000</v>
      </c>
      <c r="D1122" s="2">
        <v>7.8</v>
      </c>
      <c r="E1122" s="2">
        <f t="shared" si="17"/>
        <v>62310175</v>
      </c>
      <c r="I1122" s="13" t="s">
        <v>25315</v>
      </c>
      <c r="J1122" s="13">
        <v>19228104</v>
      </c>
    </row>
    <row r="1123" spans="1:10" x14ac:dyDescent="0.3">
      <c r="A1123" s="2">
        <v>96917897</v>
      </c>
      <c r="B1123" s="2" t="s">
        <v>25284</v>
      </c>
      <c r="C1123" s="2">
        <v>40000000</v>
      </c>
      <c r="D1123" s="2">
        <v>7.7</v>
      </c>
      <c r="E1123" s="2">
        <f t="shared" si="17"/>
        <v>56917897</v>
      </c>
      <c r="I1123" s="13" t="s">
        <v>24443</v>
      </c>
      <c r="J1123" s="13">
        <v>19219978</v>
      </c>
    </row>
    <row r="1124" spans="1:10" x14ac:dyDescent="0.3">
      <c r="A1124" s="2">
        <v>93952276</v>
      </c>
      <c r="B1124" s="2" t="s">
        <v>25285</v>
      </c>
      <c r="C1124" s="2">
        <v>40000000</v>
      </c>
      <c r="D1124" s="2">
        <v>6.4</v>
      </c>
      <c r="E1124" s="2">
        <f t="shared" si="17"/>
        <v>53952276</v>
      </c>
      <c r="I1124" s="13" t="s">
        <v>26112</v>
      </c>
      <c r="J1124" s="13">
        <v>19219708</v>
      </c>
    </row>
    <row r="1125" spans="1:10" x14ac:dyDescent="0.3">
      <c r="A1125" s="2">
        <v>90703745</v>
      </c>
      <c r="B1125" s="2" t="s">
        <v>25286</v>
      </c>
      <c r="C1125" s="2">
        <v>45000000</v>
      </c>
      <c r="D1125" s="2">
        <v>5.0999999999999996</v>
      </c>
      <c r="E1125" s="2">
        <f t="shared" si="17"/>
        <v>45703745</v>
      </c>
      <c r="I1125" s="13" t="s">
        <v>25823</v>
      </c>
      <c r="J1125" s="13">
        <v>19185998</v>
      </c>
    </row>
    <row r="1126" spans="1:10" x14ac:dyDescent="0.3">
      <c r="A1126" s="2">
        <v>89138076</v>
      </c>
      <c r="B1126" s="2" t="s">
        <v>25287</v>
      </c>
      <c r="C1126" s="2">
        <v>40000000</v>
      </c>
      <c r="D1126" s="2">
        <v>5.5</v>
      </c>
      <c r="E1126" s="2">
        <f t="shared" si="17"/>
        <v>49138076</v>
      </c>
      <c r="I1126" s="13" t="s">
        <v>26766</v>
      </c>
      <c r="J1126" s="13">
        <v>19179516</v>
      </c>
    </row>
    <row r="1127" spans="1:10" x14ac:dyDescent="0.3">
      <c r="A1127" s="2">
        <v>87666629</v>
      </c>
      <c r="B1127" s="2" t="s">
        <v>25288</v>
      </c>
      <c r="C1127" s="2">
        <v>40000000</v>
      </c>
      <c r="D1127" s="2">
        <v>7.4</v>
      </c>
      <c r="E1127" s="2">
        <f t="shared" si="17"/>
        <v>47666629</v>
      </c>
      <c r="I1127" s="13" t="s">
        <v>26767</v>
      </c>
      <c r="J1127" s="13">
        <v>19155435</v>
      </c>
    </row>
    <row r="1128" spans="1:10" x14ac:dyDescent="0.3">
      <c r="A1128" s="2">
        <v>90353764</v>
      </c>
      <c r="B1128" s="2" t="s">
        <v>25289</v>
      </c>
      <c r="C1128" s="2">
        <v>40000000</v>
      </c>
      <c r="D1128" s="2">
        <v>6</v>
      </c>
      <c r="E1128" s="2">
        <f t="shared" si="17"/>
        <v>50353764</v>
      </c>
      <c r="I1128" s="13" t="s">
        <v>26163</v>
      </c>
      <c r="J1128" s="13">
        <v>19143839</v>
      </c>
    </row>
    <row r="1129" spans="1:10" x14ac:dyDescent="0.3">
      <c r="A1129" s="2">
        <v>82522790</v>
      </c>
      <c r="B1129" s="2" t="s">
        <v>25290</v>
      </c>
      <c r="C1129" s="2">
        <v>40000000</v>
      </c>
      <c r="D1129" s="2">
        <v>7.5</v>
      </c>
      <c r="E1129" s="2">
        <f t="shared" si="17"/>
        <v>42522790</v>
      </c>
      <c r="I1129" s="13" t="s">
        <v>27288</v>
      </c>
      <c r="J1129" s="13">
        <v>19138847</v>
      </c>
    </row>
    <row r="1130" spans="1:10" x14ac:dyDescent="0.3">
      <c r="A1130" s="2">
        <v>94125426</v>
      </c>
      <c r="B1130" s="2" t="s">
        <v>25291</v>
      </c>
      <c r="C1130" s="2">
        <v>40000000</v>
      </c>
      <c r="D1130" s="2">
        <v>7</v>
      </c>
      <c r="E1130" s="2">
        <f t="shared" si="17"/>
        <v>54125426</v>
      </c>
      <c r="I1130" s="13" t="s">
        <v>26304</v>
      </c>
      <c r="J1130" s="13">
        <v>19103378</v>
      </c>
    </row>
    <row r="1131" spans="1:10" x14ac:dyDescent="0.3">
      <c r="A1131" s="2">
        <v>95001343</v>
      </c>
      <c r="B1131" s="2" t="s">
        <v>25292</v>
      </c>
      <c r="C1131" s="2">
        <v>40000000</v>
      </c>
      <c r="D1131" s="2">
        <v>7.5</v>
      </c>
      <c r="E1131" s="2">
        <f t="shared" si="17"/>
        <v>55001343</v>
      </c>
      <c r="I1131" s="13" t="s">
        <v>27535</v>
      </c>
      <c r="J1131" s="13">
        <v>19100000</v>
      </c>
    </row>
    <row r="1132" spans="1:10" x14ac:dyDescent="0.3">
      <c r="A1132" s="2">
        <v>81292135</v>
      </c>
      <c r="B1132" s="2" t="s">
        <v>25293</v>
      </c>
      <c r="C1132" s="2">
        <v>40000000</v>
      </c>
      <c r="D1132" s="2">
        <v>7.3</v>
      </c>
      <c r="E1132" s="2">
        <f t="shared" si="17"/>
        <v>41292135</v>
      </c>
      <c r="I1132" s="13" t="s">
        <v>25311</v>
      </c>
      <c r="J1132" s="13">
        <v>19068786</v>
      </c>
    </row>
    <row r="1133" spans="1:10" x14ac:dyDescent="0.3">
      <c r="A1133" s="2">
        <v>86208010</v>
      </c>
      <c r="B1133" s="2" t="s">
        <v>25294</v>
      </c>
      <c r="C1133" s="2">
        <v>35000000</v>
      </c>
      <c r="D1133" s="2">
        <v>5.7</v>
      </c>
      <c r="E1133" s="2">
        <f t="shared" si="17"/>
        <v>51208010</v>
      </c>
      <c r="I1133" s="13" t="s">
        <v>27206</v>
      </c>
      <c r="J1133" s="13">
        <v>19047631</v>
      </c>
    </row>
    <row r="1134" spans="1:10" x14ac:dyDescent="0.3">
      <c r="A1134" s="2">
        <v>81593527</v>
      </c>
      <c r="B1134" s="2" t="s">
        <v>25295</v>
      </c>
      <c r="C1134" s="2">
        <v>40000000</v>
      </c>
      <c r="D1134" s="2">
        <v>7.3</v>
      </c>
      <c r="E1134" s="2">
        <f t="shared" si="17"/>
        <v>41593527</v>
      </c>
      <c r="I1134" s="13" t="s">
        <v>25676</v>
      </c>
      <c r="J1134" s="13">
        <v>19044241</v>
      </c>
    </row>
    <row r="1135" spans="1:10" x14ac:dyDescent="0.3">
      <c r="A1135" s="2">
        <v>75274748</v>
      </c>
      <c r="B1135" s="2" t="s">
        <v>25296</v>
      </c>
      <c r="C1135" s="2">
        <v>35000000</v>
      </c>
      <c r="D1135" s="2">
        <v>7.2</v>
      </c>
      <c r="E1135" s="2">
        <f t="shared" si="17"/>
        <v>40274748</v>
      </c>
      <c r="I1135" s="13" t="s">
        <v>26922</v>
      </c>
      <c r="J1135" s="13">
        <v>18873374</v>
      </c>
    </row>
    <row r="1136" spans="1:10" x14ac:dyDescent="0.3">
      <c r="A1136" s="2">
        <v>90835030</v>
      </c>
      <c r="B1136" s="2" t="s">
        <v>25297</v>
      </c>
      <c r="C1136" s="2">
        <v>40000000</v>
      </c>
      <c r="D1136" s="2">
        <v>5.9</v>
      </c>
      <c r="E1136" s="2">
        <f t="shared" si="17"/>
        <v>50835030</v>
      </c>
      <c r="I1136" s="13" t="s">
        <v>26537</v>
      </c>
      <c r="J1136" s="13">
        <v>18860010</v>
      </c>
    </row>
    <row r="1137" spans="1:10" x14ac:dyDescent="0.3">
      <c r="A1137" s="2">
        <v>72455275</v>
      </c>
      <c r="B1137" s="2" t="s">
        <v>25298</v>
      </c>
      <c r="C1137" s="2">
        <v>40000000</v>
      </c>
      <c r="D1137" s="2">
        <v>7.8</v>
      </c>
      <c r="E1137" s="2">
        <f t="shared" si="17"/>
        <v>32455275</v>
      </c>
      <c r="I1137" s="13" t="s">
        <v>26520</v>
      </c>
      <c r="J1137" s="13">
        <v>18771174</v>
      </c>
    </row>
    <row r="1138" spans="1:10" x14ac:dyDescent="0.3">
      <c r="A1138" s="2">
        <v>75305995</v>
      </c>
      <c r="B1138" s="2" t="s">
        <v>25299</v>
      </c>
      <c r="C1138" s="2">
        <v>40000000</v>
      </c>
      <c r="D1138" s="2">
        <v>7.7</v>
      </c>
      <c r="E1138" s="2">
        <f t="shared" si="17"/>
        <v>35305995</v>
      </c>
      <c r="I1138" s="13" t="s">
        <v>25581</v>
      </c>
      <c r="J1138" s="13">
        <v>18758599</v>
      </c>
    </row>
    <row r="1139" spans="1:10" x14ac:dyDescent="0.3">
      <c r="A1139" s="2">
        <v>74098862</v>
      </c>
      <c r="B1139" s="2" t="s">
        <v>25300</v>
      </c>
      <c r="C1139" s="2">
        <v>40000000</v>
      </c>
      <c r="D1139" s="2">
        <v>8.1</v>
      </c>
      <c r="E1139" s="2">
        <f t="shared" si="17"/>
        <v>34098862</v>
      </c>
      <c r="I1139" s="13" t="s">
        <v>26534</v>
      </c>
      <c r="J1139" s="13">
        <v>18645546</v>
      </c>
    </row>
    <row r="1140" spans="1:10" x14ac:dyDescent="0.3">
      <c r="A1140" s="2">
        <v>72266306</v>
      </c>
      <c r="B1140" s="2" t="s">
        <v>25301</v>
      </c>
      <c r="C1140" s="2">
        <v>40000000</v>
      </c>
      <c r="D1140" s="2">
        <v>6.6</v>
      </c>
      <c r="E1140" s="2">
        <f t="shared" si="17"/>
        <v>32266306</v>
      </c>
      <c r="I1140" s="13" t="s">
        <v>26403</v>
      </c>
      <c r="J1140" s="13">
        <v>18635046</v>
      </c>
    </row>
    <row r="1141" spans="1:10" x14ac:dyDescent="0.3">
      <c r="A1141" s="2">
        <v>71347010</v>
      </c>
      <c r="B1141" s="2" t="s">
        <v>25302</v>
      </c>
      <c r="C1141" s="2">
        <v>40000000</v>
      </c>
      <c r="D1141" s="2">
        <v>7.1</v>
      </c>
      <c r="E1141" s="2">
        <f t="shared" si="17"/>
        <v>31347010</v>
      </c>
      <c r="I1141" s="13" t="s">
        <v>27128</v>
      </c>
      <c r="J1141" s="13">
        <v>18625110</v>
      </c>
    </row>
    <row r="1142" spans="1:10" x14ac:dyDescent="0.3">
      <c r="A1142" s="2">
        <v>70836296</v>
      </c>
      <c r="B1142" s="2" t="s">
        <v>25303</v>
      </c>
      <c r="C1142" s="2">
        <v>40000000</v>
      </c>
      <c r="D1142" s="2">
        <v>5.9</v>
      </c>
      <c r="E1142" s="2">
        <f t="shared" si="17"/>
        <v>30836296</v>
      </c>
      <c r="I1142" s="13" t="s">
        <v>25881</v>
      </c>
      <c r="J1142" s="13">
        <v>18565375</v>
      </c>
    </row>
    <row r="1143" spans="1:10" x14ac:dyDescent="0.3">
      <c r="A1143" s="2">
        <v>70405498</v>
      </c>
      <c r="B1143" s="2" t="s">
        <v>25304</v>
      </c>
      <c r="C1143" s="2">
        <v>40000000</v>
      </c>
      <c r="D1143" s="2">
        <v>8</v>
      </c>
      <c r="E1143" s="2">
        <f t="shared" si="17"/>
        <v>30405498</v>
      </c>
      <c r="I1143" s="13" t="s">
        <v>27295</v>
      </c>
      <c r="J1143" s="13">
        <v>18531390</v>
      </c>
    </row>
    <row r="1144" spans="1:10" x14ac:dyDescent="0.3">
      <c r="A1144" s="2">
        <v>70163652</v>
      </c>
      <c r="B1144" s="2" t="s">
        <v>25305</v>
      </c>
      <c r="C1144" s="2">
        <v>40000000</v>
      </c>
      <c r="D1144" s="2">
        <v>4.5999999999999996</v>
      </c>
      <c r="E1144" s="2">
        <f t="shared" si="17"/>
        <v>30163652</v>
      </c>
      <c r="I1144" s="13" t="s">
        <v>25141</v>
      </c>
      <c r="J1144" s="13">
        <v>18488090</v>
      </c>
    </row>
    <row r="1145" spans="1:10" x14ac:dyDescent="0.3">
      <c r="A1145" s="2">
        <v>66808615</v>
      </c>
      <c r="B1145" s="2" t="s">
        <v>25306</v>
      </c>
      <c r="C1145" s="2">
        <v>34000000</v>
      </c>
      <c r="D1145" s="2">
        <v>6.1</v>
      </c>
      <c r="E1145" s="2">
        <f t="shared" si="17"/>
        <v>32808615</v>
      </c>
      <c r="I1145" s="13" t="s">
        <v>24511</v>
      </c>
      <c r="J1145" s="13">
        <v>18416702</v>
      </c>
    </row>
    <row r="1146" spans="1:10" x14ac:dyDescent="0.3">
      <c r="A1146" s="2">
        <v>64149837</v>
      </c>
      <c r="B1146" s="2" t="s">
        <v>25307</v>
      </c>
      <c r="C1146" s="2">
        <v>20000000</v>
      </c>
      <c r="D1146" s="2">
        <v>6.4</v>
      </c>
      <c r="E1146" s="2">
        <f t="shared" si="17"/>
        <v>44149837</v>
      </c>
      <c r="I1146" s="13" t="s">
        <v>26759</v>
      </c>
      <c r="J1146" s="13">
        <v>18400000</v>
      </c>
    </row>
    <row r="1147" spans="1:10" x14ac:dyDescent="0.3">
      <c r="A1147" s="2">
        <v>83906114</v>
      </c>
      <c r="B1147" s="2" t="s">
        <v>25308</v>
      </c>
      <c r="C1147" s="2">
        <v>40000000</v>
      </c>
      <c r="D1147" s="2">
        <v>6</v>
      </c>
      <c r="E1147" s="2">
        <f t="shared" si="17"/>
        <v>43906114</v>
      </c>
      <c r="I1147" s="13" t="s">
        <v>26522</v>
      </c>
      <c r="J1147" s="13">
        <v>18386128</v>
      </c>
    </row>
    <row r="1148" spans="1:10" x14ac:dyDescent="0.3">
      <c r="A1148" s="2">
        <v>66466372</v>
      </c>
      <c r="B1148" s="2" t="s">
        <v>25309</v>
      </c>
      <c r="C1148" s="2">
        <v>40000000</v>
      </c>
      <c r="D1148" s="2">
        <v>5.2</v>
      </c>
      <c r="E1148" s="2">
        <f t="shared" si="17"/>
        <v>26466372</v>
      </c>
      <c r="I1148" s="13" t="s">
        <v>24356</v>
      </c>
      <c r="J1148" s="13">
        <v>18337537</v>
      </c>
    </row>
    <row r="1149" spans="1:10" x14ac:dyDescent="0.3">
      <c r="A1149" s="2">
        <v>72306065</v>
      </c>
      <c r="B1149" s="2" t="s">
        <v>25310</v>
      </c>
      <c r="C1149" s="2">
        <v>40000000</v>
      </c>
      <c r="D1149" s="2">
        <v>7.6</v>
      </c>
      <c r="E1149" s="2">
        <f t="shared" si="17"/>
        <v>32306065</v>
      </c>
      <c r="I1149" s="13" t="s">
        <v>26519</v>
      </c>
      <c r="J1149" s="13">
        <v>18308901</v>
      </c>
    </row>
    <row r="1150" spans="1:10" x14ac:dyDescent="0.3">
      <c r="A1150" s="2">
        <v>59068786</v>
      </c>
      <c r="B1150" s="2" t="s">
        <v>25311</v>
      </c>
      <c r="C1150" s="2">
        <v>40000000</v>
      </c>
      <c r="D1150" s="2">
        <v>6.4</v>
      </c>
      <c r="E1150" s="2">
        <f t="shared" si="17"/>
        <v>19068786</v>
      </c>
      <c r="I1150" s="13" t="s">
        <v>27101</v>
      </c>
      <c r="J1150" s="13">
        <v>18292061</v>
      </c>
    </row>
    <row r="1151" spans="1:10" x14ac:dyDescent="0.3">
      <c r="A1151" s="2">
        <v>57887882</v>
      </c>
      <c r="B1151" s="2" t="s">
        <v>25312</v>
      </c>
      <c r="C1151" s="2">
        <v>50000000</v>
      </c>
      <c r="D1151" s="2">
        <v>6.1</v>
      </c>
      <c r="E1151" s="2">
        <f t="shared" si="17"/>
        <v>7887882</v>
      </c>
      <c r="I1151" s="13" t="s">
        <v>26073</v>
      </c>
      <c r="J1151" s="13">
        <v>18270895</v>
      </c>
    </row>
    <row r="1152" spans="1:10" x14ac:dyDescent="0.3">
      <c r="A1152" s="2">
        <v>53955614</v>
      </c>
      <c r="B1152" s="2" t="s">
        <v>25313</v>
      </c>
      <c r="C1152" s="2">
        <v>40000000</v>
      </c>
      <c r="D1152" s="2">
        <v>6.1</v>
      </c>
      <c r="E1152" s="2">
        <f t="shared" si="17"/>
        <v>13955614</v>
      </c>
      <c r="I1152" s="13" t="s">
        <v>24307</v>
      </c>
      <c r="J1152" s="13">
        <v>18201106</v>
      </c>
    </row>
    <row r="1153" spans="1:10" x14ac:dyDescent="0.3">
      <c r="A1153" s="2">
        <v>54967359</v>
      </c>
      <c r="B1153" s="2" t="s">
        <v>25314</v>
      </c>
      <c r="C1153" s="2">
        <v>40000000</v>
      </c>
      <c r="D1153" s="2">
        <v>5.2</v>
      </c>
      <c r="E1153" s="2">
        <f t="shared" si="17"/>
        <v>14967359</v>
      </c>
      <c r="I1153" s="13" t="s">
        <v>27434</v>
      </c>
      <c r="J1153" s="13">
        <v>18167424</v>
      </c>
    </row>
    <row r="1154" spans="1:10" x14ac:dyDescent="0.3">
      <c r="A1154" s="2">
        <v>54228104</v>
      </c>
      <c r="B1154" s="2" t="s">
        <v>25315</v>
      </c>
      <c r="C1154" s="2">
        <v>35000000</v>
      </c>
      <c r="D1154" s="2">
        <v>7.7</v>
      </c>
      <c r="E1154" s="2">
        <f t="shared" si="17"/>
        <v>19228104</v>
      </c>
      <c r="I1154" s="13" t="s">
        <v>25934</v>
      </c>
      <c r="J1154" s="13">
        <v>18143332</v>
      </c>
    </row>
    <row r="1155" spans="1:10" x14ac:dyDescent="0.3">
      <c r="A1155" s="2">
        <v>57981889</v>
      </c>
      <c r="B1155" s="2" t="s">
        <v>25316</v>
      </c>
      <c r="C1155" s="2">
        <v>40000000</v>
      </c>
      <c r="D1155" s="2">
        <v>7.3</v>
      </c>
      <c r="E1155" s="2">
        <f t="shared" ref="E1155:E1218" si="18">A1155-C1155</f>
        <v>17981889</v>
      </c>
      <c r="I1155" s="13" t="s">
        <v>27059</v>
      </c>
      <c r="J1155" s="13">
        <v>18049082</v>
      </c>
    </row>
    <row r="1156" spans="1:10" x14ac:dyDescent="0.3">
      <c r="A1156" s="2">
        <v>61094903</v>
      </c>
      <c r="B1156" s="2" t="s">
        <v>25317</v>
      </c>
      <c r="C1156" s="2">
        <v>30000000</v>
      </c>
      <c r="D1156" s="2">
        <v>6.9</v>
      </c>
      <c r="E1156" s="2">
        <f t="shared" si="18"/>
        <v>31094903</v>
      </c>
      <c r="I1156" s="13" t="s">
        <v>25800</v>
      </c>
      <c r="J1156" s="13">
        <v>18043505</v>
      </c>
    </row>
    <row r="1157" spans="1:10" x14ac:dyDescent="0.3">
      <c r="A1157" s="2">
        <v>53082743</v>
      </c>
      <c r="B1157" s="2" t="s">
        <v>25318</v>
      </c>
      <c r="C1157" s="2">
        <v>40000000</v>
      </c>
      <c r="D1157" s="2">
        <v>8.5</v>
      </c>
      <c r="E1157" s="2">
        <f t="shared" si="18"/>
        <v>13082743</v>
      </c>
      <c r="I1157" s="13" t="s">
        <v>26165</v>
      </c>
      <c r="J1157" s="13">
        <v>18037513</v>
      </c>
    </row>
    <row r="1158" spans="1:10" x14ac:dyDescent="0.3">
      <c r="A1158" s="2">
        <v>54414716</v>
      </c>
      <c r="B1158" s="2" t="s">
        <v>25319</v>
      </c>
      <c r="C1158" s="2">
        <v>42000000</v>
      </c>
      <c r="D1158" s="2">
        <v>6.3</v>
      </c>
      <c r="E1158" s="2">
        <f t="shared" si="18"/>
        <v>12414716</v>
      </c>
      <c r="I1158" s="13" t="s">
        <v>25254</v>
      </c>
      <c r="J1158" s="13">
        <v>17992760</v>
      </c>
    </row>
    <row r="1159" spans="1:10" x14ac:dyDescent="0.3">
      <c r="A1159" s="2">
        <v>57011847</v>
      </c>
      <c r="B1159" s="2" t="s">
        <v>25320</v>
      </c>
      <c r="C1159" s="2">
        <v>40000000</v>
      </c>
      <c r="D1159" s="2">
        <v>5.9</v>
      </c>
      <c r="E1159" s="2">
        <f t="shared" si="18"/>
        <v>17011847</v>
      </c>
      <c r="I1159" s="13" t="s">
        <v>25316</v>
      </c>
      <c r="J1159" s="13">
        <v>17981889</v>
      </c>
    </row>
    <row r="1160" spans="1:10" x14ac:dyDescent="0.3">
      <c r="A1160" s="2">
        <v>50859889</v>
      </c>
      <c r="B1160" s="2" t="s">
        <v>25321</v>
      </c>
      <c r="C1160" s="2">
        <v>40000000</v>
      </c>
      <c r="D1160" s="2">
        <v>7.8</v>
      </c>
      <c r="E1160" s="2">
        <f t="shared" si="18"/>
        <v>10859889</v>
      </c>
      <c r="I1160" s="13" t="s">
        <v>27460</v>
      </c>
      <c r="J1160" s="13">
        <v>17966644</v>
      </c>
    </row>
    <row r="1161" spans="1:10" x14ac:dyDescent="0.3">
      <c r="A1161" s="2">
        <v>51185897</v>
      </c>
      <c r="B1161" s="2" t="s">
        <v>25322</v>
      </c>
      <c r="C1161" s="2">
        <v>30000000</v>
      </c>
      <c r="D1161" s="2">
        <v>6.7</v>
      </c>
      <c r="E1161" s="2">
        <f t="shared" si="18"/>
        <v>21185897</v>
      </c>
      <c r="I1161" s="13" t="s">
        <v>27058</v>
      </c>
      <c r="J1161" s="13">
        <v>17926543</v>
      </c>
    </row>
    <row r="1162" spans="1:10" x14ac:dyDescent="0.3">
      <c r="A1162" s="2">
        <v>52000688</v>
      </c>
      <c r="B1162" s="2" t="s">
        <v>25323</v>
      </c>
      <c r="C1162" s="2">
        <v>40000000</v>
      </c>
      <c r="D1162" s="2">
        <v>6.4</v>
      </c>
      <c r="E1162" s="2">
        <f t="shared" si="18"/>
        <v>12000688</v>
      </c>
      <c r="I1162" s="13" t="s">
        <v>26018</v>
      </c>
      <c r="J1162" s="13">
        <v>17895491</v>
      </c>
    </row>
    <row r="1163" spans="1:10" x14ac:dyDescent="0.3">
      <c r="A1163" s="2">
        <v>49851591</v>
      </c>
      <c r="B1163" s="2" t="s">
        <v>25324</v>
      </c>
      <c r="C1163" s="2">
        <v>40000000</v>
      </c>
      <c r="D1163" s="2">
        <v>5.9</v>
      </c>
      <c r="E1163" s="2">
        <f t="shared" si="18"/>
        <v>9851591</v>
      </c>
      <c r="I1163" s="13" t="s">
        <v>24772</v>
      </c>
      <c r="J1163" s="13">
        <v>17892374</v>
      </c>
    </row>
    <row r="1164" spans="1:10" x14ac:dyDescent="0.3">
      <c r="A1164" s="2">
        <v>47781388</v>
      </c>
      <c r="B1164" s="2" t="s">
        <v>25325</v>
      </c>
      <c r="C1164" s="2">
        <v>40000000</v>
      </c>
      <c r="D1164" s="2">
        <v>6.6</v>
      </c>
      <c r="E1164" s="2">
        <f t="shared" si="18"/>
        <v>7781388</v>
      </c>
      <c r="I1164" s="13" t="s">
        <v>27626</v>
      </c>
      <c r="J1164" s="13">
        <v>17850000</v>
      </c>
    </row>
    <row r="1165" spans="1:10" x14ac:dyDescent="0.3">
      <c r="A1165" s="2">
        <v>52320979</v>
      </c>
      <c r="B1165" s="2" t="s">
        <v>25326</v>
      </c>
      <c r="C1165" s="2">
        <v>40000000</v>
      </c>
      <c r="D1165" s="2">
        <v>6.8</v>
      </c>
      <c r="E1165" s="2">
        <f t="shared" si="18"/>
        <v>12320979</v>
      </c>
      <c r="I1165" s="13" t="s">
        <v>25063</v>
      </c>
      <c r="J1165" s="13">
        <v>17823573</v>
      </c>
    </row>
    <row r="1166" spans="1:10" x14ac:dyDescent="0.3">
      <c r="A1166" s="2">
        <v>47806295</v>
      </c>
      <c r="B1166" s="2" t="s">
        <v>25327</v>
      </c>
      <c r="C1166" s="2">
        <v>43000000</v>
      </c>
      <c r="D1166" s="2">
        <v>6.5</v>
      </c>
      <c r="E1166" s="2">
        <f t="shared" si="18"/>
        <v>4806295</v>
      </c>
      <c r="I1166" s="13" t="s">
        <v>26904</v>
      </c>
      <c r="J1166" s="13">
        <v>17736779</v>
      </c>
    </row>
    <row r="1167" spans="1:10" x14ac:dyDescent="0.3">
      <c r="A1167" s="2">
        <v>51853450</v>
      </c>
      <c r="B1167" s="2" t="s">
        <v>25328</v>
      </c>
      <c r="C1167" s="2">
        <v>25000000</v>
      </c>
      <c r="D1167" s="2">
        <v>6.6</v>
      </c>
      <c r="E1167" s="2">
        <f t="shared" si="18"/>
        <v>26853450</v>
      </c>
      <c r="I1167" s="13" t="s">
        <v>26524</v>
      </c>
      <c r="J1167" s="13">
        <v>17721635</v>
      </c>
    </row>
    <row r="1168" spans="1:10" x14ac:dyDescent="0.3">
      <c r="A1168" s="2">
        <v>46012734</v>
      </c>
      <c r="B1168" s="2" t="s">
        <v>25329</v>
      </c>
      <c r="C1168" s="2">
        <v>40000000</v>
      </c>
      <c r="D1168" s="2">
        <v>5.8</v>
      </c>
      <c r="E1168" s="2">
        <f t="shared" si="18"/>
        <v>6012734</v>
      </c>
      <c r="I1168" s="13" t="s">
        <v>26524</v>
      </c>
      <c r="J1168" s="13">
        <v>17721635</v>
      </c>
    </row>
    <row r="1169" spans="1:10" x14ac:dyDescent="0.3">
      <c r="A1169" s="2">
        <v>47034272</v>
      </c>
      <c r="B1169" s="2" t="s">
        <v>25330</v>
      </c>
      <c r="C1169" s="2">
        <v>40000000</v>
      </c>
      <c r="D1169" s="2">
        <v>6.9</v>
      </c>
      <c r="E1169" s="2">
        <f t="shared" si="18"/>
        <v>7034272</v>
      </c>
      <c r="I1169" s="13" t="s">
        <v>24610</v>
      </c>
      <c r="J1169" s="13">
        <v>17707116</v>
      </c>
    </row>
    <row r="1170" spans="1:10" x14ac:dyDescent="0.3">
      <c r="A1170" s="2">
        <v>45856732</v>
      </c>
      <c r="B1170" s="2" t="s">
        <v>25331</v>
      </c>
      <c r="C1170" s="2">
        <v>40000000</v>
      </c>
      <c r="D1170" s="2">
        <v>7.1</v>
      </c>
      <c r="E1170" s="2">
        <f t="shared" si="18"/>
        <v>5856732</v>
      </c>
      <c r="I1170" s="13" t="s">
        <v>26164</v>
      </c>
      <c r="J1170" s="13">
        <v>17672350</v>
      </c>
    </row>
    <row r="1171" spans="1:10" x14ac:dyDescent="0.3">
      <c r="A1171" s="2">
        <v>59588068</v>
      </c>
      <c r="B1171" s="2" t="s">
        <v>25332</v>
      </c>
      <c r="C1171" s="2">
        <v>40000000</v>
      </c>
      <c r="D1171" s="2">
        <v>5.8</v>
      </c>
      <c r="E1171" s="2">
        <f t="shared" si="18"/>
        <v>19588068</v>
      </c>
      <c r="I1171" s="13" t="s">
        <v>27181</v>
      </c>
      <c r="J1171" s="13">
        <v>17603594</v>
      </c>
    </row>
    <row r="1172" spans="1:10" x14ac:dyDescent="0.3">
      <c r="A1172" s="2">
        <v>44175394</v>
      </c>
      <c r="B1172" s="2" t="s">
        <v>25333</v>
      </c>
      <c r="C1172" s="2">
        <v>36000000</v>
      </c>
      <c r="D1172" s="2">
        <v>7.2</v>
      </c>
      <c r="E1172" s="2">
        <f t="shared" si="18"/>
        <v>8175394</v>
      </c>
      <c r="I1172" s="13" t="s">
        <v>24536</v>
      </c>
      <c r="J1172" s="13">
        <v>17567440</v>
      </c>
    </row>
    <row r="1173" spans="1:10" x14ac:dyDescent="0.3">
      <c r="A1173" s="2">
        <v>45500797</v>
      </c>
      <c r="B1173" s="2" t="s">
        <v>25334</v>
      </c>
      <c r="C1173" s="2">
        <v>40000000</v>
      </c>
      <c r="D1173" s="2">
        <v>6</v>
      </c>
      <c r="E1173" s="2">
        <f t="shared" si="18"/>
        <v>5500797</v>
      </c>
      <c r="I1173" s="13" t="s">
        <v>24536</v>
      </c>
      <c r="J1173" s="13">
        <v>17567440</v>
      </c>
    </row>
    <row r="1174" spans="1:10" x14ac:dyDescent="0.3">
      <c r="A1174" s="2">
        <v>41797066</v>
      </c>
      <c r="B1174" s="2" t="s">
        <v>25335</v>
      </c>
      <c r="C1174" s="2">
        <v>40000000</v>
      </c>
      <c r="D1174" s="2">
        <v>4.7</v>
      </c>
      <c r="E1174" s="2">
        <f t="shared" si="18"/>
        <v>1797066</v>
      </c>
      <c r="I1174" s="13" t="s">
        <v>25694</v>
      </c>
      <c r="J1174" s="13">
        <v>17478175</v>
      </c>
    </row>
    <row r="1175" spans="1:10" x14ac:dyDescent="0.3">
      <c r="A1175" s="2">
        <v>38087756</v>
      </c>
      <c r="B1175" s="2" t="s">
        <v>25336</v>
      </c>
      <c r="C1175" s="2">
        <v>40000000</v>
      </c>
      <c r="D1175" s="2">
        <v>5.2</v>
      </c>
      <c r="E1175" s="2">
        <f t="shared" si="18"/>
        <v>-1912244</v>
      </c>
      <c r="I1175" s="13" t="s">
        <v>25795</v>
      </c>
      <c r="J1175" s="13">
        <v>17450000</v>
      </c>
    </row>
    <row r="1176" spans="1:10" x14ac:dyDescent="0.3">
      <c r="A1176" s="2">
        <v>37752931</v>
      </c>
      <c r="B1176" s="2" t="s">
        <v>25337</v>
      </c>
      <c r="C1176" s="2">
        <v>40000000</v>
      </c>
      <c r="D1176" s="2">
        <v>5.5</v>
      </c>
      <c r="E1176" s="2">
        <f t="shared" si="18"/>
        <v>-2247069</v>
      </c>
      <c r="I1176" s="13" t="s">
        <v>26166</v>
      </c>
      <c r="J1176" s="13">
        <v>17442180</v>
      </c>
    </row>
    <row r="1177" spans="1:10" x14ac:dyDescent="0.3">
      <c r="A1177" s="2">
        <v>37371385</v>
      </c>
      <c r="B1177" s="2" t="s">
        <v>25338</v>
      </c>
      <c r="C1177" s="2">
        <v>40000000</v>
      </c>
      <c r="D1177" s="2">
        <v>7</v>
      </c>
      <c r="E1177" s="2">
        <f t="shared" si="18"/>
        <v>-2628615</v>
      </c>
      <c r="I1177" s="13" t="s">
        <v>27380</v>
      </c>
      <c r="J1177" s="13">
        <v>17303237</v>
      </c>
    </row>
    <row r="1178" spans="1:10" x14ac:dyDescent="0.3">
      <c r="A1178" s="2">
        <v>37101011</v>
      </c>
      <c r="B1178" s="2" t="s">
        <v>25339</v>
      </c>
      <c r="C1178" s="2">
        <v>40000000</v>
      </c>
      <c r="D1178" s="2">
        <v>5.8</v>
      </c>
      <c r="E1178" s="2">
        <f t="shared" si="18"/>
        <v>-2898989</v>
      </c>
      <c r="I1178" s="13" t="s">
        <v>27629</v>
      </c>
      <c r="J1178" s="13">
        <v>17288314</v>
      </c>
    </row>
    <row r="1179" spans="1:10" x14ac:dyDescent="0.3">
      <c r="A1179" s="2">
        <v>38176892</v>
      </c>
      <c r="B1179" s="2" t="s">
        <v>25340</v>
      </c>
      <c r="C1179" s="2">
        <v>40000000</v>
      </c>
      <c r="D1179" s="2">
        <v>6.2</v>
      </c>
      <c r="E1179" s="2">
        <f t="shared" si="18"/>
        <v>-1823108</v>
      </c>
      <c r="I1179" s="13" t="s">
        <v>25496</v>
      </c>
      <c r="J1179" s="13">
        <v>17277485</v>
      </c>
    </row>
    <row r="1180" spans="1:10" x14ac:dyDescent="0.3">
      <c r="A1180" s="2">
        <v>36283504</v>
      </c>
      <c r="B1180" s="2" t="s">
        <v>25341</v>
      </c>
      <c r="C1180" s="2">
        <v>40000000</v>
      </c>
      <c r="D1180" s="2">
        <v>6.5</v>
      </c>
      <c r="E1180" s="2">
        <f t="shared" si="18"/>
        <v>-3716496</v>
      </c>
      <c r="I1180" s="13" t="s">
        <v>27207</v>
      </c>
      <c r="J1180" s="13">
        <v>17272306</v>
      </c>
    </row>
    <row r="1181" spans="1:10" x14ac:dyDescent="0.3">
      <c r="A1181" s="2">
        <v>35183792</v>
      </c>
      <c r="B1181" s="2" t="s">
        <v>25342</v>
      </c>
      <c r="C1181" s="2">
        <v>38000000</v>
      </c>
      <c r="D1181" s="2">
        <v>7.2</v>
      </c>
      <c r="E1181" s="2">
        <f t="shared" si="18"/>
        <v>-2816208</v>
      </c>
      <c r="I1181" s="13" t="s">
        <v>26162</v>
      </c>
      <c r="J1181" s="13">
        <v>17263506</v>
      </c>
    </row>
    <row r="1182" spans="1:10" x14ac:dyDescent="0.3">
      <c r="A1182" s="2">
        <v>38543473</v>
      </c>
      <c r="B1182" s="2" t="s">
        <v>25343</v>
      </c>
      <c r="C1182" s="2">
        <v>40000000</v>
      </c>
      <c r="D1182" s="2">
        <v>5.0999999999999996</v>
      </c>
      <c r="E1182" s="2">
        <f t="shared" si="18"/>
        <v>-1456527</v>
      </c>
      <c r="I1182" s="13" t="s">
        <v>27458</v>
      </c>
      <c r="J1182" s="13">
        <v>17244913</v>
      </c>
    </row>
    <row r="1183" spans="1:10" x14ac:dyDescent="0.3">
      <c r="A1183" s="2">
        <v>36037909</v>
      </c>
      <c r="B1183" s="2" t="s">
        <v>25344</v>
      </c>
      <c r="C1183" s="2">
        <v>60000000</v>
      </c>
      <c r="D1183" s="2">
        <v>4.7</v>
      </c>
      <c r="E1183" s="2">
        <f t="shared" si="18"/>
        <v>-23962091</v>
      </c>
      <c r="I1183" s="13" t="s">
        <v>24607</v>
      </c>
      <c r="J1183" s="13">
        <v>17226474</v>
      </c>
    </row>
    <row r="1184" spans="1:10" x14ac:dyDescent="0.3">
      <c r="A1184" s="2">
        <v>42575718</v>
      </c>
      <c r="B1184" s="2" t="s">
        <v>25345</v>
      </c>
      <c r="C1184" s="2">
        <v>40000000</v>
      </c>
      <c r="D1184" s="2">
        <v>5.9</v>
      </c>
      <c r="E1184" s="2">
        <f t="shared" si="18"/>
        <v>2575718</v>
      </c>
      <c r="I1184" s="13" t="s">
        <v>25796</v>
      </c>
      <c r="J1184" s="13">
        <v>17162741</v>
      </c>
    </row>
    <row r="1185" spans="1:10" x14ac:dyDescent="0.3">
      <c r="A1185" s="2">
        <v>33864342</v>
      </c>
      <c r="B1185" s="2" t="s">
        <v>25346</v>
      </c>
      <c r="C1185" s="2">
        <v>40000000</v>
      </c>
      <c r="D1185" s="2">
        <v>5.8</v>
      </c>
      <c r="E1185" s="2">
        <f t="shared" si="18"/>
        <v>-6135658</v>
      </c>
      <c r="I1185" s="13" t="s">
        <v>27648</v>
      </c>
      <c r="J1185" s="13">
        <v>17112929</v>
      </c>
    </row>
    <row r="1186" spans="1:10" x14ac:dyDescent="0.3">
      <c r="A1186" s="2">
        <v>33508922</v>
      </c>
      <c r="B1186" s="2" t="s">
        <v>25347</v>
      </c>
      <c r="C1186" s="2">
        <v>40000000</v>
      </c>
      <c r="D1186" s="2">
        <v>7.2</v>
      </c>
      <c r="E1186" s="2">
        <f t="shared" si="18"/>
        <v>-6491078</v>
      </c>
      <c r="I1186" s="13" t="s">
        <v>27597</v>
      </c>
      <c r="J1186" s="13">
        <v>17067631</v>
      </c>
    </row>
    <row r="1187" spans="1:10" x14ac:dyDescent="0.3">
      <c r="A1187" s="2">
        <v>42071069</v>
      </c>
      <c r="B1187" s="2" t="s">
        <v>25348</v>
      </c>
      <c r="C1187" s="2">
        <v>30000000</v>
      </c>
      <c r="D1187" s="2">
        <v>6.2</v>
      </c>
      <c r="E1187" s="2">
        <f t="shared" si="18"/>
        <v>12071069</v>
      </c>
      <c r="I1187" s="13" t="s">
        <v>24671</v>
      </c>
      <c r="J1187" s="13">
        <v>17032279</v>
      </c>
    </row>
    <row r="1188" spans="1:10" x14ac:dyDescent="0.3">
      <c r="A1188" s="2">
        <v>32853640</v>
      </c>
      <c r="B1188" s="2" t="s">
        <v>25349</v>
      </c>
      <c r="C1188" s="2">
        <v>40000000</v>
      </c>
      <c r="D1188" s="2">
        <v>5.7</v>
      </c>
      <c r="E1188" s="2">
        <f t="shared" si="18"/>
        <v>-7146360</v>
      </c>
      <c r="I1188" s="13" t="s">
        <v>25320</v>
      </c>
      <c r="J1188" s="13">
        <v>17011847</v>
      </c>
    </row>
    <row r="1189" spans="1:10" x14ac:dyDescent="0.3">
      <c r="A1189" s="2">
        <v>42615685</v>
      </c>
      <c r="B1189" s="2" t="s">
        <v>25350</v>
      </c>
      <c r="C1189" s="2">
        <v>40000000</v>
      </c>
      <c r="D1189" s="2">
        <v>6.1</v>
      </c>
      <c r="E1189" s="2">
        <f t="shared" si="18"/>
        <v>2615685</v>
      </c>
      <c r="I1189" s="13" t="s">
        <v>24435</v>
      </c>
      <c r="J1189" s="13">
        <v>17007184</v>
      </c>
    </row>
    <row r="1190" spans="1:10" x14ac:dyDescent="0.3">
      <c r="A1190" s="2">
        <v>32055248</v>
      </c>
      <c r="B1190" s="2" t="s">
        <v>25351</v>
      </c>
      <c r="C1190" s="2">
        <v>25000000</v>
      </c>
      <c r="D1190" s="2">
        <v>6</v>
      </c>
      <c r="E1190" s="2">
        <f t="shared" si="18"/>
        <v>7055248</v>
      </c>
      <c r="I1190" s="13" t="s">
        <v>24435</v>
      </c>
      <c r="J1190" s="13">
        <v>17007184</v>
      </c>
    </row>
    <row r="1191" spans="1:10" x14ac:dyDescent="0.3">
      <c r="A1191" s="2">
        <v>31836745</v>
      </c>
      <c r="B1191" s="2" t="s">
        <v>25352</v>
      </c>
      <c r="C1191" s="2">
        <v>40000000</v>
      </c>
      <c r="D1191" s="2">
        <v>6.9</v>
      </c>
      <c r="E1191" s="2">
        <f t="shared" si="18"/>
        <v>-8163255</v>
      </c>
      <c r="I1191" s="13" t="s">
        <v>27289</v>
      </c>
      <c r="J1191" s="13">
        <v>16994911</v>
      </c>
    </row>
    <row r="1192" spans="1:10" x14ac:dyDescent="0.3">
      <c r="A1192" s="2">
        <v>30993544</v>
      </c>
      <c r="B1192" s="2" t="s">
        <v>25353</v>
      </c>
      <c r="C1192" s="2">
        <v>40000000</v>
      </c>
      <c r="D1192" s="2">
        <v>6.5</v>
      </c>
      <c r="E1192" s="2">
        <f t="shared" si="18"/>
        <v>-9006456</v>
      </c>
      <c r="I1192" s="13" t="s">
        <v>27646</v>
      </c>
      <c r="J1192" s="13">
        <v>16986000</v>
      </c>
    </row>
    <row r="1193" spans="1:10" x14ac:dyDescent="0.3">
      <c r="A1193" s="2">
        <v>30981850</v>
      </c>
      <c r="B1193" s="2" t="s">
        <v>25354</v>
      </c>
      <c r="C1193" s="2">
        <v>40000000</v>
      </c>
      <c r="D1193" s="2">
        <v>5</v>
      </c>
      <c r="E1193" s="2">
        <f t="shared" si="18"/>
        <v>-9018150</v>
      </c>
      <c r="I1193" s="13" t="s">
        <v>26630</v>
      </c>
      <c r="J1193" s="13">
        <v>16959436</v>
      </c>
    </row>
    <row r="1194" spans="1:10" x14ac:dyDescent="0.3">
      <c r="A1194" s="2">
        <v>30199105</v>
      </c>
      <c r="B1194" s="2" t="s">
        <v>25355</v>
      </c>
      <c r="C1194" s="2">
        <v>40000000</v>
      </c>
      <c r="D1194" s="2">
        <v>5.7</v>
      </c>
      <c r="E1194" s="2">
        <f t="shared" si="18"/>
        <v>-9800895</v>
      </c>
      <c r="I1194" s="13" t="s">
        <v>25691</v>
      </c>
      <c r="J1194" s="13">
        <v>16875468</v>
      </c>
    </row>
    <row r="1195" spans="1:10" x14ac:dyDescent="0.3">
      <c r="A1195" s="2">
        <v>29077547</v>
      </c>
      <c r="B1195" s="2" t="s">
        <v>25356</v>
      </c>
      <c r="C1195" s="2">
        <v>40000000</v>
      </c>
      <c r="D1195" s="2">
        <v>7</v>
      </c>
      <c r="E1195" s="2">
        <f t="shared" si="18"/>
        <v>-10922453</v>
      </c>
      <c r="I1195" s="13" t="s">
        <v>26178</v>
      </c>
      <c r="J1195" s="13">
        <v>16874745</v>
      </c>
    </row>
    <row r="1196" spans="1:10" x14ac:dyDescent="0.3">
      <c r="A1196" s="2">
        <v>29374178</v>
      </c>
      <c r="B1196" s="2" t="s">
        <v>25357</v>
      </c>
      <c r="C1196" s="2">
        <v>40000000</v>
      </c>
      <c r="D1196" s="2">
        <v>5.0999999999999996</v>
      </c>
      <c r="E1196" s="2">
        <f t="shared" si="18"/>
        <v>-10625822</v>
      </c>
      <c r="I1196" s="13" t="s">
        <v>24456</v>
      </c>
      <c r="J1196" s="13">
        <v>16866727</v>
      </c>
    </row>
    <row r="1197" spans="1:10" x14ac:dyDescent="0.3">
      <c r="A1197" s="2">
        <v>28535768</v>
      </c>
      <c r="B1197" s="2" t="s">
        <v>25358</v>
      </c>
      <c r="C1197" s="2">
        <v>40000000</v>
      </c>
      <c r="D1197" s="2">
        <v>5.3</v>
      </c>
      <c r="E1197" s="2">
        <f t="shared" si="18"/>
        <v>-11464232</v>
      </c>
      <c r="I1197" s="13" t="s">
        <v>25602</v>
      </c>
      <c r="J1197" s="13">
        <v>16814909</v>
      </c>
    </row>
    <row r="1198" spans="1:10" x14ac:dyDescent="0.3">
      <c r="A1198" s="2">
        <v>27663982</v>
      </c>
      <c r="B1198" s="2" t="s">
        <v>25359</v>
      </c>
      <c r="C1198" s="2">
        <v>40000000</v>
      </c>
      <c r="D1198" s="2">
        <v>4.4000000000000004</v>
      </c>
      <c r="E1198" s="2">
        <f t="shared" si="18"/>
        <v>-12336018</v>
      </c>
      <c r="I1198" s="13" t="s">
        <v>26835</v>
      </c>
      <c r="J1198" s="13">
        <v>16669413</v>
      </c>
    </row>
    <row r="1199" spans="1:10" x14ac:dyDescent="0.3">
      <c r="A1199" s="2">
        <v>27053815</v>
      </c>
      <c r="B1199" s="2" t="s">
        <v>25360</v>
      </c>
      <c r="C1199" s="2">
        <v>40000000</v>
      </c>
      <c r="D1199" s="2">
        <v>4.7</v>
      </c>
      <c r="E1199" s="2">
        <f t="shared" si="18"/>
        <v>-12946185</v>
      </c>
      <c r="I1199" s="13" t="s">
        <v>26169</v>
      </c>
      <c r="J1199" s="13">
        <v>16658108</v>
      </c>
    </row>
    <row r="1200" spans="1:10" x14ac:dyDescent="0.3">
      <c r="A1200" s="2">
        <v>26814957</v>
      </c>
      <c r="B1200" s="2" t="s">
        <v>25361</v>
      </c>
      <c r="C1200" s="2">
        <v>35000000</v>
      </c>
      <c r="D1200" s="2">
        <v>6.7</v>
      </c>
      <c r="E1200" s="2">
        <f t="shared" si="18"/>
        <v>-8185043</v>
      </c>
      <c r="I1200" s="13" t="s">
        <v>24478</v>
      </c>
      <c r="J1200" s="13">
        <v>16638745</v>
      </c>
    </row>
    <row r="1201" spans="1:10" x14ac:dyDescent="0.3">
      <c r="A1201" s="2">
        <v>25178165</v>
      </c>
      <c r="B1201" s="2" t="s">
        <v>25362</v>
      </c>
      <c r="C1201" s="2">
        <v>40000000</v>
      </c>
      <c r="D1201" s="2">
        <v>6.7</v>
      </c>
      <c r="E1201" s="2">
        <f t="shared" si="18"/>
        <v>-14821835</v>
      </c>
      <c r="I1201" s="13" t="s">
        <v>24602</v>
      </c>
      <c r="J1201" s="13">
        <v>16632614</v>
      </c>
    </row>
    <row r="1202" spans="1:10" x14ac:dyDescent="0.3">
      <c r="A1202" s="2">
        <v>25117498</v>
      </c>
      <c r="B1202" s="2" t="s">
        <v>25363</v>
      </c>
      <c r="C1202" s="2">
        <v>40000000</v>
      </c>
      <c r="D1202" s="2">
        <v>5.7</v>
      </c>
      <c r="E1202" s="2">
        <f t="shared" si="18"/>
        <v>-14882502</v>
      </c>
      <c r="I1202" s="13" t="s">
        <v>26629</v>
      </c>
      <c r="J1202" s="13">
        <v>16628981</v>
      </c>
    </row>
    <row r="1203" spans="1:10" x14ac:dyDescent="0.3">
      <c r="A1203" s="2">
        <v>32645</v>
      </c>
      <c r="B1203" s="2" t="s">
        <v>25364</v>
      </c>
      <c r="C1203" s="2">
        <v>500000</v>
      </c>
      <c r="D1203" s="2">
        <v>7.4</v>
      </c>
      <c r="E1203" s="2">
        <f t="shared" si="18"/>
        <v>-467355</v>
      </c>
      <c r="I1203" s="13" t="s">
        <v>25937</v>
      </c>
      <c r="J1203" s="13">
        <v>16597830</v>
      </c>
    </row>
    <row r="1204" spans="1:10" x14ac:dyDescent="0.3">
      <c r="A1204" s="2">
        <v>24332324</v>
      </c>
      <c r="B1204" s="2" t="s">
        <v>25365</v>
      </c>
      <c r="C1204" s="2">
        <v>40000000</v>
      </c>
      <c r="D1204" s="2">
        <v>6.1</v>
      </c>
      <c r="E1204" s="2">
        <f t="shared" si="18"/>
        <v>-15667676</v>
      </c>
      <c r="I1204" s="13" t="s">
        <v>26525</v>
      </c>
      <c r="J1204" s="13">
        <v>16585300</v>
      </c>
    </row>
    <row r="1205" spans="1:10" x14ac:dyDescent="0.3">
      <c r="A1205" s="2">
        <v>36665854</v>
      </c>
      <c r="B1205" s="2" t="s">
        <v>25366</v>
      </c>
      <c r="C1205" s="2">
        <v>40000000</v>
      </c>
      <c r="D1205" s="2">
        <v>6.4</v>
      </c>
      <c r="E1205" s="2">
        <f t="shared" si="18"/>
        <v>-3334146</v>
      </c>
      <c r="I1205" s="13" t="s">
        <v>26961</v>
      </c>
      <c r="J1205" s="13">
        <v>16583369</v>
      </c>
    </row>
    <row r="1206" spans="1:10" x14ac:dyDescent="0.3">
      <c r="A1206" s="2">
        <v>22717758</v>
      </c>
      <c r="B1206" s="2" t="s">
        <v>25367</v>
      </c>
      <c r="C1206" s="2">
        <v>40000000</v>
      </c>
      <c r="D1206" s="2">
        <v>6.2</v>
      </c>
      <c r="E1206" s="2">
        <f t="shared" si="18"/>
        <v>-17282242</v>
      </c>
      <c r="I1206" s="13" t="s">
        <v>27286</v>
      </c>
      <c r="J1206" s="13">
        <v>16530884</v>
      </c>
    </row>
    <row r="1207" spans="1:10" x14ac:dyDescent="0.3">
      <c r="A1207" s="2">
        <v>22433915</v>
      </c>
      <c r="B1207" s="2" t="s">
        <v>25368</v>
      </c>
      <c r="C1207" s="2">
        <v>60000000</v>
      </c>
      <c r="D1207" s="2">
        <v>6.2</v>
      </c>
      <c r="E1207" s="2">
        <f t="shared" si="18"/>
        <v>-37566085</v>
      </c>
      <c r="I1207" s="13" t="s">
        <v>24867</v>
      </c>
      <c r="J1207" s="13">
        <v>16505912</v>
      </c>
    </row>
    <row r="1208" spans="1:10" x14ac:dyDescent="0.3">
      <c r="A1208" s="2">
        <v>22326247</v>
      </c>
      <c r="B1208" s="2" t="s">
        <v>25369</v>
      </c>
      <c r="C1208" s="2">
        <v>60000000</v>
      </c>
      <c r="D1208" s="2">
        <v>5.9</v>
      </c>
      <c r="E1208" s="2">
        <f t="shared" si="18"/>
        <v>-37673753</v>
      </c>
      <c r="I1208" s="13" t="s">
        <v>27290</v>
      </c>
      <c r="J1208" s="13">
        <v>16501098</v>
      </c>
    </row>
    <row r="1209" spans="1:10" x14ac:dyDescent="0.3">
      <c r="A1209" s="2">
        <v>21176322</v>
      </c>
      <c r="B1209" s="2" t="s">
        <v>25370</v>
      </c>
      <c r="C1209" s="2">
        <v>40000000</v>
      </c>
      <c r="D1209" s="2">
        <v>4</v>
      </c>
      <c r="E1209" s="2">
        <f t="shared" si="18"/>
        <v>-18823678</v>
      </c>
      <c r="I1209" s="13" t="s">
        <v>27723</v>
      </c>
      <c r="J1209" s="13">
        <v>16500000</v>
      </c>
    </row>
    <row r="1210" spans="1:10" x14ac:dyDescent="0.3">
      <c r="A1210" s="2">
        <v>20300000</v>
      </c>
      <c r="B1210" s="2" t="s">
        <v>25371</v>
      </c>
      <c r="C1210" s="2">
        <v>40000000</v>
      </c>
      <c r="D1210" s="2">
        <v>6.2</v>
      </c>
      <c r="E1210" s="2">
        <f t="shared" si="18"/>
        <v>-19700000</v>
      </c>
      <c r="I1210" s="13" t="s">
        <v>25066</v>
      </c>
      <c r="J1210" s="13">
        <v>16496802</v>
      </c>
    </row>
    <row r="1211" spans="1:10" x14ac:dyDescent="0.3">
      <c r="A1211" s="2">
        <v>20302961</v>
      </c>
      <c r="B1211" s="2" t="s">
        <v>25372</v>
      </c>
      <c r="C1211" s="2">
        <v>45000000</v>
      </c>
      <c r="D1211" s="2">
        <v>4.5999999999999996</v>
      </c>
      <c r="E1211" s="2">
        <f t="shared" si="18"/>
        <v>-24697039</v>
      </c>
      <c r="I1211" s="13" t="s">
        <v>27465</v>
      </c>
      <c r="J1211" s="13">
        <v>16472057</v>
      </c>
    </row>
    <row r="1212" spans="1:10" x14ac:dyDescent="0.3">
      <c r="A1212" s="2">
        <v>15962471</v>
      </c>
      <c r="B1212" s="2" t="s">
        <v>25373</v>
      </c>
      <c r="C1212" s="2">
        <v>40000000</v>
      </c>
      <c r="D1212" s="2">
        <v>6.4</v>
      </c>
      <c r="E1212" s="2">
        <f t="shared" si="18"/>
        <v>-24037529</v>
      </c>
      <c r="I1212" s="13" t="s">
        <v>26342</v>
      </c>
      <c r="J1212" s="13">
        <v>16471430</v>
      </c>
    </row>
    <row r="1213" spans="1:10" x14ac:dyDescent="0.3">
      <c r="A1213" s="2">
        <v>14942422</v>
      </c>
      <c r="B1213" s="2" t="s">
        <v>25374</v>
      </c>
      <c r="C1213" s="2">
        <v>40000000</v>
      </c>
      <c r="D1213" s="2">
        <v>5.9</v>
      </c>
      <c r="E1213" s="2">
        <f t="shared" si="18"/>
        <v>-25057578</v>
      </c>
      <c r="I1213" s="13" t="s">
        <v>26901</v>
      </c>
      <c r="J1213" s="13">
        <v>16435406</v>
      </c>
    </row>
    <row r="1214" spans="1:10" x14ac:dyDescent="0.3">
      <c r="A1214" s="2">
        <v>14967182</v>
      </c>
      <c r="B1214" s="2" t="s">
        <v>25375</v>
      </c>
      <c r="C1214" s="2">
        <v>40000000</v>
      </c>
      <c r="D1214" s="2">
        <v>5.0999999999999996</v>
      </c>
      <c r="E1214" s="2">
        <f t="shared" si="18"/>
        <v>-25032818</v>
      </c>
      <c r="I1214" s="13" t="s">
        <v>27501</v>
      </c>
      <c r="J1214" s="13">
        <v>16370001</v>
      </c>
    </row>
    <row r="1215" spans="1:10" x14ac:dyDescent="0.3">
      <c r="A1215" s="2">
        <v>18996755</v>
      </c>
      <c r="B1215" s="2" t="s">
        <v>25376</v>
      </c>
      <c r="C1215" s="2">
        <v>45000000</v>
      </c>
      <c r="D1215" s="2">
        <v>7.6</v>
      </c>
      <c r="E1215" s="2">
        <f t="shared" si="18"/>
        <v>-26003245</v>
      </c>
      <c r="I1215" s="13" t="s">
        <v>26694</v>
      </c>
      <c r="J1215" s="13">
        <v>16235901</v>
      </c>
    </row>
    <row r="1216" spans="1:10" x14ac:dyDescent="0.3">
      <c r="A1216" s="2">
        <v>14375181</v>
      </c>
      <c r="B1216" s="2" t="s">
        <v>25377</v>
      </c>
      <c r="C1216" s="2">
        <v>51000000</v>
      </c>
      <c r="D1216" s="2">
        <v>4.2</v>
      </c>
      <c r="E1216" s="2">
        <f t="shared" si="18"/>
        <v>-36624819</v>
      </c>
      <c r="I1216" s="13" t="s">
        <v>26045</v>
      </c>
      <c r="J1216" s="13">
        <v>16235088</v>
      </c>
    </row>
    <row r="1217" spans="1:10" x14ac:dyDescent="0.3">
      <c r="A1217" s="2">
        <v>20999103</v>
      </c>
      <c r="B1217" s="2" t="s">
        <v>25378</v>
      </c>
      <c r="C1217" s="2">
        <v>40000000</v>
      </c>
      <c r="D1217" s="2">
        <v>7.8</v>
      </c>
      <c r="E1217" s="2">
        <f t="shared" si="18"/>
        <v>-19000897</v>
      </c>
      <c r="I1217" s="13" t="s">
        <v>27296</v>
      </c>
      <c r="J1217" s="13">
        <v>16197315</v>
      </c>
    </row>
    <row r="1218" spans="1:10" x14ac:dyDescent="0.3">
      <c r="A1218" s="2">
        <v>14448589</v>
      </c>
      <c r="B1218" s="2" t="s">
        <v>25379</v>
      </c>
      <c r="C1218" s="2">
        <v>40000000</v>
      </c>
      <c r="D1218" s="2">
        <v>5.8</v>
      </c>
      <c r="E1218" s="2">
        <f t="shared" si="18"/>
        <v>-25551411</v>
      </c>
      <c r="I1218" s="13" t="s">
        <v>27463</v>
      </c>
      <c r="J1218" s="13">
        <v>16184015</v>
      </c>
    </row>
    <row r="1219" spans="1:10" x14ac:dyDescent="0.3">
      <c r="A1219" s="2">
        <v>14358033</v>
      </c>
      <c r="B1219" s="2" t="s">
        <v>25380</v>
      </c>
      <c r="C1219" s="2">
        <v>40000000</v>
      </c>
      <c r="D1219" s="2">
        <v>5.9</v>
      </c>
      <c r="E1219" s="2">
        <f t="shared" ref="E1219:E1282" si="19">A1219-C1219</f>
        <v>-25641967</v>
      </c>
      <c r="I1219" s="13" t="s">
        <v>24490</v>
      </c>
      <c r="J1219" s="13">
        <v>16144183</v>
      </c>
    </row>
    <row r="1220" spans="1:10" x14ac:dyDescent="0.3">
      <c r="A1220" s="2">
        <v>33201661</v>
      </c>
      <c r="B1220" s="2" t="s">
        <v>25381</v>
      </c>
      <c r="C1220" s="2">
        <v>77000000</v>
      </c>
      <c r="D1220" s="2">
        <v>8.4</v>
      </c>
      <c r="E1220" s="2">
        <f t="shared" si="19"/>
        <v>-43798339</v>
      </c>
      <c r="I1220" s="13" t="s">
        <v>26737</v>
      </c>
      <c r="J1220" s="13">
        <v>16089953</v>
      </c>
    </row>
    <row r="1221" spans="1:10" x14ac:dyDescent="0.3">
      <c r="A1221" s="2">
        <v>14018364</v>
      </c>
      <c r="B1221" s="2" t="s">
        <v>25382</v>
      </c>
      <c r="C1221" s="2">
        <v>30000000</v>
      </c>
      <c r="D1221" s="2">
        <v>4.8</v>
      </c>
      <c r="E1221" s="2">
        <f t="shared" si="19"/>
        <v>-15981636</v>
      </c>
      <c r="I1221" s="13" t="s">
        <v>25923</v>
      </c>
      <c r="J1221" s="13">
        <v>16067398</v>
      </c>
    </row>
    <row r="1222" spans="1:10" x14ac:dyDescent="0.3">
      <c r="A1222" s="2">
        <v>13395939</v>
      </c>
      <c r="B1222" s="2" t="s">
        <v>25383</v>
      </c>
      <c r="C1222" s="2">
        <v>60000000</v>
      </c>
      <c r="D1222" s="2">
        <v>6.2</v>
      </c>
      <c r="E1222" s="2">
        <f t="shared" si="19"/>
        <v>-46604061</v>
      </c>
      <c r="I1222" s="13" t="s">
        <v>26180</v>
      </c>
      <c r="J1222" s="13">
        <v>16033759</v>
      </c>
    </row>
    <row r="1223" spans="1:10" x14ac:dyDescent="0.3">
      <c r="A1223" s="2">
        <v>20113965</v>
      </c>
      <c r="B1223" s="2" t="s">
        <v>25384</v>
      </c>
      <c r="C1223" s="2">
        <v>40000000</v>
      </c>
      <c r="D1223" s="2">
        <v>6.5</v>
      </c>
      <c r="E1223" s="2">
        <f t="shared" si="19"/>
        <v>-19886035</v>
      </c>
      <c r="I1223" s="13" t="s">
        <v>25069</v>
      </c>
      <c r="J1223" s="13">
        <v>16002004</v>
      </c>
    </row>
    <row r="1224" spans="1:10" x14ac:dyDescent="0.3">
      <c r="A1224" s="2">
        <v>13376506</v>
      </c>
      <c r="B1224" s="2" t="s">
        <v>25385</v>
      </c>
      <c r="C1224" s="2">
        <v>40000000</v>
      </c>
      <c r="D1224" s="2">
        <v>6.3</v>
      </c>
      <c r="E1224" s="2">
        <f t="shared" si="19"/>
        <v>-26623494</v>
      </c>
      <c r="I1224" s="13" t="s">
        <v>27129</v>
      </c>
      <c r="J1224" s="13">
        <v>16000000</v>
      </c>
    </row>
    <row r="1225" spans="1:10" x14ac:dyDescent="0.3">
      <c r="A1225" s="2">
        <v>13208023</v>
      </c>
      <c r="B1225" s="2" t="s">
        <v>25386</v>
      </c>
      <c r="C1225" s="2">
        <v>42000000</v>
      </c>
      <c r="D1225" s="2">
        <v>3.3</v>
      </c>
      <c r="E1225" s="2">
        <f t="shared" si="19"/>
        <v>-28791977</v>
      </c>
      <c r="I1225" s="13" t="s">
        <v>25933</v>
      </c>
      <c r="J1225" s="13">
        <v>15990505</v>
      </c>
    </row>
    <row r="1226" spans="1:10" x14ac:dyDescent="0.3">
      <c r="A1226" s="2">
        <v>13838130</v>
      </c>
      <c r="B1226" s="2" t="s">
        <v>25387</v>
      </c>
      <c r="C1226" s="2">
        <v>40000000</v>
      </c>
      <c r="D1226" s="2">
        <v>5.9</v>
      </c>
      <c r="E1226" s="2">
        <f t="shared" si="19"/>
        <v>-26161870</v>
      </c>
      <c r="I1226" s="13" t="s">
        <v>26019</v>
      </c>
      <c r="J1226" s="13">
        <v>15989008</v>
      </c>
    </row>
    <row r="1227" spans="1:10" x14ac:dyDescent="0.3">
      <c r="A1227" s="2">
        <v>9652000</v>
      </c>
      <c r="B1227" s="2" t="s">
        <v>25388</v>
      </c>
      <c r="C1227" s="2">
        <v>40000000</v>
      </c>
      <c r="D1227" s="2">
        <v>5.8</v>
      </c>
      <c r="E1227" s="2">
        <f t="shared" si="19"/>
        <v>-30348000</v>
      </c>
      <c r="I1227" s="13" t="s">
        <v>26680</v>
      </c>
      <c r="J1227" s="13">
        <v>15972187</v>
      </c>
    </row>
    <row r="1228" spans="1:10" x14ac:dyDescent="0.3">
      <c r="A1228" s="2">
        <v>7000000</v>
      </c>
      <c r="B1228" s="2" t="s">
        <v>25389</v>
      </c>
      <c r="C1228" s="2">
        <v>36000000</v>
      </c>
      <c r="D1228" s="2">
        <v>4.7</v>
      </c>
      <c r="E1228" s="2">
        <f t="shared" si="19"/>
        <v>-29000000</v>
      </c>
      <c r="I1228" s="13" t="s">
        <v>26783</v>
      </c>
      <c r="J1228" s="13">
        <v>15829874</v>
      </c>
    </row>
    <row r="1229" spans="1:10" x14ac:dyDescent="0.3">
      <c r="A1229" s="2">
        <v>10431220</v>
      </c>
      <c r="B1229" s="2" t="s">
        <v>25390</v>
      </c>
      <c r="C1229" s="2">
        <v>24000000</v>
      </c>
      <c r="D1229" s="2">
        <v>4.0999999999999996</v>
      </c>
      <c r="E1229" s="2">
        <f t="shared" si="19"/>
        <v>-13568780</v>
      </c>
      <c r="I1229" s="13" t="s">
        <v>27061</v>
      </c>
      <c r="J1229" s="13">
        <v>15800000</v>
      </c>
    </row>
    <row r="1230" spans="1:10" x14ac:dyDescent="0.3">
      <c r="A1230" s="2">
        <v>10326062</v>
      </c>
      <c r="B1230" s="2" t="s">
        <v>25391</v>
      </c>
      <c r="C1230" s="2">
        <v>33000000</v>
      </c>
      <c r="D1230" s="2">
        <v>6.8</v>
      </c>
      <c r="E1230" s="2">
        <f t="shared" si="19"/>
        <v>-22673938</v>
      </c>
      <c r="I1230" s="13" t="s">
        <v>25186</v>
      </c>
      <c r="J1230" s="13">
        <v>15786269</v>
      </c>
    </row>
    <row r="1231" spans="1:10" x14ac:dyDescent="0.3">
      <c r="A1231" s="2">
        <v>6114237</v>
      </c>
      <c r="B1231" s="2" t="s">
        <v>25392</v>
      </c>
      <c r="C1231" s="2">
        <v>40000000</v>
      </c>
      <c r="D1231" s="2">
        <v>6.2</v>
      </c>
      <c r="E1231" s="2">
        <f t="shared" si="19"/>
        <v>-33885763</v>
      </c>
      <c r="I1231" s="13" t="s">
        <v>27650</v>
      </c>
      <c r="J1231" s="13">
        <v>15773070</v>
      </c>
    </row>
    <row r="1232" spans="1:10" x14ac:dyDescent="0.3">
      <c r="A1232" s="2">
        <v>4835968</v>
      </c>
      <c r="B1232" s="2" t="s">
        <v>25393</v>
      </c>
      <c r="C1232" s="2">
        <v>40000000</v>
      </c>
      <c r="D1232" s="2">
        <v>4.5</v>
      </c>
      <c r="E1232" s="2">
        <f t="shared" si="19"/>
        <v>-35164032</v>
      </c>
      <c r="I1232" s="13" t="s">
        <v>24854</v>
      </c>
      <c r="J1232" s="13">
        <v>15764085</v>
      </c>
    </row>
    <row r="1233" spans="1:10" x14ac:dyDescent="0.3">
      <c r="A1233" s="2">
        <v>4777007</v>
      </c>
      <c r="B1233" s="2" t="s">
        <v>25394</v>
      </c>
      <c r="C1233" s="2">
        <v>40000000</v>
      </c>
      <c r="D1233" s="2">
        <v>5.8</v>
      </c>
      <c r="E1233" s="2">
        <f t="shared" si="19"/>
        <v>-35222993</v>
      </c>
      <c r="I1233" s="13" t="s">
        <v>27293</v>
      </c>
      <c r="J1233" s="13">
        <v>15733485</v>
      </c>
    </row>
    <row r="1234" spans="1:10" x14ac:dyDescent="0.3">
      <c r="A1234" s="2">
        <v>3675072</v>
      </c>
      <c r="B1234" s="2" t="s">
        <v>25395</v>
      </c>
      <c r="C1234" s="2">
        <v>26000000</v>
      </c>
      <c r="D1234" s="2">
        <v>7.3</v>
      </c>
      <c r="E1234" s="2">
        <f t="shared" si="19"/>
        <v>-22324928</v>
      </c>
      <c r="I1234" s="13" t="s">
        <v>26390</v>
      </c>
      <c r="J1234" s="13">
        <v>15687528</v>
      </c>
    </row>
    <row r="1235" spans="1:10" x14ac:dyDescent="0.3">
      <c r="A1235" s="2">
        <v>18438149</v>
      </c>
      <c r="B1235" s="2" t="s">
        <v>25396</v>
      </c>
      <c r="C1235" s="2">
        <v>40000000</v>
      </c>
      <c r="D1235" s="2">
        <v>5.9</v>
      </c>
      <c r="E1235" s="2">
        <f t="shared" si="19"/>
        <v>-21561851</v>
      </c>
      <c r="I1235" s="13" t="s">
        <v>25689</v>
      </c>
      <c r="J1235" s="13">
        <v>15645204</v>
      </c>
    </row>
    <row r="1236" spans="1:10" x14ac:dyDescent="0.3">
      <c r="A1236" s="2">
        <v>511920</v>
      </c>
      <c r="B1236" s="2" t="s">
        <v>25397</v>
      </c>
      <c r="C1236" s="2">
        <v>40000000</v>
      </c>
      <c r="D1236" s="2">
        <v>4.4000000000000004</v>
      </c>
      <c r="E1236" s="2">
        <f t="shared" si="19"/>
        <v>-39488080</v>
      </c>
      <c r="I1236" s="13" t="s">
        <v>24864</v>
      </c>
      <c r="J1236" s="13">
        <v>15638743</v>
      </c>
    </row>
    <row r="1237" spans="1:10" x14ac:dyDescent="0.3">
      <c r="A1237" s="2">
        <v>10640645</v>
      </c>
      <c r="B1237" s="2" t="s">
        <v>25398</v>
      </c>
      <c r="C1237" s="2">
        <v>40000000</v>
      </c>
      <c r="D1237" s="2">
        <v>5.8</v>
      </c>
      <c r="E1237" s="2">
        <f t="shared" si="19"/>
        <v>-29359355</v>
      </c>
      <c r="I1237" s="13" t="s">
        <v>26454</v>
      </c>
      <c r="J1237" s="13">
        <v>15618786</v>
      </c>
    </row>
    <row r="1238" spans="1:10" x14ac:dyDescent="0.3">
      <c r="A1238" s="2">
        <v>652526</v>
      </c>
      <c r="B1238" s="2" t="s">
        <v>25399</v>
      </c>
      <c r="C1238" s="2">
        <v>40000000</v>
      </c>
      <c r="D1238" s="2">
        <v>5.0999999999999996</v>
      </c>
      <c r="E1238" s="2">
        <f t="shared" si="19"/>
        <v>-39347474</v>
      </c>
      <c r="I1238" s="13" t="s">
        <v>26903</v>
      </c>
      <c r="J1238" s="13">
        <v>15600000</v>
      </c>
    </row>
    <row r="1239" spans="1:10" x14ac:dyDescent="0.3">
      <c r="A1239" s="2">
        <v>80050171</v>
      </c>
      <c r="B1239" s="2" t="s">
        <v>25400</v>
      </c>
      <c r="C1239" s="2">
        <v>20000000</v>
      </c>
      <c r="D1239" s="2">
        <v>6.9</v>
      </c>
      <c r="E1239" s="2">
        <f t="shared" si="19"/>
        <v>60050171</v>
      </c>
      <c r="I1239" s="13" t="s">
        <v>26167</v>
      </c>
      <c r="J1239" s="13">
        <v>15596227</v>
      </c>
    </row>
    <row r="1240" spans="1:10" x14ac:dyDescent="0.3">
      <c r="A1240" s="2">
        <v>7564000</v>
      </c>
      <c r="B1240" s="2" t="s">
        <v>25401</v>
      </c>
      <c r="C1240" s="2">
        <v>20000000</v>
      </c>
      <c r="D1240" s="2">
        <v>6.2</v>
      </c>
      <c r="E1240" s="2">
        <f t="shared" si="19"/>
        <v>-12436000</v>
      </c>
      <c r="I1240" s="13" t="s">
        <v>26114</v>
      </c>
      <c r="J1240" s="13">
        <v>15581633</v>
      </c>
    </row>
    <row r="1241" spans="1:10" x14ac:dyDescent="0.3">
      <c r="A1241" s="2">
        <v>876671</v>
      </c>
      <c r="B1241" s="2" t="s">
        <v>25402</v>
      </c>
      <c r="C1241" s="2">
        <v>25000000</v>
      </c>
      <c r="D1241" s="2">
        <v>6.9</v>
      </c>
      <c r="E1241" s="2">
        <f t="shared" si="19"/>
        <v>-24123329</v>
      </c>
      <c r="I1241" s="13" t="s">
        <v>26158</v>
      </c>
      <c r="J1241" s="13">
        <v>15542421</v>
      </c>
    </row>
    <row r="1242" spans="1:10" x14ac:dyDescent="0.3">
      <c r="A1242" s="2">
        <v>2869369</v>
      </c>
      <c r="B1242" s="2" t="s">
        <v>25403</v>
      </c>
      <c r="C1242" s="2">
        <v>30000000</v>
      </c>
      <c r="D1242" s="2">
        <v>7.3</v>
      </c>
      <c r="E1242" s="2">
        <f t="shared" si="19"/>
        <v>-27130631</v>
      </c>
      <c r="I1242" s="13" t="s">
        <v>24405</v>
      </c>
      <c r="J1242" s="13">
        <v>15531634</v>
      </c>
    </row>
    <row r="1243" spans="1:10" x14ac:dyDescent="0.3">
      <c r="A1243" s="2">
        <v>128978</v>
      </c>
      <c r="B1243" s="2" t="s">
        <v>25404</v>
      </c>
      <c r="C1243" s="2">
        <v>40000000</v>
      </c>
      <c r="D1243" s="2">
        <v>7.1</v>
      </c>
      <c r="E1243" s="2">
        <f t="shared" si="19"/>
        <v>-39871022</v>
      </c>
      <c r="I1243" s="13" t="s">
        <v>27010</v>
      </c>
      <c r="J1243" s="13">
        <v>15530513</v>
      </c>
    </row>
    <row r="1244" spans="1:10" x14ac:dyDescent="0.3">
      <c r="A1244" s="2">
        <v>77231</v>
      </c>
      <c r="B1244" s="2" t="s">
        <v>25405</v>
      </c>
      <c r="C1244" s="2">
        <v>25000000</v>
      </c>
      <c r="D1244" s="2">
        <v>6</v>
      </c>
      <c r="E1244" s="2">
        <f t="shared" si="19"/>
        <v>-24922769</v>
      </c>
      <c r="I1244" s="13" t="s">
        <v>26689</v>
      </c>
      <c r="J1244" s="13">
        <v>15501605</v>
      </c>
    </row>
    <row r="1245" spans="1:10" x14ac:dyDescent="0.3">
      <c r="A1245" s="2">
        <v>4563029</v>
      </c>
      <c r="B1245" s="2" t="s">
        <v>25406</v>
      </c>
      <c r="C1245" s="2">
        <v>39200000</v>
      </c>
      <c r="D1245" s="2">
        <v>7</v>
      </c>
      <c r="E1245" s="2">
        <f t="shared" si="19"/>
        <v>-34636971</v>
      </c>
      <c r="I1245" s="13" t="s">
        <v>26907</v>
      </c>
      <c r="J1245" s="13">
        <v>15464480</v>
      </c>
    </row>
    <row r="1246" spans="1:10" x14ac:dyDescent="0.3">
      <c r="A1246" s="2">
        <v>50693162</v>
      </c>
      <c r="B1246" s="2" t="s">
        <v>25407</v>
      </c>
      <c r="C1246" s="2">
        <v>23000000</v>
      </c>
      <c r="D1246" s="2">
        <v>7.6</v>
      </c>
      <c r="E1246" s="2">
        <f t="shared" si="19"/>
        <v>27693162</v>
      </c>
      <c r="I1246" s="13" t="s">
        <v>26168</v>
      </c>
      <c r="J1246" s="13">
        <v>15422828</v>
      </c>
    </row>
    <row r="1247" spans="1:10" x14ac:dyDescent="0.3">
      <c r="A1247" s="2">
        <v>63411478</v>
      </c>
      <c r="B1247" s="2" t="s">
        <v>25408</v>
      </c>
      <c r="C1247" s="2">
        <v>39000000</v>
      </c>
      <c r="D1247" s="2">
        <v>7.1</v>
      </c>
      <c r="E1247" s="2">
        <f t="shared" si="19"/>
        <v>24411478</v>
      </c>
      <c r="I1247" s="13" t="s">
        <v>26062</v>
      </c>
      <c r="J1247" s="13">
        <v>15419483</v>
      </c>
    </row>
    <row r="1248" spans="1:10" x14ac:dyDescent="0.3">
      <c r="A1248" s="2">
        <v>144512310</v>
      </c>
      <c r="B1248" s="2" t="s">
        <v>24259</v>
      </c>
      <c r="C1248" s="2">
        <v>38000000</v>
      </c>
      <c r="D1248" s="2">
        <v>6.7</v>
      </c>
      <c r="E1248" s="2">
        <f t="shared" si="19"/>
        <v>106512310</v>
      </c>
      <c r="I1248" s="13" t="s">
        <v>26341</v>
      </c>
      <c r="J1248" s="13">
        <v>15404871</v>
      </c>
    </row>
    <row r="1249" spans="1:10" x14ac:dyDescent="0.3">
      <c r="A1249" s="2">
        <v>35287788</v>
      </c>
      <c r="B1249" s="2" t="s">
        <v>25409</v>
      </c>
      <c r="C1249" s="2">
        <v>39000000</v>
      </c>
      <c r="D1249" s="2">
        <v>7</v>
      </c>
      <c r="E1249" s="2">
        <f t="shared" si="19"/>
        <v>-3712212</v>
      </c>
      <c r="I1249" s="13" t="s">
        <v>26723</v>
      </c>
      <c r="J1249" s="13">
        <v>15399192</v>
      </c>
    </row>
    <row r="1250" spans="1:10" x14ac:dyDescent="0.3">
      <c r="A1250" s="2">
        <v>25335935</v>
      </c>
      <c r="B1250" s="2" t="s">
        <v>25410</v>
      </c>
      <c r="C1250" s="2">
        <v>40000000</v>
      </c>
      <c r="D1250" s="2">
        <v>8</v>
      </c>
      <c r="E1250" s="2">
        <f t="shared" si="19"/>
        <v>-14664065</v>
      </c>
      <c r="I1250" s="13" t="s">
        <v>24857</v>
      </c>
      <c r="J1250" s="13">
        <v>15370763</v>
      </c>
    </row>
    <row r="1251" spans="1:10" x14ac:dyDescent="0.3">
      <c r="A1251" s="2">
        <v>5881504</v>
      </c>
      <c r="B1251" s="2" t="s">
        <v>25411</v>
      </c>
      <c r="C1251" s="2">
        <v>39000000</v>
      </c>
      <c r="D1251" s="2">
        <v>5.3</v>
      </c>
      <c r="E1251" s="2">
        <f t="shared" si="19"/>
        <v>-33118496</v>
      </c>
      <c r="I1251" s="13" t="s">
        <v>26902</v>
      </c>
      <c r="J1251" s="13">
        <v>15339117</v>
      </c>
    </row>
    <row r="1252" spans="1:10" x14ac:dyDescent="0.3">
      <c r="A1252" s="2">
        <v>60000000</v>
      </c>
      <c r="B1252" s="2" t="s">
        <v>25412</v>
      </c>
      <c r="C1252" s="2">
        <v>39000000</v>
      </c>
      <c r="D1252" s="2">
        <v>4.9000000000000004</v>
      </c>
      <c r="E1252" s="2">
        <f t="shared" si="19"/>
        <v>21000000</v>
      </c>
      <c r="I1252" s="13" t="s">
        <v>24403</v>
      </c>
      <c r="J1252" s="13">
        <v>15332007</v>
      </c>
    </row>
    <row r="1253" spans="1:10" x14ac:dyDescent="0.3">
      <c r="A1253" s="2">
        <v>29802761</v>
      </c>
      <c r="B1253" s="2" t="s">
        <v>25413</v>
      </c>
      <c r="C1253" s="2">
        <v>40000000</v>
      </c>
      <c r="D1253" s="2">
        <v>6.4</v>
      </c>
      <c r="E1253" s="2">
        <f t="shared" si="19"/>
        <v>-10197239</v>
      </c>
      <c r="I1253" s="13" t="s">
        <v>26768</v>
      </c>
      <c r="J1253" s="13">
        <v>15281507</v>
      </c>
    </row>
    <row r="1254" spans="1:10" x14ac:dyDescent="0.3">
      <c r="A1254" s="2">
        <v>626809</v>
      </c>
      <c r="B1254" s="2" t="s">
        <v>25414</v>
      </c>
      <c r="C1254" s="2">
        <v>553632000</v>
      </c>
      <c r="D1254" s="2">
        <v>7.4</v>
      </c>
      <c r="E1254" s="2">
        <f t="shared" si="19"/>
        <v>-553005191</v>
      </c>
      <c r="I1254" s="13" t="s">
        <v>24866</v>
      </c>
      <c r="J1254" s="13">
        <v>15280058</v>
      </c>
    </row>
    <row r="1255" spans="1:10" x14ac:dyDescent="0.3">
      <c r="A1255" s="2">
        <v>127214072</v>
      </c>
      <c r="B1255" s="2" t="s">
        <v>25415</v>
      </c>
      <c r="C1255" s="2">
        <v>38000000</v>
      </c>
      <c r="D1255" s="2">
        <v>6.1</v>
      </c>
      <c r="E1255" s="2">
        <f t="shared" si="19"/>
        <v>89214072</v>
      </c>
      <c r="I1255" s="13" t="s">
        <v>26526</v>
      </c>
      <c r="J1255" s="13">
        <v>15259652</v>
      </c>
    </row>
    <row r="1256" spans="1:10" x14ac:dyDescent="0.3">
      <c r="A1256" s="2">
        <v>88915214</v>
      </c>
      <c r="B1256" s="2" t="s">
        <v>25416</v>
      </c>
      <c r="C1256" s="2">
        <v>38000000</v>
      </c>
      <c r="D1256" s="2">
        <v>6.5</v>
      </c>
      <c r="E1256" s="2">
        <f t="shared" si="19"/>
        <v>50915214</v>
      </c>
      <c r="I1256" s="13" t="s">
        <v>24297</v>
      </c>
      <c r="J1256" s="13">
        <v>15230261</v>
      </c>
    </row>
    <row r="1257" spans="1:10" x14ac:dyDescent="0.3">
      <c r="A1257" s="2">
        <v>30400000</v>
      </c>
      <c r="B1257" s="2" t="s">
        <v>25417</v>
      </c>
      <c r="C1257" s="2">
        <v>39000000</v>
      </c>
      <c r="D1257" s="2">
        <v>5.7</v>
      </c>
      <c r="E1257" s="2">
        <f t="shared" si="19"/>
        <v>-8600000</v>
      </c>
      <c r="I1257" s="13" t="s">
        <v>26528</v>
      </c>
      <c r="J1257" s="13">
        <v>15226144</v>
      </c>
    </row>
    <row r="1258" spans="1:10" x14ac:dyDescent="0.3">
      <c r="A1258" s="2">
        <v>85570368</v>
      </c>
      <c r="B1258" s="2" t="s">
        <v>25418</v>
      </c>
      <c r="C1258" s="2">
        <v>38000000</v>
      </c>
      <c r="D1258" s="2">
        <v>5.0999999999999996</v>
      </c>
      <c r="E1258" s="2">
        <f t="shared" si="19"/>
        <v>47570368</v>
      </c>
      <c r="I1258" s="13" t="s">
        <v>25924</v>
      </c>
      <c r="J1258" s="13">
        <v>15218903</v>
      </c>
    </row>
    <row r="1259" spans="1:10" x14ac:dyDescent="0.3">
      <c r="A1259" s="2">
        <v>75668868</v>
      </c>
      <c r="B1259" s="2" t="s">
        <v>25419</v>
      </c>
      <c r="C1259" s="2">
        <v>35000000</v>
      </c>
      <c r="D1259" s="2">
        <v>6.6</v>
      </c>
      <c r="E1259" s="2">
        <f t="shared" si="19"/>
        <v>40668868</v>
      </c>
      <c r="I1259" s="13" t="s">
        <v>27693</v>
      </c>
      <c r="J1259" s="13">
        <v>15197842</v>
      </c>
    </row>
    <row r="1260" spans="1:10" x14ac:dyDescent="0.3">
      <c r="A1260" s="2">
        <v>6594136</v>
      </c>
      <c r="B1260" s="2" t="s">
        <v>25420</v>
      </c>
      <c r="C1260" s="2">
        <v>38600000</v>
      </c>
      <c r="D1260" s="2">
        <v>6.5</v>
      </c>
      <c r="E1260" s="2">
        <f t="shared" si="19"/>
        <v>-32005864</v>
      </c>
      <c r="I1260" s="13" t="s">
        <v>25500</v>
      </c>
      <c r="J1260" s="13">
        <v>15169908</v>
      </c>
    </row>
    <row r="1261" spans="1:10" x14ac:dyDescent="0.3">
      <c r="A1261" s="2">
        <v>58700247</v>
      </c>
      <c r="B1261" s="2" t="s">
        <v>25421</v>
      </c>
      <c r="C1261" s="2">
        <v>38000000</v>
      </c>
      <c r="D1261" s="2">
        <v>6.9</v>
      </c>
      <c r="E1261" s="2">
        <f t="shared" si="19"/>
        <v>20700247</v>
      </c>
      <c r="I1261" s="13" t="s">
        <v>26533</v>
      </c>
      <c r="J1261" s="13">
        <v>15127963</v>
      </c>
    </row>
    <row r="1262" spans="1:10" x14ac:dyDescent="0.3">
      <c r="A1262" s="2">
        <v>50668906</v>
      </c>
      <c r="B1262" s="2" t="s">
        <v>25422</v>
      </c>
      <c r="C1262" s="2">
        <v>38000000</v>
      </c>
      <c r="D1262" s="2">
        <v>7.6</v>
      </c>
      <c r="E1262" s="2">
        <f t="shared" si="19"/>
        <v>12668906</v>
      </c>
      <c r="I1262" s="13" t="s">
        <v>26453</v>
      </c>
      <c r="J1262" s="13">
        <v>15102717</v>
      </c>
    </row>
    <row r="1263" spans="1:10" x14ac:dyDescent="0.3">
      <c r="A1263" s="2">
        <v>39177215</v>
      </c>
      <c r="B1263" s="2" t="s">
        <v>25423</v>
      </c>
      <c r="C1263" s="2">
        <v>38000000</v>
      </c>
      <c r="D1263" s="2">
        <v>5.6</v>
      </c>
      <c r="E1263" s="2">
        <f t="shared" si="19"/>
        <v>1177215</v>
      </c>
      <c r="I1263" s="13" t="s">
        <v>25799</v>
      </c>
      <c r="J1263" s="13">
        <v>15097652</v>
      </c>
    </row>
    <row r="1264" spans="1:10" x14ac:dyDescent="0.3">
      <c r="A1264" s="2">
        <v>40334024</v>
      </c>
      <c r="B1264" s="2" t="s">
        <v>25424</v>
      </c>
      <c r="C1264" s="2">
        <v>35000000</v>
      </c>
      <c r="D1264" s="2">
        <v>6.2</v>
      </c>
      <c r="E1264" s="2">
        <f t="shared" si="19"/>
        <v>5334024</v>
      </c>
      <c r="I1264" s="13" t="s">
        <v>24825</v>
      </c>
      <c r="J1264" s="13">
        <v>15086030</v>
      </c>
    </row>
    <row r="1265" spans="1:10" x14ac:dyDescent="0.3">
      <c r="A1265" s="2">
        <v>71038190</v>
      </c>
      <c r="B1265" s="2" t="s">
        <v>25425</v>
      </c>
      <c r="C1265" s="2">
        <v>30000000</v>
      </c>
      <c r="D1265" s="2">
        <v>4.4000000000000004</v>
      </c>
      <c r="E1265" s="2">
        <f t="shared" si="19"/>
        <v>41038190</v>
      </c>
      <c r="I1265" s="13" t="s">
        <v>27209</v>
      </c>
      <c r="J1265" s="13">
        <v>15005329</v>
      </c>
    </row>
    <row r="1266" spans="1:10" x14ac:dyDescent="0.3">
      <c r="A1266" s="2">
        <v>24044532</v>
      </c>
      <c r="B1266" s="2" t="s">
        <v>25426</v>
      </c>
      <c r="C1266" s="2">
        <v>38000000</v>
      </c>
      <c r="D1266" s="2">
        <v>5.6</v>
      </c>
      <c r="E1266" s="2">
        <f t="shared" si="19"/>
        <v>-13955468</v>
      </c>
      <c r="I1266" s="13" t="s">
        <v>25314</v>
      </c>
      <c r="J1266" s="13">
        <v>14967359</v>
      </c>
    </row>
    <row r="1267" spans="1:10" x14ac:dyDescent="0.3">
      <c r="A1267" s="2">
        <v>22770864</v>
      </c>
      <c r="B1267" s="2" t="s">
        <v>25427</v>
      </c>
      <c r="C1267" s="2">
        <v>38000000</v>
      </c>
      <c r="D1267" s="2">
        <v>5.5</v>
      </c>
      <c r="E1267" s="2">
        <f t="shared" si="19"/>
        <v>-15229136</v>
      </c>
      <c r="I1267" s="13" t="s">
        <v>27647</v>
      </c>
      <c r="J1267" s="13">
        <v>14967035</v>
      </c>
    </row>
    <row r="1268" spans="1:10" x14ac:dyDescent="0.3">
      <c r="A1268" s="2">
        <v>18653746</v>
      </c>
      <c r="B1268" s="2" t="s">
        <v>25428</v>
      </c>
      <c r="C1268" s="2">
        <v>38000000</v>
      </c>
      <c r="D1268" s="2">
        <v>6.7</v>
      </c>
      <c r="E1268" s="2">
        <f t="shared" si="19"/>
        <v>-19346254</v>
      </c>
      <c r="I1268" s="13" t="s">
        <v>25177</v>
      </c>
      <c r="J1268" s="13">
        <v>14962878</v>
      </c>
    </row>
    <row r="1269" spans="1:10" x14ac:dyDescent="0.3">
      <c r="A1269" s="2">
        <v>17305211</v>
      </c>
      <c r="B1269" s="2" t="s">
        <v>25429</v>
      </c>
      <c r="C1269" s="2">
        <v>38000000</v>
      </c>
      <c r="D1269" s="2">
        <v>6.1</v>
      </c>
      <c r="E1269" s="2">
        <f t="shared" si="19"/>
        <v>-20694789</v>
      </c>
      <c r="I1269" s="13" t="s">
        <v>25002</v>
      </c>
      <c r="J1269" s="13">
        <v>14951824</v>
      </c>
    </row>
    <row r="1270" spans="1:10" x14ac:dyDescent="0.3">
      <c r="A1270" s="2">
        <v>16991902</v>
      </c>
      <c r="B1270" s="2" t="s">
        <v>25430</v>
      </c>
      <c r="C1270" s="2">
        <v>57000000</v>
      </c>
      <c r="D1270" s="2">
        <v>6.2</v>
      </c>
      <c r="E1270" s="2">
        <f t="shared" si="19"/>
        <v>-40008098</v>
      </c>
      <c r="I1270" s="13" t="s">
        <v>24647</v>
      </c>
      <c r="J1270" s="13">
        <v>14930005</v>
      </c>
    </row>
    <row r="1271" spans="1:10" x14ac:dyDescent="0.3">
      <c r="A1271" s="2">
        <v>47536959</v>
      </c>
      <c r="B1271" s="2" t="s">
        <v>25431</v>
      </c>
      <c r="C1271" s="2">
        <v>10000000</v>
      </c>
      <c r="D1271" s="2">
        <v>7.3</v>
      </c>
      <c r="E1271" s="2">
        <f t="shared" si="19"/>
        <v>37536959</v>
      </c>
      <c r="I1271" s="13" t="s">
        <v>25925</v>
      </c>
      <c r="J1271" s="13">
        <v>14880476</v>
      </c>
    </row>
    <row r="1272" spans="1:10" x14ac:dyDescent="0.3">
      <c r="A1272" s="2">
        <v>10300000</v>
      </c>
      <c r="B1272" s="2" t="s">
        <v>25432</v>
      </c>
      <c r="C1272" s="2">
        <v>38000000</v>
      </c>
      <c r="D1272" s="2">
        <v>6.6</v>
      </c>
      <c r="E1272" s="2">
        <f t="shared" si="19"/>
        <v>-27700000</v>
      </c>
      <c r="I1272" s="13" t="s">
        <v>26527</v>
      </c>
      <c r="J1272" s="13">
        <v>14857814</v>
      </c>
    </row>
    <row r="1273" spans="1:10" x14ac:dyDescent="0.3">
      <c r="A1273" s="2">
        <v>13782838</v>
      </c>
      <c r="B1273" s="2" t="s">
        <v>25433</v>
      </c>
      <c r="C1273" s="2">
        <v>15000000</v>
      </c>
      <c r="D1273" s="2">
        <v>8.1999999999999993</v>
      </c>
      <c r="E1273" s="2">
        <f t="shared" si="19"/>
        <v>-1217162</v>
      </c>
      <c r="I1273" s="13" t="s">
        <v>24603</v>
      </c>
      <c r="J1273" s="13">
        <v>14822707</v>
      </c>
    </row>
    <row r="1274" spans="1:10" x14ac:dyDescent="0.3">
      <c r="A1274" s="2">
        <v>41997790</v>
      </c>
      <c r="B1274" s="2" t="s">
        <v>25434</v>
      </c>
      <c r="C1274" s="2">
        <v>38000000</v>
      </c>
      <c r="D1274" s="2">
        <v>6.4</v>
      </c>
      <c r="E1274" s="2">
        <f t="shared" si="19"/>
        <v>3997790</v>
      </c>
      <c r="I1274" s="13" t="s">
        <v>27368</v>
      </c>
      <c r="J1274" s="13">
        <v>14772796</v>
      </c>
    </row>
    <row r="1275" spans="1:10" x14ac:dyDescent="0.3">
      <c r="A1275" s="2">
        <v>6482195</v>
      </c>
      <c r="B1275" s="2" t="s">
        <v>25435</v>
      </c>
      <c r="C1275" s="2">
        <v>37000000</v>
      </c>
      <c r="D1275" s="2">
        <v>6.4</v>
      </c>
      <c r="E1275" s="2">
        <f t="shared" si="19"/>
        <v>-30517805</v>
      </c>
      <c r="I1275" s="13" t="s">
        <v>27791</v>
      </c>
      <c r="J1275" s="13">
        <v>14680000</v>
      </c>
    </row>
    <row r="1276" spans="1:10" x14ac:dyDescent="0.3">
      <c r="A1276" s="2">
        <v>623374</v>
      </c>
      <c r="B1276" s="2" t="s">
        <v>25436</v>
      </c>
      <c r="C1276" s="2">
        <v>38000000</v>
      </c>
      <c r="D1276" s="2">
        <v>5.2</v>
      </c>
      <c r="E1276" s="2">
        <f t="shared" si="19"/>
        <v>-37376626</v>
      </c>
      <c r="I1276" s="13" t="s">
        <v>24844</v>
      </c>
      <c r="J1276" s="13">
        <v>14573300</v>
      </c>
    </row>
    <row r="1277" spans="1:10" x14ac:dyDescent="0.3">
      <c r="A1277" s="2">
        <v>7871693</v>
      </c>
      <c r="B1277" s="2" t="s">
        <v>25437</v>
      </c>
      <c r="C1277" s="2">
        <v>55000000</v>
      </c>
      <c r="D1277" s="2">
        <v>6.5</v>
      </c>
      <c r="E1277" s="2">
        <f t="shared" si="19"/>
        <v>-47128307</v>
      </c>
      <c r="I1277" s="13" t="s">
        <v>27060</v>
      </c>
      <c r="J1277" s="13">
        <v>14551000</v>
      </c>
    </row>
    <row r="1278" spans="1:10" x14ac:dyDescent="0.3">
      <c r="A1278" s="2">
        <v>16377274</v>
      </c>
      <c r="B1278" s="2" t="s">
        <v>25438</v>
      </c>
      <c r="C1278" s="2">
        <v>32000000</v>
      </c>
      <c r="D1278" s="2">
        <v>7.1</v>
      </c>
      <c r="E1278" s="2">
        <f t="shared" si="19"/>
        <v>-15622726</v>
      </c>
      <c r="I1278" s="13" t="s">
        <v>26171</v>
      </c>
      <c r="J1278" s="13">
        <v>14490142</v>
      </c>
    </row>
    <row r="1279" spans="1:10" x14ac:dyDescent="0.3">
      <c r="A1279" s="2">
        <v>9589875</v>
      </c>
      <c r="B1279" s="2" t="s">
        <v>25439</v>
      </c>
      <c r="C1279" s="2">
        <v>40000000</v>
      </c>
      <c r="D1279" s="2">
        <v>7.3</v>
      </c>
      <c r="E1279" s="2">
        <f t="shared" si="19"/>
        <v>-30410125</v>
      </c>
      <c r="I1279" s="13" t="s">
        <v>25502</v>
      </c>
      <c r="J1279" s="13">
        <v>14474048</v>
      </c>
    </row>
    <row r="1280" spans="1:10" x14ac:dyDescent="0.3">
      <c r="A1280" s="2">
        <v>34912982</v>
      </c>
      <c r="B1280" s="2" t="s">
        <v>25440</v>
      </c>
      <c r="C1280" s="2">
        <v>38000000</v>
      </c>
      <c r="D1280" s="2">
        <v>5.2</v>
      </c>
      <c r="E1280" s="2">
        <f t="shared" si="19"/>
        <v>-3087018</v>
      </c>
      <c r="I1280" s="13" t="s">
        <v>27292</v>
      </c>
      <c r="J1280" s="13">
        <v>14421271</v>
      </c>
    </row>
    <row r="1281" spans="1:10" x14ac:dyDescent="0.3">
      <c r="A1281" s="2">
        <v>109712885</v>
      </c>
      <c r="B1281" s="2" t="s">
        <v>25441</v>
      </c>
      <c r="C1281" s="2">
        <v>35000000</v>
      </c>
      <c r="D1281" s="2">
        <v>7.7</v>
      </c>
      <c r="E1281" s="2">
        <f t="shared" si="19"/>
        <v>74712885</v>
      </c>
      <c r="I1281" s="13" t="s">
        <v>25926</v>
      </c>
      <c r="J1281" s="13">
        <v>14399750</v>
      </c>
    </row>
    <row r="1282" spans="1:10" x14ac:dyDescent="0.3">
      <c r="A1282" s="2">
        <v>92173235</v>
      </c>
      <c r="B1282" s="2" t="s">
        <v>25442</v>
      </c>
      <c r="C1282" s="2">
        <v>37000000</v>
      </c>
      <c r="D1282" s="2">
        <v>7.6</v>
      </c>
      <c r="E1282" s="2">
        <f t="shared" si="19"/>
        <v>55173235</v>
      </c>
      <c r="I1282" s="13" t="s">
        <v>25187</v>
      </c>
      <c r="J1282" s="13">
        <v>14365105</v>
      </c>
    </row>
    <row r="1283" spans="1:10" x14ac:dyDescent="0.3">
      <c r="A1283" s="2">
        <v>41102171</v>
      </c>
      <c r="B1283" s="2" t="s">
        <v>25443</v>
      </c>
      <c r="C1283" s="2">
        <v>40000000</v>
      </c>
      <c r="D1283" s="2">
        <v>5.7</v>
      </c>
      <c r="E1283" s="2">
        <f t="shared" ref="E1283:E1346" si="20">A1283-C1283</f>
        <v>1102171</v>
      </c>
      <c r="I1283" s="13" t="s">
        <v>26530</v>
      </c>
      <c r="J1283" s="13">
        <v>14302097</v>
      </c>
    </row>
    <row r="1284" spans="1:10" x14ac:dyDescent="0.3">
      <c r="A1284" s="2">
        <v>60338891</v>
      </c>
      <c r="B1284" s="2" t="s">
        <v>25444</v>
      </c>
      <c r="C1284" s="2">
        <v>37000000</v>
      </c>
      <c r="D1284" s="2">
        <v>7</v>
      </c>
      <c r="E1284" s="2">
        <f t="shared" si="20"/>
        <v>23338891</v>
      </c>
      <c r="I1284" s="13" t="s">
        <v>27291</v>
      </c>
      <c r="J1284" s="13">
        <v>14281235</v>
      </c>
    </row>
    <row r="1285" spans="1:10" x14ac:dyDescent="0.3">
      <c r="A1285" s="2">
        <v>48006503</v>
      </c>
      <c r="B1285" s="2" t="s">
        <v>25445</v>
      </c>
      <c r="C1285" s="2">
        <v>37000000</v>
      </c>
      <c r="D1285" s="2">
        <v>6</v>
      </c>
      <c r="E1285" s="2">
        <f t="shared" si="20"/>
        <v>11006503</v>
      </c>
      <c r="I1285" s="13" t="s">
        <v>25457</v>
      </c>
      <c r="J1285" s="13">
        <v>14213619</v>
      </c>
    </row>
    <row r="1286" spans="1:10" x14ac:dyDescent="0.3">
      <c r="A1286" s="2">
        <v>26903709</v>
      </c>
      <c r="B1286" s="2" t="s">
        <v>25446</v>
      </c>
      <c r="C1286" s="2">
        <v>38000000</v>
      </c>
      <c r="D1286" s="2">
        <v>8.1</v>
      </c>
      <c r="E1286" s="2">
        <f t="shared" si="20"/>
        <v>-11096291</v>
      </c>
      <c r="I1286" s="13" t="s">
        <v>27499</v>
      </c>
      <c r="J1286" s="13">
        <v>14201636</v>
      </c>
    </row>
    <row r="1287" spans="1:10" x14ac:dyDescent="0.3">
      <c r="A1287" s="2">
        <v>22450975</v>
      </c>
      <c r="B1287" s="2" t="s">
        <v>25447</v>
      </c>
      <c r="C1287" s="2">
        <v>37000000</v>
      </c>
      <c r="D1287" s="2">
        <v>8</v>
      </c>
      <c r="E1287" s="2">
        <f t="shared" si="20"/>
        <v>-14549025</v>
      </c>
      <c r="I1287" s="13" t="s">
        <v>27208</v>
      </c>
      <c r="J1287" s="13">
        <v>14168359</v>
      </c>
    </row>
    <row r="1288" spans="1:10" x14ac:dyDescent="0.3">
      <c r="A1288" s="2">
        <v>44867349</v>
      </c>
      <c r="B1288" s="2" t="s">
        <v>25448</v>
      </c>
      <c r="C1288" s="2">
        <v>37000000</v>
      </c>
      <c r="D1288" s="2">
        <v>5.6</v>
      </c>
      <c r="E1288" s="2">
        <f t="shared" si="20"/>
        <v>7867349</v>
      </c>
      <c r="I1288" s="13" t="s">
        <v>25865</v>
      </c>
      <c r="J1288" s="13">
        <v>14168080</v>
      </c>
    </row>
    <row r="1289" spans="1:10" x14ac:dyDescent="0.3">
      <c r="A1289" s="2">
        <v>46813366</v>
      </c>
      <c r="B1289" s="2" t="s">
        <v>25449</v>
      </c>
      <c r="C1289" s="2">
        <v>38000000</v>
      </c>
      <c r="D1289" s="2">
        <v>6.1</v>
      </c>
      <c r="E1289" s="2">
        <f t="shared" si="20"/>
        <v>8813366</v>
      </c>
      <c r="I1289" s="13" t="s">
        <v>25455</v>
      </c>
      <c r="J1289" s="13">
        <v>14129186</v>
      </c>
    </row>
    <row r="1290" spans="1:10" x14ac:dyDescent="0.3">
      <c r="A1290" s="2">
        <v>72279690</v>
      </c>
      <c r="B1290" s="2" t="s">
        <v>25450</v>
      </c>
      <c r="C1290" s="2">
        <v>37000000</v>
      </c>
      <c r="D1290" s="2">
        <v>6.9</v>
      </c>
      <c r="E1290" s="2">
        <f t="shared" si="20"/>
        <v>35279690</v>
      </c>
      <c r="I1290" s="13" t="s">
        <v>26187</v>
      </c>
      <c r="J1290" s="13">
        <v>14126138</v>
      </c>
    </row>
    <row r="1291" spans="1:10" x14ac:dyDescent="0.3">
      <c r="A1291" s="2">
        <v>191449475</v>
      </c>
      <c r="B1291" s="2" t="s">
        <v>25451</v>
      </c>
      <c r="C1291" s="2">
        <v>37000000</v>
      </c>
      <c r="D1291" s="2">
        <v>5.2</v>
      </c>
      <c r="E1291" s="2">
        <f t="shared" si="20"/>
        <v>154449475</v>
      </c>
      <c r="I1291" s="13" t="s">
        <v>26531</v>
      </c>
      <c r="J1291" s="13">
        <v>14106737</v>
      </c>
    </row>
    <row r="1292" spans="1:10" x14ac:dyDescent="0.3">
      <c r="A1292" s="2">
        <v>71026631</v>
      </c>
      <c r="B1292" s="2" t="s">
        <v>25452</v>
      </c>
      <c r="C1292" s="2">
        <v>36000000</v>
      </c>
      <c r="D1292" s="2">
        <v>7</v>
      </c>
      <c r="E1292" s="2">
        <f t="shared" si="20"/>
        <v>35026631</v>
      </c>
      <c r="I1292" s="13" t="s">
        <v>26195</v>
      </c>
      <c r="J1292" s="13">
        <v>14078294</v>
      </c>
    </row>
    <row r="1293" spans="1:10" x14ac:dyDescent="0.3">
      <c r="A1293" s="2">
        <v>68208190</v>
      </c>
      <c r="B1293" s="2" t="s">
        <v>25453</v>
      </c>
      <c r="C1293" s="2">
        <v>65000000</v>
      </c>
      <c r="D1293" s="2">
        <v>6.3</v>
      </c>
      <c r="E1293" s="2">
        <f t="shared" si="20"/>
        <v>3208190</v>
      </c>
      <c r="I1293" s="13" t="s">
        <v>25781</v>
      </c>
      <c r="J1293" s="13">
        <v>14058698</v>
      </c>
    </row>
    <row r="1294" spans="1:10" x14ac:dyDescent="0.3">
      <c r="A1294" s="2">
        <v>150368971</v>
      </c>
      <c r="B1294" s="2" t="s">
        <v>25454</v>
      </c>
      <c r="C1294" s="2">
        <v>37000000</v>
      </c>
      <c r="D1294" s="2">
        <v>7</v>
      </c>
      <c r="E1294" s="2">
        <f t="shared" si="20"/>
        <v>113368971</v>
      </c>
      <c r="I1294" s="13" t="s">
        <v>26687</v>
      </c>
      <c r="J1294" s="13">
        <v>14052167</v>
      </c>
    </row>
    <row r="1295" spans="1:10" x14ac:dyDescent="0.3">
      <c r="A1295" s="2">
        <v>50129186</v>
      </c>
      <c r="B1295" s="2" t="s">
        <v>25455</v>
      </c>
      <c r="C1295" s="2">
        <v>36000000</v>
      </c>
      <c r="D1295" s="2">
        <v>6.9</v>
      </c>
      <c r="E1295" s="2">
        <f t="shared" si="20"/>
        <v>14129186</v>
      </c>
      <c r="I1295" s="13" t="s">
        <v>24790</v>
      </c>
      <c r="J1295" s="13">
        <v>14049211</v>
      </c>
    </row>
    <row r="1296" spans="1:10" x14ac:dyDescent="0.3">
      <c r="A1296" s="2">
        <v>55500000</v>
      </c>
      <c r="B1296" s="2" t="s">
        <v>25456</v>
      </c>
      <c r="C1296" s="2">
        <v>36000000</v>
      </c>
      <c r="D1296" s="2">
        <v>6.2</v>
      </c>
      <c r="E1296" s="2">
        <f t="shared" si="20"/>
        <v>19500000</v>
      </c>
      <c r="I1296" s="13" t="s">
        <v>26076</v>
      </c>
      <c r="J1296" s="13">
        <v>14020063</v>
      </c>
    </row>
    <row r="1297" spans="1:10" x14ac:dyDescent="0.3">
      <c r="A1297" s="2">
        <v>50213619</v>
      </c>
      <c r="B1297" s="2" t="s">
        <v>25457</v>
      </c>
      <c r="C1297" s="2">
        <v>36000000</v>
      </c>
      <c r="D1297" s="2">
        <v>6.4</v>
      </c>
      <c r="E1297" s="2">
        <f t="shared" si="20"/>
        <v>14213619</v>
      </c>
      <c r="I1297" s="13" t="s">
        <v>25928</v>
      </c>
      <c r="J1297" s="13">
        <v>14008741</v>
      </c>
    </row>
    <row r="1298" spans="1:10" x14ac:dyDescent="0.3">
      <c r="A1298" s="2">
        <v>42019483</v>
      </c>
      <c r="B1298" s="2" t="s">
        <v>25458</v>
      </c>
      <c r="C1298" s="2">
        <v>36000000</v>
      </c>
      <c r="D1298" s="2">
        <v>6.4</v>
      </c>
      <c r="E1298" s="2">
        <f t="shared" si="20"/>
        <v>6019483</v>
      </c>
      <c r="I1298" s="13" t="s">
        <v>25845</v>
      </c>
      <c r="J1298" s="13">
        <v>14008532</v>
      </c>
    </row>
    <row r="1299" spans="1:10" x14ac:dyDescent="0.3">
      <c r="A1299" s="2">
        <v>23360779</v>
      </c>
      <c r="B1299" s="2" t="s">
        <v>25459</v>
      </c>
      <c r="C1299" s="2">
        <v>34000000</v>
      </c>
      <c r="D1299" s="2">
        <v>5.7</v>
      </c>
      <c r="E1299" s="2">
        <f t="shared" si="20"/>
        <v>-10639221</v>
      </c>
      <c r="I1299" s="13" t="s">
        <v>25633</v>
      </c>
      <c r="J1299" s="13">
        <v>13983704</v>
      </c>
    </row>
    <row r="1300" spans="1:10" x14ac:dyDescent="0.3">
      <c r="A1300" s="2">
        <v>26183197</v>
      </c>
      <c r="B1300" s="2" t="s">
        <v>25460</v>
      </c>
      <c r="C1300" s="2">
        <v>36000000</v>
      </c>
      <c r="D1300" s="2">
        <v>6.1</v>
      </c>
      <c r="E1300" s="2">
        <f t="shared" si="20"/>
        <v>-9816803</v>
      </c>
      <c r="I1300" s="13" t="s">
        <v>25313</v>
      </c>
      <c r="J1300" s="13">
        <v>13955614</v>
      </c>
    </row>
    <row r="1301" spans="1:10" x14ac:dyDescent="0.3">
      <c r="A1301" s="2">
        <v>20991497</v>
      </c>
      <c r="B1301" s="2" t="s">
        <v>25461</v>
      </c>
      <c r="C1301" s="2">
        <v>37000000</v>
      </c>
      <c r="D1301" s="2">
        <v>5.4</v>
      </c>
      <c r="E1301" s="2">
        <f t="shared" si="20"/>
        <v>-16008503</v>
      </c>
      <c r="I1301" s="13" t="s">
        <v>25506</v>
      </c>
      <c r="J1301" s="13">
        <v>13894863</v>
      </c>
    </row>
    <row r="1302" spans="1:10" x14ac:dyDescent="0.3">
      <c r="A1302" s="2">
        <v>13052741</v>
      </c>
      <c r="B1302" s="2" t="s">
        <v>25462</v>
      </c>
      <c r="C1302" s="2">
        <v>36000000</v>
      </c>
      <c r="D1302" s="2">
        <v>6.7</v>
      </c>
      <c r="E1302" s="2">
        <f t="shared" si="20"/>
        <v>-22947259</v>
      </c>
      <c r="I1302" s="13" t="s">
        <v>24734</v>
      </c>
      <c r="J1302" s="13">
        <v>13883359</v>
      </c>
    </row>
    <row r="1303" spans="1:10" x14ac:dyDescent="0.3">
      <c r="A1303" s="2">
        <v>14378353</v>
      </c>
      <c r="B1303" s="2" t="s">
        <v>25463</v>
      </c>
      <c r="C1303" s="2">
        <v>36000000</v>
      </c>
      <c r="D1303" s="2">
        <v>6.8</v>
      </c>
      <c r="E1303" s="2">
        <f t="shared" si="20"/>
        <v>-21621647</v>
      </c>
      <c r="I1303" s="13" t="s">
        <v>26769</v>
      </c>
      <c r="J1303" s="13">
        <v>13776062</v>
      </c>
    </row>
    <row r="1304" spans="1:10" x14ac:dyDescent="0.3">
      <c r="A1304" s="2">
        <v>33037754</v>
      </c>
      <c r="B1304" s="2" t="s">
        <v>25464</v>
      </c>
      <c r="C1304" s="2">
        <v>37000000</v>
      </c>
      <c r="D1304" s="2">
        <v>6</v>
      </c>
      <c r="E1304" s="2">
        <f t="shared" si="20"/>
        <v>-3962246</v>
      </c>
      <c r="I1304" s="13" t="s">
        <v>24973</v>
      </c>
      <c r="J1304" s="13">
        <v>13750000</v>
      </c>
    </row>
    <row r="1305" spans="1:10" x14ac:dyDescent="0.3">
      <c r="A1305" s="2">
        <v>12339633</v>
      </c>
      <c r="B1305" s="2" t="s">
        <v>25465</v>
      </c>
      <c r="C1305" s="2">
        <v>36000000</v>
      </c>
      <c r="D1305" s="2">
        <v>7.8</v>
      </c>
      <c r="E1305" s="2">
        <f t="shared" si="20"/>
        <v>-23660367</v>
      </c>
      <c r="I1305" s="13" t="s">
        <v>25704</v>
      </c>
      <c r="J1305" s="13">
        <v>13747385</v>
      </c>
    </row>
    <row r="1306" spans="1:10" x14ac:dyDescent="0.3">
      <c r="A1306" s="2">
        <v>2954405</v>
      </c>
      <c r="B1306" s="2" t="s">
        <v>25466</v>
      </c>
      <c r="C1306" s="2">
        <v>36000000</v>
      </c>
      <c r="D1306" s="2">
        <v>5.3</v>
      </c>
      <c r="E1306" s="2">
        <f t="shared" si="20"/>
        <v>-33045595</v>
      </c>
      <c r="I1306" s="13" t="s">
        <v>25061</v>
      </c>
      <c r="J1306" s="13">
        <v>13701902</v>
      </c>
    </row>
    <row r="1307" spans="1:10" x14ac:dyDescent="0.3">
      <c r="A1307" s="2">
        <v>30105968</v>
      </c>
      <c r="B1307" s="2" t="s">
        <v>25467</v>
      </c>
      <c r="C1307" s="2">
        <v>37000000</v>
      </c>
      <c r="D1307" s="2">
        <v>4.5</v>
      </c>
      <c r="E1307" s="2">
        <f t="shared" si="20"/>
        <v>-6894032</v>
      </c>
      <c r="I1307" s="13" t="s">
        <v>26886</v>
      </c>
      <c r="J1307" s="13">
        <v>13696761</v>
      </c>
    </row>
    <row r="1308" spans="1:10" x14ac:dyDescent="0.3">
      <c r="A1308" s="2">
        <v>37788228</v>
      </c>
      <c r="B1308" s="2" t="s">
        <v>25468</v>
      </c>
      <c r="C1308" s="2">
        <v>35200000</v>
      </c>
      <c r="D1308" s="2">
        <v>5.4</v>
      </c>
      <c r="E1308" s="2">
        <f t="shared" si="20"/>
        <v>2588228</v>
      </c>
      <c r="I1308" s="13" t="s">
        <v>25938</v>
      </c>
      <c r="J1308" s="13">
        <v>13687630</v>
      </c>
    </row>
    <row r="1309" spans="1:10" x14ac:dyDescent="0.3">
      <c r="A1309" s="2">
        <v>277313371</v>
      </c>
      <c r="B1309" s="2" t="s">
        <v>25469</v>
      </c>
      <c r="C1309" s="2">
        <v>35000000</v>
      </c>
      <c r="D1309" s="2">
        <v>7.8</v>
      </c>
      <c r="E1309" s="2">
        <f t="shared" si="20"/>
        <v>242313371</v>
      </c>
      <c r="I1309" s="13" t="s">
        <v>27299</v>
      </c>
      <c r="J1309" s="13">
        <v>13656400</v>
      </c>
    </row>
    <row r="1310" spans="1:10" x14ac:dyDescent="0.3">
      <c r="A1310" s="2">
        <v>2126511</v>
      </c>
      <c r="B1310" s="2" t="s">
        <v>25470</v>
      </c>
      <c r="C1310" s="2">
        <v>36000000</v>
      </c>
      <c r="D1310" s="2">
        <v>7.2</v>
      </c>
      <c r="E1310" s="2">
        <f t="shared" si="20"/>
        <v>-33873489</v>
      </c>
      <c r="I1310" s="13" t="s">
        <v>24862</v>
      </c>
      <c r="J1310" s="13">
        <v>13648142</v>
      </c>
    </row>
    <row r="1311" spans="1:10" x14ac:dyDescent="0.3">
      <c r="A1311" s="2">
        <v>205399422</v>
      </c>
      <c r="B1311" s="2" t="s">
        <v>25471</v>
      </c>
      <c r="C1311" s="2">
        <v>33000000</v>
      </c>
      <c r="D1311" s="2">
        <v>6.6</v>
      </c>
      <c r="E1311" s="2">
        <f t="shared" si="20"/>
        <v>172399422</v>
      </c>
      <c r="I1311" s="13" t="s">
        <v>26532</v>
      </c>
      <c r="J1311" s="13">
        <v>13637507</v>
      </c>
    </row>
    <row r="1312" spans="1:10" x14ac:dyDescent="0.3">
      <c r="A1312" s="2">
        <v>251188924</v>
      </c>
      <c r="B1312" s="2" t="s">
        <v>25472</v>
      </c>
      <c r="C1312" s="2">
        <v>35000000</v>
      </c>
      <c r="D1312" s="2">
        <v>7.6</v>
      </c>
      <c r="E1312" s="2">
        <f t="shared" si="20"/>
        <v>216188924</v>
      </c>
      <c r="I1312" s="13" t="s">
        <v>27649</v>
      </c>
      <c r="J1312" s="13">
        <v>13564027</v>
      </c>
    </row>
    <row r="1313" spans="1:10" x14ac:dyDescent="0.3">
      <c r="A1313" s="2">
        <v>1068392</v>
      </c>
      <c r="B1313" s="2" t="s">
        <v>25473</v>
      </c>
      <c r="C1313" s="2">
        <v>36000000</v>
      </c>
      <c r="D1313" s="2">
        <v>5.9</v>
      </c>
      <c r="E1313" s="2">
        <f t="shared" si="20"/>
        <v>-34931608</v>
      </c>
      <c r="I1313" s="13" t="s">
        <v>24731</v>
      </c>
      <c r="J1313" s="13">
        <v>13552429</v>
      </c>
    </row>
    <row r="1314" spans="1:10" x14ac:dyDescent="0.3">
      <c r="A1314" s="2">
        <v>144731527</v>
      </c>
      <c r="B1314" s="2" t="s">
        <v>25474</v>
      </c>
      <c r="C1314" s="2">
        <v>35000000</v>
      </c>
      <c r="D1314" s="2">
        <v>6.7</v>
      </c>
      <c r="E1314" s="2">
        <f t="shared" si="20"/>
        <v>109731527</v>
      </c>
      <c r="I1314" s="13" t="s">
        <v>26688</v>
      </c>
      <c r="J1314" s="13">
        <v>13539321</v>
      </c>
    </row>
    <row r="1315" spans="1:10" x14ac:dyDescent="0.3">
      <c r="A1315" s="2">
        <v>255950375</v>
      </c>
      <c r="B1315" s="2" t="s">
        <v>25475</v>
      </c>
      <c r="C1315" s="2">
        <v>29000000</v>
      </c>
      <c r="D1315" s="2">
        <v>7.7</v>
      </c>
      <c r="E1315" s="2">
        <f t="shared" si="20"/>
        <v>226950375</v>
      </c>
      <c r="I1315" s="13" t="s">
        <v>26632</v>
      </c>
      <c r="J1315" s="13">
        <v>13515786</v>
      </c>
    </row>
    <row r="1316" spans="1:10" x14ac:dyDescent="0.3">
      <c r="A1316" s="2">
        <v>112692062</v>
      </c>
      <c r="B1316" s="2" t="s">
        <v>25476</v>
      </c>
      <c r="C1316" s="2">
        <v>35000000</v>
      </c>
      <c r="D1316" s="2">
        <v>5.4</v>
      </c>
      <c r="E1316" s="2">
        <f t="shared" si="20"/>
        <v>77692062</v>
      </c>
      <c r="I1316" s="13" t="s">
        <v>27468</v>
      </c>
      <c r="J1316" s="13">
        <v>13435068</v>
      </c>
    </row>
    <row r="1317" spans="1:10" x14ac:dyDescent="0.3">
      <c r="A1317" s="2">
        <v>117528646</v>
      </c>
      <c r="B1317" s="2" t="s">
        <v>25477</v>
      </c>
      <c r="C1317" s="2">
        <v>35000000</v>
      </c>
      <c r="D1317" s="2">
        <v>6.9</v>
      </c>
      <c r="E1317" s="2">
        <f t="shared" si="20"/>
        <v>82528646</v>
      </c>
      <c r="I1317" s="13" t="s">
        <v>26172</v>
      </c>
      <c r="J1317" s="13">
        <v>13422556</v>
      </c>
    </row>
    <row r="1318" spans="1:10" x14ac:dyDescent="0.3">
      <c r="A1318" s="2">
        <v>171031347</v>
      </c>
      <c r="B1318" s="2" t="s">
        <v>25478</v>
      </c>
      <c r="C1318" s="2">
        <v>38000000</v>
      </c>
      <c r="D1318" s="2">
        <v>7.7</v>
      </c>
      <c r="E1318" s="2">
        <f t="shared" si="20"/>
        <v>133031347</v>
      </c>
      <c r="I1318" s="13" t="s">
        <v>25690</v>
      </c>
      <c r="J1318" s="13">
        <v>13337608</v>
      </c>
    </row>
    <row r="1319" spans="1:10" x14ac:dyDescent="0.3">
      <c r="A1319" s="2">
        <v>124732962</v>
      </c>
      <c r="B1319" s="2" t="s">
        <v>25479</v>
      </c>
      <c r="C1319" s="2">
        <v>35000000</v>
      </c>
      <c r="D1319" s="2">
        <v>6.8</v>
      </c>
      <c r="E1319" s="2">
        <f t="shared" si="20"/>
        <v>89732962</v>
      </c>
      <c r="I1319" s="13" t="s">
        <v>26406</v>
      </c>
      <c r="J1319" s="13">
        <v>13324946</v>
      </c>
    </row>
    <row r="1320" spans="1:10" x14ac:dyDescent="0.3">
      <c r="A1320" s="2">
        <v>82300000</v>
      </c>
      <c r="B1320" s="2" t="s">
        <v>25480</v>
      </c>
      <c r="C1320" s="2">
        <v>35000000</v>
      </c>
      <c r="D1320" s="2">
        <v>6.4</v>
      </c>
      <c r="E1320" s="2">
        <f t="shared" si="20"/>
        <v>47300000</v>
      </c>
      <c r="I1320" s="13" t="s">
        <v>27390</v>
      </c>
      <c r="J1320" s="13">
        <v>13314483</v>
      </c>
    </row>
    <row r="1321" spans="1:10" x14ac:dyDescent="0.3">
      <c r="A1321" s="2">
        <v>134455175</v>
      </c>
      <c r="B1321" s="2" t="s">
        <v>25481</v>
      </c>
      <c r="C1321" s="2">
        <v>35000000</v>
      </c>
      <c r="D1321" s="2">
        <v>5.7</v>
      </c>
      <c r="E1321" s="2">
        <f t="shared" si="20"/>
        <v>99455175</v>
      </c>
      <c r="I1321" s="13" t="s">
        <v>26773</v>
      </c>
      <c r="J1321" s="13">
        <v>13277561</v>
      </c>
    </row>
    <row r="1322" spans="1:10" x14ac:dyDescent="0.3">
      <c r="A1322" s="2">
        <v>79100000</v>
      </c>
      <c r="B1322" s="2" t="s">
        <v>25482</v>
      </c>
      <c r="C1322" s="2">
        <v>35000000</v>
      </c>
      <c r="D1322" s="2">
        <v>7.3</v>
      </c>
      <c r="E1322" s="2">
        <f t="shared" si="20"/>
        <v>44100000</v>
      </c>
      <c r="I1322" s="13" t="s">
        <v>24764</v>
      </c>
      <c r="J1322" s="13">
        <v>13257500</v>
      </c>
    </row>
    <row r="1323" spans="1:10" x14ac:dyDescent="0.3">
      <c r="A1323" s="2">
        <v>81159365</v>
      </c>
      <c r="B1323" s="2" t="s">
        <v>25483</v>
      </c>
      <c r="C1323" s="2">
        <v>35000000</v>
      </c>
      <c r="D1323" s="2">
        <v>6.8</v>
      </c>
      <c r="E1323" s="2">
        <f t="shared" si="20"/>
        <v>46159365</v>
      </c>
      <c r="I1323" s="13" t="s">
        <v>27131</v>
      </c>
      <c r="J1323" s="13">
        <v>13257000</v>
      </c>
    </row>
    <row r="1324" spans="1:10" x14ac:dyDescent="0.3">
      <c r="A1324" s="2">
        <v>110008260</v>
      </c>
      <c r="B1324" s="2" t="s">
        <v>25484</v>
      </c>
      <c r="C1324" s="2">
        <v>35000000</v>
      </c>
      <c r="D1324" s="2">
        <v>6.3</v>
      </c>
      <c r="E1324" s="2">
        <f t="shared" si="20"/>
        <v>75008260</v>
      </c>
      <c r="I1324" s="13" t="s">
        <v>26770</v>
      </c>
      <c r="J1324" s="13">
        <v>13240988</v>
      </c>
    </row>
    <row r="1325" spans="1:10" x14ac:dyDescent="0.3">
      <c r="A1325" s="2">
        <v>67962333</v>
      </c>
      <c r="B1325" s="2" t="s">
        <v>25485</v>
      </c>
      <c r="C1325" s="2">
        <v>35000000</v>
      </c>
      <c r="D1325" s="2">
        <v>5.9</v>
      </c>
      <c r="E1325" s="2">
        <f t="shared" si="20"/>
        <v>32962333</v>
      </c>
      <c r="I1325" s="13" t="s">
        <v>25927</v>
      </c>
      <c r="J1325" s="13">
        <v>13230435</v>
      </c>
    </row>
    <row r="1326" spans="1:10" x14ac:dyDescent="0.3">
      <c r="A1326" s="2">
        <v>78651430</v>
      </c>
      <c r="B1326" s="2" t="s">
        <v>25486</v>
      </c>
      <c r="C1326" s="2">
        <v>27000000</v>
      </c>
      <c r="D1326" s="2">
        <v>7.4</v>
      </c>
      <c r="E1326" s="2">
        <f t="shared" si="20"/>
        <v>51651430</v>
      </c>
      <c r="I1326" s="13" t="s">
        <v>24974</v>
      </c>
      <c r="J1326" s="13">
        <v>13218041</v>
      </c>
    </row>
    <row r="1327" spans="1:10" x14ac:dyDescent="0.3">
      <c r="A1327" s="2">
        <v>64604977</v>
      </c>
      <c r="B1327" s="2" t="s">
        <v>25487</v>
      </c>
      <c r="C1327" s="2">
        <v>35000000</v>
      </c>
      <c r="D1327" s="2">
        <v>8.3000000000000007</v>
      </c>
      <c r="E1327" s="2">
        <f t="shared" si="20"/>
        <v>29604977</v>
      </c>
      <c r="I1327" s="13" t="s">
        <v>25153</v>
      </c>
      <c r="J1327" s="13">
        <v>13154431</v>
      </c>
    </row>
    <row r="1328" spans="1:10" x14ac:dyDescent="0.3">
      <c r="A1328" s="2">
        <v>63939454</v>
      </c>
      <c r="B1328" s="2" t="s">
        <v>25488</v>
      </c>
      <c r="C1328" s="2">
        <v>35000000</v>
      </c>
      <c r="D1328" s="2">
        <v>6.2</v>
      </c>
      <c r="E1328" s="2">
        <f t="shared" si="20"/>
        <v>28939454</v>
      </c>
      <c r="I1328" s="13" t="s">
        <v>27640</v>
      </c>
      <c r="J1328" s="13">
        <v>13101109</v>
      </c>
    </row>
    <row r="1329" spans="1:10" x14ac:dyDescent="0.3">
      <c r="A1329" s="2">
        <v>63826569</v>
      </c>
      <c r="B1329" s="2" t="s">
        <v>25489</v>
      </c>
      <c r="C1329" s="2">
        <v>35000000</v>
      </c>
      <c r="D1329" s="2">
        <v>6.3</v>
      </c>
      <c r="E1329" s="2">
        <f t="shared" si="20"/>
        <v>28826569</v>
      </c>
      <c r="I1329" s="13" t="s">
        <v>25318</v>
      </c>
      <c r="J1329" s="13">
        <v>13082743</v>
      </c>
    </row>
    <row r="1330" spans="1:10" x14ac:dyDescent="0.3">
      <c r="A1330" s="2">
        <v>60054449</v>
      </c>
      <c r="B1330" s="2" t="s">
        <v>25490</v>
      </c>
      <c r="C1330" s="2">
        <v>35000000</v>
      </c>
      <c r="D1330" s="2">
        <v>5.8</v>
      </c>
      <c r="E1330" s="2">
        <f t="shared" si="20"/>
        <v>25054449</v>
      </c>
      <c r="I1330" s="13" t="s">
        <v>27037</v>
      </c>
      <c r="J1330" s="13">
        <v>13064616</v>
      </c>
    </row>
    <row r="1331" spans="1:10" x14ac:dyDescent="0.3">
      <c r="A1331" s="2">
        <v>26505000</v>
      </c>
      <c r="B1331" s="2" t="s">
        <v>25491</v>
      </c>
      <c r="C1331" s="2">
        <v>1800000</v>
      </c>
      <c r="D1331" s="2">
        <v>7.5</v>
      </c>
      <c r="E1331" s="2">
        <f t="shared" si="20"/>
        <v>24705000</v>
      </c>
      <c r="I1331" s="13" t="s">
        <v>26898</v>
      </c>
      <c r="J1331" s="13">
        <v>13050028</v>
      </c>
    </row>
    <row r="1332" spans="1:10" x14ac:dyDescent="0.3">
      <c r="A1332" s="2">
        <v>61280963</v>
      </c>
      <c r="B1332" s="2" t="s">
        <v>25492</v>
      </c>
      <c r="C1332" s="2">
        <v>33000000</v>
      </c>
      <c r="D1332" s="2">
        <v>6.3</v>
      </c>
      <c r="E1332" s="2">
        <f t="shared" si="20"/>
        <v>28280963</v>
      </c>
      <c r="I1332" s="13" t="s">
        <v>26536</v>
      </c>
      <c r="J1332" s="13">
        <v>13014536</v>
      </c>
    </row>
    <row r="1333" spans="1:10" x14ac:dyDescent="0.3">
      <c r="A1333" s="2">
        <v>56876365</v>
      </c>
      <c r="B1333" s="2" t="s">
        <v>25493</v>
      </c>
      <c r="C1333" s="2">
        <v>35000000</v>
      </c>
      <c r="D1333" s="2">
        <v>6.4</v>
      </c>
      <c r="E1333" s="2">
        <f t="shared" si="20"/>
        <v>21876365</v>
      </c>
      <c r="I1333" s="13" t="s">
        <v>27454</v>
      </c>
      <c r="J1333" s="13">
        <v>13001785</v>
      </c>
    </row>
    <row r="1334" spans="1:10" x14ac:dyDescent="0.3">
      <c r="A1334" s="2">
        <v>59699513</v>
      </c>
      <c r="B1334" s="2" t="s">
        <v>25494</v>
      </c>
      <c r="C1334" s="2">
        <v>35000000</v>
      </c>
      <c r="D1334" s="2">
        <v>7.2</v>
      </c>
      <c r="E1334" s="2">
        <f t="shared" si="20"/>
        <v>24699513</v>
      </c>
      <c r="I1334" s="13" t="s">
        <v>26890</v>
      </c>
      <c r="J1334" s="13">
        <v>12983713</v>
      </c>
    </row>
    <row r="1335" spans="1:10" x14ac:dyDescent="0.3">
      <c r="A1335" s="2">
        <v>54132596</v>
      </c>
      <c r="B1335" s="2" t="s">
        <v>25495</v>
      </c>
      <c r="C1335" s="2">
        <v>34000000</v>
      </c>
      <c r="D1335" s="2">
        <v>6.3</v>
      </c>
      <c r="E1335" s="2">
        <f t="shared" si="20"/>
        <v>20132596</v>
      </c>
      <c r="I1335" s="13" t="s">
        <v>26837</v>
      </c>
      <c r="J1335" s="13">
        <v>12978402</v>
      </c>
    </row>
    <row r="1336" spans="1:10" x14ac:dyDescent="0.3">
      <c r="A1336" s="2">
        <v>52277485</v>
      </c>
      <c r="B1336" s="2" t="s">
        <v>25496</v>
      </c>
      <c r="C1336" s="2">
        <v>35000000</v>
      </c>
      <c r="D1336" s="2">
        <v>6.9</v>
      </c>
      <c r="E1336" s="2">
        <f t="shared" si="20"/>
        <v>17277485</v>
      </c>
      <c r="I1336" s="13" t="s">
        <v>24604</v>
      </c>
      <c r="J1336" s="13">
        <v>12969824</v>
      </c>
    </row>
    <row r="1337" spans="1:10" x14ac:dyDescent="0.3">
      <c r="A1337" s="2">
        <v>55802754</v>
      </c>
      <c r="B1337" s="2" t="s">
        <v>25497</v>
      </c>
      <c r="C1337" s="2">
        <v>35000000</v>
      </c>
      <c r="D1337" s="2">
        <v>6.6</v>
      </c>
      <c r="E1337" s="2">
        <f t="shared" si="20"/>
        <v>20802754</v>
      </c>
      <c r="I1337" s="13" t="s">
        <v>25164</v>
      </c>
      <c r="J1337" s="13">
        <v>12918501</v>
      </c>
    </row>
    <row r="1338" spans="1:10" x14ac:dyDescent="0.3">
      <c r="A1338" s="2">
        <v>55291815</v>
      </c>
      <c r="B1338" s="2" t="s">
        <v>25498</v>
      </c>
      <c r="C1338" s="2">
        <v>35000000</v>
      </c>
      <c r="D1338" s="2">
        <v>6</v>
      </c>
      <c r="E1338" s="2">
        <f t="shared" si="20"/>
        <v>20291815</v>
      </c>
      <c r="I1338" s="13" t="s">
        <v>27308</v>
      </c>
      <c r="J1338" s="13">
        <v>12768000</v>
      </c>
    </row>
    <row r="1339" spans="1:10" x14ac:dyDescent="0.3">
      <c r="A1339" s="2">
        <v>83299761</v>
      </c>
      <c r="B1339" s="2" t="s">
        <v>25499</v>
      </c>
      <c r="C1339" s="2">
        <v>35000000</v>
      </c>
      <c r="D1339" s="2">
        <v>7.5</v>
      </c>
      <c r="E1339" s="2">
        <f t="shared" si="20"/>
        <v>48299761</v>
      </c>
      <c r="I1339" s="13" t="s">
        <v>25952</v>
      </c>
      <c r="J1339" s="13">
        <v>12738400</v>
      </c>
    </row>
    <row r="1340" spans="1:10" x14ac:dyDescent="0.3">
      <c r="A1340" s="2">
        <v>48169908</v>
      </c>
      <c r="B1340" s="2" t="s">
        <v>25500</v>
      </c>
      <c r="C1340" s="2">
        <v>33000000</v>
      </c>
      <c r="D1340" s="2">
        <v>7.7</v>
      </c>
      <c r="E1340" s="2">
        <f t="shared" si="20"/>
        <v>15169908</v>
      </c>
      <c r="I1340" s="13" t="s">
        <v>26450</v>
      </c>
      <c r="J1340" s="13">
        <v>12734552</v>
      </c>
    </row>
    <row r="1341" spans="1:10" x14ac:dyDescent="0.3">
      <c r="A1341" s="2">
        <v>67523385</v>
      </c>
      <c r="B1341" s="2" t="s">
        <v>25501</v>
      </c>
      <c r="C1341" s="2">
        <v>35000000</v>
      </c>
      <c r="D1341" s="2">
        <v>6.2</v>
      </c>
      <c r="E1341" s="2">
        <f t="shared" si="20"/>
        <v>32523385</v>
      </c>
      <c r="I1341" s="13" t="s">
        <v>27716</v>
      </c>
      <c r="J1341" s="13">
        <v>12700000</v>
      </c>
    </row>
    <row r="1342" spans="1:10" x14ac:dyDescent="0.3">
      <c r="A1342" s="2">
        <v>49474048</v>
      </c>
      <c r="B1342" s="2" t="s">
        <v>25502</v>
      </c>
      <c r="C1342" s="2">
        <v>35000000</v>
      </c>
      <c r="D1342" s="2">
        <v>5.4</v>
      </c>
      <c r="E1342" s="2">
        <f t="shared" si="20"/>
        <v>14474048</v>
      </c>
      <c r="I1342" s="13" t="s">
        <v>27312</v>
      </c>
      <c r="J1342" s="13">
        <v>12683670</v>
      </c>
    </row>
    <row r="1343" spans="1:10" x14ac:dyDescent="0.3">
      <c r="A1343" s="2">
        <v>45802315</v>
      </c>
      <c r="B1343" s="2" t="s">
        <v>25503</v>
      </c>
      <c r="C1343" s="2">
        <v>35000000</v>
      </c>
      <c r="D1343" s="2">
        <v>6.6</v>
      </c>
      <c r="E1343" s="2">
        <f t="shared" si="20"/>
        <v>10802315</v>
      </c>
      <c r="I1343" s="13" t="s">
        <v>25004</v>
      </c>
      <c r="J1343" s="13">
        <v>12676062</v>
      </c>
    </row>
    <row r="1344" spans="1:10" x14ac:dyDescent="0.3">
      <c r="A1344" s="2">
        <v>43792641</v>
      </c>
      <c r="B1344" s="2" t="s">
        <v>25504</v>
      </c>
      <c r="C1344" s="2">
        <v>35000000</v>
      </c>
      <c r="D1344" s="2">
        <v>5.3</v>
      </c>
      <c r="E1344" s="2">
        <f t="shared" si="20"/>
        <v>8792641</v>
      </c>
      <c r="I1344" s="13" t="s">
        <v>26707</v>
      </c>
      <c r="J1344" s="13">
        <v>12675765</v>
      </c>
    </row>
    <row r="1345" spans="1:10" x14ac:dyDescent="0.3">
      <c r="A1345" s="2">
        <v>57651794</v>
      </c>
      <c r="B1345" s="2" t="s">
        <v>25505</v>
      </c>
      <c r="C1345" s="2">
        <v>33000000</v>
      </c>
      <c r="D1345" s="2">
        <v>5.6</v>
      </c>
      <c r="E1345" s="2">
        <f t="shared" si="20"/>
        <v>24651794</v>
      </c>
      <c r="I1345" s="13" t="s">
        <v>27541</v>
      </c>
      <c r="J1345" s="13">
        <v>12673301</v>
      </c>
    </row>
    <row r="1346" spans="1:10" x14ac:dyDescent="0.3">
      <c r="A1346" s="2">
        <v>43894863</v>
      </c>
      <c r="B1346" s="2" t="s">
        <v>25506</v>
      </c>
      <c r="C1346" s="2">
        <v>30000000</v>
      </c>
      <c r="D1346" s="2">
        <v>5.9</v>
      </c>
      <c r="E1346" s="2">
        <f t="shared" si="20"/>
        <v>13894863</v>
      </c>
      <c r="I1346" s="13" t="s">
        <v>25422</v>
      </c>
      <c r="J1346" s="13">
        <v>12668906</v>
      </c>
    </row>
    <row r="1347" spans="1:10" x14ac:dyDescent="0.3">
      <c r="A1347" s="2">
        <v>41954997</v>
      </c>
      <c r="B1347" s="2" t="s">
        <v>25507</v>
      </c>
      <c r="C1347" s="2">
        <v>35000000</v>
      </c>
      <c r="D1347" s="2">
        <v>7.8</v>
      </c>
      <c r="E1347" s="2">
        <f t="shared" ref="E1347:E1410" si="21">A1347-C1347</f>
        <v>6954997</v>
      </c>
      <c r="I1347" s="13" t="s">
        <v>25143</v>
      </c>
      <c r="J1347" s="13">
        <v>12652036</v>
      </c>
    </row>
    <row r="1348" spans="1:10" x14ac:dyDescent="0.3">
      <c r="A1348" s="2">
        <v>39532308</v>
      </c>
      <c r="B1348" s="2" t="s">
        <v>25508</v>
      </c>
      <c r="C1348" s="2">
        <v>33000000</v>
      </c>
      <c r="D1348" s="2">
        <v>6.7</v>
      </c>
      <c r="E1348" s="2">
        <f t="shared" si="21"/>
        <v>6532308</v>
      </c>
      <c r="I1348" s="13" t="s">
        <v>27212</v>
      </c>
      <c r="J1348" s="13">
        <v>12621249</v>
      </c>
    </row>
    <row r="1349" spans="1:10" x14ac:dyDescent="0.3">
      <c r="A1349" s="2">
        <v>76600000</v>
      </c>
      <c r="B1349" s="2" t="s">
        <v>25509</v>
      </c>
      <c r="C1349" s="2">
        <v>10700000</v>
      </c>
      <c r="D1349" s="2">
        <v>7.4</v>
      </c>
      <c r="E1349" s="2">
        <f t="shared" si="21"/>
        <v>65900000</v>
      </c>
      <c r="I1349" s="13" t="s">
        <v>26947</v>
      </c>
      <c r="J1349" s="13">
        <v>12569041</v>
      </c>
    </row>
    <row r="1350" spans="1:10" x14ac:dyDescent="0.3">
      <c r="A1350" s="2">
        <v>39692139</v>
      </c>
      <c r="B1350" s="2" t="s">
        <v>25510</v>
      </c>
      <c r="C1350" s="2">
        <v>35000000</v>
      </c>
      <c r="D1350" s="2">
        <v>6.2</v>
      </c>
      <c r="E1350" s="2">
        <f t="shared" si="21"/>
        <v>4692139</v>
      </c>
      <c r="I1350" s="13" t="s">
        <v>24392</v>
      </c>
      <c r="J1350" s="13">
        <v>12550960</v>
      </c>
    </row>
    <row r="1351" spans="1:10" x14ac:dyDescent="0.3">
      <c r="A1351" s="2">
        <v>40687294</v>
      </c>
      <c r="B1351" s="2" t="s">
        <v>25511</v>
      </c>
      <c r="C1351" s="2">
        <v>35000000</v>
      </c>
      <c r="D1351" s="2">
        <v>5.4</v>
      </c>
      <c r="E1351" s="2">
        <f t="shared" si="21"/>
        <v>5687294</v>
      </c>
      <c r="I1351" s="13" t="s">
        <v>24512</v>
      </c>
      <c r="J1351" s="13">
        <v>12515793</v>
      </c>
    </row>
    <row r="1352" spans="1:10" x14ac:dyDescent="0.3">
      <c r="A1352" s="2">
        <v>37553932</v>
      </c>
      <c r="B1352" s="2" t="s">
        <v>25512</v>
      </c>
      <c r="C1352" s="2">
        <v>40000000</v>
      </c>
      <c r="D1352" s="2">
        <v>6.7</v>
      </c>
      <c r="E1352" s="2">
        <f t="shared" si="21"/>
        <v>-2446068</v>
      </c>
      <c r="I1352" s="13" t="s">
        <v>26535</v>
      </c>
      <c r="J1352" s="13">
        <v>12441122</v>
      </c>
    </row>
    <row r="1353" spans="1:10" x14ac:dyDescent="0.3">
      <c r="A1353" s="2">
        <v>37481242</v>
      </c>
      <c r="B1353" s="2" t="s">
        <v>25513</v>
      </c>
      <c r="C1353" s="2">
        <v>35000000</v>
      </c>
      <c r="D1353" s="2">
        <v>5.3</v>
      </c>
      <c r="E1353" s="2">
        <f t="shared" si="21"/>
        <v>2481242</v>
      </c>
      <c r="I1353" s="13" t="s">
        <v>25319</v>
      </c>
      <c r="J1353" s="13">
        <v>12414716</v>
      </c>
    </row>
    <row r="1354" spans="1:10" x14ac:dyDescent="0.3">
      <c r="A1354" s="2">
        <v>39026186</v>
      </c>
      <c r="B1354" s="2" t="s">
        <v>25514</v>
      </c>
      <c r="C1354" s="2">
        <v>35000000</v>
      </c>
      <c r="D1354" s="2">
        <v>5.9</v>
      </c>
      <c r="E1354" s="2">
        <f t="shared" si="21"/>
        <v>4026186</v>
      </c>
      <c r="I1354" s="13" t="s">
        <v>27211</v>
      </c>
      <c r="J1354" s="13">
        <v>12400000</v>
      </c>
    </row>
    <row r="1355" spans="1:10" x14ac:dyDescent="0.3">
      <c r="A1355" s="2">
        <v>33422806</v>
      </c>
      <c r="B1355" s="2" t="s">
        <v>25515</v>
      </c>
      <c r="C1355" s="2">
        <v>50000000</v>
      </c>
      <c r="D1355" s="2">
        <v>4.8</v>
      </c>
      <c r="E1355" s="2">
        <f t="shared" si="21"/>
        <v>-16577194</v>
      </c>
      <c r="I1355" s="13" t="s">
        <v>25696</v>
      </c>
      <c r="J1355" s="13">
        <v>12385520</v>
      </c>
    </row>
    <row r="1356" spans="1:10" x14ac:dyDescent="0.3">
      <c r="A1356" s="2">
        <v>33423521</v>
      </c>
      <c r="B1356" s="2" t="s">
        <v>25516</v>
      </c>
      <c r="C1356" s="2">
        <v>35000000</v>
      </c>
      <c r="D1356" s="2">
        <v>3.8</v>
      </c>
      <c r="E1356" s="2">
        <f t="shared" si="21"/>
        <v>-1576479</v>
      </c>
      <c r="I1356" s="13" t="s">
        <v>27297</v>
      </c>
      <c r="J1356" s="13">
        <v>12382982</v>
      </c>
    </row>
    <row r="1357" spans="1:10" x14ac:dyDescent="0.3">
      <c r="A1357" s="2">
        <v>32519322</v>
      </c>
      <c r="B1357" s="2" t="s">
        <v>25517</v>
      </c>
      <c r="C1357" s="2">
        <v>35000000</v>
      </c>
      <c r="D1357" s="2">
        <v>8.5</v>
      </c>
      <c r="E1357" s="2">
        <f t="shared" si="21"/>
        <v>-2480678</v>
      </c>
      <c r="I1357" s="13" t="s">
        <v>27467</v>
      </c>
      <c r="J1357" s="13">
        <v>12369573</v>
      </c>
    </row>
    <row r="1358" spans="1:10" x14ac:dyDescent="0.3">
      <c r="A1358" s="2">
        <v>37617947</v>
      </c>
      <c r="B1358" s="2" t="s">
        <v>25518</v>
      </c>
      <c r="C1358" s="2">
        <v>30000000</v>
      </c>
      <c r="D1358" s="2">
        <v>6.8</v>
      </c>
      <c r="E1358" s="2">
        <f t="shared" si="21"/>
        <v>7617947</v>
      </c>
      <c r="I1358" s="13" t="s">
        <v>25190</v>
      </c>
      <c r="J1358" s="13">
        <v>12362581</v>
      </c>
    </row>
    <row r="1359" spans="1:10" x14ac:dyDescent="0.3">
      <c r="A1359" s="2">
        <v>32048809</v>
      </c>
      <c r="B1359" s="2" t="s">
        <v>25519</v>
      </c>
      <c r="C1359" s="2">
        <v>30000000</v>
      </c>
      <c r="D1359" s="2">
        <v>5.3</v>
      </c>
      <c r="E1359" s="2">
        <f t="shared" si="21"/>
        <v>2048809</v>
      </c>
      <c r="I1359" s="13" t="s">
        <v>24209</v>
      </c>
      <c r="J1359" s="13">
        <v>12351611</v>
      </c>
    </row>
    <row r="1360" spans="1:10" x14ac:dyDescent="0.3">
      <c r="A1360" s="2">
        <v>33987757</v>
      </c>
      <c r="B1360" s="2" t="s">
        <v>25520</v>
      </c>
      <c r="C1360" s="2">
        <v>27000000</v>
      </c>
      <c r="D1360" s="2">
        <v>7.3</v>
      </c>
      <c r="E1360" s="2">
        <f t="shared" si="21"/>
        <v>6987757</v>
      </c>
      <c r="I1360" s="13" t="s">
        <v>25326</v>
      </c>
      <c r="J1360" s="13">
        <v>12320979</v>
      </c>
    </row>
    <row r="1361" spans="1:10" x14ac:dyDescent="0.3">
      <c r="A1361" s="2">
        <v>37304950</v>
      </c>
      <c r="B1361" s="2" t="s">
        <v>25521</v>
      </c>
      <c r="C1361" s="2">
        <v>35000000</v>
      </c>
      <c r="D1361" s="2">
        <v>6.6</v>
      </c>
      <c r="E1361" s="2">
        <f t="shared" si="21"/>
        <v>2304950</v>
      </c>
      <c r="I1361" s="13" t="s">
        <v>25234</v>
      </c>
      <c r="J1361" s="13">
        <v>12318875</v>
      </c>
    </row>
    <row r="1362" spans="1:10" x14ac:dyDescent="0.3">
      <c r="A1362" s="2">
        <v>30691439</v>
      </c>
      <c r="B1362" s="2" t="s">
        <v>25522</v>
      </c>
      <c r="C1362" s="2">
        <v>35000000</v>
      </c>
      <c r="D1362" s="2">
        <v>6.2</v>
      </c>
      <c r="E1362" s="2">
        <f t="shared" si="21"/>
        <v>-4308561</v>
      </c>
      <c r="I1362" s="13" t="s">
        <v>26077</v>
      </c>
      <c r="J1362" s="13">
        <v>12313582</v>
      </c>
    </row>
    <row r="1363" spans="1:10" x14ac:dyDescent="0.3">
      <c r="A1363" s="2">
        <v>30307804</v>
      </c>
      <c r="B1363" s="2" t="s">
        <v>25523</v>
      </c>
      <c r="C1363" s="2">
        <v>35000000</v>
      </c>
      <c r="D1363" s="2">
        <v>5.2</v>
      </c>
      <c r="E1363" s="2">
        <f t="shared" si="21"/>
        <v>-4692196</v>
      </c>
      <c r="I1363" s="13" t="s">
        <v>25036</v>
      </c>
      <c r="J1363" s="13">
        <v>12253315</v>
      </c>
    </row>
    <row r="1364" spans="1:10" x14ac:dyDescent="0.3">
      <c r="A1364" s="2">
        <v>30669413</v>
      </c>
      <c r="B1364" s="2" t="s">
        <v>25524</v>
      </c>
      <c r="C1364" s="2">
        <v>35000000</v>
      </c>
      <c r="D1364" s="2">
        <v>6.2</v>
      </c>
      <c r="E1364" s="2">
        <f t="shared" si="21"/>
        <v>-4330587</v>
      </c>
      <c r="I1364" s="13" t="s">
        <v>24730</v>
      </c>
      <c r="J1364" s="13">
        <v>12117571</v>
      </c>
    </row>
    <row r="1365" spans="1:10" x14ac:dyDescent="0.3">
      <c r="A1365" s="2">
        <v>28687835</v>
      </c>
      <c r="B1365" s="2" t="s">
        <v>25525</v>
      </c>
      <c r="C1365" s="2">
        <v>35000000</v>
      </c>
      <c r="D1365" s="2">
        <v>6.2</v>
      </c>
      <c r="E1365" s="2">
        <f t="shared" si="21"/>
        <v>-6312165</v>
      </c>
      <c r="I1365" s="13" t="s">
        <v>25348</v>
      </c>
      <c r="J1365" s="13">
        <v>12071069</v>
      </c>
    </row>
    <row r="1366" spans="1:10" x14ac:dyDescent="0.3">
      <c r="A1366" s="2">
        <v>26494611</v>
      </c>
      <c r="B1366" s="2" t="s">
        <v>25526</v>
      </c>
      <c r="C1366" s="2">
        <v>35000000</v>
      </c>
      <c r="D1366" s="2">
        <v>6.6</v>
      </c>
      <c r="E1366" s="2">
        <f t="shared" si="21"/>
        <v>-8505389</v>
      </c>
      <c r="I1366" s="13" t="s">
        <v>25693</v>
      </c>
      <c r="J1366" s="13">
        <v>12057340</v>
      </c>
    </row>
    <row r="1367" spans="1:10" x14ac:dyDescent="0.3">
      <c r="A1367" s="2">
        <v>25266129</v>
      </c>
      <c r="B1367" s="2" t="s">
        <v>25527</v>
      </c>
      <c r="C1367" s="2">
        <v>35000000</v>
      </c>
      <c r="D1367" s="2">
        <v>6.2</v>
      </c>
      <c r="E1367" s="2">
        <f t="shared" si="21"/>
        <v>-9733871</v>
      </c>
      <c r="I1367" s="13" t="s">
        <v>26175</v>
      </c>
      <c r="J1367" s="13">
        <v>12051917</v>
      </c>
    </row>
    <row r="1368" spans="1:10" x14ac:dyDescent="0.3">
      <c r="A1368" s="2">
        <v>25863915</v>
      </c>
      <c r="B1368" s="2" t="s">
        <v>25528</v>
      </c>
      <c r="C1368" s="2">
        <v>35000000</v>
      </c>
      <c r="D1368" s="2">
        <v>5.0999999999999996</v>
      </c>
      <c r="E1368" s="2">
        <f t="shared" si="21"/>
        <v>-9136085</v>
      </c>
      <c r="I1368" s="13" t="s">
        <v>25700</v>
      </c>
      <c r="J1368" s="13">
        <v>12043633</v>
      </c>
    </row>
    <row r="1369" spans="1:10" x14ac:dyDescent="0.3">
      <c r="A1369" s="2">
        <v>25078937</v>
      </c>
      <c r="B1369" s="2" t="s">
        <v>25529</v>
      </c>
      <c r="C1369" s="2">
        <v>30000000</v>
      </c>
      <c r="D1369" s="2">
        <v>6.6</v>
      </c>
      <c r="E1369" s="2">
        <f t="shared" si="21"/>
        <v>-4921063</v>
      </c>
      <c r="I1369" s="13" t="s">
        <v>26176</v>
      </c>
      <c r="J1369" s="13">
        <v>12014289</v>
      </c>
    </row>
    <row r="1370" spans="1:10" x14ac:dyDescent="0.3">
      <c r="A1370" s="2">
        <v>28995450</v>
      </c>
      <c r="B1370" s="2" t="s">
        <v>25530</v>
      </c>
      <c r="C1370" s="2">
        <v>35000000</v>
      </c>
      <c r="D1370" s="2">
        <v>6.1</v>
      </c>
      <c r="E1370" s="2">
        <f t="shared" si="21"/>
        <v>-6004550</v>
      </c>
      <c r="I1370" s="13" t="s">
        <v>25323</v>
      </c>
      <c r="J1370" s="13">
        <v>12000688</v>
      </c>
    </row>
    <row r="1371" spans="1:10" x14ac:dyDescent="0.3">
      <c r="A1371" s="2">
        <v>24276500</v>
      </c>
      <c r="B1371" s="2" t="s">
        <v>25531</v>
      </c>
      <c r="C1371" s="2">
        <v>35000000</v>
      </c>
      <c r="D1371" s="2">
        <v>6.6</v>
      </c>
      <c r="E1371" s="2">
        <f t="shared" si="21"/>
        <v>-10723500</v>
      </c>
      <c r="I1371" s="13" t="s">
        <v>27513</v>
      </c>
      <c r="J1371" s="13">
        <v>11900000</v>
      </c>
    </row>
    <row r="1372" spans="1:10" x14ac:dyDescent="0.3">
      <c r="A1372" s="2">
        <v>20981633</v>
      </c>
      <c r="B1372" s="2" t="s">
        <v>25532</v>
      </c>
      <c r="C1372" s="2">
        <v>30000000</v>
      </c>
      <c r="D1372" s="2">
        <v>5.9</v>
      </c>
      <c r="E1372" s="2">
        <f t="shared" si="21"/>
        <v>-9018367</v>
      </c>
      <c r="I1372" s="13" t="s">
        <v>24863</v>
      </c>
      <c r="J1372" s="13">
        <v>11844424</v>
      </c>
    </row>
    <row r="1373" spans="1:10" x14ac:dyDescent="0.3">
      <c r="A1373" s="2">
        <v>22913677</v>
      </c>
      <c r="B1373" s="2" t="s">
        <v>25533</v>
      </c>
      <c r="C1373" s="2">
        <v>35000000</v>
      </c>
      <c r="D1373" s="2">
        <v>6.3</v>
      </c>
      <c r="E1373" s="2">
        <f t="shared" si="21"/>
        <v>-12086323</v>
      </c>
      <c r="I1373" s="13" t="s">
        <v>26177</v>
      </c>
      <c r="J1373" s="13">
        <v>11838002</v>
      </c>
    </row>
    <row r="1374" spans="1:10" x14ac:dyDescent="0.3">
      <c r="A1374" s="2">
        <v>34531832</v>
      </c>
      <c r="B1374" s="2" t="s">
        <v>25534</v>
      </c>
      <c r="C1374" s="2">
        <v>35000000</v>
      </c>
      <c r="D1374" s="2">
        <v>7.1</v>
      </c>
      <c r="E1374" s="2">
        <f t="shared" si="21"/>
        <v>-468168</v>
      </c>
      <c r="I1374" s="13" t="s">
        <v>25929</v>
      </c>
      <c r="J1374" s="13">
        <v>11833473</v>
      </c>
    </row>
    <row r="1375" spans="1:10" x14ac:dyDescent="0.3">
      <c r="A1375" s="2">
        <v>28064226</v>
      </c>
      <c r="B1375" s="2" t="s">
        <v>25535</v>
      </c>
      <c r="C1375" s="2">
        <v>35000000</v>
      </c>
      <c r="D1375" s="2">
        <v>5</v>
      </c>
      <c r="E1375" s="2">
        <f t="shared" si="21"/>
        <v>-6935774</v>
      </c>
      <c r="I1375" s="13" t="s">
        <v>27770</v>
      </c>
      <c r="J1375" s="13">
        <v>11756514</v>
      </c>
    </row>
    <row r="1376" spans="1:10" x14ac:dyDescent="0.3">
      <c r="A1376" s="2">
        <v>19447478</v>
      </c>
      <c r="B1376" s="2" t="s">
        <v>25536</v>
      </c>
      <c r="C1376" s="2">
        <v>35000000</v>
      </c>
      <c r="D1376" s="2">
        <v>5.6</v>
      </c>
      <c r="E1376" s="2">
        <f t="shared" si="21"/>
        <v>-15552522</v>
      </c>
      <c r="I1376" s="13" t="s">
        <v>26098</v>
      </c>
      <c r="J1376" s="13">
        <v>11746550</v>
      </c>
    </row>
    <row r="1377" spans="1:10" x14ac:dyDescent="0.3">
      <c r="A1377" s="2">
        <v>19389454</v>
      </c>
      <c r="B1377" s="2" t="s">
        <v>25537</v>
      </c>
      <c r="C1377" s="2">
        <v>55000000</v>
      </c>
      <c r="D1377" s="2">
        <v>7.4</v>
      </c>
      <c r="E1377" s="2">
        <f t="shared" si="21"/>
        <v>-35610546</v>
      </c>
      <c r="I1377" s="13" t="s">
        <v>26415</v>
      </c>
      <c r="J1377" s="13">
        <v>11655665</v>
      </c>
    </row>
    <row r="1378" spans="1:10" x14ac:dyDescent="0.3">
      <c r="A1378" s="2">
        <v>25871834</v>
      </c>
      <c r="B1378" s="2" t="s">
        <v>25538</v>
      </c>
      <c r="C1378" s="2">
        <v>35000000</v>
      </c>
      <c r="D1378" s="2">
        <v>4.5</v>
      </c>
      <c r="E1378" s="2">
        <f t="shared" si="21"/>
        <v>-9128166</v>
      </c>
      <c r="I1378" s="13" t="s">
        <v>24431</v>
      </c>
      <c r="J1378" s="13">
        <v>11643008</v>
      </c>
    </row>
    <row r="1379" spans="1:10" x14ac:dyDescent="0.3">
      <c r="A1379" s="2">
        <v>19692608</v>
      </c>
      <c r="B1379" s="2" t="s">
        <v>25539</v>
      </c>
      <c r="C1379" s="2">
        <v>35000000</v>
      </c>
      <c r="D1379" s="2">
        <v>6.2</v>
      </c>
      <c r="E1379" s="2">
        <f t="shared" si="21"/>
        <v>-15307392</v>
      </c>
      <c r="I1379" s="13" t="s">
        <v>27304</v>
      </c>
      <c r="J1379" s="13">
        <v>11622333</v>
      </c>
    </row>
    <row r="1380" spans="1:10" x14ac:dyDescent="0.3">
      <c r="A1380" s="2">
        <v>19294901</v>
      </c>
      <c r="B1380" s="2" t="s">
        <v>25540</v>
      </c>
      <c r="C1380" s="2">
        <v>35000000</v>
      </c>
      <c r="D1380" s="2">
        <v>5</v>
      </c>
      <c r="E1380" s="2">
        <f t="shared" si="21"/>
        <v>-15705099</v>
      </c>
      <c r="I1380" s="13" t="s">
        <v>27219</v>
      </c>
      <c r="J1380" s="13">
        <v>11605861</v>
      </c>
    </row>
    <row r="1381" spans="1:10" x14ac:dyDescent="0.3">
      <c r="A1381" s="2">
        <v>20275446</v>
      </c>
      <c r="B1381" s="2" t="s">
        <v>25541</v>
      </c>
      <c r="C1381" s="2">
        <v>35000000</v>
      </c>
      <c r="D1381" s="2">
        <v>6.5</v>
      </c>
      <c r="E1381" s="2">
        <f t="shared" si="21"/>
        <v>-14724554</v>
      </c>
      <c r="I1381" s="13" t="s">
        <v>26920</v>
      </c>
      <c r="J1381" s="13">
        <v>11589307</v>
      </c>
    </row>
    <row r="1382" spans="1:10" x14ac:dyDescent="0.3">
      <c r="A1382" s="2">
        <v>34507079</v>
      </c>
      <c r="B1382" s="2" t="s">
        <v>25542</v>
      </c>
      <c r="C1382" s="2">
        <v>35000000</v>
      </c>
      <c r="D1382" s="2">
        <v>5.0999999999999996</v>
      </c>
      <c r="E1382" s="2">
        <f t="shared" si="21"/>
        <v>-492921</v>
      </c>
      <c r="I1382" s="13" t="s">
        <v>26193</v>
      </c>
      <c r="J1382" s="13">
        <v>11584722</v>
      </c>
    </row>
    <row r="1383" spans="1:10" x14ac:dyDescent="0.3">
      <c r="A1383" s="2">
        <v>18306166</v>
      </c>
      <c r="B1383" s="2" t="s">
        <v>25543</v>
      </c>
      <c r="C1383" s="2">
        <v>35000000</v>
      </c>
      <c r="D1383" s="2">
        <v>6.5</v>
      </c>
      <c r="E1383" s="2">
        <f t="shared" si="21"/>
        <v>-16693834</v>
      </c>
      <c r="I1383" s="13" t="s">
        <v>26631</v>
      </c>
      <c r="J1383" s="13">
        <v>11571351</v>
      </c>
    </row>
    <row r="1384" spans="1:10" x14ac:dyDescent="0.3">
      <c r="A1384" s="2">
        <v>17609982</v>
      </c>
      <c r="B1384" s="2" t="s">
        <v>25544</v>
      </c>
      <c r="C1384" s="2">
        <v>35000000</v>
      </c>
      <c r="D1384" s="2">
        <v>6.2</v>
      </c>
      <c r="E1384" s="2">
        <f t="shared" si="21"/>
        <v>-17390018</v>
      </c>
      <c r="I1384" s="13" t="s">
        <v>26864</v>
      </c>
      <c r="J1384" s="13">
        <v>11560085</v>
      </c>
    </row>
    <row r="1385" spans="1:10" x14ac:dyDescent="0.3">
      <c r="A1385" s="2">
        <v>16831505</v>
      </c>
      <c r="B1385" s="2" t="s">
        <v>25545</v>
      </c>
      <c r="C1385" s="2">
        <v>31000000</v>
      </c>
      <c r="D1385" s="2">
        <v>6.3</v>
      </c>
      <c r="E1385" s="2">
        <f t="shared" si="21"/>
        <v>-14168495</v>
      </c>
      <c r="I1385" s="13" t="s">
        <v>25844</v>
      </c>
      <c r="J1385" s="13">
        <v>11536376</v>
      </c>
    </row>
    <row r="1386" spans="1:10" x14ac:dyDescent="0.3">
      <c r="A1386" s="2">
        <v>17596256</v>
      </c>
      <c r="B1386" s="2" t="s">
        <v>25546</v>
      </c>
      <c r="C1386" s="2">
        <v>35000000</v>
      </c>
      <c r="D1386" s="2">
        <v>3.8</v>
      </c>
      <c r="E1386" s="2">
        <f t="shared" si="21"/>
        <v>-17403744</v>
      </c>
      <c r="I1386" s="13" t="s">
        <v>25798</v>
      </c>
      <c r="J1386" s="13">
        <v>11514713</v>
      </c>
    </row>
    <row r="1387" spans="1:10" x14ac:dyDescent="0.3">
      <c r="A1387" s="2">
        <v>14998070</v>
      </c>
      <c r="B1387" s="2" t="s">
        <v>25547</v>
      </c>
      <c r="C1387" s="2">
        <v>35000000</v>
      </c>
      <c r="D1387" s="2">
        <v>6.2</v>
      </c>
      <c r="E1387" s="2">
        <f t="shared" si="21"/>
        <v>-20001930</v>
      </c>
      <c r="I1387" s="13" t="s">
        <v>26633</v>
      </c>
      <c r="J1387" s="13">
        <v>11482931</v>
      </c>
    </row>
    <row r="1388" spans="1:10" x14ac:dyDescent="0.3">
      <c r="A1388" s="2">
        <v>14587732</v>
      </c>
      <c r="B1388" s="2" t="s">
        <v>25548</v>
      </c>
      <c r="C1388" s="2">
        <v>35000000</v>
      </c>
      <c r="D1388" s="2">
        <v>5.7</v>
      </c>
      <c r="E1388" s="2">
        <f t="shared" si="21"/>
        <v>-20412268</v>
      </c>
      <c r="I1388" s="13" t="s">
        <v>27803</v>
      </c>
      <c r="J1388" s="13">
        <v>11464368</v>
      </c>
    </row>
    <row r="1389" spans="1:10" x14ac:dyDescent="0.3">
      <c r="A1389" s="2">
        <v>18317151</v>
      </c>
      <c r="B1389" s="2" t="s">
        <v>25549</v>
      </c>
      <c r="C1389" s="2">
        <v>35000000</v>
      </c>
      <c r="D1389" s="2">
        <v>6.7</v>
      </c>
      <c r="E1389" s="2">
        <f t="shared" si="21"/>
        <v>-16682849</v>
      </c>
      <c r="I1389" s="13" t="s">
        <v>26542</v>
      </c>
      <c r="J1389" s="13">
        <v>11454968</v>
      </c>
    </row>
    <row r="1390" spans="1:10" x14ac:dyDescent="0.3">
      <c r="A1390" s="2">
        <v>11405825</v>
      </c>
      <c r="B1390" s="2" t="s">
        <v>25550</v>
      </c>
      <c r="C1390" s="2">
        <v>35000000</v>
      </c>
      <c r="D1390" s="2">
        <v>6.8</v>
      </c>
      <c r="E1390" s="2">
        <f t="shared" si="21"/>
        <v>-23594175</v>
      </c>
      <c r="I1390" s="13" t="s">
        <v>25931</v>
      </c>
      <c r="J1390" s="13">
        <v>11447959</v>
      </c>
    </row>
    <row r="1391" spans="1:10" x14ac:dyDescent="0.3">
      <c r="A1391" s="2">
        <v>13264986</v>
      </c>
      <c r="B1391" s="2" t="s">
        <v>25551</v>
      </c>
      <c r="C1391" s="2">
        <v>35000000</v>
      </c>
      <c r="D1391" s="2">
        <v>6</v>
      </c>
      <c r="E1391" s="2">
        <f t="shared" si="21"/>
        <v>-21735014</v>
      </c>
      <c r="I1391" s="13" t="s">
        <v>26538</v>
      </c>
      <c r="J1391" s="13">
        <v>11421314</v>
      </c>
    </row>
    <row r="1392" spans="1:10" x14ac:dyDescent="0.3">
      <c r="A1392" s="2">
        <v>10991381</v>
      </c>
      <c r="B1392" s="2" t="s">
        <v>25552</v>
      </c>
      <c r="C1392" s="2">
        <v>35000000</v>
      </c>
      <c r="D1392" s="2">
        <v>7.3</v>
      </c>
      <c r="E1392" s="2">
        <f t="shared" si="21"/>
        <v>-24008619</v>
      </c>
      <c r="I1392" s="13" t="s">
        <v>25695</v>
      </c>
      <c r="J1392" s="13">
        <v>11407470</v>
      </c>
    </row>
    <row r="1393" spans="1:10" x14ac:dyDescent="0.3">
      <c r="A1393" s="2">
        <v>10268846</v>
      </c>
      <c r="B1393" s="2" t="s">
        <v>25553</v>
      </c>
      <c r="C1393" s="2">
        <v>35000000</v>
      </c>
      <c r="D1393" s="2">
        <v>5.5</v>
      </c>
      <c r="E1393" s="2">
        <f t="shared" si="21"/>
        <v>-24731154</v>
      </c>
      <c r="I1393" s="13" t="s">
        <v>26543</v>
      </c>
      <c r="J1393" s="13">
        <v>11384919</v>
      </c>
    </row>
    <row r="1394" spans="1:10" x14ac:dyDescent="0.3">
      <c r="A1394" s="2">
        <v>13303319</v>
      </c>
      <c r="B1394" s="2" t="s">
        <v>25554</v>
      </c>
      <c r="C1394" s="2">
        <v>32000000</v>
      </c>
      <c r="D1394" s="2">
        <v>6.7</v>
      </c>
      <c r="E1394" s="2">
        <f t="shared" si="21"/>
        <v>-18696681</v>
      </c>
      <c r="I1394" s="13" t="s">
        <v>26911</v>
      </c>
      <c r="J1394" s="13">
        <v>11371425</v>
      </c>
    </row>
    <row r="1395" spans="1:10" x14ac:dyDescent="0.3">
      <c r="A1395" s="2">
        <v>10076136</v>
      </c>
      <c r="B1395" s="2" t="s">
        <v>25555</v>
      </c>
      <c r="C1395" s="2">
        <v>35000000</v>
      </c>
      <c r="D1395" s="2">
        <v>4.8</v>
      </c>
      <c r="E1395" s="2">
        <f t="shared" si="21"/>
        <v>-24923864</v>
      </c>
      <c r="I1395" s="13" t="s">
        <v>24968</v>
      </c>
      <c r="J1395" s="13">
        <v>11365290</v>
      </c>
    </row>
    <row r="1396" spans="1:10" x14ac:dyDescent="0.3">
      <c r="A1396" s="2">
        <v>10499968</v>
      </c>
      <c r="B1396" s="2" t="s">
        <v>25556</v>
      </c>
      <c r="C1396" s="2">
        <v>35000000</v>
      </c>
      <c r="D1396" s="2">
        <v>5.7</v>
      </c>
      <c r="E1396" s="2">
        <f t="shared" si="21"/>
        <v>-24500032</v>
      </c>
      <c r="I1396" s="13" t="s">
        <v>24605</v>
      </c>
      <c r="J1396" s="13">
        <v>11188905</v>
      </c>
    </row>
    <row r="1397" spans="1:10" x14ac:dyDescent="0.3">
      <c r="A1397" s="2">
        <v>7659747</v>
      </c>
      <c r="B1397" s="2" t="s">
        <v>25557</v>
      </c>
      <c r="C1397" s="2">
        <v>38000000</v>
      </c>
      <c r="D1397" s="2">
        <v>5.0999999999999996</v>
      </c>
      <c r="E1397" s="2">
        <f t="shared" si="21"/>
        <v>-30340253</v>
      </c>
      <c r="I1397" s="13" t="s">
        <v>26541</v>
      </c>
      <c r="J1397" s="13">
        <v>11161406</v>
      </c>
    </row>
    <row r="1398" spans="1:10" x14ac:dyDescent="0.3">
      <c r="A1398" s="2">
        <v>7948159</v>
      </c>
      <c r="B1398" s="2" t="s">
        <v>25558</v>
      </c>
      <c r="C1398" s="2">
        <v>35000000</v>
      </c>
      <c r="D1398" s="2">
        <v>6</v>
      </c>
      <c r="E1398" s="2">
        <f t="shared" si="21"/>
        <v>-27051841</v>
      </c>
      <c r="I1398" s="13" t="s">
        <v>26182</v>
      </c>
      <c r="J1398" s="13">
        <v>11146570</v>
      </c>
    </row>
    <row r="1399" spans="1:10" x14ac:dyDescent="0.3">
      <c r="A1399" s="2">
        <v>11631245</v>
      </c>
      <c r="B1399" s="2" t="s">
        <v>25559</v>
      </c>
      <c r="C1399" s="2">
        <v>35000000</v>
      </c>
      <c r="D1399" s="2">
        <v>4.2</v>
      </c>
      <c r="E1399" s="2">
        <f t="shared" si="21"/>
        <v>-23368755</v>
      </c>
      <c r="I1399" s="13" t="s">
        <v>25703</v>
      </c>
      <c r="J1399" s="13">
        <v>11122105</v>
      </c>
    </row>
    <row r="1400" spans="1:10" x14ac:dyDescent="0.3">
      <c r="A1400" s="2">
        <v>10137502</v>
      </c>
      <c r="B1400" s="2" t="s">
        <v>25560</v>
      </c>
      <c r="C1400" s="2">
        <v>35000000</v>
      </c>
      <c r="D1400" s="2">
        <v>7.4</v>
      </c>
      <c r="E1400" s="2">
        <f t="shared" si="21"/>
        <v>-24862498</v>
      </c>
      <c r="I1400" s="13" t="s">
        <v>24869</v>
      </c>
      <c r="J1400" s="13">
        <v>11112916</v>
      </c>
    </row>
    <row r="1401" spans="1:10" x14ac:dyDescent="0.3">
      <c r="A1401" s="2">
        <v>6448817</v>
      </c>
      <c r="B1401" s="2" t="s">
        <v>25561</v>
      </c>
      <c r="C1401" s="2">
        <v>35000000</v>
      </c>
      <c r="D1401" s="2">
        <v>4.5999999999999996</v>
      </c>
      <c r="E1401" s="2">
        <f t="shared" si="21"/>
        <v>-28551183</v>
      </c>
      <c r="I1401" s="13" t="s">
        <v>25612</v>
      </c>
      <c r="J1401" s="13">
        <v>11095600</v>
      </c>
    </row>
    <row r="1402" spans="1:10" x14ac:dyDescent="0.3">
      <c r="A1402" s="2">
        <v>7458269</v>
      </c>
      <c r="B1402" s="2" t="s">
        <v>25562</v>
      </c>
      <c r="C1402" s="2">
        <v>35000000</v>
      </c>
      <c r="D1402" s="2">
        <v>6.9</v>
      </c>
      <c r="E1402" s="2">
        <f t="shared" si="21"/>
        <v>-27541731</v>
      </c>
      <c r="I1402" s="13" t="s">
        <v>24188</v>
      </c>
      <c r="J1402" s="13">
        <v>11051260</v>
      </c>
    </row>
    <row r="1403" spans="1:10" x14ac:dyDescent="0.3">
      <c r="A1403" s="2">
        <v>4651977</v>
      </c>
      <c r="B1403" s="2" t="s">
        <v>25563</v>
      </c>
      <c r="C1403" s="2">
        <v>35000000</v>
      </c>
      <c r="D1403" s="2">
        <v>6.9</v>
      </c>
      <c r="E1403" s="2">
        <f t="shared" si="21"/>
        <v>-30348023</v>
      </c>
      <c r="I1403" s="13" t="s">
        <v>24188</v>
      </c>
      <c r="J1403" s="13">
        <v>11051260</v>
      </c>
    </row>
    <row r="1404" spans="1:10" x14ac:dyDescent="0.3">
      <c r="A1404" s="2">
        <v>4496583</v>
      </c>
      <c r="B1404" s="2" t="s">
        <v>25564</v>
      </c>
      <c r="C1404" s="2">
        <v>35000000</v>
      </c>
      <c r="D1404" s="2">
        <v>8</v>
      </c>
      <c r="E1404" s="2">
        <f t="shared" si="21"/>
        <v>-30503417</v>
      </c>
      <c r="I1404" s="13" t="s">
        <v>24188</v>
      </c>
      <c r="J1404" s="13">
        <v>11051260</v>
      </c>
    </row>
    <row r="1405" spans="1:10" x14ac:dyDescent="0.3">
      <c r="A1405" s="2">
        <v>2221994</v>
      </c>
      <c r="B1405" s="2" t="s">
        <v>25565</v>
      </c>
      <c r="C1405" s="2">
        <v>35000000</v>
      </c>
      <c r="D1405" s="2">
        <v>6.4</v>
      </c>
      <c r="E1405" s="2">
        <f t="shared" si="21"/>
        <v>-32778006</v>
      </c>
      <c r="I1405" s="13" t="s">
        <v>27012</v>
      </c>
      <c r="J1405" s="13">
        <v>11035310</v>
      </c>
    </row>
    <row r="1406" spans="1:10" x14ac:dyDescent="0.3">
      <c r="A1406" s="2">
        <v>6592103</v>
      </c>
      <c r="B1406" s="2" t="s">
        <v>25566</v>
      </c>
      <c r="C1406" s="2">
        <v>35000000</v>
      </c>
      <c r="D1406" s="2">
        <v>6.3</v>
      </c>
      <c r="E1406" s="2">
        <f t="shared" si="21"/>
        <v>-28407897</v>
      </c>
      <c r="I1406" s="13" t="s">
        <v>26856</v>
      </c>
      <c r="J1406" s="13">
        <v>11017403</v>
      </c>
    </row>
    <row r="1407" spans="1:10" x14ac:dyDescent="0.3">
      <c r="A1407" s="2">
        <v>630779</v>
      </c>
      <c r="B1407" s="2" t="s">
        <v>25567</v>
      </c>
      <c r="C1407" s="2">
        <v>35000000</v>
      </c>
      <c r="D1407" s="2">
        <v>6.8</v>
      </c>
      <c r="E1407" s="2">
        <f t="shared" si="21"/>
        <v>-34369221</v>
      </c>
      <c r="I1407" s="13" t="s">
        <v>25445</v>
      </c>
      <c r="J1407" s="13">
        <v>11006503</v>
      </c>
    </row>
    <row r="1408" spans="1:10" x14ac:dyDescent="0.3">
      <c r="A1408" s="2">
        <v>102413606</v>
      </c>
      <c r="B1408" s="2" t="s">
        <v>25568</v>
      </c>
      <c r="C1408" s="2">
        <v>34000000</v>
      </c>
      <c r="D1408" s="2">
        <v>6.8</v>
      </c>
      <c r="E1408" s="2">
        <f t="shared" si="21"/>
        <v>68413606</v>
      </c>
      <c r="I1408" s="13" t="s">
        <v>25868</v>
      </c>
      <c r="J1408" s="13">
        <v>10985501</v>
      </c>
    </row>
    <row r="1409" spans="1:10" x14ac:dyDescent="0.3">
      <c r="A1409" s="2">
        <v>10214013</v>
      </c>
      <c r="B1409" s="2" t="s">
        <v>25569</v>
      </c>
      <c r="C1409" s="2">
        <v>35000000</v>
      </c>
      <c r="D1409" s="2">
        <v>5.4</v>
      </c>
      <c r="E1409" s="2">
        <f t="shared" si="21"/>
        <v>-24785987</v>
      </c>
      <c r="I1409" s="13" t="s">
        <v>27584</v>
      </c>
      <c r="J1409" s="13">
        <v>10984397</v>
      </c>
    </row>
    <row r="1410" spans="1:10" x14ac:dyDescent="0.3">
      <c r="A1410" s="2">
        <v>32000000</v>
      </c>
      <c r="B1410" s="2" t="s">
        <v>25570</v>
      </c>
      <c r="C1410" s="2">
        <v>30000000</v>
      </c>
      <c r="D1410" s="2">
        <v>7.2</v>
      </c>
      <c r="E1410" s="2">
        <f t="shared" si="21"/>
        <v>2000000</v>
      </c>
      <c r="I1410" s="13" t="s">
        <v>26772</v>
      </c>
      <c r="J1410" s="13">
        <v>10905674</v>
      </c>
    </row>
    <row r="1411" spans="1:10" x14ac:dyDescent="0.3">
      <c r="A1411" s="2">
        <v>10139254</v>
      </c>
      <c r="B1411" s="2" t="s">
        <v>25571</v>
      </c>
      <c r="C1411" s="2">
        <v>35000000</v>
      </c>
      <c r="D1411" s="2">
        <v>7.3</v>
      </c>
      <c r="E1411" s="2">
        <f t="shared" ref="E1411:E1474" si="22">A1411-C1411</f>
        <v>-24860746</v>
      </c>
      <c r="I1411" s="13" t="s">
        <v>25321</v>
      </c>
      <c r="J1411" s="13">
        <v>10859889</v>
      </c>
    </row>
    <row r="1412" spans="1:10" x14ac:dyDescent="0.3">
      <c r="A1412" s="2">
        <v>11227940</v>
      </c>
      <c r="B1412" s="2" t="s">
        <v>25572</v>
      </c>
      <c r="C1412" s="2">
        <v>34000000</v>
      </c>
      <c r="D1412" s="2">
        <v>5.2</v>
      </c>
      <c r="E1412" s="2">
        <f t="shared" si="22"/>
        <v>-22772060</v>
      </c>
      <c r="I1412" s="13" t="s">
        <v>26407</v>
      </c>
      <c r="J1412" s="13">
        <v>10854896</v>
      </c>
    </row>
    <row r="1413" spans="1:10" x14ac:dyDescent="0.3">
      <c r="A1413" s="2">
        <v>183125</v>
      </c>
      <c r="B1413" s="2" t="s">
        <v>25573</v>
      </c>
      <c r="C1413" s="2">
        <v>35000000</v>
      </c>
      <c r="D1413" s="2">
        <v>5.5</v>
      </c>
      <c r="E1413" s="2">
        <f t="shared" si="22"/>
        <v>-34816875</v>
      </c>
      <c r="I1413" s="13" t="s">
        <v>24522</v>
      </c>
      <c r="J1413" s="13">
        <v>10853835</v>
      </c>
    </row>
    <row r="1414" spans="1:10" x14ac:dyDescent="0.3">
      <c r="A1414" s="2">
        <v>15081783</v>
      </c>
      <c r="B1414" s="2" t="s">
        <v>25574</v>
      </c>
      <c r="C1414" s="2">
        <v>34000000</v>
      </c>
      <c r="D1414" s="2">
        <v>7.7</v>
      </c>
      <c r="E1414" s="2">
        <f t="shared" si="22"/>
        <v>-18918217</v>
      </c>
      <c r="I1414" s="13" t="s">
        <v>25503</v>
      </c>
      <c r="J1414" s="13">
        <v>10802315</v>
      </c>
    </row>
    <row r="1415" spans="1:10" x14ac:dyDescent="0.3">
      <c r="A1415" s="2">
        <v>37432299</v>
      </c>
      <c r="B1415" s="2" t="s">
        <v>25575</v>
      </c>
      <c r="C1415" s="2">
        <v>34000000</v>
      </c>
      <c r="D1415" s="2">
        <v>7.1</v>
      </c>
      <c r="E1415" s="2">
        <f t="shared" si="22"/>
        <v>3432299</v>
      </c>
      <c r="I1415" s="13" t="s">
        <v>27598</v>
      </c>
      <c r="J1415" s="13">
        <v>10706119</v>
      </c>
    </row>
    <row r="1416" spans="1:10" x14ac:dyDescent="0.3">
      <c r="A1416" s="2">
        <v>10654581</v>
      </c>
      <c r="B1416" s="2" t="s">
        <v>25576</v>
      </c>
      <c r="C1416" s="2">
        <v>34000000</v>
      </c>
      <c r="D1416" s="2">
        <v>5.3</v>
      </c>
      <c r="E1416" s="2">
        <f t="shared" si="22"/>
        <v>-23345419</v>
      </c>
      <c r="I1416" s="13" t="s">
        <v>26923</v>
      </c>
      <c r="J1416" s="13">
        <v>10684949</v>
      </c>
    </row>
    <row r="1417" spans="1:10" x14ac:dyDescent="0.3">
      <c r="A1417" s="2">
        <v>6543194</v>
      </c>
      <c r="B1417" s="2" t="s">
        <v>25577</v>
      </c>
      <c r="C1417" s="2">
        <v>34000000</v>
      </c>
      <c r="D1417" s="2">
        <v>5.6</v>
      </c>
      <c r="E1417" s="2">
        <f t="shared" si="22"/>
        <v>-27456806</v>
      </c>
      <c r="I1417" s="13" t="s">
        <v>25833</v>
      </c>
      <c r="J1417" s="13">
        <v>10566655</v>
      </c>
    </row>
    <row r="1418" spans="1:10" x14ac:dyDescent="0.3">
      <c r="A1418" s="2">
        <v>13101142</v>
      </c>
      <c r="B1418" s="2" t="s">
        <v>25578</v>
      </c>
      <c r="C1418" s="2">
        <v>35000000</v>
      </c>
      <c r="D1418" s="2">
        <v>5.7</v>
      </c>
      <c r="E1418" s="2">
        <f t="shared" si="22"/>
        <v>-21898858</v>
      </c>
      <c r="I1418" s="13" t="s">
        <v>27545</v>
      </c>
      <c r="J1418" s="13">
        <v>10555230</v>
      </c>
    </row>
    <row r="1419" spans="1:10" x14ac:dyDescent="0.3">
      <c r="A1419" s="2">
        <v>8324748</v>
      </c>
      <c r="B1419" s="2" t="s">
        <v>25579</v>
      </c>
      <c r="C1419" s="2">
        <v>35000000</v>
      </c>
      <c r="D1419" s="2">
        <v>7.1</v>
      </c>
      <c r="E1419" s="2">
        <f t="shared" si="22"/>
        <v>-26675252</v>
      </c>
      <c r="I1419" s="13" t="s">
        <v>27429</v>
      </c>
      <c r="J1419" s="13">
        <v>10500000</v>
      </c>
    </row>
    <row r="1420" spans="1:10" x14ac:dyDescent="0.3">
      <c r="A1420" s="2">
        <v>141340178</v>
      </c>
      <c r="B1420" s="2" t="s">
        <v>25580</v>
      </c>
      <c r="C1420" s="2">
        <v>40000000</v>
      </c>
      <c r="D1420" s="2">
        <v>7.6</v>
      </c>
      <c r="E1420" s="2">
        <f t="shared" si="22"/>
        <v>101340178</v>
      </c>
      <c r="I1420" s="13" t="s">
        <v>27522</v>
      </c>
      <c r="J1420" s="13">
        <v>10495673</v>
      </c>
    </row>
    <row r="1421" spans="1:10" x14ac:dyDescent="0.3">
      <c r="A1421" s="2">
        <v>51758599</v>
      </c>
      <c r="B1421" s="2" t="s">
        <v>25581</v>
      </c>
      <c r="C1421" s="2">
        <v>33000000</v>
      </c>
      <c r="D1421" s="2">
        <v>5.5</v>
      </c>
      <c r="E1421" s="2">
        <f t="shared" si="22"/>
        <v>18758599</v>
      </c>
      <c r="I1421" s="13" t="s">
        <v>27136</v>
      </c>
      <c r="J1421" s="13">
        <v>10474107</v>
      </c>
    </row>
    <row r="1422" spans="1:10" x14ac:dyDescent="0.3">
      <c r="A1422" s="2">
        <v>117559438</v>
      </c>
      <c r="B1422" s="2" t="s">
        <v>25582</v>
      </c>
      <c r="C1422" s="2">
        <v>30000000</v>
      </c>
      <c r="D1422" s="2">
        <v>5.0999999999999996</v>
      </c>
      <c r="E1422" s="2">
        <f t="shared" si="22"/>
        <v>87559438</v>
      </c>
      <c r="I1422" s="13" t="s">
        <v>25067</v>
      </c>
      <c r="J1422" s="13">
        <v>10470220</v>
      </c>
    </row>
    <row r="1423" spans="1:10" x14ac:dyDescent="0.3">
      <c r="A1423" s="2">
        <v>21426805</v>
      </c>
      <c r="B1423" s="2" t="s">
        <v>25583</v>
      </c>
      <c r="C1423" s="2">
        <v>30000000</v>
      </c>
      <c r="D1423" s="2">
        <v>4.9000000000000004</v>
      </c>
      <c r="E1423" s="2">
        <f t="shared" si="22"/>
        <v>-8573195</v>
      </c>
      <c r="I1423" s="13" t="s">
        <v>24606</v>
      </c>
      <c r="J1423" s="13">
        <v>10443603</v>
      </c>
    </row>
    <row r="1424" spans="1:10" x14ac:dyDescent="0.3">
      <c r="A1424" s="2">
        <v>35057332</v>
      </c>
      <c r="B1424" s="2" t="s">
        <v>25584</v>
      </c>
      <c r="C1424" s="2">
        <v>33000000</v>
      </c>
      <c r="D1424" s="2">
        <v>6.5</v>
      </c>
      <c r="E1424" s="2">
        <f t="shared" si="22"/>
        <v>2057332</v>
      </c>
      <c r="I1424" s="13" t="s">
        <v>26692</v>
      </c>
      <c r="J1424" s="13">
        <v>10440971</v>
      </c>
    </row>
    <row r="1425" spans="1:10" x14ac:dyDescent="0.3">
      <c r="A1425" s="2">
        <v>34014398</v>
      </c>
      <c r="B1425" s="2" t="s">
        <v>25585</v>
      </c>
      <c r="C1425" s="2">
        <v>33000000</v>
      </c>
      <c r="D1425" s="2">
        <v>5.6</v>
      </c>
      <c r="E1425" s="2">
        <f t="shared" si="22"/>
        <v>1014398</v>
      </c>
      <c r="I1425" s="13" t="s">
        <v>25825</v>
      </c>
      <c r="J1425" s="13">
        <v>10400000</v>
      </c>
    </row>
    <row r="1426" spans="1:10" x14ac:dyDescent="0.3">
      <c r="A1426" s="2">
        <v>28927720</v>
      </c>
      <c r="B1426" s="2" t="s">
        <v>25586</v>
      </c>
      <c r="C1426" s="2">
        <v>33000000</v>
      </c>
      <c r="D1426" s="2">
        <v>5.3</v>
      </c>
      <c r="E1426" s="2">
        <f t="shared" si="22"/>
        <v>-4072280</v>
      </c>
      <c r="I1426" s="13" t="s">
        <v>26455</v>
      </c>
      <c r="J1426" s="13">
        <v>10396744</v>
      </c>
    </row>
    <row r="1427" spans="1:10" x14ac:dyDescent="0.3">
      <c r="A1427" s="2">
        <v>33682273</v>
      </c>
      <c r="B1427" s="2" t="s">
        <v>25587</v>
      </c>
      <c r="C1427" s="2">
        <v>33000000</v>
      </c>
      <c r="D1427" s="2">
        <v>6.5</v>
      </c>
      <c r="E1427" s="2">
        <f t="shared" si="22"/>
        <v>682273</v>
      </c>
      <c r="I1427" s="13" t="s">
        <v>26906</v>
      </c>
      <c r="J1427" s="13">
        <v>10384136</v>
      </c>
    </row>
    <row r="1428" spans="1:10" x14ac:dyDescent="0.3">
      <c r="A1428" s="2">
        <v>4280577</v>
      </c>
      <c r="B1428" s="2" t="s">
        <v>25588</v>
      </c>
      <c r="C1428" s="2">
        <v>10000000</v>
      </c>
      <c r="D1428" s="2">
        <v>6.8</v>
      </c>
      <c r="E1428" s="2">
        <f t="shared" si="22"/>
        <v>-5719423</v>
      </c>
      <c r="I1428" s="13" t="s">
        <v>25804</v>
      </c>
      <c r="J1428" s="13">
        <v>10372662</v>
      </c>
    </row>
    <row r="1429" spans="1:10" x14ac:dyDescent="0.3">
      <c r="A1429" s="2">
        <v>17120019</v>
      </c>
      <c r="B1429" s="2" t="s">
        <v>25589</v>
      </c>
      <c r="C1429" s="2">
        <v>30000000</v>
      </c>
      <c r="D1429" s="2">
        <v>6.5</v>
      </c>
      <c r="E1429" s="2">
        <f t="shared" si="22"/>
        <v>-12879981</v>
      </c>
      <c r="I1429" s="13" t="s">
        <v>27182</v>
      </c>
      <c r="J1429" s="13">
        <v>10342303</v>
      </c>
    </row>
    <row r="1430" spans="1:10" x14ac:dyDescent="0.3">
      <c r="A1430" s="2">
        <v>8406264</v>
      </c>
      <c r="B1430" s="2" t="s">
        <v>25590</v>
      </c>
      <c r="C1430" s="2">
        <v>38000000</v>
      </c>
      <c r="D1430" s="2">
        <v>6</v>
      </c>
      <c r="E1430" s="2">
        <f t="shared" si="22"/>
        <v>-29593736</v>
      </c>
      <c r="I1430" s="13" t="s">
        <v>26921</v>
      </c>
      <c r="J1430" s="13">
        <v>10339754</v>
      </c>
    </row>
    <row r="1431" spans="1:10" x14ac:dyDescent="0.3">
      <c r="A1431" s="2">
        <v>309125409</v>
      </c>
      <c r="B1431" s="2" t="s">
        <v>25591</v>
      </c>
      <c r="C1431" s="2">
        <v>32500000</v>
      </c>
      <c r="D1431" s="2">
        <v>8.4</v>
      </c>
      <c r="E1431" s="2">
        <f t="shared" si="22"/>
        <v>276625409</v>
      </c>
      <c r="I1431" s="13" t="s">
        <v>26908</v>
      </c>
      <c r="J1431" s="13">
        <v>10338609</v>
      </c>
    </row>
    <row r="1432" spans="1:10" x14ac:dyDescent="0.3">
      <c r="A1432" s="2">
        <v>10955425</v>
      </c>
      <c r="B1432" s="2" t="s">
        <v>25592</v>
      </c>
      <c r="C1432" s="2">
        <v>30000000</v>
      </c>
      <c r="D1432" s="2">
        <v>6</v>
      </c>
      <c r="E1432" s="2">
        <f t="shared" si="22"/>
        <v>-19044575</v>
      </c>
      <c r="I1432" s="13" t="s">
        <v>24315</v>
      </c>
      <c r="J1432" s="13">
        <v>10332737</v>
      </c>
    </row>
    <row r="1433" spans="1:10" x14ac:dyDescent="0.3">
      <c r="A1433" s="2">
        <v>34180954</v>
      </c>
      <c r="B1433" s="2" t="s">
        <v>25593</v>
      </c>
      <c r="C1433" s="2">
        <v>32000000</v>
      </c>
      <c r="D1433" s="2">
        <v>7.6</v>
      </c>
      <c r="E1433" s="2">
        <f t="shared" si="22"/>
        <v>2180954</v>
      </c>
      <c r="I1433" s="13" t="s">
        <v>26790</v>
      </c>
      <c r="J1433" s="13">
        <v>10331028</v>
      </c>
    </row>
    <row r="1434" spans="1:10" x14ac:dyDescent="0.3">
      <c r="A1434" s="2">
        <v>173381405</v>
      </c>
      <c r="B1434" s="2" t="s">
        <v>25594</v>
      </c>
      <c r="C1434" s="2">
        <v>33000000</v>
      </c>
      <c r="D1434" s="2">
        <v>6.9</v>
      </c>
      <c r="E1434" s="2">
        <f t="shared" si="22"/>
        <v>140381405</v>
      </c>
      <c r="I1434" s="13" t="s">
        <v>24354</v>
      </c>
      <c r="J1434" s="13">
        <v>10248063</v>
      </c>
    </row>
    <row r="1435" spans="1:10" x14ac:dyDescent="0.3">
      <c r="A1435" s="2">
        <v>104632573</v>
      </c>
      <c r="B1435" s="2" t="s">
        <v>25595</v>
      </c>
      <c r="C1435" s="2">
        <v>32000000</v>
      </c>
      <c r="D1435" s="2">
        <v>6.4</v>
      </c>
      <c r="E1435" s="2">
        <f t="shared" si="22"/>
        <v>72632573</v>
      </c>
      <c r="I1435" s="13" t="s">
        <v>25705</v>
      </c>
      <c r="J1435" s="13">
        <v>10247512</v>
      </c>
    </row>
    <row r="1436" spans="1:10" x14ac:dyDescent="0.3">
      <c r="A1436" s="2">
        <v>81150692</v>
      </c>
      <c r="B1436" s="2" t="s">
        <v>25596</v>
      </c>
      <c r="C1436" s="2">
        <v>35000000</v>
      </c>
      <c r="D1436" s="2">
        <v>5.0999999999999996</v>
      </c>
      <c r="E1436" s="2">
        <f t="shared" si="22"/>
        <v>46150692</v>
      </c>
      <c r="I1436" s="13" t="s">
        <v>27806</v>
      </c>
      <c r="J1436" s="13">
        <v>10221600</v>
      </c>
    </row>
    <row r="1437" spans="1:10" x14ac:dyDescent="0.3">
      <c r="A1437" s="2">
        <v>60328558</v>
      </c>
      <c r="B1437" s="2" t="s">
        <v>25597</v>
      </c>
      <c r="C1437" s="2">
        <v>32000000</v>
      </c>
      <c r="D1437" s="2">
        <v>7</v>
      </c>
      <c r="E1437" s="2">
        <f t="shared" si="22"/>
        <v>28328558</v>
      </c>
      <c r="I1437" s="13" t="s">
        <v>26417</v>
      </c>
      <c r="J1437" s="13">
        <v>10154426</v>
      </c>
    </row>
    <row r="1438" spans="1:10" x14ac:dyDescent="0.3">
      <c r="A1438" s="2">
        <v>80197993</v>
      </c>
      <c r="B1438" s="2" t="s">
        <v>25598</v>
      </c>
      <c r="C1438" s="2">
        <v>32000000</v>
      </c>
      <c r="D1438" s="2">
        <v>5.7</v>
      </c>
      <c r="E1438" s="2">
        <f t="shared" si="22"/>
        <v>48197993</v>
      </c>
      <c r="I1438" s="13" t="s">
        <v>27382</v>
      </c>
      <c r="J1438" s="13">
        <v>10152879</v>
      </c>
    </row>
    <row r="1439" spans="1:10" x14ac:dyDescent="0.3">
      <c r="A1439" s="2">
        <v>169076745</v>
      </c>
      <c r="B1439" s="2" t="s">
        <v>25599</v>
      </c>
      <c r="C1439" s="2">
        <v>32500000</v>
      </c>
      <c r="D1439" s="2">
        <v>6.8</v>
      </c>
      <c r="E1439" s="2">
        <f t="shared" si="22"/>
        <v>136576745</v>
      </c>
      <c r="I1439" s="13" t="s">
        <v>27303</v>
      </c>
      <c r="J1439" s="13">
        <v>10126948</v>
      </c>
    </row>
    <row r="1440" spans="1:10" x14ac:dyDescent="0.3">
      <c r="A1440" s="2">
        <v>101470202</v>
      </c>
      <c r="B1440" s="2" t="s">
        <v>25600</v>
      </c>
      <c r="C1440" s="2">
        <v>32000000</v>
      </c>
      <c r="D1440" s="2">
        <v>6.7</v>
      </c>
      <c r="E1440" s="2">
        <f t="shared" si="22"/>
        <v>69470202</v>
      </c>
      <c r="I1440" s="13" t="s">
        <v>25697</v>
      </c>
      <c r="J1440" s="13">
        <v>10118420</v>
      </c>
    </row>
    <row r="1441" spans="1:10" x14ac:dyDescent="0.3">
      <c r="A1441" s="2">
        <v>50041732</v>
      </c>
      <c r="B1441" s="2" t="s">
        <v>25601</v>
      </c>
      <c r="C1441" s="2">
        <v>29000000</v>
      </c>
      <c r="D1441" s="2">
        <v>6.2</v>
      </c>
      <c r="E1441" s="2">
        <f t="shared" si="22"/>
        <v>21041732</v>
      </c>
      <c r="I1441" s="13" t="s">
        <v>24829</v>
      </c>
      <c r="J1441" s="13">
        <v>10116191</v>
      </c>
    </row>
    <row r="1442" spans="1:10" x14ac:dyDescent="0.3">
      <c r="A1442" s="2">
        <v>48814909</v>
      </c>
      <c r="B1442" s="2" t="s">
        <v>25602</v>
      </c>
      <c r="C1442" s="2">
        <v>32000000</v>
      </c>
      <c r="D1442" s="2">
        <v>7.2</v>
      </c>
      <c r="E1442" s="2">
        <f t="shared" si="22"/>
        <v>16814909</v>
      </c>
      <c r="I1442" s="13" t="s">
        <v>27062</v>
      </c>
      <c r="J1442" s="13">
        <v>10090181</v>
      </c>
    </row>
    <row r="1443" spans="1:10" x14ac:dyDescent="0.3">
      <c r="A1443" s="2">
        <v>57744720</v>
      </c>
      <c r="B1443" s="2" t="s">
        <v>25603</v>
      </c>
      <c r="C1443" s="2">
        <v>20000000</v>
      </c>
      <c r="D1443" s="2">
        <v>6.2</v>
      </c>
      <c r="E1443" s="2">
        <f t="shared" si="22"/>
        <v>37744720</v>
      </c>
      <c r="I1443" s="13" t="s">
        <v>27796</v>
      </c>
      <c r="J1443" s="13">
        <v>10074663</v>
      </c>
    </row>
    <row r="1444" spans="1:10" x14ac:dyDescent="0.3">
      <c r="A1444" s="2">
        <v>21784432</v>
      </c>
      <c r="B1444" s="2" t="s">
        <v>25604</v>
      </c>
      <c r="C1444" s="2">
        <v>35000000</v>
      </c>
      <c r="D1444" s="2">
        <v>5.6</v>
      </c>
      <c r="E1444" s="2">
        <f t="shared" si="22"/>
        <v>-13215568</v>
      </c>
      <c r="I1444" s="13" t="s">
        <v>26186</v>
      </c>
      <c r="J1444" s="13">
        <v>10028592</v>
      </c>
    </row>
    <row r="1445" spans="1:10" x14ac:dyDescent="0.3">
      <c r="A1445" s="2">
        <v>37911876</v>
      </c>
      <c r="B1445" s="2" t="s">
        <v>25605</v>
      </c>
      <c r="C1445" s="2">
        <v>32000000</v>
      </c>
      <c r="D1445" s="2">
        <v>4.4000000000000004</v>
      </c>
      <c r="E1445" s="2">
        <f t="shared" si="22"/>
        <v>5911876</v>
      </c>
      <c r="I1445" s="13" t="s">
        <v>24518</v>
      </c>
      <c r="J1445" s="13">
        <v>10018837</v>
      </c>
    </row>
    <row r="1446" spans="1:10" x14ac:dyDescent="0.3">
      <c r="A1446" s="2">
        <v>54696902</v>
      </c>
      <c r="B1446" s="2" t="s">
        <v>25606</v>
      </c>
      <c r="C1446" s="2">
        <v>32000000</v>
      </c>
      <c r="D1446" s="2">
        <v>7.5</v>
      </c>
      <c r="E1446" s="2">
        <f t="shared" si="22"/>
        <v>22696902</v>
      </c>
      <c r="I1446" s="13" t="s">
        <v>24513</v>
      </c>
      <c r="J1446" s="13">
        <v>10012500</v>
      </c>
    </row>
    <row r="1447" spans="1:10" x14ac:dyDescent="0.3">
      <c r="A1447" s="2">
        <v>36733909</v>
      </c>
      <c r="B1447" s="2" t="s">
        <v>25607</v>
      </c>
      <c r="C1447" s="2">
        <v>32000000</v>
      </c>
      <c r="D1447" s="2">
        <v>7.1</v>
      </c>
      <c r="E1447" s="2">
        <f t="shared" si="22"/>
        <v>4733909</v>
      </c>
      <c r="I1447" s="13" t="s">
        <v>25935</v>
      </c>
      <c r="J1447" s="13">
        <v>10000629</v>
      </c>
    </row>
    <row r="1448" spans="1:10" x14ac:dyDescent="0.3">
      <c r="A1448" s="2">
        <v>35063732</v>
      </c>
      <c r="B1448" s="2" t="s">
        <v>25608</v>
      </c>
      <c r="C1448" s="2">
        <v>32000000</v>
      </c>
      <c r="D1448" s="2">
        <v>6.4</v>
      </c>
      <c r="E1448" s="2">
        <f t="shared" si="22"/>
        <v>3063732</v>
      </c>
      <c r="I1448" s="13" t="s">
        <v>26554</v>
      </c>
      <c r="J1448" s="13">
        <v>9984868</v>
      </c>
    </row>
    <row r="1449" spans="1:10" x14ac:dyDescent="0.3">
      <c r="A1449" s="2">
        <v>99462</v>
      </c>
      <c r="B1449" s="2" t="s">
        <v>25609</v>
      </c>
      <c r="C1449" s="2">
        <v>33000000</v>
      </c>
      <c r="D1449" s="2">
        <v>7.1</v>
      </c>
      <c r="E1449" s="2">
        <f t="shared" si="22"/>
        <v>-32900538</v>
      </c>
      <c r="I1449" s="13" t="s">
        <v>26192</v>
      </c>
      <c r="J1449" s="13">
        <v>9975979</v>
      </c>
    </row>
    <row r="1450" spans="1:10" x14ac:dyDescent="0.3">
      <c r="A1450" s="2">
        <v>32701088</v>
      </c>
      <c r="B1450" s="2" t="s">
        <v>25610</v>
      </c>
      <c r="C1450" s="2">
        <v>32000000</v>
      </c>
      <c r="D1450" s="2">
        <v>6.9</v>
      </c>
      <c r="E1450" s="2">
        <f t="shared" si="22"/>
        <v>701088</v>
      </c>
      <c r="I1450" s="13" t="s">
        <v>27135</v>
      </c>
      <c r="J1450" s="13">
        <v>9901126</v>
      </c>
    </row>
    <row r="1451" spans="1:10" x14ac:dyDescent="0.3">
      <c r="A1451" s="2">
        <v>31493782</v>
      </c>
      <c r="B1451" s="2" t="s">
        <v>25611</v>
      </c>
      <c r="C1451" s="2">
        <v>32000000</v>
      </c>
      <c r="D1451" s="2">
        <v>7.5</v>
      </c>
      <c r="E1451" s="2">
        <f t="shared" si="22"/>
        <v>-506218</v>
      </c>
      <c r="I1451" s="13" t="s">
        <v>26539</v>
      </c>
      <c r="J1451" s="13">
        <v>9881000</v>
      </c>
    </row>
    <row r="1452" spans="1:10" x14ac:dyDescent="0.3">
      <c r="A1452" s="2">
        <v>43095600</v>
      </c>
      <c r="B1452" s="2" t="s">
        <v>25612</v>
      </c>
      <c r="C1452" s="2">
        <v>32000000</v>
      </c>
      <c r="D1452" s="2">
        <v>6.3</v>
      </c>
      <c r="E1452" s="2">
        <f t="shared" si="22"/>
        <v>11095600</v>
      </c>
      <c r="I1452" s="13" t="s">
        <v>26693</v>
      </c>
      <c r="J1452" s="13">
        <v>9858926</v>
      </c>
    </row>
    <row r="1453" spans="1:10" x14ac:dyDescent="0.3">
      <c r="A1453" s="2">
        <v>18636537</v>
      </c>
      <c r="B1453" s="2" t="s">
        <v>25613</v>
      </c>
      <c r="C1453" s="2">
        <v>32000000</v>
      </c>
      <c r="D1453" s="2">
        <v>6.4</v>
      </c>
      <c r="E1453" s="2">
        <f t="shared" si="22"/>
        <v>-13363463</v>
      </c>
      <c r="I1453" s="13" t="s">
        <v>25324</v>
      </c>
      <c r="J1453" s="13">
        <v>9851591</v>
      </c>
    </row>
    <row r="1454" spans="1:10" x14ac:dyDescent="0.3">
      <c r="A1454" s="2">
        <v>17848322</v>
      </c>
      <c r="B1454" s="2" t="s">
        <v>25614</v>
      </c>
      <c r="C1454" s="2">
        <v>28000000</v>
      </c>
      <c r="D1454" s="2">
        <v>5.9</v>
      </c>
      <c r="E1454" s="2">
        <f t="shared" si="22"/>
        <v>-10151678</v>
      </c>
      <c r="I1454" s="13" t="s">
        <v>27063</v>
      </c>
      <c r="J1454" s="13">
        <v>9843379</v>
      </c>
    </row>
    <row r="1455" spans="1:10" x14ac:dyDescent="0.3">
      <c r="A1455" s="2">
        <v>16640210</v>
      </c>
      <c r="B1455" s="2" t="s">
        <v>25615</v>
      </c>
      <c r="C1455" s="2">
        <v>55000000</v>
      </c>
      <c r="D1455" s="2">
        <v>6.8</v>
      </c>
      <c r="E1455" s="2">
        <f t="shared" si="22"/>
        <v>-38359790</v>
      </c>
      <c r="I1455" s="13" t="s">
        <v>27445</v>
      </c>
      <c r="J1455" s="13">
        <v>9792000</v>
      </c>
    </row>
    <row r="1456" spans="1:10" x14ac:dyDescent="0.3">
      <c r="A1456" s="2">
        <v>13763130</v>
      </c>
      <c r="B1456" s="2" t="s">
        <v>25616</v>
      </c>
      <c r="C1456" s="2">
        <v>32000000</v>
      </c>
      <c r="D1456" s="2">
        <v>6.3</v>
      </c>
      <c r="E1456" s="2">
        <f t="shared" si="22"/>
        <v>-18236870</v>
      </c>
      <c r="I1456" s="13" t="s">
        <v>26776</v>
      </c>
      <c r="J1456" s="13">
        <v>9761993</v>
      </c>
    </row>
    <row r="1457" spans="1:10" x14ac:dyDescent="0.3">
      <c r="A1457" s="2">
        <v>10956379</v>
      </c>
      <c r="B1457" s="2" t="s">
        <v>25617</v>
      </c>
      <c r="C1457" s="2">
        <v>35000000</v>
      </c>
      <c r="D1457" s="2">
        <v>3.6</v>
      </c>
      <c r="E1457" s="2">
        <f t="shared" si="22"/>
        <v>-24043621</v>
      </c>
      <c r="I1457" s="13" t="s">
        <v>26181</v>
      </c>
      <c r="J1457" s="13">
        <v>9753944</v>
      </c>
    </row>
    <row r="1458" spans="1:10" x14ac:dyDescent="0.3">
      <c r="A1458" s="2">
        <v>4357000</v>
      </c>
      <c r="B1458" s="2" t="s">
        <v>25618</v>
      </c>
      <c r="C1458" s="2">
        <v>30000000</v>
      </c>
      <c r="D1458" s="2">
        <v>5.3</v>
      </c>
      <c r="E1458" s="2">
        <f t="shared" si="22"/>
        <v>-25643000</v>
      </c>
      <c r="I1458" s="13" t="s">
        <v>24792</v>
      </c>
      <c r="J1458" s="13">
        <v>9688384</v>
      </c>
    </row>
    <row r="1459" spans="1:10" x14ac:dyDescent="0.3">
      <c r="A1459" s="2">
        <v>22525921</v>
      </c>
      <c r="B1459" s="2" t="s">
        <v>25619</v>
      </c>
      <c r="C1459" s="2">
        <v>30000000</v>
      </c>
      <c r="D1459" s="2">
        <v>5.9</v>
      </c>
      <c r="E1459" s="2">
        <f t="shared" si="22"/>
        <v>-7474079</v>
      </c>
      <c r="I1459" s="13" t="s">
        <v>25014</v>
      </c>
      <c r="J1459" s="13">
        <v>9563543</v>
      </c>
    </row>
    <row r="1460" spans="1:10" x14ac:dyDescent="0.3">
      <c r="A1460" s="2">
        <v>3562749</v>
      </c>
      <c r="B1460" s="2" t="s">
        <v>25620</v>
      </c>
      <c r="C1460" s="2">
        <v>32000000</v>
      </c>
      <c r="D1460" s="2">
        <v>6.9</v>
      </c>
      <c r="E1460" s="2">
        <f t="shared" si="22"/>
        <v>-28437251</v>
      </c>
      <c r="I1460" s="13" t="s">
        <v>27543</v>
      </c>
      <c r="J1460" s="13">
        <v>9546543</v>
      </c>
    </row>
    <row r="1461" spans="1:10" x14ac:dyDescent="0.3">
      <c r="A1461" s="2">
        <v>2899970</v>
      </c>
      <c r="B1461" s="2" t="s">
        <v>25621</v>
      </c>
      <c r="C1461" s="2">
        <v>32000000</v>
      </c>
      <c r="D1461" s="2">
        <v>6.9</v>
      </c>
      <c r="E1461" s="2">
        <f t="shared" si="22"/>
        <v>-29100030</v>
      </c>
      <c r="I1461" s="13" t="s">
        <v>27069</v>
      </c>
      <c r="J1461" s="13">
        <v>9536788</v>
      </c>
    </row>
    <row r="1462" spans="1:10" x14ac:dyDescent="0.3">
      <c r="A1462" s="2">
        <v>1304837</v>
      </c>
      <c r="B1462" s="2" t="s">
        <v>25622</v>
      </c>
      <c r="C1462" s="2">
        <v>32000000</v>
      </c>
      <c r="D1462" s="2">
        <v>6.1</v>
      </c>
      <c r="E1462" s="2">
        <f t="shared" si="22"/>
        <v>-30695163</v>
      </c>
      <c r="I1462" s="13" t="s">
        <v>27544</v>
      </c>
      <c r="J1462" s="13">
        <v>9533945</v>
      </c>
    </row>
    <row r="1463" spans="1:10" x14ac:dyDescent="0.3">
      <c r="A1463" s="2">
        <v>78800000</v>
      </c>
      <c r="B1463" s="2" t="s">
        <v>25623</v>
      </c>
      <c r="C1463" s="2">
        <v>31500000</v>
      </c>
      <c r="D1463" s="2">
        <v>8.5</v>
      </c>
      <c r="E1463" s="2">
        <f t="shared" si="22"/>
        <v>47300000</v>
      </c>
      <c r="I1463" s="13" t="s">
        <v>27305</v>
      </c>
      <c r="J1463" s="13">
        <v>9464388</v>
      </c>
    </row>
    <row r="1464" spans="1:10" x14ac:dyDescent="0.3">
      <c r="A1464" s="2">
        <v>17797316</v>
      </c>
      <c r="B1464" s="2" t="s">
        <v>25624</v>
      </c>
      <c r="C1464" s="2">
        <v>32000000</v>
      </c>
      <c r="D1464" s="2">
        <v>6.3</v>
      </c>
      <c r="E1464" s="2">
        <f t="shared" si="22"/>
        <v>-14202684</v>
      </c>
      <c r="I1464" s="13" t="s">
        <v>25967</v>
      </c>
      <c r="J1464" s="13">
        <v>9427926</v>
      </c>
    </row>
    <row r="1465" spans="1:10" x14ac:dyDescent="0.3">
      <c r="A1465" s="2">
        <v>82528097</v>
      </c>
      <c r="B1465" s="2" t="s">
        <v>25625</v>
      </c>
      <c r="C1465" s="2">
        <v>6500000</v>
      </c>
      <c r="D1465" s="2">
        <v>7.3</v>
      </c>
      <c r="E1465" s="2">
        <f t="shared" si="22"/>
        <v>76028097</v>
      </c>
      <c r="I1465" s="13" t="s">
        <v>24165</v>
      </c>
      <c r="J1465" s="13">
        <v>9404152</v>
      </c>
    </row>
    <row r="1466" spans="1:10" x14ac:dyDescent="0.3">
      <c r="A1466" s="2">
        <v>14268533</v>
      </c>
      <c r="B1466" s="2" t="s">
        <v>25626</v>
      </c>
      <c r="C1466" s="2">
        <v>31500000</v>
      </c>
      <c r="D1466" s="2">
        <v>6.3</v>
      </c>
      <c r="E1466" s="2">
        <f t="shared" si="22"/>
        <v>-17231467</v>
      </c>
      <c r="I1466" s="13" t="s">
        <v>26452</v>
      </c>
      <c r="J1466" s="13">
        <v>9387695</v>
      </c>
    </row>
    <row r="1467" spans="1:10" x14ac:dyDescent="0.3">
      <c r="A1467" s="2">
        <v>87100000</v>
      </c>
      <c r="B1467" s="2" t="s">
        <v>25627</v>
      </c>
      <c r="C1467" s="2">
        <v>31000000</v>
      </c>
      <c r="D1467" s="2">
        <v>7.2</v>
      </c>
      <c r="E1467" s="2">
        <f t="shared" si="22"/>
        <v>56100000</v>
      </c>
      <c r="I1467" s="13" t="s">
        <v>26838</v>
      </c>
      <c r="J1467" s="13">
        <v>9370057</v>
      </c>
    </row>
    <row r="1468" spans="1:10" x14ac:dyDescent="0.3">
      <c r="A1468" s="2">
        <v>93749203</v>
      </c>
      <c r="B1468" s="2" t="s">
        <v>25628</v>
      </c>
      <c r="C1468" s="2">
        <v>31000000</v>
      </c>
      <c r="D1468" s="2">
        <v>7.3</v>
      </c>
      <c r="E1468" s="2">
        <f t="shared" si="22"/>
        <v>62749203</v>
      </c>
      <c r="I1468" s="13" t="s">
        <v>27300</v>
      </c>
      <c r="J1468" s="13">
        <v>9343976</v>
      </c>
    </row>
    <row r="1469" spans="1:10" x14ac:dyDescent="0.3">
      <c r="A1469" s="2">
        <v>62700000</v>
      </c>
      <c r="B1469" s="2" t="s">
        <v>25629</v>
      </c>
      <c r="C1469" s="2">
        <v>34000000</v>
      </c>
      <c r="D1469" s="2">
        <v>6.3</v>
      </c>
      <c r="E1469" s="2">
        <f t="shared" si="22"/>
        <v>28700000</v>
      </c>
      <c r="I1469" s="13" t="s">
        <v>25229</v>
      </c>
      <c r="J1469" s="13">
        <v>9300852</v>
      </c>
    </row>
    <row r="1470" spans="1:10" x14ac:dyDescent="0.3">
      <c r="A1470" s="2">
        <v>59073773</v>
      </c>
      <c r="B1470" s="2" t="s">
        <v>25630</v>
      </c>
      <c r="C1470" s="2">
        <v>25000000</v>
      </c>
      <c r="D1470" s="2">
        <v>8.1</v>
      </c>
      <c r="E1470" s="2">
        <f t="shared" si="22"/>
        <v>34073773</v>
      </c>
      <c r="I1470" s="13" t="s">
        <v>26170</v>
      </c>
      <c r="J1470" s="13">
        <v>9300771</v>
      </c>
    </row>
    <row r="1471" spans="1:10" x14ac:dyDescent="0.3">
      <c r="A1471" s="2">
        <v>24185781</v>
      </c>
      <c r="B1471" s="2" t="s">
        <v>25631</v>
      </c>
      <c r="C1471" s="2">
        <v>31000000</v>
      </c>
      <c r="D1471" s="2">
        <v>6.9</v>
      </c>
      <c r="E1471" s="2">
        <f t="shared" si="22"/>
        <v>-6814219</v>
      </c>
      <c r="I1471" s="13" t="s">
        <v>27546</v>
      </c>
      <c r="J1471" s="13">
        <v>9284657</v>
      </c>
    </row>
    <row r="1472" spans="1:10" x14ac:dyDescent="0.3">
      <c r="A1472" s="2">
        <v>53133888</v>
      </c>
      <c r="B1472" s="2" t="s">
        <v>25632</v>
      </c>
      <c r="C1472" s="2">
        <v>31000000</v>
      </c>
      <c r="D1472" s="2">
        <v>6.3</v>
      </c>
      <c r="E1472" s="2">
        <f t="shared" si="22"/>
        <v>22133888</v>
      </c>
      <c r="I1472" s="13" t="s">
        <v>26356</v>
      </c>
      <c r="J1472" s="13">
        <v>9284475</v>
      </c>
    </row>
    <row r="1473" spans="1:10" x14ac:dyDescent="0.3">
      <c r="A1473" s="2">
        <v>44983704</v>
      </c>
      <c r="B1473" s="2" t="s">
        <v>25633</v>
      </c>
      <c r="C1473" s="2">
        <v>31000000</v>
      </c>
      <c r="D1473" s="2">
        <v>7.3</v>
      </c>
      <c r="E1473" s="2">
        <f t="shared" si="22"/>
        <v>13983704</v>
      </c>
      <c r="I1473" s="13" t="s">
        <v>27064</v>
      </c>
      <c r="J1473" s="13">
        <v>9278980</v>
      </c>
    </row>
    <row r="1474" spans="1:10" x14ac:dyDescent="0.3">
      <c r="A1474" s="2">
        <v>118099659</v>
      </c>
      <c r="B1474" s="2" t="s">
        <v>24308</v>
      </c>
      <c r="C1474" s="2">
        <v>144000000</v>
      </c>
      <c r="D1474" s="2">
        <v>5.5</v>
      </c>
      <c r="E1474" s="2">
        <f t="shared" si="22"/>
        <v>-25900341</v>
      </c>
      <c r="I1474" s="13" t="s">
        <v>27793</v>
      </c>
      <c r="J1474" s="13">
        <v>9257933</v>
      </c>
    </row>
    <row r="1475" spans="1:10" x14ac:dyDescent="0.3">
      <c r="A1475" s="2">
        <v>58879132</v>
      </c>
      <c r="B1475" s="2" t="s">
        <v>25634</v>
      </c>
      <c r="C1475" s="2">
        <v>31000000</v>
      </c>
      <c r="D1475" s="2">
        <v>6.1</v>
      </c>
      <c r="E1475" s="2">
        <f t="shared" ref="E1475:E1538" si="23">A1475-C1475</f>
        <v>27879132</v>
      </c>
      <c r="I1475" s="13" t="s">
        <v>27013</v>
      </c>
      <c r="J1475" s="13">
        <v>9225165</v>
      </c>
    </row>
    <row r="1476" spans="1:10" x14ac:dyDescent="0.3">
      <c r="A1476" s="2">
        <v>72077000</v>
      </c>
      <c r="B1476" s="2" t="s">
        <v>25635</v>
      </c>
      <c r="C1476" s="2">
        <v>30250000</v>
      </c>
      <c r="D1476" s="2">
        <v>6.9</v>
      </c>
      <c r="E1476" s="2">
        <f t="shared" si="23"/>
        <v>41827000</v>
      </c>
      <c r="I1476" s="13" t="s">
        <v>26686</v>
      </c>
      <c r="J1476" s="13">
        <v>9141959</v>
      </c>
    </row>
    <row r="1477" spans="1:10" x14ac:dyDescent="0.3">
      <c r="A1477" s="2">
        <v>170684505</v>
      </c>
      <c r="B1477" s="2" t="s">
        <v>25636</v>
      </c>
      <c r="C1477" s="2">
        <v>45000000</v>
      </c>
      <c r="D1477" s="2">
        <v>7.2</v>
      </c>
      <c r="E1477" s="2">
        <f t="shared" si="23"/>
        <v>125684505</v>
      </c>
      <c r="I1477" s="13" t="s">
        <v>26774</v>
      </c>
      <c r="J1477" s="13">
        <v>9133087</v>
      </c>
    </row>
    <row r="1478" spans="1:10" x14ac:dyDescent="0.3">
      <c r="A1478" s="2">
        <v>163479795</v>
      </c>
      <c r="B1478" s="2" t="s">
        <v>25637</v>
      </c>
      <c r="C1478" s="2">
        <v>34200000</v>
      </c>
      <c r="D1478" s="2">
        <v>6.4</v>
      </c>
      <c r="E1478" s="2">
        <f t="shared" si="23"/>
        <v>129279795</v>
      </c>
      <c r="I1478" s="13" t="s">
        <v>27302</v>
      </c>
      <c r="J1478" s="13">
        <v>9123773</v>
      </c>
    </row>
    <row r="1479" spans="1:10" x14ac:dyDescent="0.3">
      <c r="A1479" s="2">
        <v>145096820</v>
      </c>
      <c r="B1479" s="2" t="s">
        <v>25638</v>
      </c>
      <c r="C1479" s="2">
        <v>30000000</v>
      </c>
      <c r="D1479" s="2">
        <v>6.4</v>
      </c>
      <c r="E1479" s="2">
        <f t="shared" si="23"/>
        <v>115096820</v>
      </c>
      <c r="I1479" s="13" t="s">
        <v>27310</v>
      </c>
      <c r="J1479" s="13">
        <v>9100000</v>
      </c>
    </row>
    <row r="1480" spans="1:10" x14ac:dyDescent="0.3">
      <c r="A1480" s="2">
        <v>191796233</v>
      </c>
      <c r="B1480" s="2" t="s">
        <v>25639</v>
      </c>
      <c r="C1480" s="2">
        <v>30000000</v>
      </c>
      <c r="D1480" s="2">
        <v>8.3000000000000007</v>
      </c>
      <c r="E1480" s="2">
        <f t="shared" si="23"/>
        <v>161796233</v>
      </c>
      <c r="I1480" s="13" t="s">
        <v>25801</v>
      </c>
      <c r="J1480" s="13">
        <v>9053924</v>
      </c>
    </row>
    <row r="1481" spans="1:10" x14ac:dyDescent="0.3">
      <c r="A1481" s="2">
        <v>121248145</v>
      </c>
      <c r="B1481" s="2" t="s">
        <v>25640</v>
      </c>
      <c r="C1481" s="2">
        <v>25000000</v>
      </c>
      <c r="D1481" s="2">
        <v>7.2</v>
      </c>
      <c r="E1481" s="2">
        <f t="shared" si="23"/>
        <v>96248145</v>
      </c>
      <c r="I1481" s="13" t="s">
        <v>24767</v>
      </c>
      <c r="J1481" s="13">
        <v>9045037</v>
      </c>
    </row>
    <row r="1482" spans="1:10" x14ac:dyDescent="0.3">
      <c r="A1482" s="2">
        <v>125014030</v>
      </c>
      <c r="B1482" s="2" t="s">
        <v>25641</v>
      </c>
      <c r="C1482" s="2">
        <v>30000000</v>
      </c>
      <c r="D1482" s="2">
        <v>6.8</v>
      </c>
      <c r="E1482" s="2">
        <f t="shared" si="23"/>
        <v>95014030</v>
      </c>
      <c r="I1482" s="13" t="s">
        <v>27651</v>
      </c>
      <c r="J1482" s="13">
        <v>9042266</v>
      </c>
    </row>
    <row r="1483" spans="1:10" x14ac:dyDescent="0.3">
      <c r="A1483" s="2">
        <v>11854694</v>
      </c>
      <c r="B1483" s="2" t="s">
        <v>25642</v>
      </c>
      <c r="C1483" s="2">
        <v>31000000</v>
      </c>
      <c r="D1483" s="2">
        <v>6.5</v>
      </c>
      <c r="E1483" s="2">
        <f t="shared" si="23"/>
        <v>-19145306</v>
      </c>
      <c r="I1483" s="13" t="s">
        <v>27067</v>
      </c>
      <c r="J1483" s="13">
        <v>9015786</v>
      </c>
    </row>
    <row r="1484" spans="1:10" x14ac:dyDescent="0.3">
      <c r="A1484" s="2">
        <v>115648585</v>
      </c>
      <c r="B1484" s="2" t="s">
        <v>25643</v>
      </c>
      <c r="C1484" s="2">
        <v>30000000</v>
      </c>
      <c r="D1484" s="2">
        <v>7.8</v>
      </c>
      <c r="E1484" s="2">
        <f t="shared" si="23"/>
        <v>85648585</v>
      </c>
      <c r="I1484" s="13" t="s">
        <v>27381</v>
      </c>
      <c r="J1484" s="13">
        <v>9008928</v>
      </c>
    </row>
    <row r="1485" spans="1:10" x14ac:dyDescent="0.3">
      <c r="A1485" s="2">
        <v>122012643</v>
      </c>
      <c r="B1485" s="2" t="s">
        <v>25644</v>
      </c>
      <c r="C1485" s="2">
        <v>30000000</v>
      </c>
      <c r="D1485" s="2">
        <v>7.6</v>
      </c>
      <c r="E1485" s="2">
        <f t="shared" si="23"/>
        <v>92012643</v>
      </c>
      <c r="I1485" s="13" t="s">
        <v>27015</v>
      </c>
      <c r="J1485" s="13">
        <v>8938179</v>
      </c>
    </row>
    <row r="1486" spans="1:10" x14ac:dyDescent="0.3">
      <c r="A1486" s="2">
        <v>116631310</v>
      </c>
      <c r="B1486" s="2" t="s">
        <v>25645</v>
      </c>
      <c r="C1486" s="2">
        <v>30000000</v>
      </c>
      <c r="D1486" s="2">
        <v>7.2</v>
      </c>
      <c r="E1486" s="2">
        <f t="shared" si="23"/>
        <v>86631310</v>
      </c>
      <c r="I1486" s="13" t="s">
        <v>26344</v>
      </c>
      <c r="J1486" s="13">
        <v>8906039</v>
      </c>
    </row>
    <row r="1487" spans="1:10" x14ac:dyDescent="0.3">
      <c r="A1487" s="2">
        <v>114324072</v>
      </c>
      <c r="B1487" s="2" t="s">
        <v>25646</v>
      </c>
      <c r="C1487" s="2">
        <v>20000000</v>
      </c>
      <c r="D1487" s="2">
        <v>6.7</v>
      </c>
      <c r="E1487" s="2">
        <f t="shared" si="23"/>
        <v>94324072</v>
      </c>
      <c r="I1487" s="13" t="s">
        <v>25191</v>
      </c>
      <c r="J1487" s="13">
        <v>8854588</v>
      </c>
    </row>
    <row r="1488" spans="1:10" x14ac:dyDescent="0.3">
      <c r="A1488" s="2">
        <v>113502246</v>
      </c>
      <c r="B1488" s="2" t="s">
        <v>25647</v>
      </c>
      <c r="C1488" s="2">
        <v>38000000</v>
      </c>
      <c r="D1488" s="2">
        <v>6.8</v>
      </c>
      <c r="E1488" s="2">
        <f t="shared" si="23"/>
        <v>75502246</v>
      </c>
      <c r="I1488" s="13" t="s">
        <v>25755</v>
      </c>
      <c r="J1488" s="13">
        <v>8830000</v>
      </c>
    </row>
    <row r="1489" spans="1:10" x14ac:dyDescent="0.3">
      <c r="A1489" s="2">
        <v>108360000</v>
      </c>
      <c r="B1489" s="2" t="s">
        <v>25648</v>
      </c>
      <c r="C1489" s="2">
        <v>30000000</v>
      </c>
      <c r="D1489" s="2">
        <v>6.3</v>
      </c>
      <c r="E1489" s="2">
        <f t="shared" si="23"/>
        <v>78360000</v>
      </c>
      <c r="I1489" s="13" t="s">
        <v>25755</v>
      </c>
      <c r="J1489" s="13">
        <v>8830000</v>
      </c>
    </row>
    <row r="1490" spans="1:10" x14ac:dyDescent="0.3">
      <c r="A1490" s="2">
        <v>108244774</v>
      </c>
      <c r="B1490" s="2" t="s">
        <v>25649</v>
      </c>
      <c r="C1490" s="2">
        <v>37000000</v>
      </c>
      <c r="D1490" s="2">
        <v>6.2</v>
      </c>
      <c r="E1490" s="2">
        <f t="shared" si="23"/>
        <v>71244774</v>
      </c>
      <c r="I1490" s="13" t="s">
        <v>27298</v>
      </c>
      <c r="J1490" s="13">
        <v>8821531</v>
      </c>
    </row>
    <row r="1491" spans="1:10" x14ac:dyDescent="0.3">
      <c r="A1491" s="2">
        <v>105444419</v>
      </c>
      <c r="B1491" s="2" t="s">
        <v>25650</v>
      </c>
      <c r="C1491" s="2">
        <v>26000000</v>
      </c>
      <c r="D1491" s="2">
        <v>6.2</v>
      </c>
      <c r="E1491" s="2">
        <f t="shared" si="23"/>
        <v>79444419</v>
      </c>
      <c r="I1491" s="13" t="s">
        <v>27133</v>
      </c>
      <c r="J1491" s="13">
        <v>8818967</v>
      </c>
    </row>
    <row r="1492" spans="1:10" x14ac:dyDescent="0.3">
      <c r="A1492" s="2">
        <v>100125340</v>
      </c>
      <c r="B1492" s="2" t="s">
        <v>25651</v>
      </c>
      <c r="C1492" s="2">
        <v>33000000</v>
      </c>
      <c r="D1492" s="2">
        <v>8.6</v>
      </c>
      <c r="E1492" s="2">
        <f t="shared" si="23"/>
        <v>67125340</v>
      </c>
      <c r="I1492" s="13" t="s">
        <v>25449</v>
      </c>
      <c r="J1492" s="13">
        <v>8813366</v>
      </c>
    </row>
    <row r="1493" spans="1:10" x14ac:dyDescent="0.3">
      <c r="A1493" s="2">
        <v>115646235</v>
      </c>
      <c r="B1493" s="2" t="s">
        <v>25652</v>
      </c>
      <c r="C1493" s="2">
        <v>30000000</v>
      </c>
      <c r="D1493" s="2">
        <v>8</v>
      </c>
      <c r="E1493" s="2">
        <f t="shared" si="23"/>
        <v>85646235</v>
      </c>
      <c r="I1493" s="13" t="s">
        <v>25504</v>
      </c>
      <c r="J1493" s="13">
        <v>8792641</v>
      </c>
    </row>
    <row r="1494" spans="1:10" x14ac:dyDescent="0.3">
      <c r="A1494" s="2">
        <v>85416609</v>
      </c>
      <c r="B1494" s="2" t="s">
        <v>25653</v>
      </c>
      <c r="C1494" s="2">
        <v>30000000</v>
      </c>
      <c r="D1494" s="2">
        <v>7</v>
      </c>
      <c r="E1494" s="2">
        <f t="shared" si="23"/>
        <v>55416609</v>
      </c>
      <c r="I1494" s="13" t="s">
        <v>25236</v>
      </c>
      <c r="J1494" s="13">
        <v>8768623</v>
      </c>
    </row>
    <row r="1495" spans="1:10" x14ac:dyDescent="0.3">
      <c r="A1495" s="2">
        <v>90135191</v>
      </c>
      <c r="B1495" s="2" t="s">
        <v>25654</v>
      </c>
      <c r="C1495" s="2">
        <v>25000000</v>
      </c>
      <c r="D1495" s="2">
        <v>8</v>
      </c>
      <c r="E1495" s="2">
        <f t="shared" si="23"/>
        <v>65135191</v>
      </c>
      <c r="I1495" s="13" t="s">
        <v>26300</v>
      </c>
      <c r="J1495" s="13">
        <v>8758465</v>
      </c>
    </row>
    <row r="1496" spans="1:10" x14ac:dyDescent="0.3">
      <c r="A1496" s="2">
        <v>100422786</v>
      </c>
      <c r="B1496" s="2" t="s">
        <v>25655</v>
      </c>
      <c r="C1496" s="2">
        <v>30000000</v>
      </c>
      <c r="D1496" s="2">
        <v>8.1</v>
      </c>
      <c r="E1496" s="2">
        <f t="shared" si="23"/>
        <v>70422786</v>
      </c>
      <c r="I1496" s="13" t="s">
        <v>27065</v>
      </c>
      <c r="J1496" s="13">
        <v>8699684</v>
      </c>
    </row>
    <row r="1497" spans="1:10" x14ac:dyDescent="0.3">
      <c r="A1497" s="2">
        <v>106694016</v>
      </c>
      <c r="B1497" s="2" t="s">
        <v>25656</v>
      </c>
      <c r="C1497" s="2">
        <v>30000000</v>
      </c>
      <c r="D1497" s="2">
        <v>6.7</v>
      </c>
      <c r="E1497" s="2">
        <f t="shared" si="23"/>
        <v>76694016</v>
      </c>
      <c r="I1497" s="13" t="s">
        <v>27469</v>
      </c>
      <c r="J1497" s="13">
        <v>8694528</v>
      </c>
    </row>
    <row r="1498" spans="1:10" x14ac:dyDescent="0.3">
      <c r="A1498" s="2">
        <v>64286</v>
      </c>
      <c r="B1498" s="2" t="s">
        <v>25657</v>
      </c>
      <c r="C1498" s="2">
        <v>29000000</v>
      </c>
      <c r="D1498" s="2">
        <v>7.9</v>
      </c>
      <c r="E1498" s="2">
        <f t="shared" si="23"/>
        <v>-28935714</v>
      </c>
      <c r="I1498" s="13" t="s">
        <v>27688</v>
      </c>
      <c r="J1498" s="13">
        <v>8690000</v>
      </c>
    </row>
    <row r="1499" spans="1:10" x14ac:dyDescent="0.3">
      <c r="A1499" s="2">
        <v>76806312</v>
      </c>
      <c r="B1499" s="2" t="s">
        <v>25658</v>
      </c>
      <c r="C1499" s="2">
        <v>30000000</v>
      </c>
      <c r="D1499" s="2">
        <v>6.1</v>
      </c>
      <c r="E1499" s="2">
        <f t="shared" si="23"/>
        <v>46806312</v>
      </c>
      <c r="I1499" s="13" t="s">
        <v>26020</v>
      </c>
      <c r="J1499" s="13">
        <v>8662299</v>
      </c>
    </row>
    <row r="1500" spans="1:10" x14ac:dyDescent="0.3">
      <c r="A1500" s="2">
        <v>79566871</v>
      </c>
      <c r="B1500" s="2" t="s">
        <v>25659</v>
      </c>
      <c r="C1500" s="2">
        <v>30000000</v>
      </c>
      <c r="D1500" s="2">
        <v>4.2</v>
      </c>
      <c r="E1500" s="2">
        <f t="shared" si="23"/>
        <v>49566871</v>
      </c>
      <c r="I1500" s="13" t="s">
        <v>27220</v>
      </c>
      <c r="J1500" s="13">
        <v>8642254</v>
      </c>
    </row>
    <row r="1501" spans="1:10" x14ac:dyDescent="0.3">
      <c r="A1501" s="2">
        <v>76501438</v>
      </c>
      <c r="B1501" s="2" t="s">
        <v>25660</v>
      </c>
      <c r="C1501" s="2">
        <v>30000000</v>
      </c>
      <c r="D1501" s="2">
        <v>6.1</v>
      </c>
      <c r="E1501" s="2">
        <f t="shared" si="23"/>
        <v>46501438</v>
      </c>
      <c r="I1501" s="13" t="s">
        <v>25951</v>
      </c>
      <c r="J1501" s="13">
        <v>8631221</v>
      </c>
    </row>
    <row r="1502" spans="1:10" x14ac:dyDescent="0.3">
      <c r="A1502" s="2">
        <v>74787599</v>
      </c>
      <c r="B1502" s="2" t="s">
        <v>25661</v>
      </c>
      <c r="C1502" s="2">
        <v>30000000</v>
      </c>
      <c r="D1502" s="2">
        <v>6.6</v>
      </c>
      <c r="E1502" s="2">
        <f t="shared" si="23"/>
        <v>44787599</v>
      </c>
      <c r="I1502" s="13" t="s">
        <v>25951</v>
      </c>
      <c r="J1502" s="13">
        <v>8631221</v>
      </c>
    </row>
    <row r="1503" spans="1:10" x14ac:dyDescent="0.3">
      <c r="A1503" s="2">
        <v>66528842</v>
      </c>
      <c r="B1503" s="2" t="s">
        <v>25662</v>
      </c>
      <c r="C1503" s="2">
        <v>30000000</v>
      </c>
      <c r="D1503" s="2">
        <v>7.5</v>
      </c>
      <c r="E1503" s="2">
        <f t="shared" si="23"/>
        <v>36528842</v>
      </c>
      <c r="I1503" s="13" t="s">
        <v>25145</v>
      </c>
      <c r="J1503" s="13">
        <v>8607223</v>
      </c>
    </row>
    <row r="1504" spans="1:10" x14ac:dyDescent="0.3">
      <c r="A1504" s="2">
        <v>83813460</v>
      </c>
      <c r="B1504" s="2" t="s">
        <v>25663</v>
      </c>
      <c r="C1504" s="2">
        <v>25000000</v>
      </c>
      <c r="D1504" s="2">
        <v>7.4</v>
      </c>
      <c r="E1504" s="2">
        <f t="shared" si="23"/>
        <v>58813460</v>
      </c>
      <c r="I1504" s="13" t="s">
        <v>26725</v>
      </c>
      <c r="J1504" s="13">
        <v>8578145</v>
      </c>
    </row>
    <row r="1505" spans="1:10" x14ac:dyDescent="0.3">
      <c r="A1505" s="2">
        <v>65010106</v>
      </c>
      <c r="B1505" s="2" t="s">
        <v>25664</v>
      </c>
      <c r="C1505" s="2">
        <v>30000000</v>
      </c>
      <c r="D1505" s="2">
        <v>7.2</v>
      </c>
      <c r="E1505" s="2">
        <f t="shared" si="23"/>
        <v>35010106</v>
      </c>
      <c r="I1505" s="13" t="s">
        <v>24687</v>
      </c>
      <c r="J1505" s="13">
        <v>8503161</v>
      </c>
    </row>
    <row r="1506" spans="1:10" x14ac:dyDescent="0.3">
      <c r="A1506" s="2">
        <v>66359959</v>
      </c>
      <c r="B1506" s="2" t="s">
        <v>25665</v>
      </c>
      <c r="C1506" s="2">
        <v>35000000</v>
      </c>
      <c r="D1506" s="2">
        <v>6.9</v>
      </c>
      <c r="E1506" s="2">
        <f t="shared" si="23"/>
        <v>31359959</v>
      </c>
      <c r="I1506" s="13" t="s">
        <v>25710</v>
      </c>
      <c r="J1506" s="13">
        <v>8432823</v>
      </c>
    </row>
    <row r="1507" spans="1:10" x14ac:dyDescent="0.3">
      <c r="A1507" s="2">
        <v>66468315</v>
      </c>
      <c r="B1507" s="2" t="s">
        <v>25666</v>
      </c>
      <c r="C1507" s="2">
        <v>30000000</v>
      </c>
      <c r="D1507" s="2">
        <v>7.4</v>
      </c>
      <c r="E1507" s="2">
        <f t="shared" si="23"/>
        <v>36468315</v>
      </c>
      <c r="I1507" s="13" t="s">
        <v>25702</v>
      </c>
      <c r="J1507" s="13">
        <v>8413606</v>
      </c>
    </row>
    <row r="1508" spans="1:10" x14ac:dyDescent="0.3">
      <c r="A1508" s="2">
        <v>64172251</v>
      </c>
      <c r="B1508" s="2" t="s">
        <v>25667</v>
      </c>
      <c r="C1508" s="2">
        <v>30000000</v>
      </c>
      <c r="D1508" s="2">
        <v>5.4</v>
      </c>
      <c r="E1508" s="2">
        <f t="shared" si="23"/>
        <v>34172251</v>
      </c>
      <c r="I1508" s="13" t="s">
        <v>24970</v>
      </c>
      <c r="J1508" s="13">
        <v>8408614</v>
      </c>
    </row>
    <row r="1509" spans="1:10" x14ac:dyDescent="0.3">
      <c r="A1509" s="2">
        <v>66600000</v>
      </c>
      <c r="B1509" s="2" t="s">
        <v>25668</v>
      </c>
      <c r="C1509" s="2">
        <v>30000000</v>
      </c>
      <c r="D1509" s="2">
        <v>6.8</v>
      </c>
      <c r="E1509" s="2">
        <f t="shared" si="23"/>
        <v>36600000</v>
      </c>
      <c r="I1509" s="13" t="s">
        <v>26348</v>
      </c>
      <c r="J1509" s="13">
        <v>8400000</v>
      </c>
    </row>
    <row r="1510" spans="1:10" x14ac:dyDescent="0.3">
      <c r="A1510" s="2">
        <v>63536011</v>
      </c>
      <c r="B1510" s="2" t="s">
        <v>25669</v>
      </c>
      <c r="C1510" s="2">
        <v>30000000</v>
      </c>
      <c r="D1510" s="2">
        <v>6.3</v>
      </c>
      <c r="E1510" s="2">
        <f t="shared" si="23"/>
        <v>33536011</v>
      </c>
      <c r="I1510" s="13" t="s">
        <v>24346</v>
      </c>
      <c r="J1510" s="13">
        <v>8396624</v>
      </c>
    </row>
    <row r="1511" spans="1:10" x14ac:dyDescent="0.3">
      <c r="A1511" s="2">
        <v>62877175</v>
      </c>
      <c r="B1511" s="2" t="s">
        <v>25670</v>
      </c>
      <c r="C1511" s="2">
        <v>30000000</v>
      </c>
      <c r="D1511" s="2">
        <v>7.2</v>
      </c>
      <c r="E1511" s="2">
        <f t="shared" si="23"/>
        <v>32877175</v>
      </c>
      <c r="I1511" s="13" t="s">
        <v>27306</v>
      </c>
      <c r="J1511" s="13">
        <v>8350177</v>
      </c>
    </row>
    <row r="1512" spans="1:10" x14ac:dyDescent="0.3">
      <c r="A1512" s="2">
        <v>74484168</v>
      </c>
      <c r="B1512" s="2" t="s">
        <v>25671</v>
      </c>
      <c r="C1512" s="2">
        <v>45000000</v>
      </c>
      <c r="D1512" s="2">
        <v>6.9</v>
      </c>
      <c r="E1512" s="2">
        <f t="shared" si="23"/>
        <v>29484168</v>
      </c>
      <c r="I1512" s="13" t="s">
        <v>25068</v>
      </c>
      <c r="J1512" s="13">
        <v>8336565</v>
      </c>
    </row>
    <row r="1513" spans="1:10" x14ac:dyDescent="0.3">
      <c r="A1513" s="2">
        <v>60269340</v>
      </c>
      <c r="B1513" s="2" t="s">
        <v>25672</v>
      </c>
      <c r="C1513" s="2">
        <v>30000000</v>
      </c>
      <c r="D1513" s="2">
        <v>6</v>
      </c>
      <c r="E1513" s="2">
        <f t="shared" si="23"/>
        <v>30269340</v>
      </c>
      <c r="I1513" s="13" t="s">
        <v>24348</v>
      </c>
      <c r="J1513" s="13">
        <v>8311368</v>
      </c>
    </row>
    <row r="1514" spans="1:10" x14ac:dyDescent="0.3">
      <c r="A1514" s="2">
        <v>60033780</v>
      </c>
      <c r="B1514" s="2" t="s">
        <v>25673</v>
      </c>
      <c r="C1514" s="2">
        <v>30000000</v>
      </c>
      <c r="D1514" s="2">
        <v>5.9</v>
      </c>
      <c r="E1514" s="2">
        <f t="shared" si="23"/>
        <v>30033780</v>
      </c>
      <c r="I1514" s="13" t="s">
        <v>25011</v>
      </c>
      <c r="J1514" s="13">
        <v>8297830</v>
      </c>
    </row>
    <row r="1515" spans="1:10" x14ac:dyDescent="0.3">
      <c r="A1515" s="2">
        <v>58715510</v>
      </c>
      <c r="B1515" s="2" t="s">
        <v>25674</v>
      </c>
      <c r="C1515" s="2">
        <v>30000000</v>
      </c>
      <c r="D1515" s="2">
        <v>5.4</v>
      </c>
      <c r="E1515" s="2">
        <f t="shared" si="23"/>
        <v>28715510</v>
      </c>
      <c r="I1515" s="13" t="s">
        <v>26909</v>
      </c>
      <c r="J1515" s="13">
        <v>8272447</v>
      </c>
    </row>
    <row r="1516" spans="1:10" x14ac:dyDescent="0.3">
      <c r="A1516" s="2">
        <v>58156435</v>
      </c>
      <c r="B1516" s="2" t="s">
        <v>25675</v>
      </c>
      <c r="C1516" s="2">
        <v>19000000</v>
      </c>
      <c r="D1516" s="2">
        <v>5.9</v>
      </c>
      <c r="E1516" s="2">
        <f t="shared" si="23"/>
        <v>39156435</v>
      </c>
      <c r="I1516" s="13" t="s">
        <v>27307</v>
      </c>
      <c r="J1516" s="13">
        <v>8269963</v>
      </c>
    </row>
    <row r="1517" spans="1:10" x14ac:dyDescent="0.3">
      <c r="A1517" s="2">
        <v>56044241</v>
      </c>
      <c r="B1517" s="2" t="s">
        <v>25676</v>
      </c>
      <c r="C1517" s="2">
        <v>37000000</v>
      </c>
      <c r="D1517" s="2">
        <v>6.1</v>
      </c>
      <c r="E1517" s="2">
        <f t="shared" si="23"/>
        <v>19044241</v>
      </c>
      <c r="I1517" s="13" t="s">
        <v>25701</v>
      </c>
      <c r="J1517" s="13">
        <v>8232624</v>
      </c>
    </row>
    <row r="1518" spans="1:10" x14ac:dyDescent="0.3">
      <c r="A1518" s="2">
        <v>56816662</v>
      </c>
      <c r="B1518" s="2" t="s">
        <v>25677</v>
      </c>
      <c r="C1518" s="2">
        <v>17000000</v>
      </c>
      <c r="D1518" s="2">
        <v>7.7</v>
      </c>
      <c r="E1518" s="2">
        <f t="shared" si="23"/>
        <v>39816662</v>
      </c>
      <c r="I1518" s="13" t="s">
        <v>26924</v>
      </c>
      <c r="J1518" s="13">
        <v>8197405</v>
      </c>
    </row>
    <row r="1519" spans="1:10" x14ac:dyDescent="0.3">
      <c r="A1519" s="2">
        <v>64238770</v>
      </c>
      <c r="B1519" s="2" t="s">
        <v>25678</v>
      </c>
      <c r="C1519" s="2">
        <v>42000000</v>
      </c>
      <c r="D1519" s="2">
        <v>5.8</v>
      </c>
      <c r="E1519" s="2">
        <f t="shared" si="23"/>
        <v>22238770</v>
      </c>
      <c r="I1519" s="13" t="s">
        <v>25333</v>
      </c>
      <c r="J1519" s="13">
        <v>8175394</v>
      </c>
    </row>
    <row r="1520" spans="1:10" x14ac:dyDescent="0.3">
      <c r="A1520" s="2">
        <v>52937130</v>
      </c>
      <c r="B1520" s="2" t="s">
        <v>25679</v>
      </c>
      <c r="C1520" s="2">
        <v>30000000</v>
      </c>
      <c r="D1520" s="2">
        <v>7.6</v>
      </c>
      <c r="E1520" s="2">
        <f t="shared" si="23"/>
        <v>22937130</v>
      </c>
      <c r="I1520" s="13" t="s">
        <v>27085</v>
      </c>
      <c r="J1520" s="13">
        <v>8168741</v>
      </c>
    </row>
    <row r="1521" spans="1:10" x14ac:dyDescent="0.3">
      <c r="A1521" s="2">
        <v>52799004</v>
      </c>
      <c r="B1521" s="2" t="s">
        <v>25680</v>
      </c>
      <c r="C1521" s="2">
        <v>55000000</v>
      </c>
      <c r="D1521" s="2">
        <v>6.1</v>
      </c>
      <c r="E1521" s="2">
        <f t="shared" si="23"/>
        <v>-2200996</v>
      </c>
      <c r="I1521" s="13" t="s">
        <v>27762</v>
      </c>
      <c r="J1521" s="13">
        <v>8115878</v>
      </c>
    </row>
    <row r="1522" spans="1:10" x14ac:dyDescent="0.3">
      <c r="A1522" s="2">
        <v>55210049</v>
      </c>
      <c r="B1522" s="2" t="s">
        <v>25681</v>
      </c>
      <c r="C1522" s="2">
        <v>27800000</v>
      </c>
      <c r="D1522" s="2">
        <v>5.4</v>
      </c>
      <c r="E1522" s="2">
        <f t="shared" si="23"/>
        <v>27410049</v>
      </c>
      <c r="I1522" s="13" t="s">
        <v>27656</v>
      </c>
      <c r="J1522" s="13">
        <v>8100000</v>
      </c>
    </row>
    <row r="1523" spans="1:10" x14ac:dyDescent="0.3">
      <c r="A1523" s="2">
        <v>51432423</v>
      </c>
      <c r="B1523" s="2" t="s">
        <v>25682</v>
      </c>
      <c r="C1523" s="2">
        <v>30000000</v>
      </c>
      <c r="D1523" s="2">
        <v>5.0999999999999996</v>
      </c>
      <c r="E1523" s="2">
        <f t="shared" si="23"/>
        <v>21432423</v>
      </c>
      <c r="I1523" s="13" t="s">
        <v>26910</v>
      </c>
      <c r="J1523" s="13">
        <v>8096053</v>
      </c>
    </row>
    <row r="1524" spans="1:10" x14ac:dyDescent="0.3">
      <c r="A1524" s="2">
        <v>51109400</v>
      </c>
      <c r="B1524" s="2" t="s">
        <v>25683</v>
      </c>
      <c r="C1524" s="2">
        <v>30000000</v>
      </c>
      <c r="D1524" s="2">
        <v>6.4</v>
      </c>
      <c r="E1524" s="2">
        <f t="shared" si="23"/>
        <v>21109400</v>
      </c>
      <c r="I1524" s="13" t="s">
        <v>26540</v>
      </c>
      <c r="J1524" s="13">
        <v>8089926</v>
      </c>
    </row>
    <row r="1525" spans="1:10" x14ac:dyDescent="0.3">
      <c r="A1525" s="2">
        <v>50300000</v>
      </c>
      <c r="B1525" s="2" t="s">
        <v>25684</v>
      </c>
      <c r="C1525" s="2">
        <v>30000000</v>
      </c>
      <c r="D1525" s="2">
        <v>6.3</v>
      </c>
      <c r="E1525" s="2">
        <f t="shared" si="23"/>
        <v>20300000</v>
      </c>
      <c r="I1525" s="13" t="s">
        <v>26780</v>
      </c>
      <c r="J1525" s="13">
        <v>8088568</v>
      </c>
    </row>
    <row r="1526" spans="1:10" x14ac:dyDescent="0.3">
      <c r="A1526" s="2">
        <v>56068547</v>
      </c>
      <c r="B1526" s="2" t="s">
        <v>25685</v>
      </c>
      <c r="C1526" s="2">
        <v>30000000</v>
      </c>
      <c r="D1526" s="2">
        <v>7.5</v>
      </c>
      <c r="E1526" s="2">
        <f t="shared" si="23"/>
        <v>26068547</v>
      </c>
      <c r="I1526" s="13" t="s">
        <v>24517</v>
      </c>
      <c r="J1526" s="13">
        <v>8077470</v>
      </c>
    </row>
    <row r="1527" spans="1:10" x14ac:dyDescent="0.3">
      <c r="A1527" s="2">
        <v>53680848</v>
      </c>
      <c r="B1527" s="2" t="s">
        <v>25686</v>
      </c>
      <c r="C1527" s="2">
        <v>30000000</v>
      </c>
      <c r="D1527" s="2">
        <v>7.1</v>
      </c>
      <c r="E1527" s="2">
        <f t="shared" si="23"/>
        <v>23680848</v>
      </c>
      <c r="I1527" s="13" t="s">
        <v>27103</v>
      </c>
      <c r="J1527" s="13">
        <v>8074715</v>
      </c>
    </row>
    <row r="1528" spans="1:10" x14ac:dyDescent="0.3">
      <c r="A1528" s="2">
        <v>50921738</v>
      </c>
      <c r="B1528" s="2" t="s">
        <v>25687</v>
      </c>
      <c r="C1528" s="2">
        <v>30000000</v>
      </c>
      <c r="D1528" s="2">
        <v>7.8</v>
      </c>
      <c r="E1528" s="2">
        <f t="shared" si="23"/>
        <v>20921738</v>
      </c>
      <c r="I1528" s="13" t="s">
        <v>26084</v>
      </c>
      <c r="J1528" s="13">
        <v>8059386</v>
      </c>
    </row>
    <row r="1529" spans="1:10" x14ac:dyDescent="0.3">
      <c r="A1529" s="2">
        <v>53021560</v>
      </c>
      <c r="B1529" s="2" t="s">
        <v>25688</v>
      </c>
      <c r="C1529" s="2">
        <v>30000000</v>
      </c>
      <c r="D1529" s="2">
        <v>6.5</v>
      </c>
      <c r="E1529" s="2">
        <f t="shared" si="23"/>
        <v>23021560</v>
      </c>
      <c r="I1529" s="13" t="s">
        <v>27066</v>
      </c>
      <c r="J1529" s="13">
        <v>8047419</v>
      </c>
    </row>
    <row r="1530" spans="1:10" x14ac:dyDescent="0.3">
      <c r="A1530" s="2">
        <v>45645204</v>
      </c>
      <c r="B1530" s="2" t="s">
        <v>25689</v>
      </c>
      <c r="C1530" s="2">
        <v>30000000</v>
      </c>
      <c r="D1530" s="2">
        <v>6.6</v>
      </c>
      <c r="E1530" s="2">
        <f t="shared" si="23"/>
        <v>15645204</v>
      </c>
      <c r="I1530" s="13" t="s">
        <v>27214</v>
      </c>
      <c r="J1530" s="13">
        <v>8045844</v>
      </c>
    </row>
    <row r="1531" spans="1:10" x14ac:dyDescent="0.3">
      <c r="A1531" s="2">
        <v>53337608</v>
      </c>
      <c r="B1531" s="2" t="s">
        <v>25690</v>
      </c>
      <c r="C1531" s="2">
        <v>40000000</v>
      </c>
      <c r="D1531" s="2">
        <v>7.4</v>
      </c>
      <c r="E1531" s="2">
        <f t="shared" si="23"/>
        <v>13337608</v>
      </c>
      <c r="I1531" s="13" t="s">
        <v>24735</v>
      </c>
      <c r="J1531" s="13">
        <v>8031620</v>
      </c>
    </row>
    <row r="1532" spans="1:10" x14ac:dyDescent="0.3">
      <c r="A1532" s="2">
        <v>46875468</v>
      </c>
      <c r="B1532" s="2" t="s">
        <v>25691</v>
      </c>
      <c r="C1532" s="2">
        <v>30000000</v>
      </c>
      <c r="D1532" s="2">
        <v>7.6</v>
      </c>
      <c r="E1532" s="2">
        <f t="shared" si="23"/>
        <v>16875468</v>
      </c>
      <c r="I1532" s="13" t="s">
        <v>27654</v>
      </c>
      <c r="J1532" s="13">
        <v>8013113</v>
      </c>
    </row>
    <row r="1533" spans="1:10" x14ac:dyDescent="0.3">
      <c r="A1533" s="2">
        <v>52418902</v>
      </c>
      <c r="B1533" s="2" t="s">
        <v>25692</v>
      </c>
      <c r="C1533" s="2">
        <v>30000000</v>
      </c>
      <c r="D1533" s="2">
        <v>7.5</v>
      </c>
      <c r="E1533" s="2">
        <f t="shared" si="23"/>
        <v>22418902</v>
      </c>
      <c r="I1533" s="13" t="s">
        <v>27130</v>
      </c>
      <c r="J1533" s="13">
        <v>8000000</v>
      </c>
    </row>
    <row r="1534" spans="1:10" x14ac:dyDescent="0.3">
      <c r="A1534" s="2">
        <v>42057340</v>
      </c>
      <c r="B1534" s="2" t="s">
        <v>25693</v>
      </c>
      <c r="C1534" s="2">
        <v>30000000</v>
      </c>
      <c r="D1534" s="2">
        <v>6.6</v>
      </c>
      <c r="E1534" s="2">
        <f t="shared" si="23"/>
        <v>12057340</v>
      </c>
      <c r="I1534" s="13" t="s">
        <v>26086</v>
      </c>
      <c r="J1534" s="13">
        <v>7997095</v>
      </c>
    </row>
    <row r="1535" spans="1:10" x14ac:dyDescent="0.3">
      <c r="A1535" s="2">
        <v>42478175</v>
      </c>
      <c r="B1535" s="2" t="s">
        <v>25694</v>
      </c>
      <c r="C1535" s="2">
        <v>25000000</v>
      </c>
      <c r="D1535" s="2">
        <v>7.2</v>
      </c>
      <c r="E1535" s="2">
        <f t="shared" si="23"/>
        <v>17478175</v>
      </c>
      <c r="I1535" s="13" t="s">
        <v>27631</v>
      </c>
      <c r="J1535" s="13">
        <v>7980275</v>
      </c>
    </row>
    <row r="1536" spans="1:10" x14ac:dyDescent="0.3">
      <c r="A1536" s="2">
        <v>41407470</v>
      </c>
      <c r="B1536" s="2" t="s">
        <v>25695</v>
      </c>
      <c r="C1536" s="2">
        <v>30000000</v>
      </c>
      <c r="D1536" s="2">
        <v>7.6</v>
      </c>
      <c r="E1536" s="2">
        <f t="shared" si="23"/>
        <v>11407470</v>
      </c>
      <c r="I1536" s="13" t="s">
        <v>27309</v>
      </c>
      <c r="J1536" s="13">
        <v>7947763</v>
      </c>
    </row>
    <row r="1537" spans="1:10" x14ac:dyDescent="0.3">
      <c r="A1537" s="2">
        <v>42385520</v>
      </c>
      <c r="B1537" s="2" t="s">
        <v>25696</v>
      </c>
      <c r="C1537" s="2">
        <v>30000000</v>
      </c>
      <c r="D1537" s="2">
        <v>6.2</v>
      </c>
      <c r="E1537" s="2">
        <f t="shared" si="23"/>
        <v>12385520</v>
      </c>
      <c r="I1537" s="13" t="s">
        <v>27134</v>
      </c>
      <c r="J1537" s="13">
        <v>7891000</v>
      </c>
    </row>
    <row r="1538" spans="1:10" x14ac:dyDescent="0.3">
      <c r="A1538" s="2">
        <v>40118420</v>
      </c>
      <c r="B1538" s="2" t="s">
        <v>25697</v>
      </c>
      <c r="C1538" s="2">
        <v>30000000</v>
      </c>
      <c r="D1538" s="2">
        <v>5.6</v>
      </c>
      <c r="E1538" s="2">
        <f t="shared" si="23"/>
        <v>10118420</v>
      </c>
      <c r="I1538" s="13" t="s">
        <v>25312</v>
      </c>
      <c r="J1538" s="13">
        <v>7887882</v>
      </c>
    </row>
    <row r="1539" spans="1:10" x14ac:dyDescent="0.3">
      <c r="A1539" s="2">
        <v>40137776</v>
      </c>
      <c r="B1539" s="2" t="s">
        <v>25698</v>
      </c>
      <c r="C1539" s="2">
        <v>38000000</v>
      </c>
      <c r="D1539" s="2">
        <v>7.6</v>
      </c>
      <c r="E1539" s="2">
        <f t="shared" ref="E1539:E1602" si="24">A1539-C1539</f>
        <v>2137776</v>
      </c>
      <c r="I1539" s="13" t="s">
        <v>25448</v>
      </c>
      <c r="J1539" s="13">
        <v>7867349</v>
      </c>
    </row>
    <row r="1540" spans="1:10" x14ac:dyDescent="0.3">
      <c r="A1540" s="2">
        <v>39568996</v>
      </c>
      <c r="B1540" s="2" t="s">
        <v>25699</v>
      </c>
      <c r="C1540" s="2">
        <v>32000000</v>
      </c>
      <c r="D1540" s="2">
        <v>6.6</v>
      </c>
      <c r="E1540" s="2">
        <f t="shared" si="24"/>
        <v>7568996</v>
      </c>
      <c r="I1540" s="13" t="s">
        <v>24868</v>
      </c>
      <c r="J1540" s="13">
        <v>7862546</v>
      </c>
    </row>
    <row r="1541" spans="1:10" x14ac:dyDescent="0.3">
      <c r="A1541" s="2">
        <v>42043633</v>
      </c>
      <c r="B1541" s="2" t="s">
        <v>25700</v>
      </c>
      <c r="C1541" s="2">
        <v>30000000</v>
      </c>
      <c r="D1541" s="2">
        <v>7</v>
      </c>
      <c r="E1541" s="2">
        <f t="shared" si="24"/>
        <v>12043633</v>
      </c>
      <c r="I1541" s="13" t="s">
        <v>25325</v>
      </c>
      <c r="J1541" s="13">
        <v>7781388</v>
      </c>
    </row>
    <row r="1542" spans="1:10" x14ac:dyDescent="0.3">
      <c r="A1542" s="2">
        <v>38232624</v>
      </c>
      <c r="B1542" s="2" t="s">
        <v>25701</v>
      </c>
      <c r="C1542" s="2">
        <v>30000000</v>
      </c>
      <c r="D1542" s="2">
        <v>2.7</v>
      </c>
      <c r="E1542" s="2">
        <f t="shared" si="24"/>
        <v>8232624</v>
      </c>
      <c r="I1542" s="13" t="s">
        <v>26456</v>
      </c>
      <c r="J1542" s="13">
        <v>7713577</v>
      </c>
    </row>
    <row r="1543" spans="1:10" x14ac:dyDescent="0.3">
      <c r="A1543" s="2">
        <v>38413606</v>
      </c>
      <c r="B1543" s="2" t="s">
        <v>25702</v>
      </c>
      <c r="C1543" s="2">
        <v>30000000</v>
      </c>
      <c r="D1543" s="2">
        <v>7.6</v>
      </c>
      <c r="E1543" s="2">
        <f t="shared" si="24"/>
        <v>8413606</v>
      </c>
      <c r="I1543" s="13" t="s">
        <v>24840</v>
      </c>
      <c r="J1543" s="13">
        <v>7678089</v>
      </c>
    </row>
    <row r="1544" spans="1:10" x14ac:dyDescent="0.3">
      <c r="A1544" s="2">
        <v>38122105</v>
      </c>
      <c r="B1544" s="2" t="s">
        <v>25703</v>
      </c>
      <c r="C1544" s="2">
        <v>27000000</v>
      </c>
      <c r="D1544" s="2">
        <v>6.6</v>
      </c>
      <c r="E1544" s="2">
        <f t="shared" si="24"/>
        <v>11122105</v>
      </c>
      <c r="I1544" s="13" t="s">
        <v>26913</v>
      </c>
      <c r="J1544" s="13">
        <v>7655201</v>
      </c>
    </row>
    <row r="1545" spans="1:10" x14ac:dyDescent="0.3">
      <c r="A1545" s="2">
        <v>38747385</v>
      </c>
      <c r="B1545" s="2" t="s">
        <v>25704</v>
      </c>
      <c r="C1545" s="2">
        <v>25000000</v>
      </c>
      <c r="D1545" s="2">
        <v>6.9</v>
      </c>
      <c r="E1545" s="2">
        <f t="shared" si="24"/>
        <v>13747385</v>
      </c>
      <c r="I1545" s="13" t="s">
        <v>25518</v>
      </c>
      <c r="J1545" s="13">
        <v>7617947</v>
      </c>
    </row>
    <row r="1546" spans="1:10" x14ac:dyDescent="0.3">
      <c r="A1546" s="2">
        <v>40247512</v>
      </c>
      <c r="B1546" s="2" t="s">
        <v>25705</v>
      </c>
      <c r="C1546" s="2">
        <v>30000000</v>
      </c>
      <c r="D1546" s="2">
        <v>6.8</v>
      </c>
      <c r="E1546" s="2">
        <f t="shared" si="24"/>
        <v>10247512</v>
      </c>
      <c r="I1546" s="13" t="s">
        <v>26691</v>
      </c>
      <c r="J1546" s="13">
        <v>7592632</v>
      </c>
    </row>
    <row r="1547" spans="1:10" x14ac:dyDescent="0.3">
      <c r="A1547" s="2">
        <v>35927406</v>
      </c>
      <c r="B1547" s="2" t="s">
        <v>25706</v>
      </c>
      <c r="C1547" s="2">
        <v>30000000</v>
      </c>
      <c r="D1547" s="2">
        <v>3.7</v>
      </c>
      <c r="E1547" s="2">
        <f t="shared" si="24"/>
        <v>5927406</v>
      </c>
      <c r="I1547" s="13" t="s">
        <v>25192</v>
      </c>
      <c r="J1547" s="13">
        <v>7580895</v>
      </c>
    </row>
    <row r="1548" spans="1:10" x14ac:dyDescent="0.3">
      <c r="A1548" s="2">
        <v>35565975</v>
      </c>
      <c r="B1548" s="2" t="s">
        <v>25707</v>
      </c>
      <c r="C1548" s="2">
        <v>30000000</v>
      </c>
      <c r="D1548" s="2">
        <v>6.1</v>
      </c>
      <c r="E1548" s="2">
        <f t="shared" si="24"/>
        <v>5565975</v>
      </c>
      <c r="I1548" s="13" t="s">
        <v>25699</v>
      </c>
      <c r="J1548" s="13">
        <v>7568996</v>
      </c>
    </row>
    <row r="1549" spans="1:10" x14ac:dyDescent="0.3">
      <c r="A1549" s="2">
        <v>35266619</v>
      </c>
      <c r="B1549" s="2" t="s">
        <v>25708</v>
      </c>
      <c r="C1549" s="2">
        <v>30000000</v>
      </c>
      <c r="D1549" s="2">
        <v>5.9</v>
      </c>
      <c r="E1549" s="2">
        <f t="shared" si="24"/>
        <v>5266619</v>
      </c>
      <c r="I1549" s="13" t="s">
        <v>25808</v>
      </c>
      <c r="J1549" s="13">
        <v>7563179</v>
      </c>
    </row>
    <row r="1550" spans="1:10" x14ac:dyDescent="0.3">
      <c r="A1550" s="2">
        <v>34703228</v>
      </c>
      <c r="B1550" s="2" t="s">
        <v>25709</v>
      </c>
      <c r="C1550" s="2">
        <v>30000000</v>
      </c>
      <c r="D1550" s="2">
        <v>6.7</v>
      </c>
      <c r="E1550" s="2">
        <f t="shared" si="24"/>
        <v>4703228</v>
      </c>
      <c r="I1550" s="13" t="s">
        <v>25939</v>
      </c>
      <c r="J1550" s="13">
        <v>7553210</v>
      </c>
    </row>
    <row r="1551" spans="1:10" x14ac:dyDescent="0.3">
      <c r="A1551" s="2">
        <v>38432823</v>
      </c>
      <c r="B1551" s="2" t="s">
        <v>25710</v>
      </c>
      <c r="C1551" s="2">
        <v>30000000</v>
      </c>
      <c r="D1551" s="2">
        <v>6.9</v>
      </c>
      <c r="E1551" s="2">
        <f t="shared" si="24"/>
        <v>8432823</v>
      </c>
      <c r="I1551" s="13" t="s">
        <v>27102</v>
      </c>
      <c r="J1551" s="13">
        <v>7544812</v>
      </c>
    </row>
    <row r="1552" spans="1:10" x14ac:dyDescent="0.3">
      <c r="A1552" s="2">
        <v>32095318</v>
      </c>
      <c r="B1552" s="2" t="s">
        <v>25711</v>
      </c>
      <c r="C1552" s="2">
        <v>45000000</v>
      </c>
      <c r="D1552" s="2">
        <v>5.5</v>
      </c>
      <c r="E1552" s="2">
        <f t="shared" si="24"/>
        <v>-12904682</v>
      </c>
      <c r="I1552" s="13" t="s">
        <v>24452</v>
      </c>
      <c r="J1552" s="13">
        <v>7515297</v>
      </c>
    </row>
    <row r="1553" spans="1:10" x14ac:dyDescent="0.3">
      <c r="A1553" s="2">
        <v>31743332</v>
      </c>
      <c r="B1553" s="2" t="s">
        <v>25712</v>
      </c>
      <c r="C1553" s="2">
        <v>30000000</v>
      </c>
      <c r="D1553" s="2">
        <v>7.1</v>
      </c>
      <c r="E1553" s="2">
        <f t="shared" si="24"/>
        <v>1743332</v>
      </c>
      <c r="I1553" s="13" t="s">
        <v>26547</v>
      </c>
      <c r="J1553" s="13">
        <v>7468807</v>
      </c>
    </row>
    <row r="1554" spans="1:10" x14ac:dyDescent="0.3">
      <c r="A1554" s="2">
        <v>32154410</v>
      </c>
      <c r="B1554" s="2" t="s">
        <v>25713</v>
      </c>
      <c r="C1554" s="2">
        <v>30000000</v>
      </c>
      <c r="D1554" s="2">
        <v>7.1</v>
      </c>
      <c r="E1554" s="2">
        <f t="shared" si="24"/>
        <v>2154410</v>
      </c>
      <c r="I1554" s="13" t="s">
        <v>26021</v>
      </c>
      <c r="J1554" s="13">
        <v>7452765</v>
      </c>
    </row>
    <row r="1555" spans="1:10" x14ac:dyDescent="0.3">
      <c r="A1555" s="2">
        <v>26687172</v>
      </c>
      <c r="B1555" s="2" t="s">
        <v>25714</v>
      </c>
      <c r="C1555" s="2">
        <v>30000000</v>
      </c>
      <c r="D1555" s="2">
        <v>7.3</v>
      </c>
      <c r="E1555" s="2">
        <f t="shared" si="24"/>
        <v>-3312828</v>
      </c>
      <c r="I1555" s="13" t="s">
        <v>26023</v>
      </c>
      <c r="J1555" s="13">
        <v>7416109</v>
      </c>
    </row>
    <row r="1556" spans="1:10" x14ac:dyDescent="0.3">
      <c r="A1556" s="2">
        <v>26096584</v>
      </c>
      <c r="B1556" s="2" t="s">
        <v>25715</v>
      </c>
      <c r="C1556" s="2">
        <v>19000000</v>
      </c>
      <c r="D1556" s="2">
        <v>3.4</v>
      </c>
      <c r="E1556" s="2">
        <f t="shared" si="24"/>
        <v>7096584</v>
      </c>
      <c r="I1556" s="13" t="s">
        <v>26905</v>
      </c>
      <c r="J1556" s="13">
        <v>7397469</v>
      </c>
    </row>
    <row r="1557" spans="1:10" x14ac:dyDescent="0.3">
      <c r="A1557" s="2">
        <v>26525834</v>
      </c>
      <c r="B1557" s="2" t="s">
        <v>25716</v>
      </c>
      <c r="C1557" s="2">
        <v>30000000</v>
      </c>
      <c r="D1557" s="2">
        <v>6.8</v>
      </c>
      <c r="E1557" s="2">
        <f t="shared" si="24"/>
        <v>-3474166</v>
      </c>
      <c r="I1557" s="13" t="s">
        <v>26843</v>
      </c>
      <c r="J1557" s="13">
        <v>7381787</v>
      </c>
    </row>
    <row r="1558" spans="1:10" x14ac:dyDescent="0.3">
      <c r="A1558" s="2">
        <v>30513940</v>
      </c>
      <c r="B1558" s="2" t="s">
        <v>25717</v>
      </c>
      <c r="C1558" s="2">
        <v>30000000</v>
      </c>
      <c r="D1558" s="2">
        <v>6.9</v>
      </c>
      <c r="E1558" s="2">
        <f t="shared" si="24"/>
        <v>513940</v>
      </c>
      <c r="I1558" s="13" t="s">
        <v>25944</v>
      </c>
      <c r="J1558" s="13">
        <v>7368960</v>
      </c>
    </row>
    <row r="1559" spans="1:10" x14ac:dyDescent="0.3">
      <c r="A1559" s="2">
        <v>23209440</v>
      </c>
      <c r="B1559" s="2" t="s">
        <v>25718</v>
      </c>
      <c r="C1559" s="2">
        <v>30000000</v>
      </c>
      <c r="D1559" s="2">
        <v>7</v>
      </c>
      <c r="E1559" s="2">
        <f t="shared" si="24"/>
        <v>-6790560</v>
      </c>
      <c r="I1559" s="13" t="s">
        <v>26183</v>
      </c>
      <c r="J1559" s="13">
        <v>7277055</v>
      </c>
    </row>
    <row r="1560" spans="1:10" x14ac:dyDescent="0.3">
      <c r="A1560" s="2">
        <v>24048000</v>
      </c>
      <c r="B1560" s="2" t="s">
        <v>25719</v>
      </c>
      <c r="C1560" s="2">
        <v>30000000</v>
      </c>
      <c r="D1560" s="2">
        <v>5.5</v>
      </c>
      <c r="E1560" s="2">
        <f t="shared" si="24"/>
        <v>-5952000</v>
      </c>
      <c r="I1560" s="13" t="s">
        <v>24793</v>
      </c>
      <c r="J1560" s="13">
        <v>7236496</v>
      </c>
    </row>
    <row r="1561" spans="1:10" x14ac:dyDescent="0.3">
      <c r="A1561" s="2">
        <v>22526144</v>
      </c>
      <c r="B1561" s="2" t="s">
        <v>25720</v>
      </c>
      <c r="C1561" s="2">
        <v>30000000</v>
      </c>
      <c r="D1561" s="2">
        <v>5.0999999999999996</v>
      </c>
      <c r="E1561" s="2">
        <f t="shared" si="24"/>
        <v>-7473856</v>
      </c>
      <c r="I1561" s="13" t="s">
        <v>27016</v>
      </c>
      <c r="J1561" s="13">
        <v>7235293</v>
      </c>
    </row>
    <row r="1562" spans="1:10" x14ac:dyDescent="0.3">
      <c r="A1562" s="2">
        <v>30523568</v>
      </c>
      <c r="B1562" s="2" t="s">
        <v>25721</v>
      </c>
      <c r="C1562" s="2">
        <v>30000000</v>
      </c>
      <c r="D1562" s="2">
        <v>6.2</v>
      </c>
      <c r="E1562" s="2">
        <f t="shared" si="24"/>
        <v>523568</v>
      </c>
      <c r="I1562" s="13" t="s">
        <v>27215</v>
      </c>
      <c r="J1562" s="13">
        <v>7235267</v>
      </c>
    </row>
    <row r="1563" spans="1:10" x14ac:dyDescent="0.3">
      <c r="A1563" s="2">
        <v>23070045</v>
      </c>
      <c r="B1563" s="2" t="s">
        <v>25722</v>
      </c>
      <c r="C1563" s="2">
        <v>30000000</v>
      </c>
      <c r="D1563" s="2">
        <v>5.9</v>
      </c>
      <c r="E1563" s="2">
        <f t="shared" si="24"/>
        <v>-6929955</v>
      </c>
      <c r="I1563" s="13" t="s">
        <v>25869</v>
      </c>
      <c r="J1563" s="13">
        <v>7200000</v>
      </c>
    </row>
    <row r="1564" spans="1:10" x14ac:dyDescent="0.3">
      <c r="A1564" s="2">
        <v>20422207</v>
      </c>
      <c r="B1564" s="2" t="s">
        <v>25723</v>
      </c>
      <c r="C1564" s="2">
        <v>35000000</v>
      </c>
      <c r="D1564" s="2">
        <v>5.2</v>
      </c>
      <c r="E1564" s="2">
        <f t="shared" si="24"/>
        <v>-14577793</v>
      </c>
      <c r="I1564" s="13" t="s">
        <v>27311</v>
      </c>
      <c r="J1564" s="13">
        <v>7200000</v>
      </c>
    </row>
    <row r="1565" spans="1:10" x14ac:dyDescent="0.3">
      <c r="A1565" s="2">
        <v>28644770</v>
      </c>
      <c r="B1565" s="2" t="s">
        <v>25724</v>
      </c>
      <c r="C1565" s="2">
        <v>30000000</v>
      </c>
      <c r="D1565" s="2">
        <v>6.2</v>
      </c>
      <c r="E1565" s="2">
        <f t="shared" si="24"/>
        <v>-1355230</v>
      </c>
      <c r="I1565" s="13" t="s">
        <v>26544</v>
      </c>
      <c r="J1565" s="13">
        <v>7189039</v>
      </c>
    </row>
    <row r="1566" spans="1:10" x14ac:dyDescent="0.3">
      <c r="A1566" s="2">
        <v>21800302</v>
      </c>
      <c r="B1566" s="2" t="s">
        <v>25725</v>
      </c>
      <c r="C1566" s="2">
        <v>30000000</v>
      </c>
      <c r="D1566" s="2">
        <v>5.5</v>
      </c>
      <c r="E1566" s="2">
        <f t="shared" si="24"/>
        <v>-8199698</v>
      </c>
      <c r="I1566" s="13" t="s">
        <v>25824</v>
      </c>
      <c r="J1566" s="13">
        <v>7168445</v>
      </c>
    </row>
    <row r="1567" spans="1:10" x14ac:dyDescent="0.3">
      <c r="A1567" s="2">
        <v>21129348</v>
      </c>
      <c r="B1567" s="2" t="s">
        <v>25726</v>
      </c>
      <c r="C1567" s="2">
        <v>35000000</v>
      </c>
      <c r="D1567" s="2">
        <v>7.4</v>
      </c>
      <c r="E1567" s="2">
        <f t="shared" si="24"/>
        <v>-13870652</v>
      </c>
      <c r="I1567" s="13" t="s">
        <v>27711</v>
      </c>
      <c r="J1567" s="13">
        <v>7130611</v>
      </c>
    </row>
    <row r="1568" spans="1:10" x14ac:dyDescent="0.3">
      <c r="A1568" s="2">
        <v>18500966</v>
      </c>
      <c r="B1568" s="2" t="s">
        <v>25727</v>
      </c>
      <c r="C1568" s="2">
        <v>30000000</v>
      </c>
      <c r="D1568" s="2">
        <v>4.4000000000000004</v>
      </c>
      <c r="E1568" s="2">
        <f t="shared" si="24"/>
        <v>-11499034</v>
      </c>
      <c r="I1568" s="13" t="s">
        <v>25715</v>
      </c>
      <c r="J1568" s="13">
        <v>7096584</v>
      </c>
    </row>
    <row r="1569" spans="1:10" x14ac:dyDescent="0.3">
      <c r="A1569" s="2">
        <v>19976073</v>
      </c>
      <c r="B1569" s="2" t="s">
        <v>25728</v>
      </c>
      <c r="C1569" s="2">
        <v>20000000</v>
      </c>
      <c r="D1569" s="2">
        <v>6.3</v>
      </c>
      <c r="E1569" s="2">
        <f t="shared" si="24"/>
        <v>-23927</v>
      </c>
      <c r="I1569" s="13" t="s">
        <v>25351</v>
      </c>
      <c r="J1569" s="13">
        <v>7055248</v>
      </c>
    </row>
    <row r="1570" spans="1:10" x14ac:dyDescent="0.3">
      <c r="A1570" s="2">
        <v>18967571</v>
      </c>
      <c r="B1570" s="2" t="s">
        <v>25729</v>
      </c>
      <c r="C1570" s="2">
        <v>30000000</v>
      </c>
      <c r="D1570" s="2">
        <v>6.1</v>
      </c>
      <c r="E1570" s="2">
        <f t="shared" si="24"/>
        <v>-11032429</v>
      </c>
      <c r="I1570" s="13" t="s">
        <v>25768</v>
      </c>
      <c r="J1570" s="13">
        <v>7036404</v>
      </c>
    </row>
    <row r="1571" spans="1:10" x14ac:dyDescent="0.3">
      <c r="A1571" s="2">
        <v>17100000</v>
      </c>
      <c r="B1571" s="2" t="s">
        <v>25730</v>
      </c>
      <c r="C1571" s="2">
        <v>25000000</v>
      </c>
      <c r="D1571" s="2">
        <v>5.3</v>
      </c>
      <c r="E1571" s="2">
        <f t="shared" si="24"/>
        <v>-7900000</v>
      </c>
      <c r="I1571" s="13" t="s">
        <v>25330</v>
      </c>
      <c r="J1571" s="13">
        <v>7034272</v>
      </c>
    </row>
    <row r="1572" spans="1:10" x14ac:dyDescent="0.3">
      <c r="A1572" s="2">
        <v>17266505</v>
      </c>
      <c r="B1572" s="2" t="s">
        <v>25731</v>
      </c>
      <c r="C1572" s="2">
        <v>30000000</v>
      </c>
      <c r="D1572" s="2">
        <v>5.4</v>
      </c>
      <c r="E1572" s="2">
        <f t="shared" si="24"/>
        <v>-12733495</v>
      </c>
      <c r="I1572" s="13" t="s">
        <v>27470</v>
      </c>
      <c r="J1572" s="13">
        <v>7017041</v>
      </c>
    </row>
    <row r="1573" spans="1:10" x14ac:dyDescent="0.3">
      <c r="A1573" s="2">
        <v>32357532</v>
      </c>
      <c r="B1573" s="2" t="s">
        <v>25732</v>
      </c>
      <c r="C1573" s="2">
        <v>30000000</v>
      </c>
      <c r="D1573" s="2">
        <v>6.7</v>
      </c>
      <c r="E1573" s="2">
        <f t="shared" si="24"/>
        <v>2357532</v>
      </c>
      <c r="I1573" s="13" t="s">
        <v>24426</v>
      </c>
      <c r="J1573" s="13">
        <v>7015224</v>
      </c>
    </row>
    <row r="1574" spans="1:10" x14ac:dyDescent="0.3">
      <c r="A1574" s="2">
        <v>16930884</v>
      </c>
      <c r="B1574" s="2" t="s">
        <v>25733</v>
      </c>
      <c r="C1574" s="2">
        <v>30000000</v>
      </c>
      <c r="D1574" s="2">
        <v>5.9</v>
      </c>
      <c r="E1574" s="2">
        <f t="shared" si="24"/>
        <v>-13069116</v>
      </c>
      <c r="I1574" s="13" t="s">
        <v>25201</v>
      </c>
      <c r="J1574" s="13">
        <v>7003620</v>
      </c>
    </row>
    <row r="1575" spans="1:10" x14ac:dyDescent="0.3">
      <c r="A1575" s="2">
        <v>18324242</v>
      </c>
      <c r="B1575" s="2" t="s">
        <v>25734</v>
      </c>
      <c r="C1575" s="2">
        <v>35000000</v>
      </c>
      <c r="D1575" s="2">
        <v>7.3</v>
      </c>
      <c r="E1575" s="2">
        <f t="shared" si="24"/>
        <v>-16675758</v>
      </c>
      <c r="I1575" s="13" t="s">
        <v>27137</v>
      </c>
      <c r="J1575" s="13">
        <v>7003141</v>
      </c>
    </row>
    <row r="1576" spans="1:10" x14ac:dyDescent="0.3">
      <c r="A1576" s="2">
        <v>16323969</v>
      </c>
      <c r="B1576" s="2" t="s">
        <v>25735</v>
      </c>
      <c r="C1576" s="2">
        <v>40000000</v>
      </c>
      <c r="D1576" s="2">
        <v>5.5</v>
      </c>
      <c r="E1576" s="2">
        <f t="shared" si="24"/>
        <v>-23676031</v>
      </c>
      <c r="I1576" s="13" t="s">
        <v>27542</v>
      </c>
      <c r="J1576" s="13">
        <v>7003011</v>
      </c>
    </row>
    <row r="1577" spans="1:10" x14ac:dyDescent="0.3">
      <c r="A1577" s="2">
        <v>16999046</v>
      </c>
      <c r="B1577" s="2" t="s">
        <v>25736</v>
      </c>
      <c r="C1577" s="2">
        <v>26000000</v>
      </c>
      <c r="D1577" s="2">
        <v>5.8</v>
      </c>
      <c r="E1577" s="2">
        <f t="shared" si="24"/>
        <v>-9000954</v>
      </c>
      <c r="I1577" s="13" t="s">
        <v>25520</v>
      </c>
      <c r="J1577" s="13">
        <v>6987757</v>
      </c>
    </row>
    <row r="1578" spans="1:10" x14ac:dyDescent="0.3">
      <c r="A1578" s="2">
        <v>16295774</v>
      </c>
      <c r="B1578" s="2" t="s">
        <v>25737</v>
      </c>
      <c r="C1578" s="2">
        <v>35000000</v>
      </c>
      <c r="D1578" s="2">
        <v>4.5999999999999996</v>
      </c>
      <c r="E1578" s="2">
        <f t="shared" si="24"/>
        <v>-18704226</v>
      </c>
      <c r="I1578" s="13" t="s">
        <v>27789</v>
      </c>
      <c r="J1578" s="13">
        <v>6962502</v>
      </c>
    </row>
    <row r="1579" spans="1:10" x14ac:dyDescent="0.3">
      <c r="A1579" s="2">
        <v>15709385</v>
      </c>
      <c r="B1579" s="2" t="s">
        <v>25738</v>
      </c>
      <c r="C1579" s="2">
        <v>30000000</v>
      </c>
      <c r="D1579" s="2">
        <v>6.7</v>
      </c>
      <c r="E1579" s="2">
        <f t="shared" si="24"/>
        <v>-14290615</v>
      </c>
      <c r="I1579" s="13" t="s">
        <v>25507</v>
      </c>
      <c r="J1579" s="13">
        <v>6954997</v>
      </c>
    </row>
    <row r="1580" spans="1:10" x14ac:dyDescent="0.3">
      <c r="A1580" s="2">
        <v>14888028</v>
      </c>
      <c r="B1580" s="2" t="s">
        <v>25739</v>
      </c>
      <c r="C1580" s="2">
        <v>30000000</v>
      </c>
      <c r="D1580" s="2">
        <v>5.0999999999999996</v>
      </c>
      <c r="E1580" s="2">
        <f t="shared" si="24"/>
        <v>-15111972</v>
      </c>
      <c r="I1580" s="13" t="s">
        <v>27038</v>
      </c>
      <c r="J1580" s="13">
        <v>6879556</v>
      </c>
    </row>
    <row r="1581" spans="1:10" x14ac:dyDescent="0.3">
      <c r="A1581" s="2">
        <v>14208384</v>
      </c>
      <c r="B1581" s="2" t="s">
        <v>25740</v>
      </c>
      <c r="C1581" s="2">
        <v>30000000</v>
      </c>
      <c r="D1581" s="2">
        <v>5.6</v>
      </c>
      <c r="E1581" s="2">
        <f t="shared" si="24"/>
        <v>-15791616</v>
      </c>
      <c r="I1581" s="13" t="s">
        <v>27630</v>
      </c>
      <c r="J1581" s="13">
        <v>6876974</v>
      </c>
    </row>
    <row r="1582" spans="1:10" x14ac:dyDescent="0.3">
      <c r="A1582" s="2">
        <v>12831121</v>
      </c>
      <c r="B1582" s="2" t="s">
        <v>25741</v>
      </c>
      <c r="C1582" s="2">
        <v>30000000</v>
      </c>
      <c r="D1582" s="2">
        <v>7</v>
      </c>
      <c r="E1582" s="2">
        <f t="shared" si="24"/>
        <v>-17168879</v>
      </c>
      <c r="I1582" s="13" t="s">
        <v>27183</v>
      </c>
      <c r="J1582" s="13">
        <v>6867101</v>
      </c>
    </row>
    <row r="1583" spans="1:10" x14ac:dyDescent="0.3">
      <c r="A1583" s="2">
        <v>18298649</v>
      </c>
      <c r="B1583" s="2" t="s">
        <v>25742</v>
      </c>
      <c r="C1583" s="2">
        <v>30000000</v>
      </c>
      <c r="D1583" s="2">
        <v>6.4</v>
      </c>
      <c r="E1583" s="2">
        <f t="shared" si="24"/>
        <v>-11701351</v>
      </c>
      <c r="I1583" s="13" t="s">
        <v>27431</v>
      </c>
      <c r="J1583" s="13">
        <v>6805534</v>
      </c>
    </row>
    <row r="1584" spans="1:10" x14ac:dyDescent="0.3">
      <c r="A1584" s="2">
        <v>12712093</v>
      </c>
      <c r="B1584" s="2" t="s">
        <v>25743</v>
      </c>
      <c r="C1584" s="2">
        <v>30000000</v>
      </c>
      <c r="D1584" s="2">
        <v>6.7</v>
      </c>
      <c r="E1584" s="2">
        <f t="shared" si="24"/>
        <v>-17287907</v>
      </c>
      <c r="I1584" s="13" t="s">
        <v>26884</v>
      </c>
      <c r="J1584" s="13">
        <v>6800000</v>
      </c>
    </row>
    <row r="1585" spans="1:10" x14ac:dyDescent="0.3">
      <c r="A1585" s="2">
        <v>11576087</v>
      </c>
      <c r="B1585" s="2" t="s">
        <v>25744</v>
      </c>
      <c r="C1585" s="2">
        <v>30000000</v>
      </c>
      <c r="D1585" s="2">
        <v>4.0999999999999996</v>
      </c>
      <c r="E1585" s="2">
        <f t="shared" si="24"/>
        <v>-18423913</v>
      </c>
      <c r="I1585" s="13" t="s">
        <v>27216</v>
      </c>
      <c r="J1585" s="13">
        <v>6793213</v>
      </c>
    </row>
    <row r="1586" spans="1:10" x14ac:dyDescent="0.3">
      <c r="A1586" s="2">
        <v>11900000</v>
      </c>
      <c r="B1586" s="2" t="s">
        <v>25745</v>
      </c>
      <c r="C1586" s="2">
        <v>30000000</v>
      </c>
      <c r="D1586" s="2">
        <v>5.5</v>
      </c>
      <c r="E1586" s="2">
        <f t="shared" si="24"/>
        <v>-18100000</v>
      </c>
      <c r="I1586" s="13" t="s">
        <v>26212</v>
      </c>
      <c r="J1586" s="13">
        <v>6753840</v>
      </c>
    </row>
    <row r="1587" spans="1:10" x14ac:dyDescent="0.3">
      <c r="A1587" s="2">
        <v>9353573</v>
      </c>
      <c r="B1587" s="2" t="s">
        <v>25746</v>
      </c>
      <c r="C1587" s="2">
        <v>45000000</v>
      </c>
      <c r="D1587" s="2">
        <v>2.7</v>
      </c>
      <c r="E1587" s="2">
        <f t="shared" si="24"/>
        <v>-35646427</v>
      </c>
      <c r="I1587" s="13" t="s">
        <v>24865</v>
      </c>
      <c r="J1587" s="13">
        <v>6734992</v>
      </c>
    </row>
    <row r="1588" spans="1:10" x14ac:dyDescent="0.3">
      <c r="A1588" s="2">
        <v>12026670</v>
      </c>
      <c r="B1588" s="2" t="s">
        <v>25747</v>
      </c>
      <c r="C1588" s="2">
        <v>45000000</v>
      </c>
      <c r="D1588" s="2">
        <v>6.4</v>
      </c>
      <c r="E1588" s="2">
        <f t="shared" si="24"/>
        <v>-32973330</v>
      </c>
      <c r="I1588" s="13" t="s">
        <v>25083</v>
      </c>
      <c r="J1588" s="13">
        <v>6724080</v>
      </c>
    </row>
    <row r="1589" spans="1:10" x14ac:dyDescent="0.3">
      <c r="A1589" s="2">
        <v>14334645</v>
      </c>
      <c r="B1589" s="2" t="s">
        <v>25748</v>
      </c>
      <c r="C1589" s="2">
        <v>25000000</v>
      </c>
      <c r="D1589" s="2">
        <v>4.8</v>
      </c>
      <c r="E1589" s="2">
        <f t="shared" si="24"/>
        <v>-10665355</v>
      </c>
      <c r="I1589" s="13" t="s">
        <v>26641</v>
      </c>
      <c r="J1589" s="13">
        <v>6671475</v>
      </c>
    </row>
    <row r="1590" spans="1:10" x14ac:dyDescent="0.3">
      <c r="A1590" s="2">
        <v>12189514</v>
      </c>
      <c r="B1590" s="2" t="s">
        <v>25749</v>
      </c>
      <c r="C1590" s="2">
        <v>23000000</v>
      </c>
      <c r="D1590" s="2">
        <v>6.1</v>
      </c>
      <c r="E1590" s="2">
        <f t="shared" si="24"/>
        <v>-10810486</v>
      </c>
      <c r="I1590" s="13" t="s">
        <v>27698</v>
      </c>
      <c r="J1590" s="13">
        <v>6598492</v>
      </c>
    </row>
    <row r="1591" spans="1:10" x14ac:dyDescent="0.3">
      <c r="A1591" s="2">
        <v>10134754</v>
      </c>
      <c r="B1591" s="2" t="s">
        <v>25750</v>
      </c>
      <c r="C1591" s="2">
        <v>30000000</v>
      </c>
      <c r="D1591" s="2">
        <v>4.8</v>
      </c>
      <c r="E1591" s="2">
        <f t="shared" si="24"/>
        <v>-19865246</v>
      </c>
      <c r="I1591" s="13" t="s">
        <v>26777</v>
      </c>
      <c r="J1591" s="13">
        <v>6595716</v>
      </c>
    </row>
    <row r="1592" spans="1:10" x14ac:dyDescent="0.3">
      <c r="A1592" s="2">
        <v>8535575</v>
      </c>
      <c r="B1592" s="2" t="s">
        <v>25751</v>
      </c>
      <c r="C1592" s="2">
        <v>30000000</v>
      </c>
      <c r="D1592" s="2">
        <v>7</v>
      </c>
      <c r="E1592" s="2">
        <f t="shared" si="24"/>
        <v>-21464425</v>
      </c>
      <c r="I1592" s="13" t="s">
        <v>27795</v>
      </c>
      <c r="J1592" s="13">
        <v>6546368</v>
      </c>
    </row>
    <row r="1593" spans="1:10" x14ac:dyDescent="0.3">
      <c r="A1593" s="2">
        <v>7689458</v>
      </c>
      <c r="B1593" s="2" t="s">
        <v>25752</v>
      </c>
      <c r="C1593" s="2">
        <v>40000000</v>
      </c>
      <c r="D1593" s="2">
        <v>6.8</v>
      </c>
      <c r="E1593" s="2">
        <f t="shared" si="24"/>
        <v>-32310542</v>
      </c>
      <c r="I1593" s="13" t="s">
        <v>25508</v>
      </c>
      <c r="J1593" s="13">
        <v>6532308</v>
      </c>
    </row>
    <row r="1594" spans="1:10" x14ac:dyDescent="0.3">
      <c r="A1594" s="2">
        <v>19316646</v>
      </c>
      <c r="B1594" s="2" t="s">
        <v>25753</v>
      </c>
      <c r="C1594" s="2">
        <v>30000000</v>
      </c>
      <c r="D1594" s="2">
        <v>5.6</v>
      </c>
      <c r="E1594" s="2">
        <f t="shared" si="24"/>
        <v>-10683354</v>
      </c>
      <c r="I1594" s="13" t="s">
        <v>25940</v>
      </c>
      <c r="J1594" s="13">
        <v>6526393</v>
      </c>
    </row>
    <row r="1595" spans="1:10" x14ac:dyDescent="0.3">
      <c r="A1595" s="2">
        <v>10965209</v>
      </c>
      <c r="B1595" s="2" t="s">
        <v>25754</v>
      </c>
      <c r="C1595" s="2">
        <v>30000000</v>
      </c>
      <c r="D1595" s="2">
        <v>6.1</v>
      </c>
      <c r="E1595" s="2">
        <f t="shared" si="24"/>
        <v>-19034791</v>
      </c>
      <c r="I1595" s="13" t="s">
        <v>27384</v>
      </c>
      <c r="J1595" s="13">
        <v>6515579</v>
      </c>
    </row>
    <row r="1596" spans="1:10" x14ac:dyDescent="0.3">
      <c r="A1596" s="2">
        <v>26830000</v>
      </c>
      <c r="B1596" s="2" t="s">
        <v>25755</v>
      </c>
      <c r="C1596" s="2">
        <v>18000000</v>
      </c>
      <c r="D1596" s="2">
        <v>7.9</v>
      </c>
      <c r="E1596" s="2">
        <f t="shared" si="24"/>
        <v>8830000</v>
      </c>
      <c r="I1596" s="13" t="s">
        <v>26189</v>
      </c>
      <c r="J1596" s="13">
        <v>6415649</v>
      </c>
    </row>
    <row r="1597" spans="1:10" x14ac:dyDescent="0.3">
      <c r="A1597" s="2">
        <v>5300000</v>
      </c>
      <c r="B1597" s="2" t="s">
        <v>25756</v>
      </c>
      <c r="C1597" s="2">
        <v>30000000</v>
      </c>
      <c r="D1597" s="2">
        <v>8.4</v>
      </c>
      <c r="E1597" s="2">
        <f t="shared" si="24"/>
        <v>-24700000</v>
      </c>
      <c r="I1597" s="13" t="s">
        <v>26553</v>
      </c>
      <c r="J1597" s="13">
        <v>6383298</v>
      </c>
    </row>
    <row r="1598" spans="1:10" x14ac:dyDescent="0.3">
      <c r="A1598" s="2">
        <v>10880926</v>
      </c>
      <c r="B1598" s="2" t="s">
        <v>25757</v>
      </c>
      <c r="C1598" s="2">
        <v>30000000</v>
      </c>
      <c r="D1598" s="2">
        <v>6.5</v>
      </c>
      <c r="E1598" s="2">
        <f t="shared" si="24"/>
        <v>-19119074</v>
      </c>
      <c r="I1598" s="13" t="s">
        <v>27505</v>
      </c>
      <c r="J1598" s="13">
        <v>6354736</v>
      </c>
    </row>
    <row r="1599" spans="1:10" x14ac:dyDescent="0.3">
      <c r="A1599" s="2">
        <v>3752725</v>
      </c>
      <c r="B1599" s="2" t="s">
        <v>25758</v>
      </c>
      <c r="C1599" s="2">
        <v>18000000</v>
      </c>
      <c r="D1599" s="2">
        <v>7.1</v>
      </c>
      <c r="E1599" s="2">
        <f t="shared" si="24"/>
        <v>-14247275</v>
      </c>
      <c r="I1599" s="13" t="s">
        <v>25196</v>
      </c>
      <c r="J1599" s="13">
        <v>6280507</v>
      </c>
    </row>
    <row r="1600" spans="1:10" x14ac:dyDescent="0.3">
      <c r="A1600" s="2">
        <v>3517797</v>
      </c>
      <c r="B1600" s="2" t="s">
        <v>25759</v>
      </c>
      <c r="C1600" s="2">
        <v>25000000</v>
      </c>
      <c r="D1600" s="2">
        <v>6.6</v>
      </c>
      <c r="E1600" s="2">
        <f t="shared" si="24"/>
        <v>-21482203</v>
      </c>
      <c r="I1600" s="13" t="s">
        <v>26638</v>
      </c>
      <c r="J1600" s="13">
        <v>6246959</v>
      </c>
    </row>
    <row r="1601" spans="1:10" x14ac:dyDescent="0.3">
      <c r="A1601" s="2">
        <v>2975649</v>
      </c>
      <c r="B1601" s="2" t="s">
        <v>25760</v>
      </c>
      <c r="C1601" s="2">
        <v>30000000</v>
      </c>
      <c r="D1601" s="2">
        <v>7</v>
      </c>
      <c r="E1601" s="2">
        <f t="shared" si="24"/>
        <v>-27024351</v>
      </c>
      <c r="I1601" s="13" t="s">
        <v>27653</v>
      </c>
      <c r="J1601" s="13">
        <v>6201559</v>
      </c>
    </row>
    <row r="1602" spans="1:10" x14ac:dyDescent="0.3">
      <c r="A1602" s="2">
        <v>668171</v>
      </c>
      <c r="B1602" s="2" t="s">
        <v>25761</v>
      </c>
      <c r="C1602" s="2">
        <v>60000000</v>
      </c>
      <c r="D1602" s="2">
        <v>5.6</v>
      </c>
      <c r="E1602" s="2">
        <f t="shared" si="24"/>
        <v>-59331829</v>
      </c>
      <c r="I1602" s="13" t="s">
        <v>26915</v>
      </c>
      <c r="J1602" s="13">
        <v>6153600</v>
      </c>
    </row>
    <row r="1603" spans="1:10" x14ac:dyDescent="0.3">
      <c r="A1603" s="2">
        <v>480314</v>
      </c>
      <c r="B1603" s="2" t="s">
        <v>25762</v>
      </c>
      <c r="C1603" s="2">
        <v>21000000</v>
      </c>
      <c r="D1603" s="2">
        <v>4.8</v>
      </c>
      <c r="E1603" s="2">
        <f t="shared" ref="E1603:E1666" si="25">A1603-C1603</f>
        <v>-20519686</v>
      </c>
      <c r="I1603" s="13" t="s">
        <v>27385</v>
      </c>
      <c r="J1603" s="13">
        <v>6097096</v>
      </c>
    </row>
    <row r="1604" spans="1:10" x14ac:dyDescent="0.3">
      <c r="A1604" s="2">
        <v>3904982</v>
      </c>
      <c r="B1604" s="2" t="s">
        <v>25763</v>
      </c>
      <c r="C1604" s="2">
        <v>30000000</v>
      </c>
      <c r="D1604" s="2">
        <v>7.5</v>
      </c>
      <c r="E1604" s="2">
        <f t="shared" si="25"/>
        <v>-26095018</v>
      </c>
      <c r="I1604" s="13" t="s">
        <v>26916</v>
      </c>
      <c r="J1604" s="13">
        <v>6033556</v>
      </c>
    </row>
    <row r="1605" spans="1:10" x14ac:dyDescent="0.3">
      <c r="A1605" s="2">
        <v>127437</v>
      </c>
      <c r="B1605" s="2" t="s">
        <v>25764</v>
      </c>
      <c r="C1605" s="2">
        <v>18000000</v>
      </c>
      <c r="D1605" s="2">
        <v>6</v>
      </c>
      <c r="E1605" s="2">
        <f t="shared" si="25"/>
        <v>-17872563</v>
      </c>
      <c r="I1605" s="13" t="s">
        <v>27600</v>
      </c>
      <c r="J1605" s="13">
        <v>6022940</v>
      </c>
    </row>
    <row r="1606" spans="1:10" x14ac:dyDescent="0.3">
      <c r="A1606" s="2">
        <v>537580</v>
      </c>
      <c r="B1606" s="2" t="s">
        <v>25765</v>
      </c>
      <c r="C1606" s="2">
        <v>30000000</v>
      </c>
      <c r="D1606" s="2">
        <v>6.8</v>
      </c>
      <c r="E1606" s="2">
        <f t="shared" si="25"/>
        <v>-29462420</v>
      </c>
      <c r="I1606" s="13" t="s">
        <v>25458</v>
      </c>
      <c r="J1606" s="13">
        <v>6019483</v>
      </c>
    </row>
    <row r="1607" spans="1:10" x14ac:dyDescent="0.3">
      <c r="A1607" s="2">
        <v>183436380</v>
      </c>
      <c r="B1607" s="2" t="s">
        <v>25766</v>
      </c>
      <c r="C1607" s="2">
        <v>29000000</v>
      </c>
      <c r="D1607" s="2">
        <v>6.5</v>
      </c>
      <c r="E1607" s="2">
        <f t="shared" si="25"/>
        <v>154436380</v>
      </c>
      <c r="I1607" s="13" t="s">
        <v>25329</v>
      </c>
      <c r="J1607" s="13">
        <v>6012734</v>
      </c>
    </row>
    <row r="1608" spans="1:10" x14ac:dyDescent="0.3">
      <c r="A1608" s="2">
        <v>119518352</v>
      </c>
      <c r="B1608" s="2" t="s">
        <v>25767</v>
      </c>
      <c r="C1608" s="2">
        <v>28000000</v>
      </c>
      <c r="D1608" s="2">
        <v>7.9</v>
      </c>
      <c r="E1608" s="2">
        <f t="shared" si="25"/>
        <v>91518352</v>
      </c>
      <c r="I1608" s="13" t="s">
        <v>26190</v>
      </c>
      <c r="J1608" s="13">
        <v>6003149</v>
      </c>
    </row>
    <row r="1609" spans="1:10" x14ac:dyDescent="0.3">
      <c r="A1609" s="2">
        <v>37036404</v>
      </c>
      <c r="B1609" s="2" t="s">
        <v>25768</v>
      </c>
      <c r="C1609" s="2">
        <v>30000000</v>
      </c>
      <c r="D1609" s="2">
        <v>6.4</v>
      </c>
      <c r="E1609" s="2">
        <f t="shared" si="25"/>
        <v>7036404</v>
      </c>
      <c r="I1609" s="13" t="s">
        <v>26545</v>
      </c>
      <c r="J1609" s="13">
        <v>5998709</v>
      </c>
    </row>
    <row r="1610" spans="1:10" x14ac:dyDescent="0.3">
      <c r="A1610" s="2">
        <v>22359293</v>
      </c>
      <c r="B1610" s="2" t="s">
        <v>25769</v>
      </c>
      <c r="C1610" s="2">
        <v>29000000</v>
      </c>
      <c r="D1610" s="2">
        <v>5.8</v>
      </c>
      <c r="E1610" s="2">
        <f t="shared" si="25"/>
        <v>-6640707</v>
      </c>
      <c r="I1610" s="13" t="s">
        <v>26347</v>
      </c>
      <c r="J1610" s="13">
        <v>5993605</v>
      </c>
    </row>
    <row r="1611" spans="1:10" x14ac:dyDescent="0.3">
      <c r="A1611" s="2">
        <v>18593156</v>
      </c>
      <c r="B1611" s="2" t="s">
        <v>25770</v>
      </c>
      <c r="C1611" s="2">
        <v>35000000</v>
      </c>
      <c r="D1611" s="2">
        <v>7.7</v>
      </c>
      <c r="E1611" s="2">
        <f t="shared" si="25"/>
        <v>-16406844</v>
      </c>
      <c r="I1611" s="13" t="s">
        <v>26389</v>
      </c>
      <c r="J1611" s="13">
        <v>5972900</v>
      </c>
    </row>
    <row r="1612" spans="1:10" x14ac:dyDescent="0.3">
      <c r="A1612" s="2">
        <v>16930185</v>
      </c>
      <c r="B1612" s="2" t="s">
        <v>25771</v>
      </c>
      <c r="C1612" s="2">
        <v>29000000</v>
      </c>
      <c r="D1612" s="2">
        <v>5.3</v>
      </c>
      <c r="E1612" s="2">
        <f t="shared" si="25"/>
        <v>-12069815</v>
      </c>
      <c r="I1612" s="13" t="s">
        <v>27432</v>
      </c>
      <c r="J1612" s="13">
        <v>5949219</v>
      </c>
    </row>
    <row r="1613" spans="1:10" x14ac:dyDescent="0.3">
      <c r="A1613" s="2">
        <v>63034755</v>
      </c>
      <c r="B1613" s="2" t="s">
        <v>25772</v>
      </c>
      <c r="C1613" s="2">
        <v>29000000</v>
      </c>
      <c r="D1613" s="2">
        <v>5.3</v>
      </c>
      <c r="E1613" s="2">
        <f t="shared" si="25"/>
        <v>34034755</v>
      </c>
      <c r="I1613" s="13" t="s">
        <v>25706</v>
      </c>
      <c r="J1613" s="13">
        <v>5927406</v>
      </c>
    </row>
    <row r="1614" spans="1:10" x14ac:dyDescent="0.3">
      <c r="A1614" s="2">
        <v>5899797</v>
      </c>
      <c r="B1614" s="2" t="s">
        <v>25773</v>
      </c>
      <c r="C1614" s="2">
        <v>29000000</v>
      </c>
      <c r="D1614" s="2">
        <v>7.5</v>
      </c>
      <c r="E1614" s="2">
        <f t="shared" si="25"/>
        <v>-23100203</v>
      </c>
      <c r="I1614" s="13" t="s">
        <v>25832</v>
      </c>
      <c r="J1614" s="13">
        <v>5920167</v>
      </c>
    </row>
    <row r="1615" spans="1:10" x14ac:dyDescent="0.3">
      <c r="A1615" s="2">
        <v>4554569</v>
      </c>
      <c r="B1615" s="2" t="s">
        <v>25774</v>
      </c>
      <c r="C1615" s="2">
        <v>28000000</v>
      </c>
      <c r="D1615" s="2">
        <v>6.9</v>
      </c>
      <c r="E1615" s="2">
        <f t="shared" si="25"/>
        <v>-23445431</v>
      </c>
      <c r="I1615" s="13" t="s">
        <v>25605</v>
      </c>
      <c r="J1615" s="13">
        <v>5911876</v>
      </c>
    </row>
    <row r="1616" spans="1:10" x14ac:dyDescent="0.3">
      <c r="A1616" s="2">
        <v>17016190</v>
      </c>
      <c r="B1616" s="2" t="s">
        <v>25775</v>
      </c>
      <c r="C1616" s="2">
        <v>12000000</v>
      </c>
      <c r="D1616" s="2">
        <v>4.9000000000000004</v>
      </c>
      <c r="E1616" s="2">
        <f t="shared" si="25"/>
        <v>5016190</v>
      </c>
      <c r="I1616" s="13" t="s">
        <v>27599</v>
      </c>
      <c r="J1616" s="13">
        <v>5862100</v>
      </c>
    </row>
    <row r="1617" spans="1:10" x14ac:dyDescent="0.3">
      <c r="A1617" s="2">
        <v>6301131</v>
      </c>
      <c r="B1617" s="2" t="s">
        <v>25776</v>
      </c>
      <c r="C1617" s="2">
        <v>29000000</v>
      </c>
      <c r="D1617" s="2">
        <v>7.1</v>
      </c>
      <c r="E1617" s="2">
        <f t="shared" si="25"/>
        <v>-22698869</v>
      </c>
      <c r="I1617" s="13" t="s">
        <v>25331</v>
      </c>
      <c r="J1617" s="13">
        <v>5856732</v>
      </c>
    </row>
    <row r="1618" spans="1:10" x14ac:dyDescent="0.3">
      <c r="A1618" s="2">
        <v>217350219</v>
      </c>
      <c r="B1618" s="2" t="s">
        <v>25777</v>
      </c>
      <c r="C1618" s="2">
        <v>28000000</v>
      </c>
      <c r="D1618" s="2">
        <v>8</v>
      </c>
      <c r="E1618" s="2">
        <f t="shared" si="25"/>
        <v>189350219</v>
      </c>
      <c r="I1618" s="13" t="s">
        <v>24377</v>
      </c>
      <c r="J1618" s="13">
        <v>5802596</v>
      </c>
    </row>
    <row r="1619" spans="1:10" x14ac:dyDescent="0.3">
      <c r="A1619" s="2">
        <v>161029270</v>
      </c>
      <c r="B1619" s="2" t="s">
        <v>25778</v>
      </c>
      <c r="C1619" s="2">
        <v>28000000</v>
      </c>
      <c r="D1619" s="2">
        <v>7.9</v>
      </c>
      <c r="E1619" s="2">
        <f t="shared" si="25"/>
        <v>133029270</v>
      </c>
      <c r="I1619" s="13" t="s">
        <v>26546</v>
      </c>
      <c r="J1619" s="13">
        <v>5801344</v>
      </c>
    </row>
    <row r="1620" spans="1:10" x14ac:dyDescent="0.3">
      <c r="A1620" s="2">
        <v>179870271</v>
      </c>
      <c r="B1620" s="2" t="s">
        <v>25779</v>
      </c>
      <c r="C1620" s="2">
        <v>28000000</v>
      </c>
      <c r="D1620" s="2">
        <v>7.6</v>
      </c>
      <c r="E1620" s="2">
        <f t="shared" si="25"/>
        <v>151870271</v>
      </c>
      <c r="I1620" s="13" t="s">
        <v>27218</v>
      </c>
      <c r="J1620" s="13">
        <v>5797927</v>
      </c>
    </row>
    <row r="1621" spans="1:10" x14ac:dyDescent="0.3">
      <c r="A1621" s="2">
        <v>100491683</v>
      </c>
      <c r="B1621" s="2" t="s">
        <v>25780</v>
      </c>
      <c r="C1621" s="2">
        <v>24000000</v>
      </c>
      <c r="D1621" s="2">
        <v>5.9</v>
      </c>
      <c r="E1621" s="2">
        <f t="shared" si="25"/>
        <v>76491683</v>
      </c>
      <c r="I1621" s="13" t="s">
        <v>27033</v>
      </c>
      <c r="J1621" s="13">
        <v>5773825</v>
      </c>
    </row>
    <row r="1622" spans="1:10" x14ac:dyDescent="0.3">
      <c r="A1622" s="2">
        <v>74058698</v>
      </c>
      <c r="B1622" s="2" t="s">
        <v>25781</v>
      </c>
      <c r="C1622" s="2">
        <v>60000000</v>
      </c>
      <c r="D1622" s="2">
        <v>6.3</v>
      </c>
      <c r="E1622" s="2">
        <f t="shared" si="25"/>
        <v>14058698</v>
      </c>
      <c r="I1622" s="13" t="s">
        <v>25090</v>
      </c>
      <c r="J1622" s="13">
        <v>5740078</v>
      </c>
    </row>
    <row r="1623" spans="1:10" x14ac:dyDescent="0.3">
      <c r="A1623" s="2">
        <v>55845943</v>
      </c>
      <c r="B1623" s="2" t="s">
        <v>25782</v>
      </c>
      <c r="C1623" s="2">
        <v>29000000</v>
      </c>
      <c r="D1623" s="2">
        <v>6.4</v>
      </c>
      <c r="E1623" s="2">
        <f t="shared" si="25"/>
        <v>26845943</v>
      </c>
      <c r="I1623" s="13" t="s">
        <v>26409</v>
      </c>
      <c r="J1623" s="13">
        <v>5734486</v>
      </c>
    </row>
    <row r="1624" spans="1:10" x14ac:dyDescent="0.3">
      <c r="A1624" s="2">
        <v>81350242</v>
      </c>
      <c r="B1624" s="2" t="s">
        <v>25783</v>
      </c>
      <c r="C1624" s="2">
        <v>28000000</v>
      </c>
      <c r="D1624" s="2">
        <v>8.1999999999999993</v>
      </c>
      <c r="E1624" s="2">
        <f t="shared" si="25"/>
        <v>53350242</v>
      </c>
      <c r="I1624" s="13" t="s">
        <v>25511</v>
      </c>
      <c r="J1624" s="13">
        <v>5687294</v>
      </c>
    </row>
    <row r="1625" spans="1:10" x14ac:dyDescent="0.3">
      <c r="A1625" s="2">
        <v>67266300</v>
      </c>
      <c r="B1625" s="2" t="s">
        <v>25784</v>
      </c>
      <c r="C1625" s="2">
        <v>28000000</v>
      </c>
      <c r="D1625" s="2">
        <v>6.9</v>
      </c>
      <c r="E1625" s="2">
        <f t="shared" si="25"/>
        <v>39266300</v>
      </c>
      <c r="I1625" s="13" t="s">
        <v>25071</v>
      </c>
      <c r="J1625" s="13">
        <v>5682070</v>
      </c>
    </row>
    <row r="1626" spans="1:10" x14ac:dyDescent="0.3">
      <c r="A1626" s="2">
        <v>70235322</v>
      </c>
      <c r="B1626" s="2" t="s">
        <v>25785</v>
      </c>
      <c r="C1626" s="2">
        <v>28000000</v>
      </c>
      <c r="D1626" s="2">
        <v>7.8</v>
      </c>
      <c r="E1626" s="2">
        <f t="shared" si="25"/>
        <v>42235322</v>
      </c>
      <c r="I1626" s="13" t="s">
        <v>26188</v>
      </c>
      <c r="J1626" s="13">
        <v>5677801</v>
      </c>
    </row>
    <row r="1627" spans="1:10" x14ac:dyDescent="0.3">
      <c r="A1627" s="2">
        <v>7443007</v>
      </c>
      <c r="B1627" s="2" t="s">
        <v>25786</v>
      </c>
      <c r="C1627" s="2">
        <v>30000000</v>
      </c>
      <c r="D1627" s="2">
        <v>6.7</v>
      </c>
      <c r="E1627" s="2">
        <f t="shared" si="25"/>
        <v>-22556993</v>
      </c>
      <c r="I1627" s="13" t="s">
        <v>26917</v>
      </c>
      <c r="J1627" s="13">
        <v>5667084</v>
      </c>
    </row>
    <row r="1628" spans="1:10" x14ac:dyDescent="0.3">
      <c r="A1628" s="2">
        <v>64371181</v>
      </c>
      <c r="B1628" s="2" t="s">
        <v>25787</v>
      </c>
      <c r="C1628" s="2">
        <v>28000000</v>
      </c>
      <c r="D1628" s="2">
        <v>7.5</v>
      </c>
      <c r="E1628" s="2">
        <f t="shared" si="25"/>
        <v>36371181</v>
      </c>
      <c r="I1628" s="13" t="s">
        <v>25195</v>
      </c>
      <c r="J1628" s="13">
        <v>5648679</v>
      </c>
    </row>
    <row r="1629" spans="1:10" x14ac:dyDescent="0.3">
      <c r="A1629" s="2">
        <v>58885635</v>
      </c>
      <c r="B1629" s="2" t="s">
        <v>25788</v>
      </c>
      <c r="C1629" s="2">
        <v>26000000</v>
      </c>
      <c r="D1629" s="2">
        <v>7.4</v>
      </c>
      <c r="E1629" s="2">
        <f t="shared" si="25"/>
        <v>32885635</v>
      </c>
      <c r="I1629" s="13" t="s">
        <v>26779</v>
      </c>
      <c r="J1629" s="13">
        <v>5613460</v>
      </c>
    </row>
    <row r="1630" spans="1:10" x14ac:dyDescent="0.3">
      <c r="A1630" s="2">
        <v>60400856</v>
      </c>
      <c r="B1630" s="2" t="s">
        <v>25789</v>
      </c>
      <c r="C1630" s="2">
        <v>35000000</v>
      </c>
      <c r="D1630" s="2">
        <v>5.2</v>
      </c>
      <c r="E1630" s="2">
        <f t="shared" si="25"/>
        <v>25400856</v>
      </c>
      <c r="I1630" s="13" t="s">
        <v>26191</v>
      </c>
      <c r="J1630" s="13">
        <v>5584685</v>
      </c>
    </row>
    <row r="1631" spans="1:10" x14ac:dyDescent="0.3">
      <c r="A1631" s="2">
        <v>52353636</v>
      </c>
      <c r="B1631" s="2" t="s">
        <v>25790</v>
      </c>
      <c r="C1631" s="2">
        <v>21000000</v>
      </c>
      <c r="D1631" s="2">
        <v>7.6</v>
      </c>
      <c r="E1631" s="2">
        <f t="shared" si="25"/>
        <v>31353636</v>
      </c>
      <c r="I1631" s="13" t="s">
        <v>27138</v>
      </c>
      <c r="J1631" s="13">
        <v>5583510</v>
      </c>
    </row>
    <row r="1632" spans="1:10" x14ac:dyDescent="0.3">
      <c r="A1632" s="2">
        <v>51475962</v>
      </c>
      <c r="B1632" s="2" t="s">
        <v>25791</v>
      </c>
      <c r="C1632" s="2">
        <v>30000000</v>
      </c>
      <c r="D1632" s="2">
        <v>7.3</v>
      </c>
      <c r="E1632" s="2">
        <f t="shared" si="25"/>
        <v>21475962</v>
      </c>
      <c r="I1632" s="13" t="s">
        <v>26550</v>
      </c>
      <c r="J1632" s="13">
        <v>5566327</v>
      </c>
    </row>
    <row r="1633" spans="1:10" x14ac:dyDescent="0.3">
      <c r="A1633" s="2">
        <v>63910583</v>
      </c>
      <c r="B1633" s="2" t="s">
        <v>25792</v>
      </c>
      <c r="C1633" s="2">
        <v>28000000</v>
      </c>
      <c r="D1633" s="2">
        <v>6.6</v>
      </c>
      <c r="E1633" s="2">
        <f t="shared" si="25"/>
        <v>35910583</v>
      </c>
      <c r="I1633" s="13" t="s">
        <v>25707</v>
      </c>
      <c r="J1633" s="13">
        <v>5565975</v>
      </c>
    </row>
    <row r="1634" spans="1:10" x14ac:dyDescent="0.3">
      <c r="A1634" s="2">
        <v>62300000</v>
      </c>
      <c r="B1634" s="2" t="s">
        <v>25793</v>
      </c>
      <c r="C1634" s="2">
        <v>28000000</v>
      </c>
      <c r="D1634" s="2">
        <v>6.8</v>
      </c>
      <c r="E1634" s="2">
        <f t="shared" si="25"/>
        <v>34300000</v>
      </c>
      <c r="I1634" s="13" t="s">
        <v>25334</v>
      </c>
      <c r="J1634" s="13">
        <v>5500797</v>
      </c>
    </row>
    <row r="1635" spans="1:10" x14ac:dyDescent="0.3">
      <c r="A1635" s="2">
        <v>49968653</v>
      </c>
      <c r="B1635" s="2" t="s">
        <v>25794</v>
      </c>
      <c r="C1635" s="2">
        <v>28000000</v>
      </c>
      <c r="D1635" s="2">
        <v>6.9</v>
      </c>
      <c r="E1635" s="2">
        <f t="shared" si="25"/>
        <v>21968653</v>
      </c>
      <c r="I1635" s="13" t="s">
        <v>24977</v>
      </c>
      <c r="J1635" s="13">
        <v>5473600</v>
      </c>
    </row>
    <row r="1636" spans="1:10" x14ac:dyDescent="0.3">
      <c r="A1636" s="2">
        <v>44450000</v>
      </c>
      <c r="B1636" s="2" t="s">
        <v>25795</v>
      </c>
      <c r="C1636" s="2">
        <v>27000000</v>
      </c>
      <c r="D1636" s="2">
        <v>5.8</v>
      </c>
      <c r="E1636" s="2">
        <f t="shared" si="25"/>
        <v>17450000</v>
      </c>
      <c r="I1636" s="13" t="s">
        <v>27224</v>
      </c>
      <c r="J1636" s="13">
        <v>5434867</v>
      </c>
    </row>
    <row r="1637" spans="1:10" x14ac:dyDescent="0.3">
      <c r="A1637" s="2">
        <v>45162741</v>
      </c>
      <c r="B1637" s="2" t="s">
        <v>25796</v>
      </c>
      <c r="C1637" s="2">
        <v>28000000</v>
      </c>
      <c r="D1637" s="2">
        <v>6.6</v>
      </c>
      <c r="E1637" s="2">
        <f t="shared" si="25"/>
        <v>17162741</v>
      </c>
      <c r="I1637" s="13" t="s">
        <v>26315</v>
      </c>
      <c r="J1637" s="13">
        <v>5433940</v>
      </c>
    </row>
    <row r="1638" spans="1:10" x14ac:dyDescent="0.3">
      <c r="A1638" s="2">
        <v>71346930</v>
      </c>
      <c r="B1638" s="2" t="s">
        <v>25797</v>
      </c>
      <c r="C1638" s="2">
        <v>28000000</v>
      </c>
      <c r="D1638" s="2">
        <v>6.7</v>
      </c>
      <c r="E1638" s="2">
        <f t="shared" si="25"/>
        <v>43346930</v>
      </c>
      <c r="I1638" s="13" t="s">
        <v>27559</v>
      </c>
      <c r="J1638" s="13">
        <v>5369373</v>
      </c>
    </row>
    <row r="1639" spans="1:10" x14ac:dyDescent="0.3">
      <c r="A1639" s="2">
        <v>39514713</v>
      </c>
      <c r="B1639" s="2" t="s">
        <v>25798</v>
      </c>
      <c r="C1639" s="2">
        <v>28000000</v>
      </c>
      <c r="D1639" s="2">
        <v>6.7</v>
      </c>
      <c r="E1639" s="2">
        <f t="shared" si="25"/>
        <v>11514713</v>
      </c>
      <c r="I1639" s="13" t="s">
        <v>25424</v>
      </c>
      <c r="J1639" s="13">
        <v>5334024</v>
      </c>
    </row>
    <row r="1640" spans="1:10" x14ac:dyDescent="0.3">
      <c r="A1640" s="2">
        <v>43097652</v>
      </c>
      <c r="B1640" s="2" t="s">
        <v>25799</v>
      </c>
      <c r="C1640" s="2">
        <v>28000000</v>
      </c>
      <c r="D1640" s="2">
        <v>6.3</v>
      </c>
      <c r="E1640" s="2">
        <f t="shared" si="25"/>
        <v>15097652</v>
      </c>
      <c r="I1640" s="13" t="s">
        <v>26781</v>
      </c>
      <c r="J1640" s="13">
        <v>5292381</v>
      </c>
    </row>
    <row r="1641" spans="1:10" x14ac:dyDescent="0.3">
      <c r="A1641" s="2">
        <v>48043505</v>
      </c>
      <c r="B1641" s="2" t="s">
        <v>25800</v>
      </c>
      <c r="C1641" s="2">
        <v>30000000</v>
      </c>
      <c r="D1641" s="2">
        <v>7.7</v>
      </c>
      <c r="E1641" s="2">
        <f t="shared" si="25"/>
        <v>18043505</v>
      </c>
      <c r="I1641" s="13" t="s">
        <v>25708</v>
      </c>
      <c r="J1641" s="13">
        <v>5266619</v>
      </c>
    </row>
    <row r="1642" spans="1:10" x14ac:dyDescent="0.3">
      <c r="A1642" s="2">
        <v>37053924</v>
      </c>
      <c r="B1642" s="2" t="s">
        <v>25801</v>
      </c>
      <c r="C1642" s="2">
        <v>28000000</v>
      </c>
      <c r="D1642" s="2">
        <v>6.1</v>
      </c>
      <c r="E1642" s="2">
        <f t="shared" si="25"/>
        <v>9053924</v>
      </c>
      <c r="I1642" s="13" t="s">
        <v>25708</v>
      </c>
      <c r="J1642" s="13">
        <v>5266619</v>
      </c>
    </row>
    <row r="1643" spans="1:10" x14ac:dyDescent="0.3">
      <c r="A1643" s="2">
        <v>33000377</v>
      </c>
      <c r="B1643" s="2" t="s">
        <v>25802</v>
      </c>
      <c r="C1643" s="2">
        <v>28000000</v>
      </c>
      <c r="D1643" s="2">
        <v>4.9000000000000004</v>
      </c>
      <c r="E1643" s="2">
        <f t="shared" si="25"/>
        <v>5000377</v>
      </c>
      <c r="I1643" s="13" t="s">
        <v>27724</v>
      </c>
      <c r="J1643" s="13">
        <v>5239376</v>
      </c>
    </row>
    <row r="1644" spans="1:10" x14ac:dyDescent="0.3">
      <c r="A1644" s="2">
        <v>66950483</v>
      </c>
      <c r="B1644" s="2" t="s">
        <v>25803</v>
      </c>
      <c r="C1644" s="2">
        <v>28000000</v>
      </c>
      <c r="D1644" s="2">
        <v>6.2</v>
      </c>
      <c r="E1644" s="2">
        <f t="shared" si="25"/>
        <v>38950483</v>
      </c>
      <c r="I1644" s="13" t="s">
        <v>26343</v>
      </c>
      <c r="J1644" s="13">
        <v>5222640</v>
      </c>
    </row>
    <row r="1645" spans="1:10" x14ac:dyDescent="0.3">
      <c r="A1645" s="2">
        <v>38372662</v>
      </c>
      <c r="B1645" s="2" t="s">
        <v>25804</v>
      </c>
      <c r="C1645" s="2">
        <v>28000000</v>
      </c>
      <c r="D1645" s="2">
        <v>7.8</v>
      </c>
      <c r="E1645" s="2">
        <f t="shared" si="25"/>
        <v>10372662</v>
      </c>
      <c r="I1645" s="13" t="s">
        <v>26551</v>
      </c>
      <c r="J1645" s="13">
        <v>5218921</v>
      </c>
    </row>
    <row r="1646" spans="1:10" x14ac:dyDescent="0.3">
      <c r="A1646" s="2">
        <v>27000000</v>
      </c>
      <c r="B1646" s="2" t="s">
        <v>25805</v>
      </c>
      <c r="C1646" s="2">
        <v>28000000</v>
      </c>
      <c r="D1646" s="2">
        <v>8.1999999999999993</v>
      </c>
      <c r="E1646" s="2">
        <f t="shared" si="25"/>
        <v>-1000000</v>
      </c>
      <c r="I1646" s="13" t="s">
        <v>27798</v>
      </c>
      <c r="J1646" s="13">
        <v>5128617</v>
      </c>
    </row>
    <row r="1647" spans="1:10" x14ac:dyDescent="0.3">
      <c r="A1647" s="2">
        <v>31600000</v>
      </c>
      <c r="B1647" s="2" t="s">
        <v>25806</v>
      </c>
      <c r="C1647" s="2">
        <v>28000000</v>
      </c>
      <c r="D1647" s="2">
        <v>6.9</v>
      </c>
      <c r="E1647" s="2">
        <f t="shared" si="25"/>
        <v>3600000</v>
      </c>
      <c r="I1647" s="13" t="s">
        <v>27472</v>
      </c>
      <c r="J1647" s="13">
        <v>5114507</v>
      </c>
    </row>
    <row r="1648" spans="1:10" x14ac:dyDescent="0.3">
      <c r="A1648" s="2">
        <v>30688364</v>
      </c>
      <c r="B1648" s="2" t="s">
        <v>25807</v>
      </c>
      <c r="C1648" s="2">
        <v>28000000</v>
      </c>
      <c r="D1648" s="2">
        <v>6.2</v>
      </c>
      <c r="E1648" s="2">
        <f t="shared" si="25"/>
        <v>2688364</v>
      </c>
      <c r="I1648" s="13" t="s">
        <v>27114</v>
      </c>
      <c r="J1648" s="13">
        <v>5110552</v>
      </c>
    </row>
    <row r="1649" spans="1:10" x14ac:dyDescent="0.3">
      <c r="A1649" s="2">
        <v>28563179</v>
      </c>
      <c r="B1649" s="2" t="s">
        <v>25808</v>
      </c>
      <c r="C1649" s="2">
        <v>21000000</v>
      </c>
      <c r="D1649" s="2">
        <v>6.9</v>
      </c>
      <c r="E1649" s="2">
        <f t="shared" si="25"/>
        <v>7563179</v>
      </c>
      <c r="I1649" s="13" t="s">
        <v>24183</v>
      </c>
      <c r="J1649" s="13">
        <v>5108370</v>
      </c>
    </row>
    <row r="1650" spans="1:10" x14ac:dyDescent="0.3">
      <c r="A1650" s="2">
        <v>16779636</v>
      </c>
      <c r="B1650" s="2" t="s">
        <v>25809</v>
      </c>
      <c r="C1650" s="2">
        <v>28000000</v>
      </c>
      <c r="D1650" s="2">
        <v>4.8</v>
      </c>
      <c r="E1650" s="2">
        <f t="shared" si="25"/>
        <v>-11220364</v>
      </c>
      <c r="I1650" s="13" t="s">
        <v>26197</v>
      </c>
      <c r="J1650" s="13">
        <v>5077977</v>
      </c>
    </row>
    <row r="1651" spans="1:10" x14ac:dyDescent="0.3">
      <c r="A1651" s="2">
        <v>17324744</v>
      </c>
      <c r="B1651" s="2" t="s">
        <v>25810</v>
      </c>
      <c r="C1651" s="2">
        <v>28000000</v>
      </c>
      <c r="D1651" s="2">
        <v>5.3</v>
      </c>
      <c r="E1651" s="2">
        <f t="shared" si="25"/>
        <v>-10675256</v>
      </c>
      <c r="I1651" s="13" t="s">
        <v>27387</v>
      </c>
      <c r="J1651" s="13">
        <v>5043880</v>
      </c>
    </row>
    <row r="1652" spans="1:10" x14ac:dyDescent="0.3">
      <c r="A1652" s="2">
        <v>8888143</v>
      </c>
      <c r="B1652" s="2" t="s">
        <v>25811</v>
      </c>
      <c r="C1652" s="2">
        <v>28000000</v>
      </c>
      <c r="D1652" s="2">
        <v>6.7</v>
      </c>
      <c r="E1652" s="2">
        <f t="shared" si="25"/>
        <v>-19111857</v>
      </c>
      <c r="I1652" s="13" t="s">
        <v>25775</v>
      </c>
      <c r="J1652" s="13">
        <v>5016190</v>
      </c>
    </row>
    <row r="1653" spans="1:10" x14ac:dyDescent="0.3">
      <c r="A1653" s="2">
        <v>24268828</v>
      </c>
      <c r="B1653" s="2" t="s">
        <v>25812</v>
      </c>
      <c r="C1653" s="2">
        <v>28000000</v>
      </c>
      <c r="D1653" s="2">
        <v>5.4</v>
      </c>
      <c r="E1653" s="2">
        <f t="shared" si="25"/>
        <v>-3731172</v>
      </c>
      <c r="I1653" s="13" t="s">
        <v>25943</v>
      </c>
      <c r="J1653" s="13">
        <v>5012990</v>
      </c>
    </row>
    <row r="1654" spans="1:10" x14ac:dyDescent="0.3">
      <c r="A1654" s="2">
        <v>8119205</v>
      </c>
      <c r="B1654" s="2" t="s">
        <v>25813</v>
      </c>
      <c r="C1654" s="2">
        <v>28000000</v>
      </c>
      <c r="D1654" s="2">
        <v>5.4</v>
      </c>
      <c r="E1654" s="2">
        <f t="shared" si="25"/>
        <v>-19880795</v>
      </c>
      <c r="I1654" s="13" t="s">
        <v>26710</v>
      </c>
      <c r="J1654" s="13">
        <v>5004225</v>
      </c>
    </row>
    <row r="1655" spans="1:10" x14ac:dyDescent="0.3">
      <c r="A1655" s="2">
        <v>8434601</v>
      </c>
      <c r="B1655" s="2" t="s">
        <v>25814</v>
      </c>
      <c r="C1655" s="2">
        <v>28000000</v>
      </c>
      <c r="D1655" s="2">
        <v>4.9000000000000004</v>
      </c>
      <c r="E1655" s="2">
        <f t="shared" si="25"/>
        <v>-19565399</v>
      </c>
      <c r="I1655" s="13" t="s">
        <v>25802</v>
      </c>
      <c r="J1655" s="13">
        <v>5000377</v>
      </c>
    </row>
    <row r="1656" spans="1:10" x14ac:dyDescent="0.3">
      <c r="A1656" s="2">
        <v>6998324</v>
      </c>
      <c r="B1656" s="2" t="s">
        <v>25815</v>
      </c>
      <c r="C1656" s="2">
        <v>28000000</v>
      </c>
      <c r="D1656" s="2">
        <v>6.1</v>
      </c>
      <c r="E1656" s="2">
        <f t="shared" si="25"/>
        <v>-21001676</v>
      </c>
      <c r="I1656" s="13" t="s">
        <v>25070</v>
      </c>
      <c r="J1656" s="13">
        <v>4997476</v>
      </c>
    </row>
    <row r="1657" spans="1:10" x14ac:dyDescent="0.3">
      <c r="A1657" s="2">
        <v>10907291</v>
      </c>
      <c r="B1657" s="2" t="s">
        <v>25816</v>
      </c>
      <c r="C1657" s="2">
        <v>28000000</v>
      </c>
      <c r="D1657" s="2">
        <v>5.8</v>
      </c>
      <c r="E1657" s="2">
        <f t="shared" si="25"/>
        <v>-17092709</v>
      </c>
      <c r="I1657" s="13" t="s">
        <v>27658</v>
      </c>
      <c r="J1657" s="13">
        <v>4997134</v>
      </c>
    </row>
    <row r="1658" spans="1:10" x14ac:dyDescent="0.3">
      <c r="A1658" s="2">
        <v>5532301</v>
      </c>
      <c r="B1658" s="2" t="s">
        <v>25817</v>
      </c>
      <c r="C1658" s="2">
        <v>28000000</v>
      </c>
      <c r="D1658" s="2">
        <v>7</v>
      </c>
      <c r="E1658" s="2">
        <f t="shared" si="25"/>
        <v>-22467699</v>
      </c>
      <c r="I1658" s="13" t="s">
        <v>24376</v>
      </c>
      <c r="J1658" s="13">
        <v>4976634</v>
      </c>
    </row>
    <row r="1659" spans="1:10" x14ac:dyDescent="0.3">
      <c r="A1659" s="2">
        <v>2775593</v>
      </c>
      <c r="B1659" s="2" t="s">
        <v>25818</v>
      </c>
      <c r="C1659" s="2">
        <v>27000000</v>
      </c>
      <c r="D1659" s="2">
        <v>6.5</v>
      </c>
      <c r="E1659" s="2">
        <f t="shared" si="25"/>
        <v>-24224407</v>
      </c>
      <c r="I1659" s="13" t="s">
        <v>26350</v>
      </c>
      <c r="J1659" s="13">
        <v>4927390</v>
      </c>
    </row>
    <row r="1660" spans="1:10" x14ac:dyDescent="0.3">
      <c r="A1660" s="2">
        <v>28751715</v>
      </c>
      <c r="B1660" s="2" t="s">
        <v>25819</v>
      </c>
      <c r="C1660" s="2">
        <v>28000000</v>
      </c>
      <c r="D1660" s="2">
        <v>6.6</v>
      </c>
      <c r="E1660" s="2">
        <f t="shared" si="25"/>
        <v>751715</v>
      </c>
      <c r="I1660" s="13" t="s">
        <v>27635</v>
      </c>
      <c r="J1660" s="13">
        <v>4900000</v>
      </c>
    </row>
    <row r="1661" spans="1:10" x14ac:dyDescent="0.3">
      <c r="A1661" s="2">
        <v>20285518</v>
      </c>
      <c r="B1661" s="2" t="s">
        <v>25820</v>
      </c>
      <c r="C1661" s="2">
        <v>28000000</v>
      </c>
      <c r="D1661" s="2">
        <v>5.7</v>
      </c>
      <c r="E1661" s="2">
        <f t="shared" si="25"/>
        <v>-7714482</v>
      </c>
      <c r="I1661" s="13" t="s">
        <v>27473</v>
      </c>
      <c r="J1661" s="13">
        <v>4888703</v>
      </c>
    </row>
    <row r="1662" spans="1:10" x14ac:dyDescent="0.3">
      <c r="A1662" s="2">
        <v>67900000</v>
      </c>
      <c r="B1662" s="2" t="s">
        <v>25821</v>
      </c>
      <c r="C1662" s="2">
        <v>27500000</v>
      </c>
      <c r="D1662" s="2">
        <v>6.6</v>
      </c>
      <c r="E1662" s="2">
        <f t="shared" si="25"/>
        <v>40400000</v>
      </c>
      <c r="I1662" s="13" t="s">
        <v>25012</v>
      </c>
      <c r="J1662" s="13">
        <v>4886369</v>
      </c>
    </row>
    <row r="1663" spans="1:10" x14ac:dyDescent="0.3">
      <c r="A1663" s="2">
        <v>148734225</v>
      </c>
      <c r="B1663" s="2" t="s">
        <v>25822</v>
      </c>
      <c r="C1663" s="2">
        <v>30000000</v>
      </c>
      <c r="D1663" s="2">
        <v>7</v>
      </c>
      <c r="E1663" s="2">
        <f t="shared" si="25"/>
        <v>118734225</v>
      </c>
      <c r="I1663" s="13" t="s">
        <v>26025</v>
      </c>
      <c r="J1663" s="13">
        <v>4871190</v>
      </c>
    </row>
    <row r="1664" spans="1:10" x14ac:dyDescent="0.3">
      <c r="A1664" s="2">
        <v>49185998</v>
      </c>
      <c r="B1664" s="2" t="s">
        <v>25823</v>
      </c>
      <c r="C1664" s="2">
        <v>30000000</v>
      </c>
      <c r="D1664" s="2">
        <v>7.4</v>
      </c>
      <c r="E1664" s="2">
        <f t="shared" si="25"/>
        <v>19185998</v>
      </c>
      <c r="I1664" s="13" t="s">
        <v>26116</v>
      </c>
      <c r="J1664" s="13">
        <v>4848292</v>
      </c>
    </row>
    <row r="1665" spans="1:10" x14ac:dyDescent="0.3">
      <c r="A1665" s="2">
        <v>42168445</v>
      </c>
      <c r="B1665" s="2" t="s">
        <v>25824</v>
      </c>
      <c r="C1665" s="2">
        <v>35000000</v>
      </c>
      <c r="D1665" s="2">
        <v>5.3</v>
      </c>
      <c r="E1665" s="2">
        <f t="shared" si="25"/>
        <v>7168445</v>
      </c>
      <c r="I1665" s="13" t="s">
        <v>27449</v>
      </c>
      <c r="J1665" s="13">
        <v>4808247</v>
      </c>
    </row>
    <row r="1666" spans="1:10" x14ac:dyDescent="0.3">
      <c r="A1666" s="2">
        <v>26400000</v>
      </c>
      <c r="B1666" s="2" t="s">
        <v>25825</v>
      </c>
      <c r="C1666" s="2">
        <v>16000000</v>
      </c>
      <c r="D1666" s="2">
        <v>7.4</v>
      </c>
      <c r="E1666" s="2">
        <f t="shared" si="25"/>
        <v>10400000</v>
      </c>
      <c r="I1666" s="13" t="s">
        <v>25327</v>
      </c>
      <c r="J1666" s="13">
        <v>4806295</v>
      </c>
    </row>
    <row r="1667" spans="1:10" x14ac:dyDescent="0.3">
      <c r="A1667" s="2">
        <v>17508670</v>
      </c>
      <c r="B1667" s="2" t="s">
        <v>25826</v>
      </c>
      <c r="C1667" s="2">
        <v>15000000</v>
      </c>
      <c r="D1667" s="2">
        <v>7.4</v>
      </c>
      <c r="E1667" s="2">
        <f t="shared" ref="E1667:E1730" si="26">A1667-C1667</f>
        <v>2508670</v>
      </c>
      <c r="I1667" s="13" t="s">
        <v>27783</v>
      </c>
      <c r="J1667" s="13">
        <v>4790000</v>
      </c>
    </row>
    <row r="1668" spans="1:10" x14ac:dyDescent="0.3">
      <c r="A1668" s="2">
        <v>9664316</v>
      </c>
      <c r="B1668" s="2" t="s">
        <v>25827</v>
      </c>
      <c r="C1668" s="2">
        <v>27500000</v>
      </c>
      <c r="D1668" s="2">
        <v>6.8</v>
      </c>
      <c r="E1668" s="2">
        <f t="shared" si="26"/>
        <v>-17835684</v>
      </c>
      <c r="I1668" s="13" t="s">
        <v>27705</v>
      </c>
      <c r="J1668" s="13">
        <v>4768918</v>
      </c>
    </row>
    <row r="1669" spans="1:10" x14ac:dyDescent="0.3">
      <c r="A1669" s="2">
        <v>74888996</v>
      </c>
      <c r="B1669" s="2" t="s">
        <v>25828</v>
      </c>
      <c r="C1669" s="2">
        <v>30000000</v>
      </c>
      <c r="D1669" s="2">
        <v>7.2</v>
      </c>
      <c r="E1669" s="2">
        <f t="shared" si="26"/>
        <v>44888996</v>
      </c>
      <c r="I1669" s="13" t="s">
        <v>25834</v>
      </c>
      <c r="J1669" s="13">
        <v>4768374</v>
      </c>
    </row>
    <row r="1670" spans="1:10" x14ac:dyDescent="0.3">
      <c r="A1670" s="2">
        <v>69586544</v>
      </c>
      <c r="B1670" s="2" t="s">
        <v>25829</v>
      </c>
      <c r="C1670" s="2">
        <v>27000000</v>
      </c>
      <c r="D1670" s="2">
        <v>6</v>
      </c>
      <c r="E1670" s="2">
        <f t="shared" si="26"/>
        <v>42586544</v>
      </c>
      <c r="I1670" s="13" t="s">
        <v>26715</v>
      </c>
      <c r="J1670" s="13">
        <v>4738570</v>
      </c>
    </row>
    <row r="1671" spans="1:10" x14ac:dyDescent="0.3">
      <c r="A1671" s="2">
        <v>362645141</v>
      </c>
      <c r="B1671" s="2" t="s">
        <v>24241</v>
      </c>
      <c r="C1671" s="2">
        <v>175000000</v>
      </c>
      <c r="D1671" s="2">
        <v>7.8</v>
      </c>
      <c r="E1671" s="2">
        <f t="shared" si="26"/>
        <v>187645141</v>
      </c>
      <c r="I1671" s="13" t="s">
        <v>25607</v>
      </c>
      <c r="J1671" s="13">
        <v>4733909</v>
      </c>
    </row>
    <row r="1672" spans="1:10" x14ac:dyDescent="0.3">
      <c r="A1672" s="2">
        <v>60491560</v>
      </c>
      <c r="B1672" s="2" t="s">
        <v>25830</v>
      </c>
      <c r="C1672" s="2">
        <v>27000000</v>
      </c>
      <c r="D1672" s="2">
        <v>6.6</v>
      </c>
      <c r="E1672" s="2">
        <f t="shared" si="26"/>
        <v>33491560</v>
      </c>
      <c r="I1672" s="13" t="s">
        <v>27549</v>
      </c>
      <c r="J1672" s="13">
        <v>4719300</v>
      </c>
    </row>
    <row r="1673" spans="1:10" x14ac:dyDescent="0.3">
      <c r="A1673" s="2">
        <v>54200000</v>
      </c>
      <c r="B1673" s="2" t="s">
        <v>25831</v>
      </c>
      <c r="C1673" s="2">
        <v>27000000</v>
      </c>
      <c r="D1673" s="2">
        <v>7.9</v>
      </c>
      <c r="E1673" s="2">
        <f t="shared" si="26"/>
        <v>27200000</v>
      </c>
      <c r="I1673" s="13" t="s">
        <v>25709</v>
      </c>
      <c r="J1673" s="13">
        <v>4703228</v>
      </c>
    </row>
    <row r="1674" spans="1:10" x14ac:dyDescent="0.3">
      <c r="A1674" s="2">
        <v>30920167</v>
      </c>
      <c r="B1674" s="2" t="s">
        <v>25832</v>
      </c>
      <c r="C1674" s="2">
        <v>25000000</v>
      </c>
      <c r="D1674" s="2">
        <v>5.7</v>
      </c>
      <c r="E1674" s="2">
        <f t="shared" si="26"/>
        <v>5920167</v>
      </c>
      <c r="I1674" s="13" t="s">
        <v>25510</v>
      </c>
      <c r="J1674" s="13">
        <v>4692139</v>
      </c>
    </row>
    <row r="1675" spans="1:10" x14ac:dyDescent="0.3">
      <c r="A1675" s="2">
        <v>40566655</v>
      </c>
      <c r="B1675" s="2" t="s">
        <v>25833</v>
      </c>
      <c r="C1675" s="2">
        <v>30000000</v>
      </c>
      <c r="D1675" s="2">
        <v>7.1</v>
      </c>
      <c r="E1675" s="2">
        <f t="shared" si="26"/>
        <v>10566655</v>
      </c>
      <c r="I1675" s="13" t="s">
        <v>26080</v>
      </c>
      <c r="J1675" s="13">
        <v>4659817</v>
      </c>
    </row>
    <row r="1676" spans="1:10" x14ac:dyDescent="0.3">
      <c r="A1676" s="2">
        <v>31768374</v>
      </c>
      <c r="B1676" s="2" t="s">
        <v>25834</v>
      </c>
      <c r="C1676" s="2">
        <v>27000000</v>
      </c>
      <c r="D1676" s="2">
        <v>5.6</v>
      </c>
      <c r="E1676" s="2">
        <f t="shared" si="26"/>
        <v>4768374</v>
      </c>
      <c r="I1676" s="13" t="s">
        <v>27316</v>
      </c>
      <c r="J1676" s="13">
        <v>4628751</v>
      </c>
    </row>
    <row r="1677" spans="1:10" x14ac:dyDescent="0.3">
      <c r="A1677" s="2">
        <v>22494487</v>
      </c>
      <c r="B1677" s="2" t="s">
        <v>25835</v>
      </c>
      <c r="C1677" s="2">
        <v>27000000</v>
      </c>
      <c r="D1677" s="2">
        <v>7.8</v>
      </c>
      <c r="E1677" s="2">
        <f t="shared" si="26"/>
        <v>-4505513</v>
      </c>
      <c r="I1677" s="13" t="s">
        <v>26457</v>
      </c>
      <c r="J1677" s="13">
        <v>4627372</v>
      </c>
    </row>
    <row r="1678" spans="1:10" x14ac:dyDescent="0.3">
      <c r="A1678" s="2">
        <v>21500000</v>
      </c>
      <c r="B1678" s="2" t="s">
        <v>25836</v>
      </c>
      <c r="C1678" s="2">
        <v>27000000</v>
      </c>
      <c r="D1678" s="2">
        <v>7.9</v>
      </c>
      <c r="E1678" s="2">
        <f t="shared" si="26"/>
        <v>-5500000</v>
      </c>
      <c r="I1678" s="13" t="s">
        <v>25936</v>
      </c>
      <c r="J1678" s="13">
        <v>4604054</v>
      </c>
    </row>
    <row r="1679" spans="1:10" x14ac:dyDescent="0.3">
      <c r="A1679" s="2">
        <v>4463292</v>
      </c>
      <c r="B1679" s="2" t="s">
        <v>25837</v>
      </c>
      <c r="C1679" s="2">
        <v>30000000</v>
      </c>
      <c r="D1679" s="2">
        <v>6.9</v>
      </c>
      <c r="E1679" s="2">
        <f t="shared" si="26"/>
        <v>-25536708</v>
      </c>
      <c r="I1679" s="13" t="s">
        <v>26862</v>
      </c>
      <c r="J1679" s="13">
        <v>4535191</v>
      </c>
    </row>
    <row r="1680" spans="1:10" x14ac:dyDescent="0.3">
      <c r="A1680" s="2">
        <v>14337579</v>
      </c>
      <c r="B1680" s="2" t="s">
        <v>25838</v>
      </c>
      <c r="C1680" s="2">
        <v>27000000</v>
      </c>
      <c r="D1680" s="2">
        <v>7.7</v>
      </c>
      <c r="E1680" s="2">
        <f t="shared" si="26"/>
        <v>-12662421</v>
      </c>
      <c r="I1680" s="13" t="s">
        <v>27553</v>
      </c>
      <c r="J1680" s="13">
        <v>4531491</v>
      </c>
    </row>
    <row r="1681" spans="1:10" x14ac:dyDescent="0.3">
      <c r="A1681" s="2">
        <v>13823741</v>
      </c>
      <c r="B1681" s="2" t="s">
        <v>25839</v>
      </c>
      <c r="C1681" s="2">
        <v>13500000</v>
      </c>
      <c r="D1681" s="2">
        <v>6.9</v>
      </c>
      <c r="E1681" s="2">
        <f t="shared" si="26"/>
        <v>323741</v>
      </c>
      <c r="I1681" s="13" t="s">
        <v>26932</v>
      </c>
      <c r="J1681" s="13">
        <v>4479776</v>
      </c>
    </row>
    <row r="1682" spans="1:10" x14ac:dyDescent="0.3">
      <c r="A1682" s="2">
        <v>10297897</v>
      </c>
      <c r="B1682" s="2" t="s">
        <v>25840</v>
      </c>
      <c r="C1682" s="2">
        <v>27000000</v>
      </c>
      <c r="D1682" s="2">
        <v>6</v>
      </c>
      <c r="E1682" s="2">
        <f t="shared" si="26"/>
        <v>-16702103</v>
      </c>
      <c r="I1682" s="13" t="s">
        <v>26352</v>
      </c>
      <c r="J1682" s="13">
        <v>4452209</v>
      </c>
    </row>
    <row r="1683" spans="1:10" x14ac:dyDescent="0.3">
      <c r="A1683" s="2">
        <v>13248477</v>
      </c>
      <c r="B1683" s="2" t="s">
        <v>25841</v>
      </c>
      <c r="C1683" s="2">
        <v>27000000</v>
      </c>
      <c r="D1683" s="2">
        <v>6.2</v>
      </c>
      <c r="E1683" s="2">
        <f t="shared" si="26"/>
        <v>-13751523</v>
      </c>
      <c r="I1683" s="13" t="s">
        <v>25949</v>
      </c>
      <c r="J1683" s="13">
        <v>4440119</v>
      </c>
    </row>
    <row r="1684" spans="1:10" x14ac:dyDescent="0.3">
      <c r="A1684" s="2">
        <v>8712564</v>
      </c>
      <c r="B1684" s="2" t="s">
        <v>25842</v>
      </c>
      <c r="C1684" s="2">
        <v>27000000</v>
      </c>
      <c r="D1684" s="2">
        <v>5.9</v>
      </c>
      <c r="E1684" s="2">
        <f t="shared" si="26"/>
        <v>-18287436</v>
      </c>
      <c r="I1684" s="13" t="s">
        <v>27521</v>
      </c>
      <c r="J1684" s="13">
        <v>4351969</v>
      </c>
    </row>
    <row r="1685" spans="1:10" x14ac:dyDescent="0.3">
      <c r="A1685" s="2">
        <v>7486906</v>
      </c>
      <c r="B1685" s="2" t="s">
        <v>25843</v>
      </c>
      <c r="C1685" s="2">
        <v>27000000</v>
      </c>
      <c r="D1685" s="2">
        <v>6.8</v>
      </c>
      <c r="E1685" s="2">
        <f t="shared" si="26"/>
        <v>-19513094</v>
      </c>
      <c r="I1685" s="13" t="s">
        <v>26046</v>
      </c>
      <c r="J1685" s="13">
        <v>4338033</v>
      </c>
    </row>
    <row r="1686" spans="1:10" x14ac:dyDescent="0.3">
      <c r="A1686" s="2">
        <v>38536376</v>
      </c>
      <c r="B1686" s="2" t="s">
        <v>25844</v>
      </c>
      <c r="C1686" s="2">
        <v>27000000</v>
      </c>
      <c r="D1686" s="2">
        <v>3.6</v>
      </c>
      <c r="E1686" s="2">
        <f t="shared" si="26"/>
        <v>11536376</v>
      </c>
      <c r="I1686" s="13" t="s">
        <v>24611</v>
      </c>
      <c r="J1686" s="13">
        <v>4329966</v>
      </c>
    </row>
    <row r="1687" spans="1:10" x14ac:dyDescent="0.3">
      <c r="A1687" s="2">
        <v>41008532</v>
      </c>
      <c r="B1687" s="2" t="s">
        <v>25845</v>
      </c>
      <c r="C1687" s="2">
        <v>27000000</v>
      </c>
      <c r="D1687" s="2">
        <v>6.7</v>
      </c>
      <c r="E1687" s="2">
        <f t="shared" si="26"/>
        <v>14008532</v>
      </c>
      <c r="I1687" s="13" t="s">
        <v>27784</v>
      </c>
      <c r="J1687" s="13">
        <v>4305922</v>
      </c>
    </row>
    <row r="1688" spans="1:10" x14ac:dyDescent="0.3">
      <c r="A1688" s="2">
        <v>5204007</v>
      </c>
      <c r="B1688" s="2" t="s">
        <v>25846</v>
      </c>
      <c r="C1688" s="2">
        <v>28000000</v>
      </c>
      <c r="D1688" s="2">
        <v>6.3</v>
      </c>
      <c r="E1688" s="2">
        <f t="shared" si="26"/>
        <v>-22795993</v>
      </c>
      <c r="I1688" s="13" t="s">
        <v>26782</v>
      </c>
      <c r="J1688" s="13">
        <v>4300302</v>
      </c>
    </row>
    <row r="1689" spans="1:10" x14ac:dyDescent="0.3">
      <c r="A1689" s="2">
        <v>4485485</v>
      </c>
      <c r="B1689" s="2" t="s">
        <v>25847</v>
      </c>
      <c r="C1689" s="2">
        <v>15000000</v>
      </c>
      <c r="D1689" s="2">
        <v>6.4</v>
      </c>
      <c r="E1689" s="2">
        <f t="shared" si="26"/>
        <v>-10514515</v>
      </c>
      <c r="I1689" s="13" t="s">
        <v>26115</v>
      </c>
      <c r="J1689" s="13">
        <v>4296447</v>
      </c>
    </row>
    <row r="1690" spans="1:10" x14ac:dyDescent="0.3">
      <c r="A1690" s="2">
        <v>4476235</v>
      </c>
      <c r="B1690" s="2" t="s">
        <v>25848</v>
      </c>
      <c r="C1690" s="2">
        <v>27000000</v>
      </c>
      <c r="D1690" s="2">
        <v>6.4</v>
      </c>
      <c r="E1690" s="2">
        <f t="shared" si="26"/>
        <v>-22523765</v>
      </c>
      <c r="I1690" s="13" t="s">
        <v>27474</v>
      </c>
      <c r="J1690" s="13">
        <v>4282851</v>
      </c>
    </row>
    <row r="1691" spans="1:10" x14ac:dyDescent="0.3">
      <c r="A1691" s="2">
        <v>1089365</v>
      </c>
      <c r="B1691" s="2" t="s">
        <v>25849</v>
      </c>
      <c r="C1691" s="2">
        <v>25000000</v>
      </c>
      <c r="D1691" s="2">
        <v>5.7</v>
      </c>
      <c r="E1691" s="2">
        <f t="shared" si="26"/>
        <v>-23910635</v>
      </c>
      <c r="I1691" s="13" t="s">
        <v>27446</v>
      </c>
      <c r="J1691" s="13">
        <v>4263397</v>
      </c>
    </row>
    <row r="1692" spans="1:10" x14ac:dyDescent="0.3">
      <c r="A1692" s="2">
        <v>763044</v>
      </c>
      <c r="B1692" s="2" t="s">
        <v>25850</v>
      </c>
      <c r="C1692" s="2">
        <v>23000000</v>
      </c>
      <c r="D1692" s="2">
        <v>6.2</v>
      </c>
      <c r="E1692" s="2">
        <f t="shared" si="26"/>
        <v>-22236956</v>
      </c>
      <c r="I1692" s="13" t="s">
        <v>25946</v>
      </c>
      <c r="J1692" s="13">
        <v>4247405</v>
      </c>
    </row>
    <row r="1693" spans="1:10" x14ac:dyDescent="0.3">
      <c r="A1693" s="2">
        <v>20819129</v>
      </c>
      <c r="B1693" s="2" t="s">
        <v>25851</v>
      </c>
      <c r="C1693" s="2">
        <v>26000000</v>
      </c>
      <c r="D1693" s="2">
        <v>5.2</v>
      </c>
      <c r="E1693" s="2">
        <f t="shared" si="26"/>
        <v>-5180871</v>
      </c>
      <c r="I1693" s="13" t="s">
        <v>27420</v>
      </c>
      <c r="J1693" s="13">
        <v>4231215</v>
      </c>
    </row>
    <row r="1694" spans="1:10" x14ac:dyDescent="0.3">
      <c r="A1694" s="2">
        <v>110222438</v>
      </c>
      <c r="B1694" s="2" t="s">
        <v>25852</v>
      </c>
      <c r="C1694" s="2">
        <v>26000000</v>
      </c>
      <c r="D1694" s="2">
        <v>6.1</v>
      </c>
      <c r="E1694" s="2">
        <f t="shared" si="26"/>
        <v>84222438</v>
      </c>
      <c r="I1694" s="13" t="s">
        <v>27221</v>
      </c>
      <c r="J1694" s="13">
        <v>4203192</v>
      </c>
    </row>
    <row r="1695" spans="1:10" x14ac:dyDescent="0.3">
      <c r="A1695" s="2">
        <v>109243478</v>
      </c>
      <c r="B1695" s="2" t="s">
        <v>25853</v>
      </c>
      <c r="C1695" s="2">
        <v>26000000</v>
      </c>
      <c r="D1695" s="2">
        <v>7.1</v>
      </c>
      <c r="E1695" s="2">
        <f t="shared" si="26"/>
        <v>83243478</v>
      </c>
      <c r="I1695" s="13" t="s">
        <v>25893</v>
      </c>
      <c r="J1695" s="13">
        <v>4185387</v>
      </c>
    </row>
    <row r="1696" spans="1:10" x14ac:dyDescent="0.3">
      <c r="A1696" s="2">
        <v>100241322</v>
      </c>
      <c r="B1696" s="2" t="s">
        <v>25854</v>
      </c>
      <c r="C1696" s="2">
        <v>25000000</v>
      </c>
      <c r="D1696" s="2">
        <v>7.2</v>
      </c>
      <c r="E1696" s="2">
        <f t="shared" si="26"/>
        <v>75241322</v>
      </c>
      <c r="I1696" s="13" t="s">
        <v>26548</v>
      </c>
      <c r="J1696" s="13">
        <v>4158074</v>
      </c>
    </row>
    <row r="1697" spans="1:10" x14ac:dyDescent="0.3">
      <c r="A1697" s="2">
        <v>25977365</v>
      </c>
      <c r="B1697" s="2" t="s">
        <v>25855</v>
      </c>
      <c r="C1697" s="2">
        <v>28000000</v>
      </c>
      <c r="D1697" s="2">
        <v>6.5</v>
      </c>
      <c r="E1697" s="2">
        <f t="shared" si="26"/>
        <v>-2022635</v>
      </c>
      <c r="I1697" s="13" t="s">
        <v>26121</v>
      </c>
      <c r="J1697" s="13">
        <v>4104113</v>
      </c>
    </row>
    <row r="1698" spans="1:10" x14ac:dyDescent="0.3">
      <c r="A1698" s="2">
        <v>91457688</v>
      </c>
      <c r="B1698" s="2" t="s">
        <v>25856</v>
      </c>
      <c r="C1698" s="2">
        <v>26000000</v>
      </c>
      <c r="D1698" s="2">
        <v>6</v>
      </c>
      <c r="E1698" s="2">
        <f t="shared" si="26"/>
        <v>65457688</v>
      </c>
      <c r="I1698" s="13" t="s">
        <v>27471</v>
      </c>
      <c r="J1698" s="13">
        <v>4059537</v>
      </c>
    </row>
    <row r="1699" spans="1:10" x14ac:dyDescent="0.3">
      <c r="A1699" s="2">
        <v>87341380</v>
      </c>
      <c r="B1699" s="2" t="s">
        <v>25857</v>
      </c>
      <c r="C1699" s="2">
        <v>27000000</v>
      </c>
      <c r="D1699" s="2">
        <v>7</v>
      </c>
      <c r="E1699" s="2">
        <f t="shared" si="26"/>
        <v>60341380</v>
      </c>
      <c r="I1699" s="13" t="s">
        <v>27313</v>
      </c>
      <c r="J1699" s="13">
        <v>4055108</v>
      </c>
    </row>
    <row r="1700" spans="1:10" x14ac:dyDescent="0.3">
      <c r="A1700" s="2">
        <v>65703412</v>
      </c>
      <c r="B1700" s="2" t="s">
        <v>25858</v>
      </c>
      <c r="C1700" s="2">
        <v>26000000</v>
      </c>
      <c r="D1700" s="2">
        <v>7</v>
      </c>
      <c r="E1700" s="2">
        <f t="shared" si="26"/>
        <v>39703412</v>
      </c>
      <c r="I1700" s="13" t="s">
        <v>25514</v>
      </c>
      <c r="J1700" s="13">
        <v>4026186</v>
      </c>
    </row>
    <row r="1701" spans="1:10" x14ac:dyDescent="0.3">
      <c r="A1701" s="2">
        <v>58328680</v>
      </c>
      <c r="B1701" s="2" t="s">
        <v>25859</v>
      </c>
      <c r="C1701" s="2">
        <v>22000000</v>
      </c>
      <c r="D1701" s="2">
        <v>7.5</v>
      </c>
      <c r="E1701" s="2">
        <f t="shared" si="26"/>
        <v>36328680</v>
      </c>
      <c r="I1701" s="13" t="s">
        <v>25434</v>
      </c>
      <c r="J1701" s="13">
        <v>3997790</v>
      </c>
    </row>
    <row r="1702" spans="1:10" x14ac:dyDescent="0.3">
      <c r="A1702" s="2">
        <v>61490000</v>
      </c>
      <c r="B1702" s="2" t="s">
        <v>25860</v>
      </c>
      <c r="C1702" s="2">
        <v>26000000</v>
      </c>
      <c r="D1702" s="2">
        <v>6.6</v>
      </c>
      <c r="E1702" s="2">
        <f t="shared" si="26"/>
        <v>35490000</v>
      </c>
      <c r="I1702" s="13" t="s">
        <v>24940</v>
      </c>
      <c r="J1702" s="13">
        <v>3984028</v>
      </c>
    </row>
    <row r="1703" spans="1:10" x14ac:dyDescent="0.3">
      <c r="A1703" s="2">
        <v>50800000</v>
      </c>
      <c r="B1703" s="2" t="s">
        <v>25861</v>
      </c>
      <c r="C1703" s="2">
        <v>26000000</v>
      </c>
      <c r="D1703" s="2">
        <v>7.4</v>
      </c>
      <c r="E1703" s="2">
        <f t="shared" si="26"/>
        <v>24800000</v>
      </c>
      <c r="I1703" s="13" t="s">
        <v>27699</v>
      </c>
      <c r="J1703" s="13">
        <v>3971000</v>
      </c>
    </row>
    <row r="1704" spans="1:10" x14ac:dyDescent="0.3">
      <c r="A1704" s="2">
        <v>57859105</v>
      </c>
      <c r="B1704" s="2" t="s">
        <v>25862</v>
      </c>
      <c r="C1704" s="2">
        <v>26000000</v>
      </c>
      <c r="D1704" s="2">
        <v>6.5</v>
      </c>
      <c r="E1704" s="2">
        <f t="shared" si="26"/>
        <v>31859105</v>
      </c>
      <c r="I1704" s="13" t="s">
        <v>27661</v>
      </c>
      <c r="J1704" s="13">
        <v>3946250</v>
      </c>
    </row>
    <row r="1705" spans="1:10" x14ac:dyDescent="0.3">
      <c r="A1705" s="2">
        <v>46455802</v>
      </c>
      <c r="B1705" s="2" t="s">
        <v>25863</v>
      </c>
      <c r="C1705" s="2">
        <v>26000000</v>
      </c>
      <c r="D1705" s="2">
        <v>6.2</v>
      </c>
      <c r="E1705" s="2">
        <f t="shared" si="26"/>
        <v>20455802</v>
      </c>
      <c r="I1705" s="13" t="s">
        <v>27771</v>
      </c>
      <c r="J1705" s="13">
        <v>3936931</v>
      </c>
    </row>
    <row r="1706" spans="1:10" x14ac:dyDescent="0.3">
      <c r="A1706" s="2">
        <v>45506619</v>
      </c>
      <c r="B1706" s="2" t="s">
        <v>25864</v>
      </c>
      <c r="C1706" s="2">
        <v>26000000</v>
      </c>
      <c r="D1706" s="2">
        <v>7.8</v>
      </c>
      <c r="E1706" s="2">
        <f t="shared" si="26"/>
        <v>19506619</v>
      </c>
      <c r="I1706" s="13" t="s">
        <v>27583</v>
      </c>
      <c r="J1706" s="13">
        <v>3909616</v>
      </c>
    </row>
    <row r="1707" spans="1:10" x14ac:dyDescent="0.3">
      <c r="A1707" s="2">
        <v>40168080</v>
      </c>
      <c r="B1707" s="2" t="s">
        <v>25865</v>
      </c>
      <c r="C1707" s="2">
        <v>26000000</v>
      </c>
      <c r="D1707" s="2">
        <v>5.2</v>
      </c>
      <c r="E1707" s="2">
        <f t="shared" si="26"/>
        <v>14168080</v>
      </c>
      <c r="I1707" s="13" t="s">
        <v>27515</v>
      </c>
      <c r="J1707" s="13">
        <v>3901336</v>
      </c>
    </row>
    <row r="1708" spans="1:10" x14ac:dyDescent="0.3">
      <c r="A1708" s="2">
        <v>49874933</v>
      </c>
      <c r="B1708" s="2" t="s">
        <v>25866</v>
      </c>
      <c r="C1708" s="2">
        <v>26000000</v>
      </c>
      <c r="D1708" s="2">
        <v>6.5</v>
      </c>
      <c r="E1708" s="2">
        <f t="shared" si="26"/>
        <v>23874933</v>
      </c>
      <c r="I1708" s="13" t="s">
        <v>26078</v>
      </c>
      <c r="J1708" s="13">
        <v>3842000</v>
      </c>
    </row>
    <row r="1709" spans="1:10" x14ac:dyDescent="0.3">
      <c r="A1709" s="2">
        <v>45489752</v>
      </c>
      <c r="B1709" s="2" t="s">
        <v>25867</v>
      </c>
      <c r="C1709" s="2">
        <v>26000000</v>
      </c>
      <c r="D1709" s="2">
        <v>6.5</v>
      </c>
      <c r="E1709" s="2">
        <f t="shared" si="26"/>
        <v>19489752</v>
      </c>
      <c r="I1709" s="13" t="s">
        <v>25976</v>
      </c>
      <c r="J1709" s="13">
        <v>3831145</v>
      </c>
    </row>
    <row r="1710" spans="1:10" x14ac:dyDescent="0.3">
      <c r="A1710" s="2">
        <v>36985501</v>
      </c>
      <c r="B1710" s="2" t="s">
        <v>25868</v>
      </c>
      <c r="C1710" s="2">
        <v>26000000</v>
      </c>
      <c r="D1710" s="2">
        <v>5.2</v>
      </c>
      <c r="E1710" s="2">
        <f t="shared" si="26"/>
        <v>10985501</v>
      </c>
      <c r="I1710" s="13" t="s">
        <v>27388</v>
      </c>
      <c r="J1710" s="13">
        <v>3825820</v>
      </c>
    </row>
    <row r="1711" spans="1:10" x14ac:dyDescent="0.3">
      <c r="A1711" s="2">
        <v>33200000</v>
      </c>
      <c r="B1711" s="2" t="s">
        <v>25869</v>
      </c>
      <c r="C1711" s="2">
        <v>26000000</v>
      </c>
      <c r="D1711" s="2">
        <v>7.2</v>
      </c>
      <c r="E1711" s="2">
        <f t="shared" si="26"/>
        <v>7200000</v>
      </c>
      <c r="I1711" s="13" t="s">
        <v>27386</v>
      </c>
      <c r="J1711" s="13">
        <v>3821335</v>
      </c>
    </row>
    <row r="1712" spans="1:10" x14ac:dyDescent="0.3">
      <c r="A1712" s="2">
        <v>28501651</v>
      </c>
      <c r="B1712" s="2" t="s">
        <v>25870</v>
      </c>
      <c r="C1712" s="2">
        <v>26000000</v>
      </c>
      <c r="D1712" s="2">
        <v>7.1</v>
      </c>
      <c r="E1712" s="2">
        <f t="shared" si="26"/>
        <v>2501651</v>
      </c>
      <c r="I1712" s="13" t="s">
        <v>27317</v>
      </c>
      <c r="J1712" s="13">
        <v>3786715</v>
      </c>
    </row>
    <row r="1713" spans="1:10" x14ac:dyDescent="0.3">
      <c r="A1713" s="2">
        <v>23222861</v>
      </c>
      <c r="B1713" s="2" t="s">
        <v>25871</v>
      </c>
      <c r="C1713" s="2">
        <v>26000000</v>
      </c>
      <c r="D1713" s="2">
        <v>4.5</v>
      </c>
      <c r="E1713" s="2">
        <f t="shared" si="26"/>
        <v>-2777139</v>
      </c>
      <c r="I1713" s="13" t="s">
        <v>27586</v>
      </c>
      <c r="J1713" s="13">
        <v>3767324</v>
      </c>
    </row>
    <row r="1714" spans="1:10" x14ac:dyDescent="0.3">
      <c r="A1714" s="2">
        <v>54540525</v>
      </c>
      <c r="B1714" s="2" t="s">
        <v>25872</v>
      </c>
      <c r="C1714" s="2">
        <v>56000000</v>
      </c>
      <c r="D1714" s="2">
        <v>5.7</v>
      </c>
      <c r="E1714" s="2">
        <f t="shared" si="26"/>
        <v>-1459475</v>
      </c>
      <c r="I1714" s="13" t="s">
        <v>27389</v>
      </c>
      <c r="J1714" s="13">
        <v>3759147</v>
      </c>
    </row>
    <row r="1715" spans="1:10" x14ac:dyDescent="0.3">
      <c r="A1715" s="2">
        <v>16252765</v>
      </c>
      <c r="B1715" s="2" t="s">
        <v>25873</v>
      </c>
      <c r="C1715" s="2">
        <v>42000000</v>
      </c>
      <c r="D1715" s="2">
        <v>6</v>
      </c>
      <c r="E1715" s="2">
        <f t="shared" si="26"/>
        <v>-25747235</v>
      </c>
      <c r="I1715" s="13" t="s">
        <v>24798</v>
      </c>
      <c r="J1715" s="13">
        <v>3746915</v>
      </c>
    </row>
    <row r="1716" spans="1:10" x14ac:dyDescent="0.3">
      <c r="A1716" s="2">
        <v>16005978</v>
      </c>
      <c r="B1716" s="2" t="s">
        <v>25874</v>
      </c>
      <c r="C1716" s="2">
        <v>26000000</v>
      </c>
      <c r="D1716" s="2">
        <v>6.4</v>
      </c>
      <c r="E1716" s="2">
        <f t="shared" si="26"/>
        <v>-9994022</v>
      </c>
      <c r="I1716" s="13" t="s">
        <v>25154</v>
      </c>
      <c r="J1716" s="13">
        <v>3738726</v>
      </c>
    </row>
    <row r="1717" spans="1:10" x14ac:dyDescent="0.3">
      <c r="A1717" s="2">
        <v>14469428</v>
      </c>
      <c r="B1717" s="2" t="s">
        <v>25875</v>
      </c>
      <c r="C1717" s="2">
        <v>26000000</v>
      </c>
      <c r="D1717" s="2">
        <v>5.2</v>
      </c>
      <c r="E1717" s="2">
        <f t="shared" si="26"/>
        <v>-11530572</v>
      </c>
      <c r="I1717" s="13" t="s">
        <v>27760</v>
      </c>
      <c r="J1717" s="13">
        <v>3650000</v>
      </c>
    </row>
    <row r="1718" spans="1:10" x14ac:dyDescent="0.3">
      <c r="A1718" s="2">
        <v>13829734</v>
      </c>
      <c r="B1718" s="2" t="s">
        <v>25876</v>
      </c>
      <c r="C1718" s="2">
        <v>26000000</v>
      </c>
      <c r="D1718" s="2">
        <v>4.3</v>
      </c>
      <c r="E1718" s="2">
        <f t="shared" si="26"/>
        <v>-12170266</v>
      </c>
      <c r="I1718" s="13" t="s">
        <v>27184</v>
      </c>
      <c r="J1718" s="13">
        <v>3649779</v>
      </c>
    </row>
    <row r="1719" spans="1:10" x14ac:dyDescent="0.3">
      <c r="A1719" s="2">
        <v>1075288</v>
      </c>
      <c r="B1719" s="2" t="s">
        <v>25877</v>
      </c>
      <c r="C1719" s="2">
        <v>22000000</v>
      </c>
      <c r="D1719" s="2">
        <v>6.1</v>
      </c>
      <c r="E1719" s="2">
        <f t="shared" si="26"/>
        <v>-20924712</v>
      </c>
      <c r="I1719" s="13" t="s">
        <v>24287</v>
      </c>
      <c r="J1719" s="13">
        <v>3629485</v>
      </c>
    </row>
    <row r="1720" spans="1:10" x14ac:dyDescent="0.3">
      <c r="A1720" s="2">
        <v>7496522</v>
      </c>
      <c r="B1720" s="2" t="s">
        <v>25878</v>
      </c>
      <c r="C1720" s="2">
        <v>26000000</v>
      </c>
      <c r="D1720" s="2">
        <v>6.8</v>
      </c>
      <c r="E1720" s="2">
        <f t="shared" si="26"/>
        <v>-18503478</v>
      </c>
      <c r="I1720" s="13" t="s">
        <v>26997</v>
      </c>
      <c r="J1720" s="13">
        <v>3614488</v>
      </c>
    </row>
    <row r="1721" spans="1:10" x14ac:dyDescent="0.3">
      <c r="A1721" s="2">
        <v>20047715</v>
      </c>
      <c r="B1721" s="2" t="s">
        <v>25879</v>
      </c>
      <c r="C1721" s="2">
        <v>25530000</v>
      </c>
      <c r="D1721" s="2">
        <v>5.2</v>
      </c>
      <c r="E1721" s="2">
        <f t="shared" si="26"/>
        <v>-5482285</v>
      </c>
      <c r="I1721" s="13" t="s">
        <v>24705</v>
      </c>
      <c r="J1721" s="13">
        <v>3600000</v>
      </c>
    </row>
    <row r="1722" spans="1:10" x14ac:dyDescent="0.3">
      <c r="A1722" s="2">
        <v>12276810</v>
      </c>
      <c r="B1722" s="2" t="s">
        <v>25880</v>
      </c>
      <c r="C1722" s="2">
        <v>26000000</v>
      </c>
      <c r="D1722" s="2">
        <v>6.5</v>
      </c>
      <c r="E1722" s="2">
        <f t="shared" si="26"/>
        <v>-13723190</v>
      </c>
      <c r="I1722" s="13" t="s">
        <v>25806</v>
      </c>
      <c r="J1722" s="13">
        <v>3600000</v>
      </c>
    </row>
    <row r="1723" spans="1:10" x14ac:dyDescent="0.3">
      <c r="A1723" s="2">
        <v>33565375</v>
      </c>
      <c r="B1723" s="2" t="s">
        <v>25881</v>
      </c>
      <c r="C1723" s="2">
        <v>15000000</v>
      </c>
      <c r="D1723" s="2">
        <v>7.5</v>
      </c>
      <c r="E1723" s="2">
        <f t="shared" si="26"/>
        <v>18565375</v>
      </c>
      <c r="I1723" s="13" t="s">
        <v>26704</v>
      </c>
      <c r="J1723" s="13">
        <v>3574731</v>
      </c>
    </row>
    <row r="1724" spans="1:10" x14ac:dyDescent="0.3">
      <c r="A1724" s="2">
        <v>499263</v>
      </c>
      <c r="B1724" s="2" t="s">
        <v>25882</v>
      </c>
      <c r="C1724" s="2">
        <v>30000000</v>
      </c>
      <c r="D1724" s="2">
        <v>7.1</v>
      </c>
      <c r="E1724" s="2">
        <f t="shared" si="26"/>
        <v>-29500737</v>
      </c>
      <c r="I1724" s="13" t="s">
        <v>27772</v>
      </c>
      <c r="J1724" s="13">
        <v>3549339</v>
      </c>
    </row>
    <row r="1725" spans="1:10" x14ac:dyDescent="0.3">
      <c r="A1725" s="2">
        <v>219200000</v>
      </c>
      <c r="B1725" s="2" t="s">
        <v>25883</v>
      </c>
      <c r="C1725" s="2">
        <v>25000000</v>
      </c>
      <c r="D1725" s="2">
        <v>6.9</v>
      </c>
      <c r="E1725" s="2">
        <f t="shared" si="26"/>
        <v>194200000</v>
      </c>
      <c r="I1725" s="13" t="s">
        <v>27450</v>
      </c>
      <c r="J1725" s="13">
        <v>3517198</v>
      </c>
    </row>
    <row r="1726" spans="1:10" x14ac:dyDescent="0.3">
      <c r="A1726" s="2">
        <v>172825435</v>
      </c>
      <c r="B1726" s="2" t="s">
        <v>25884</v>
      </c>
      <c r="C1726" s="2">
        <v>25000000</v>
      </c>
      <c r="D1726" s="2">
        <v>8</v>
      </c>
      <c r="E1726" s="2">
        <f t="shared" si="26"/>
        <v>147825435</v>
      </c>
      <c r="I1726" s="13" t="s">
        <v>24889</v>
      </c>
      <c r="J1726" s="13">
        <v>3472213</v>
      </c>
    </row>
    <row r="1727" spans="1:10" x14ac:dyDescent="0.3">
      <c r="A1727" s="2">
        <v>148085755</v>
      </c>
      <c r="B1727" s="2" t="s">
        <v>25885</v>
      </c>
      <c r="C1727" s="2">
        <v>33000000</v>
      </c>
      <c r="D1727" s="2">
        <v>8.1999999999999993</v>
      </c>
      <c r="E1727" s="2">
        <f t="shared" si="26"/>
        <v>115085755</v>
      </c>
      <c r="I1727" s="13" t="s">
        <v>25575</v>
      </c>
      <c r="J1727" s="13">
        <v>3432299</v>
      </c>
    </row>
    <row r="1728" spans="1:10" x14ac:dyDescent="0.3">
      <c r="A1728" s="2">
        <v>25517500</v>
      </c>
      <c r="B1728" s="2" t="s">
        <v>25886</v>
      </c>
      <c r="C1728" s="2">
        <v>25100000</v>
      </c>
      <c r="D1728" s="2">
        <v>6.4</v>
      </c>
      <c r="E1728" s="2">
        <f t="shared" si="26"/>
        <v>417500</v>
      </c>
      <c r="I1728" s="13" t="s">
        <v>24971</v>
      </c>
      <c r="J1728" s="13">
        <v>3422650</v>
      </c>
    </row>
    <row r="1729" spans="1:10" x14ac:dyDescent="0.3">
      <c r="A1729" s="2">
        <v>145000989</v>
      </c>
      <c r="B1729" s="2" t="s">
        <v>25887</v>
      </c>
      <c r="C1729" s="2">
        <v>25000000</v>
      </c>
      <c r="D1729" s="2">
        <v>7.9</v>
      </c>
      <c r="E1729" s="2">
        <f t="shared" si="26"/>
        <v>120000989</v>
      </c>
      <c r="I1729" s="13" t="s">
        <v>26204</v>
      </c>
      <c r="J1729" s="13">
        <v>3393765</v>
      </c>
    </row>
    <row r="1730" spans="1:10" x14ac:dyDescent="0.3">
      <c r="A1730" s="2">
        <v>26761283</v>
      </c>
      <c r="B1730" s="2" t="s">
        <v>25888</v>
      </c>
      <c r="C1730" s="2">
        <v>26000000</v>
      </c>
      <c r="D1730" s="2">
        <v>6.7</v>
      </c>
      <c r="E1730" s="2">
        <f t="shared" si="26"/>
        <v>761283</v>
      </c>
      <c r="I1730" s="13" t="s">
        <v>27551</v>
      </c>
      <c r="J1730" s="13">
        <v>3383834</v>
      </c>
    </row>
    <row r="1731" spans="1:10" x14ac:dyDescent="0.3">
      <c r="A1731" s="2">
        <v>121945720</v>
      </c>
      <c r="B1731" s="2" t="s">
        <v>25889</v>
      </c>
      <c r="C1731" s="2">
        <v>25000000</v>
      </c>
      <c r="D1731" s="2">
        <v>6.1</v>
      </c>
      <c r="E1731" s="2">
        <f t="shared" ref="E1731:E1794" si="27">A1731-C1731</f>
        <v>96945720</v>
      </c>
      <c r="I1731" s="13" t="s">
        <v>26209</v>
      </c>
      <c r="J1731" s="13">
        <v>3352454</v>
      </c>
    </row>
    <row r="1732" spans="1:10" x14ac:dyDescent="0.3">
      <c r="A1732" s="2">
        <v>96067179</v>
      </c>
      <c r="B1732" s="2" t="s">
        <v>25890</v>
      </c>
      <c r="C1732" s="2">
        <v>22000000</v>
      </c>
      <c r="D1732" s="2">
        <v>8.9</v>
      </c>
      <c r="E1732" s="2">
        <f t="shared" si="27"/>
        <v>74067179</v>
      </c>
      <c r="I1732" s="13" t="s">
        <v>25948</v>
      </c>
      <c r="J1732" s="13">
        <v>3341469</v>
      </c>
    </row>
    <row r="1733" spans="1:10" x14ac:dyDescent="0.3">
      <c r="A1733" s="2">
        <v>169705587</v>
      </c>
      <c r="B1733" s="2" t="s">
        <v>25891</v>
      </c>
      <c r="C1733" s="2">
        <v>25000000</v>
      </c>
      <c r="D1733" s="2">
        <v>8.1</v>
      </c>
      <c r="E1733" s="2">
        <f t="shared" si="27"/>
        <v>144705587</v>
      </c>
      <c r="I1733" s="13" t="s">
        <v>27530</v>
      </c>
      <c r="J1733" s="13">
        <v>3331103</v>
      </c>
    </row>
    <row r="1734" spans="1:10" x14ac:dyDescent="0.3">
      <c r="A1734" s="2">
        <v>3254172</v>
      </c>
      <c r="B1734" s="2" t="s">
        <v>25892</v>
      </c>
      <c r="C1734" s="2">
        <v>28000000</v>
      </c>
      <c r="D1734" s="2">
        <v>6.2</v>
      </c>
      <c r="E1734" s="2">
        <f t="shared" si="27"/>
        <v>-24745828</v>
      </c>
      <c r="I1734" s="13" t="s">
        <v>24404</v>
      </c>
      <c r="J1734" s="13">
        <v>3330342</v>
      </c>
    </row>
    <row r="1735" spans="1:10" x14ac:dyDescent="0.3">
      <c r="A1735" s="2">
        <v>84185387</v>
      </c>
      <c r="B1735" s="2" t="s">
        <v>25893</v>
      </c>
      <c r="C1735" s="2">
        <v>80000000</v>
      </c>
      <c r="D1735" s="2">
        <v>4.9000000000000004</v>
      </c>
      <c r="E1735" s="2">
        <f t="shared" si="27"/>
        <v>4185387</v>
      </c>
      <c r="I1735" s="13" t="s">
        <v>27349</v>
      </c>
      <c r="J1735" s="13">
        <v>3325872</v>
      </c>
    </row>
    <row r="1736" spans="1:10" x14ac:dyDescent="0.3">
      <c r="A1736" s="2">
        <v>82163317</v>
      </c>
      <c r="B1736" s="2" t="s">
        <v>25894</v>
      </c>
      <c r="C1736" s="2">
        <v>30000000</v>
      </c>
      <c r="D1736" s="2">
        <v>5.8</v>
      </c>
      <c r="E1736" s="2">
        <f t="shared" si="27"/>
        <v>52163317</v>
      </c>
      <c r="I1736" s="13" t="s">
        <v>27785</v>
      </c>
      <c r="J1736" s="13">
        <v>3300000</v>
      </c>
    </row>
    <row r="1737" spans="1:10" x14ac:dyDescent="0.3">
      <c r="A1737" s="2">
        <v>80920948</v>
      </c>
      <c r="B1737" s="2" t="s">
        <v>25895</v>
      </c>
      <c r="C1737" s="2">
        <v>30000000</v>
      </c>
      <c r="D1737" s="2">
        <v>6</v>
      </c>
      <c r="E1737" s="2">
        <f t="shared" si="27"/>
        <v>50920948</v>
      </c>
      <c r="I1737" s="13" t="s">
        <v>26787</v>
      </c>
      <c r="J1737" s="13">
        <v>3294553</v>
      </c>
    </row>
    <row r="1738" spans="1:10" x14ac:dyDescent="0.3">
      <c r="A1738" s="2">
        <v>80034302</v>
      </c>
      <c r="B1738" s="2" t="s">
        <v>25896</v>
      </c>
      <c r="C1738" s="2">
        <v>25000000</v>
      </c>
      <c r="D1738" s="2">
        <v>7</v>
      </c>
      <c r="E1738" s="2">
        <f t="shared" si="27"/>
        <v>55034302</v>
      </c>
      <c r="I1738" s="13" t="s">
        <v>26198</v>
      </c>
      <c r="J1738" s="13">
        <v>3292105</v>
      </c>
    </row>
    <row r="1739" spans="1:10" x14ac:dyDescent="0.3">
      <c r="A1739" s="2">
        <v>78656813</v>
      </c>
      <c r="B1739" s="2" t="s">
        <v>25897</v>
      </c>
      <c r="C1739" s="2">
        <v>25000000</v>
      </c>
      <c r="D1739" s="2">
        <v>6</v>
      </c>
      <c r="E1739" s="2">
        <f t="shared" si="27"/>
        <v>53656813</v>
      </c>
      <c r="I1739" s="13" t="s">
        <v>25250</v>
      </c>
      <c r="J1739" s="13">
        <v>3290318</v>
      </c>
    </row>
    <row r="1740" spans="1:10" x14ac:dyDescent="0.3">
      <c r="A1740" s="2">
        <v>76270454</v>
      </c>
      <c r="B1740" s="2" t="s">
        <v>25898</v>
      </c>
      <c r="C1740" s="2">
        <v>25000000</v>
      </c>
      <c r="D1740" s="2">
        <v>7.9</v>
      </c>
      <c r="E1740" s="2">
        <f t="shared" si="27"/>
        <v>51270454</v>
      </c>
      <c r="I1740" s="13" t="s">
        <v>27706</v>
      </c>
      <c r="J1740" s="13">
        <v>3257792</v>
      </c>
    </row>
    <row r="1741" spans="1:10" x14ac:dyDescent="0.3">
      <c r="A1741" s="2">
        <v>74273505</v>
      </c>
      <c r="B1741" s="2" t="s">
        <v>25899</v>
      </c>
      <c r="C1741" s="2">
        <v>25000000</v>
      </c>
      <c r="D1741" s="2">
        <v>8.1</v>
      </c>
      <c r="E1741" s="2">
        <f t="shared" si="27"/>
        <v>49273505</v>
      </c>
      <c r="I1741" s="13" t="s">
        <v>26314</v>
      </c>
      <c r="J1741" s="13">
        <v>3245861</v>
      </c>
    </row>
    <row r="1742" spans="1:10" x14ac:dyDescent="0.3">
      <c r="A1742" s="2">
        <v>134141530</v>
      </c>
      <c r="B1742" s="2" t="s">
        <v>25900</v>
      </c>
      <c r="C1742" s="2">
        <v>25000000</v>
      </c>
      <c r="D1742" s="2">
        <v>6.2</v>
      </c>
      <c r="E1742" s="2">
        <f t="shared" si="27"/>
        <v>109141530</v>
      </c>
      <c r="I1742" s="13" t="s">
        <v>27592</v>
      </c>
      <c r="J1742" s="13">
        <v>3231500</v>
      </c>
    </row>
    <row r="1743" spans="1:10" x14ac:dyDescent="0.3">
      <c r="A1743" s="2">
        <v>71500556</v>
      </c>
      <c r="B1743" s="2" t="s">
        <v>25901</v>
      </c>
      <c r="C1743" s="2">
        <v>26000000</v>
      </c>
      <c r="D1743" s="2">
        <v>6.7</v>
      </c>
      <c r="E1743" s="2">
        <f t="shared" si="27"/>
        <v>45500556</v>
      </c>
      <c r="I1743" s="13" t="s">
        <v>25253</v>
      </c>
      <c r="J1743" s="13">
        <v>3228696</v>
      </c>
    </row>
    <row r="1744" spans="1:10" x14ac:dyDescent="0.3">
      <c r="A1744" s="2">
        <v>71309760</v>
      </c>
      <c r="B1744" s="2" t="s">
        <v>25902</v>
      </c>
      <c r="C1744" s="2">
        <v>25000000</v>
      </c>
      <c r="D1744" s="2">
        <v>7.3</v>
      </c>
      <c r="E1744" s="2">
        <f t="shared" si="27"/>
        <v>46309760</v>
      </c>
      <c r="I1744" s="13" t="s">
        <v>25453</v>
      </c>
      <c r="J1744" s="13">
        <v>3208190</v>
      </c>
    </row>
    <row r="1745" spans="1:10" x14ac:dyDescent="0.3">
      <c r="A1745" s="2">
        <v>89808372</v>
      </c>
      <c r="B1745" s="2" t="s">
        <v>25903</v>
      </c>
      <c r="C1745" s="2">
        <v>45000000</v>
      </c>
      <c r="D1745" s="2">
        <v>4.5999999999999996</v>
      </c>
      <c r="E1745" s="2">
        <f t="shared" si="27"/>
        <v>44808372</v>
      </c>
      <c r="I1745" s="13" t="s">
        <v>26194</v>
      </c>
      <c r="J1745" s="13">
        <v>3179303</v>
      </c>
    </row>
    <row r="1746" spans="1:10" x14ac:dyDescent="0.3">
      <c r="A1746" s="2">
        <v>77264926</v>
      </c>
      <c r="B1746" s="2" t="s">
        <v>25904</v>
      </c>
      <c r="C1746" s="2">
        <v>25000000</v>
      </c>
      <c r="D1746" s="2">
        <v>6.1</v>
      </c>
      <c r="E1746" s="2">
        <f t="shared" si="27"/>
        <v>52264926</v>
      </c>
      <c r="I1746" s="13" t="s">
        <v>27801</v>
      </c>
      <c r="J1746" s="13">
        <v>3156970</v>
      </c>
    </row>
    <row r="1747" spans="1:10" x14ac:dyDescent="0.3">
      <c r="A1747" s="2">
        <v>70625986</v>
      </c>
      <c r="B1747" s="2" t="s">
        <v>25905</v>
      </c>
      <c r="C1747" s="2">
        <v>25000000</v>
      </c>
      <c r="D1747" s="2">
        <v>6.2</v>
      </c>
      <c r="E1747" s="2">
        <f t="shared" si="27"/>
        <v>45625986</v>
      </c>
      <c r="I1747" s="13" t="s">
        <v>27779</v>
      </c>
      <c r="J1747" s="13">
        <v>3138210</v>
      </c>
    </row>
    <row r="1748" spans="1:10" x14ac:dyDescent="0.3">
      <c r="A1748" s="2">
        <v>56505065</v>
      </c>
      <c r="B1748" s="2" t="s">
        <v>25906</v>
      </c>
      <c r="C1748" s="2">
        <v>25000000</v>
      </c>
      <c r="D1748" s="2">
        <v>7.8</v>
      </c>
      <c r="E1748" s="2">
        <f t="shared" si="27"/>
        <v>31505065</v>
      </c>
      <c r="I1748" s="13" t="s">
        <v>27601</v>
      </c>
      <c r="J1748" s="13">
        <v>3132222</v>
      </c>
    </row>
    <row r="1749" spans="1:10" x14ac:dyDescent="0.3">
      <c r="A1749" s="2">
        <v>55973336</v>
      </c>
      <c r="B1749" s="2" t="s">
        <v>25907</v>
      </c>
      <c r="C1749" s="2">
        <v>25000000</v>
      </c>
      <c r="D1749" s="2">
        <v>6.1</v>
      </c>
      <c r="E1749" s="2">
        <f t="shared" si="27"/>
        <v>30973336</v>
      </c>
      <c r="I1749" s="13" t="s">
        <v>24728</v>
      </c>
      <c r="J1749" s="13">
        <v>3120196</v>
      </c>
    </row>
    <row r="1750" spans="1:10" x14ac:dyDescent="0.3">
      <c r="A1750" s="2">
        <v>54098051</v>
      </c>
      <c r="B1750" s="2" t="s">
        <v>25908</v>
      </c>
      <c r="C1750" s="2">
        <v>25000000</v>
      </c>
      <c r="D1750" s="2">
        <v>5.8</v>
      </c>
      <c r="E1750" s="2">
        <f t="shared" si="27"/>
        <v>29098051</v>
      </c>
      <c r="I1750" s="13" t="s">
        <v>27552</v>
      </c>
      <c r="J1750" s="13">
        <v>3099680</v>
      </c>
    </row>
    <row r="1751" spans="1:10" x14ac:dyDescent="0.3">
      <c r="A1751" s="2">
        <v>60443237</v>
      </c>
      <c r="B1751" s="2" t="s">
        <v>25909</v>
      </c>
      <c r="C1751" s="2">
        <v>25000000</v>
      </c>
      <c r="D1751" s="2">
        <v>6.5</v>
      </c>
      <c r="E1751" s="2">
        <f t="shared" si="27"/>
        <v>35443237</v>
      </c>
      <c r="I1751" s="13" t="s">
        <v>27550</v>
      </c>
      <c r="J1751" s="13">
        <v>3092822</v>
      </c>
    </row>
    <row r="1752" spans="1:10" x14ac:dyDescent="0.3">
      <c r="A1752" s="2">
        <v>82234139</v>
      </c>
      <c r="B1752" s="2" t="s">
        <v>25910</v>
      </c>
      <c r="C1752" s="2">
        <v>17000000</v>
      </c>
      <c r="D1752" s="2">
        <v>7.2</v>
      </c>
      <c r="E1752" s="2">
        <f t="shared" si="27"/>
        <v>65234139</v>
      </c>
      <c r="I1752" s="13" t="s">
        <v>24761</v>
      </c>
      <c r="J1752" s="13">
        <v>3069884</v>
      </c>
    </row>
    <row r="1753" spans="1:10" x14ac:dyDescent="0.3">
      <c r="A1753" s="2">
        <v>51676606</v>
      </c>
      <c r="B1753" s="2" t="s">
        <v>25911</v>
      </c>
      <c r="C1753" s="2">
        <v>25000000</v>
      </c>
      <c r="D1753" s="2">
        <v>7.8</v>
      </c>
      <c r="E1753" s="2">
        <f t="shared" si="27"/>
        <v>26676606</v>
      </c>
      <c r="I1753" s="13" t="s">
        <v>25608</v>
      </c>
      <c r="J1753" s="13">
        <v>3063732</v>
      </c>
    </row>
    <row r="1754" spans="1:10" x14ac:dyDescent="0.3">
      <c r="A1754" s="2">
        <v>52528330</v>
      </c>
      <c r="B1754" s="2" t="s">
        <v>25912</v>
      </c>
      <c r="C1754" s="2">
        <v>25000000</v>
      </c>
      <c r="D1754" s="2">
        <v>4.7</v>
      </c>
      <c r="E1754" s="2">
        <f t="shared" si="27"/>
        <v>27528330</v>
      </c>
      <c r="I1754" s="13" t="s">
        <v>26462</v>
      </c>
      <c r="J1754" s="13">
        <v>3057024</v>
      </c>
    </row>
    <row r="1755" spans="1:10" x14ac:dyDescent="0.3">
      <c r="A1755" s="2">
        <v>51533608</v>
      </c>
      <c r="B1755" s="2" t="s">
        <v>25913</v>
      </c>
      <c r="C1755" s="2">
        <v>25000000</v>
      </c>
      <c r="D1755" s="2">
        <v>6.8</v>
      </c>
      <c r="E1755" s="2">
        <f t="shared" si="27"/>
        <v>26533608</v>
      </c>
      <c r="I1755" s="13" t="s">
        <v>24551</v>
      </c>
      <c r="J1755" s="13">
        <v>3009155</v>
      </c>
    </row>
    <row r="1756" spans="1:10" x14ac:dyDescent="0.3">
      <c r="A1756" s="2">
        <v>51097664</v>
      </c>
      <c r="B1756" s="2" t="s">
        <v>25914</v>
      </c>
      <c r="C1756" s="2">
        <v>30000000</v>
      </c>
      <c r="D1756" s="2">
        <v>5.9</v>
      </c>
      <c r="E1756" s="2">
        <f t="shared" si="27"/>
        <v>21097664</v>
      </c>
      <c r="I1756" s="13" t="s">
        <v>27643</v>
      </c>
      <c r="J1756" s="13">
        <v>3005123</v>
      </c>
    </row>
    <row r="1757" spans="1:10" x14ac:dyDescent="0.3">
      <c r="A1757" s="2">
        <v>84136909</v>
      </c>
      <c r="B1757" s="2" t="s">
        <v>25915</v>
      </c>
      <c r="C1757" s="2">
        <v>26000000</v>
      </c>
      <c r="D1757" s="2">
        <v>7.2</v>
      </c>
      <c r="E1757" s="2">
        <f t="shared" si="27"/>
        <v>58136909</v>
      </c>
      <c r="I1757" s="13" t="s">
        <v>24826</v>
      </c>
      <c r="J1757" s="13">
        <v>3000000</v>
      </c>
    </row>
    <row r="1758" spans="1:10" x14ac:dyDescent="0.3">
      <c r="A1758" s="2">
        <v>46836394</v>
      </c>
      <c r="B1758" s="2" t="s">
        <v>25916</v>
      </c>
      <c r="C1758" s="2">
        <v>25000000</v>
      </c>
      <c r="D1758" s="2">
        <v>8.6999999999999993</v>
      </c>
      <c r="E1758" s="2">
        <f t="shared" si="27"/>
        <v>21836394</v>
      </c>
      <c r="I1758" s="13" t="s">
        <v>27105</v>
      </c>
      <c r="J1758" s="13">
        <v>2960089</v>
      </c>
    </row>
    <row r="1759" spans="1:10" x14ac:dyDescent="0.3">
      <c r="A1759" s="2">
        <v>47285499</v>
      </c>
      <c r="B1759" s="2" t="s">
        <v>25917</v>
      </c>
      <c r="C1759" s="2">
        <v>26000000</v>
      </c>
      <c r="D1759" s="2">
        <v>5</v>
      </c>
      <c r="E1759" s="2">
        <f t="shared" si="27"/>
        <v>21285499</v>
      </c>
      <c r="I1759" s="13" t="s">
        <v>26696</v>
      </c>
      <c r="J1759" s="13">
        <v>2929123</v>
      </c>
    </row>
    <row r="1760" spans="1:10" x14ac:dyDescent="0.3">
      <c r="A1760" s="2">
        <v>47124400</v>
      </c>
      <c r="B1760" s="2" t="s">
        <v>25918</v>
      </c>
      <c r="C1760" s="2">
        <v>25000000</v>
      </c>
      <c r="D1760" s="2">
        <v>6.6</v>
      </c>
      <c r="E1760" s="2">
        <f t="shared" si="27"/>
        <v>22124400</v>
      </c>
      <c r="I1760" s="13" t="s">
        <v>27810</v>
      </c>
      <c r="J1760" s="13">
        <v>2921130</v>
      </c>
    </row>
    <row r="1761" spans="1:10" x14ac:dyDescent="0.3">
      <c r="A1761" s="2">
        <v>44700000</v>
      </c>
      <c r="B1761" s="2" t="s">
        <v>25919</v>
      </c>
      <c r="C1761" s="2">
        <v>25000000</v>
      </c>
      <c r="D1761" s="2">
        <v>8.3000000000000007</v>
      </c>
      <c r="E1761" s="2">
        <f t="shared" si="27"/>
        <v>19700000</v>
      </c>
      <c r="I1761" s="13" t="s">
        <v>26841</v>
      </c>
      <c r="J1761" s="13">
        <v>2903262</v>
      </c>
    </row>
    <row r="1762" spans="1:10" x14ac:dyDescent="0.3">
      <c r="A1762" s="2">
        <v>44455658</v>
      </c>
      <c r="B1762" s="2" t="s">
        <v>25920</v>
      </c>
      <c r="C1762" s="2">
        <v>25000000</v>
      </c>
      <c r="D1762" s="2">
        <v>6.7</v>
      </c>
      <c r="E1762" s="2">
        <f t="shared" si="27"/>
        <v>19455658</v>
      </c>
      <c r="I1762" s="13" t="s">
        <v>27517</v>
      </c>
      <c r="J1762" s="13">
        <v>2900000</v>
      </c>
    </row>
    <row r="1763" spans="1:10" x14ac:dyDescent="0.3">
      <c r="A1763" s="2">
        <v>43984230</v>
      </c>
      <c r="B1763" s="2" t="s">
        <v>25921</v>
      </c>
      <c r="C1763" s="2">
        <v>23000000</v>
      </c>
      <c r="D1763" s="2">
        <v>7.8</v>
      </c>
      <c r="E1763" s="2">
        <f t="shared" si="27"/>
        <v>20984230</v>
      </c>
      <c r="I1763" s="13" t="s">
        <v>27433</v>
      </c>
      <c r="J1763" s="13">
        <v>2890032</v>
      </c>
    </row>
    <row r="1764" spans="1:10" x14ac:dyDescent="0.3">
      <c r="A1764" s="2">
        <v>66489425</v>
      </c>
      <c r="B1764" s="2" t="s">
        <v>25922</v>
      </c>
      <c r="C1764" s="2">
        <v>25000000</v>
      </c>
      <c r="D1764" s="2">
        <v>6.5</v>
      </c>
      <c r="E1764" s="2">
        <f t="shared" si="27"/>
        <v>41489425</v>
      </c>
      <c r="I1764" s="13" t="s">
        <v>27217</v>
      </c>
      <c r="J1764" s="13">
        <v>2883495</v>
      </c>
    </row>
    <row r="1765" spans="1:10" x14ac:dyDescent="0.3">
      <c r="A1765" s="2">
        <v>41067398</v>
      </c>
      <c r="B1765" s="2" t="s">
        <v>25923</v>
      </c>
      <c r="C1765" s="2">
        <v>25000000</v>
      </c>
      <c r="D1765" s="2">
        <v>6.1</v>
      </c>
      <c r="E1765" s="2">
        <f t="shared" si="27"/>
        <v>16067398</v>
      </c>
      <c r="I1765" s="13" t="s">
        <v>26106</v>
      </c>
      <c r="J1765" s="13">
        <v>2862501</v>
      </c>
    </row>
    <row r="1766" spans="1:10" x14ac:dyDescent="0.3">
      <c r="A1766" s="2">
        <v>40218903</v>
      </c>
      <c r="B1766" s="2" t="s">
        <v>25924</v>
      </c>
      <c r="C1766" s="2">
        <v>25000000</v>
      </c>
      <c r="D1766" s="2">
        <v>8.1</v>
      </c>
      <c r="E1766" s="2">
        <f t="shared" si="27"/>
        <v>15218903</v>
      </c>
      <c r="I1766" s="13" t="s">
        <v>27024</v>
      </c>
      <c r="J1766" s="13">
        <v>2860839</v>
      </c>
    </row>
    <row r="1767" spans="1:10" x14ac:dyDescent="0.3">
      <c r="A1767" s="2">
        <v>39880476</v>
      </c>
      <c r="B1767" s="2" t="s">
        <v>25925</v>
      </c>
      <c r="C1767" s="2">
        <v>25000000</v>
      </c>
      <c r="D1767" s="2">
        <v>5.2</v>
      </c>
      <c r="E1767" s="2">
        <f t="shared" si="27"/>
        <v>14880476</v>
      </c>
      <c r="I1767" s="13" t="s">
        <v>24202</v>
      </c>
      <c r="J1767" s="13">
        <v>2853933</v>
      </c>
    </row>
    <row r="1768" spans="1:10" x14ac:dyDescent="0.3">
      <c r="A1768" s="2">
        <v>39399750</v>
      </c>
      <c r="B1768" s="2" t="s">
        <v>25926</v>
      </c>
      <c r="C1768" s="2">
        <v>25000000</v>
      </c>
      <c r="D1768" s="2">
        <v>5.6</v>
      </c>
      <c r="E1768" s="2">
        <f t="shared" si="27"/>
        <v>14399750</v>
      </c>
      <c r="I1768" s="13" t="s">
        <v>27475</v>
      </c>
      <c r="J1768" s="13">
        <v>2844929</v>
      </c>
    </row>
    <row r="1769" spans="1:10" x14ac:dyDescent="0.3">
      <c r="A1769" s="2">
        <v>38230435</v>
      </c>
      <c r="B1769" s="2" t="s">
        <v>25927</v>
      </c>
      <c r="C1769" s="2">
        <v>25000000</v>
      </c>
      <c r="D1769" s="2">
        <v>5.8</v>
      </c>
      <c r="E1769" s="2">
        <f t="shared" si="27"/>
        <v>13230435</v>
      </c>
      <c r="I1769" s="13" t="s">
        <v>27811</v>
      </c>
      <c r="J1769" s="13">
        <v>2831622</v>
      </c>
    </row>
    <row r="1770" spans="1:10" x14ac:dyDescent="0.3">
      <c r="A1770" s="2">
        <v>39008741</v>
      </c>
      <c r="B1770" s="2" t="s">
        <v>25928</v>
      </c>
      <c r="C1770" s="2">
        <v>25000000</v>
      </c>
      <c r="D1770" s="2">
        <v>6.6</v>
      </c>
      <c r="E1770" s="2">
        <f t="shared" si="27"/>
        <v>14008741</v>
      </c>
      <c r="I1770" s="13" t="s">
        <v>26937</v>
      </c>
      <c r="J1770" s="13">
        <v>2828771</v>
      </c>
    </row>
    <row r="1771" spans="1:10" x14ac:dyDescent="0.3">
      <c r="A1771" s="2">
        <v>36833473</v>
      </c>
      <c r="B1771" s="2" t="s">
        <v>25929</v>
      </c>
      <c r="C1771" s="2">
        <v>25000000</v>
      </c>
      <c r="D1771" s="2">
        <v>6.6</v>
      </c>
      <c r="E1771" s="2">
        <f t="shared" si="27"/>
        <v>11833473</v>
      </c>
      <c r="I1771" s="13" t="s">
        <v>25075</v>
      </c>
      <c r="J1771" s="13">
        <v>2822418</v>
      </c>
    </row>
    <row r="1772" spans="1:10" x14ac:dyDescent="0.3">
      <c r="A1772" s="2">
        <v>48237389</v>
      </c>
      <c r="B1772" s="2" t="s">
        <v>25930</v>
      </c>
      <c r="C1772" s="2">
        <v>25000000</v>
      </c>
      <c r="D1772" s="2">
        <v>5.5</v>
      </c>
      <c r="E1772" s="2">
        <f t="shared" si="27"/>
        <v>23237389</v>
      </c>
      <c r="I1772" s="13" t="s">
        <v>26918</v>
      </c>
      <c r="J1772" s="13">
        <v>2817771</v>
      </c>
    </row>
    <row r="1773" spans="1:10" x14ac:dyDescent="0.3">
      <c r="A1773" s="2">
        <v>36447959</v>
      </c>
      <c r="B1773" s="2" t="s">
        <v>25931</v>
      </c>
      <c r="C1773" s="2">
        <v>25000000</v>
      </c>
      <c r="D1773" s="2">
        <v>7</v>
      </c>
      <c r="E1773" s="2">
        <f t="shared" si="27"/>
        <v>11447959</v>
      </c>
      <c r="I1773" s="13" t="s">
        <v>27108</v>
      </c>
      <c r="J1773" s="13">
        <v>2814185</v>
      </c>
    </row>
    <row r="1774" spans="1:10" x14ac:dyDescent="0.3">
      <c r="A1774" s="2">
        <v>45089048</v>
      </c>
      <c r="B1774" s="2" t="s">
        <v>25932</v>
      </c>
      <c r="C1774" s="2">
        <v>25000000</v>
      </c>
      <c r="D1774" s="2">
        <v>6.5</v>
      </c>
      <c r="E1774" s="2">
        <f t="shared" si="27"/>
        <v>20089048</v>
      </c>
      <c r="I1774" s="13" t="s">
        <v>24677</v>
      </c>
      <c r="J1774" s="13">
        <v>2808744</v>
      </c>
    </row>
    <row r="1775" spans="1:10" x14ac:dyDescent="0.3">
      <c r="A1775" s="2">
        <v>35990505</v>
      </c>
      <c r="B1775" s="2" t="s">
        <v>25933</v>
      </c>
      <c r="C1775" s="2">
        <v>20000000</v>
      </c>
      <c r="D1775" s="2">
        <v>5.8</v>
      </c>
      <c r="E1775" s="2">
        <f t="shared" si="27"/>
        <v>15990505</v>
      </c>
      <c r="I1775" s="13" t="s">
        <v>26173</v>
      </c>
      <c r="J1775" s="13">
        <v>2774834</v>
      </c>
    </row>
    <row r="1776" spans="1:10" x14ac:dyDescent="0.3">
      <c r="A1776" s="2">
        <v>35143332</v>
      </c>
      <c r="B1776" s="2" t="s">
        <v>25934</v>
      </c>
      <c r="C1776" s="2">
        <v>17000000</v>
      </c>
      <c r="D1776" s="2">
        <v>5.6</v>
      </c>
      <c r="E1776" s="2">
        <f t="shared" si="27"/>
        <v>18143332</v>
      </c>
      <c r="I1776" s="13" t="s">
        <v>27725</v>
      </c>
      <c r="J1776" s="13">
        <v>2773863</v>
      </c>
    </row>
    <row r="1777" spans="1:10" x14ac:dyDescent="0.3">
      <c r="A1777" s="2">
        <v>35000629</v>
      </c>
      <c r="B1777" s="2" t="s">
        <v>25935</v>
      </c>
      <c r="C1777" s="2">
        <v>25000000</v>
      </c>
      <c r="D1777" s="2">
        <v>5.6</v>
      </c>
      <c r="E1777" s="2">
        <f t="shared" si="27"/>
        <v>10000629</v>
      </c>
      <c r="I1777" s="13" t="s">
        <v>25072</v>
      </c>
      <c r="J1777" s="13">
        <v>2752475</v>
      </c>
    </row>
    <row r="1778" spans="1:10" x14ac:dyDescent="0.3">
      <c r="A1778" s="2">
        <v>34604054</v>
      </c>
      <c r="B1778" s="2" t="s">
        <v>25936</v>
      </c>
      <c r="C1778" s="2">
        <v>30000000</v>
      </c>
      <c r="D1778" s="2">
        <v>5.8</v>
      </c>
      <c r="E1778" s="2">
        <f t="shared" si="27"/>
        <v>4604054</v>
      </c>
      <c r="I1778" s="13" t="s">
        <v>27792</v>
      </c>
      <c r="J1778" s="13">
        <v>2732062</v>
      </c>
    </row>
    <row r="1779" spans="1:10" x14ac:dyDescent="0.3">
      <c r="A1779" s="2">
        <v>41597830</v>
      </c>
      <c r="B1779" s="2" t="s">
        <v>25937</v>
      </c>
      <c r="C1779" s="2">
        <v>25000000</v>
      </c>
      <c r="D1779" s="2">
        <v>7.6</v>
      </c>
      <c r="E1779" s="2">
        <f t="shared" si="27"/>
        <v>16597830</v>
      </c>
      <c r="I1779" s="13" t="s">
        <v>27748</v>
      </c>
      <c r="J1779" s="13">
        <v>2713208</v>
      </c>
    </row>
    <row r="1780" spans="1:10" x14ac:dyDescent="0.3">
      <c r="A1780" s="2">
        <v>33687630</v>
      </c>
      <c r="B1780" s="2" t="s">
        <v>25938</v>
      </c>
      <c r="C1780" s="2">
        <v>20000000</v>
      </c>
      <c r="D1780" s="2">
        <v>6.4</v>
      </c>
      <c r="E1780" s="2">
        <f t="shared" si="27"/>
        <v>13687630</v>
      </c>
      <c r="I1780" s="13" t="s">
        <v>27576</v>
      </c>
      <c r="J1780" s="13">
        <v>2700000</v>
      </c>
    </row>
    <row r="1781" spans="1:10" x14ac:dyDescent="0.3">
      <c r="A1781" s="2">
        <v>32553210</v>
      </c>
      <c r="B1781" s="2" t="s">
        <v>25939</v>
      </c>
      <c r="C1781" s="2">
        <v>25000000</v>
      </c>
      <c r="D1781" s="2">
        <v>6.3</v>
      </c>
      <c r="E1781" s="2">
        <f t="shared" si="27"/>
        <v>7553210</v>
      </c>
      <c r="I1781" s="13" t="s">
        <v>27496</v>
      </c>
      <c r="J1781" s="13">
        <v>2695428</v>
      </c>
    </row>
    <row r="1782" spans="1:10" x14ac:dyDescent="0.3">
      <c r="A1782" s="2">
        <v>31526393</v>
      </c>
      <c r="B1782" s="2" t="s">
        <v>25940</v>
      </c>
      <c r="C1782" s="2">
        <v>25000000</v>
      </c>
      <c r="D1782" s="2">
        <v>4.5999999999999996</v>
      </c>
      <c r="E1782" s="2">
        <f t="shared" si="27"/>
        <v>6526393</v>
      </c>
      <c r="I1782" s="13" t="s">
        <v>27620</v>
      </c>
      <c r="J1782" s="13">
        <v>2690677</v>
      </c>
    </row>
    <row r="1783" spans="1:10" x14ac:dyDescent="0.3">
      <c r="A1783" s="2">
        <v>41229</v>
      </c>
      <c r="B1783" s="2" t="s">
        <v>25941</v>
      </c>
      <c r="C1783" s="2">
        <v>25500000</v>
      </c>
      <c r="D1783" s="2">
        <v>6.5</v>
      </c>
      <c r="E1783" s="2">
        <f t="shared" si="27"/>
        <v>-25458771</v>
      </c>
      <c r="I1783" s="13" t="s">
        <v>25807</v>
      </c>
      <c r="J1783" s="13">
        <v>2688364</v>
      </c>
    </row>
    <row r="1784" spans="1:10" x14ac:dyDescent="0.3">
      <c r="A1784" s="2">
        <v>31655091</v>
      </c>
      <c r="B1784" s="2" t="s">
        <v>25942</v>
      </c>
      <c r="C1784" s="2">
        <v>30000000</v>
      </c>
      <c r="D1784" s="2">
        <v>7.5</v>
      </c>
      <c r="E1784" s="2">
        <f t="shared" si="27"/>
        <v>1655091</v>
      </c>
      <c r="I1784" s="13" t="s">
        <v>25255</v>
      </c>
      <c r="J1784" s="13">
        <v>2667015</v>
      </c>
    </row>
    <row r="1785" spans="1:10" x14ac:dyDescent="0.3">
      <c r="A1785" s="2">
        <v>30012990</v>
      </c>
      <c r="B1785" s="2" t="s">
        <v>25943</v>
      </c>
      <c r="C1785" s="2">
        <v>25000000</v>
      </c>
      <c r="D1785" s="2">
        <v>7.5</v>
      </c>
      <c r="E1785" s="2">
        <f t="shared" si="27"/>
        <v>5012990</v>
      </c>
      <c r="I1785" s="13" t="s">
        <v>25350</v>
      </c>
      <c r="J1785" s="13">
        <v>2615685</v>
      </c>
    </row>
    <row r="1786" spans="1:10" x14ac:dyDescent="0.3">
      <c r="A1786" s="2">
        <v>32368960</v>
      </c>
      <c r="B1786" s="2" t="s">
        <v>25944</v>
      </c>
      <c r="C1786" s="2">
        <v>25000000</v>
      </c>
      <c r="D1786" s="2">
        <v>5.3</v>
      </c>
      <c r="E1786" s="2">
        <f t="shared" si="27"/>
        <v>7368960</v>
      </c>
      <c r="I1786" s="13" t="s">
        <v>27222</v>
      </c>
      <c r="J1786" s="13">
        <v>2596914</v>
      </c>
    </row>
    <row r="1787" spans="1:10" x14ac:dyDescent="0.3">
      <c r="A1787" s="2">
        <v>14500000</v>
      </c>
      <c r="B1787" s="2" t="s">
        <v>25945</v>
      </c>
      <c r="C1787" s="2">
        <v>25000000</v>
      </c>
      <c r="D1787" s="2">
        <v>7.5</v>
      </c>
      <c r="E1787" s="2">
        <f t="shared" si="27"/>
        <v>-10500000</v>
      </c>
      <c r="I1787" s="13" t="s">
        <v>26842</v>
      </c>
      <c r="J1787" s="13">
        <v>2592872</v>
      </c>
    </row>
    <row r="1788" spans="1:10" x14ac:dyDescent="0.3">
      <c r="A1788" s="2">
        <v>29247405</v>
      </c>
      <c r="B1788" s="2" t="s">
        <v>25946</v>
      </c>
      <c r="C1788" s="2">
        <v>25000000</v>
      </c>
      <c r="D1788" s="2">
        <v>3.3</v>
      </c>
      <c r="E1788" s="2">
        <f t="shared" si="27"/>
        <v>4247405</v>
      </c>
      <c r="I1788" s="13" t="s">
        <v>25468</v>
      </c>
      <c r="J1788" s="13">
        <v>2588228</v>
      </c>
    </row>
    <row r="1789" spans="1:10" x14ac:dyDescent="0.3">
      <c r="A1789" s="2">
        <v>25615792</v>
      </c>
      <c r="B1789" s="2" t="s">
        <v>25947</v>
      </c>
      <c r="C1789" s="2">
        <v>25000000</v>
      </c>
      <c r="D1789" s="2">
        <v>3.5</v>
      </c>
      <c r="E1789" s="2">
        <f t="shared" si="27"/>
        <v>615792</v>
      </c>
      <c r="I1789" s="13" t="s">
        <v>27451</v>
      </c>
      <c r="J1789" s="13">
        <v>2576314</v>
      </c>
    </row>
    <row r="1790" spans="1:10" x14ac:dyDescent="0.3">
      <c r="A1790" s="2">
        <v>28341469</v>
      </c>
      <c r="B1790" s="2" t="s">
        <v>25948</v>
      </c>
      <c r="C1790" s="2">
        <v>25000000</v>
      </c>
      <c r="D1790" s="2">
        <v>9.3000000000000007</v>
      </c>
      <c r="E1790" s="2">
        <f t="shared" si="27"/>
        <v>3341469</v>
      </c>
      <c r="I1790" s="13" t="s">
        <v>25345</v>
      </c>
      <c r="J1790" s="13">
        <v>2575718</v>
      </c>
    </row>
    <row r="1791" spans="1:10" x14ac:dyDescent="0.3">
      <c r="A1791" s="2">
        <v>25590119</v>
      </c>
      <c r="B1791" s="2" t="s">
        <v>25949</v>
      </c>
      <c r="C1791" s="2">
        <v>21150000</v>
      </c>
      <c r="D1791" s="2">
        <v>4.8</v>
      </c>
      <c r="E1791" s="2">
        <f t="shared" si="27"/>
        <v>4440119</v>
      </c>
      <c r="I1791" s="13" t="s">
        <v>27315</v>
      </c>
      <c r="J1791" s="13">
        <v>2572742</v>
      </c>
    </row>
    <row r="1792" spans="1:10" x14ac:dyDescent="0.3">
      <c r="A1792" s="2">
        <v>24944213</v>
      </c>
      <c r="B1792" s="2" t="s">
        <v>25950</v>
      </c>
      <c r="C1792" s="2">
        <v>27000000</v>
      </c>
      <c r="D1792" s="2">
        <v>6.9</v>
      </c>
      <c r="E1792" s="2">
        <f t="shared" si="27"/>
        <v>-2055787</v>
      </c>
      <c r="I1792" s="13" t="s">
        <v>26925</v>
      </c>
      <c r="J1792" s="13">
        <v>2570442</v>
      </c>
    </row>
    <row r="1793" spans="1:10" x14ac:dyDescent="0.3">
      <c r="A1793" s="2">
        <v>33631221</v>
      </c>
      <c r="B1793" s="2" t="s">
        <v>25951</v>
      </c>
      <c r="C1793" s="2">
        <v>25000000</v>
      </c>
      <c r="D1793" s="2">
        <v>6</v>
      </c>
      <c r="E1793" s="2">
        <f t="shared" si="27"/>
        <v>8631221</v>
      </c>
      <c r="I1793" s="13" t="s">
        <v>26844</v>
      </c>
      <c r="J1793" s="13">
        <v>2558739</v>
      </c>
    </row>
    <row r="1794" spans="1:10" x14ac:dyDescent="0.3">
      <c r="A1794" s="2">
        <v>37738400</v>
      </c>
      <c r="B1794" s="2" t="s">
        <v>25952</v>
      </c>
      <c r="C1794" s="2">
        <v>25000000</v>
      </c>
      <c r="D1794" s="2">
        <v>7.3</v>
      </c>
      <c r="E1794" s="2">
        <f t="shared" si="27"/>
        <v>12738400</v>
      </c>
      <c r="I1794" s="13" t="s">
        <v>26047</v>
      </c>
      <c r="J1794" s="13">
        <v>2556065</v>
      </c>
    </row>
    <row r="1795" spans="1:10" x14ac:dyDescent="0.3">
      <c r="A1795" s="2">
        <v>21835784</v>
      </c>
      <c r="B1795" s="2" t="s">
        <v>25953</v>
      </c>
      <c r="C1795" s="2">
        <v>30000000</v>
      </c>
      <c r="D1795" s="2">
        <v>6.6</v>
      </c>
      <c r="E1795" s="2">
        <f t="shared" ref="E1795:E1858" si="28">A1795-C1795</f>
        <v>-8164216</v>
      </c>
      <c r="I1795" s="13" t="s">
        <v>27391</v>
      </c>
      <c r="J1795" s="13">
        <v>2525762</v>
      </c>
    </row>
    <row r="1796" spans="1:10" x14ac:dyDescent="0.3">
      <c r="A1796" s="2">
        <v>15785632</v>
      </c>
      <c r="B1796" s="2" t="s">
        <v>25954</v>
      </c>
      <c r="C1796" s="2">
        <v>23000000</v>
      </c>
      <c r="D1796" s="2">
        <v>7.5</v>
      </c>
      <c r="E1796" s="2">
        <f t="shared" si="28"/>
        <v>-7214368</v>
      </c>
      <c r="I1796" s="13" t="s">
        <v>26926</v>
      </c>
      <c r="J1796" s="13">
        <v>2514138</v>
      </c>
    </row>
    <row r="1797" spans="1:10" x14ac:dyDescent="0.3">
      <c r="A1797" s="2">
        <v>21554585</v>
      </c>
      <c r="B1797" s="2" t="s">
        <v>25955</v>
      </c>
      <c r="C1797" s="2">
        <v>25000000</v>
      </c>
      <c r="D1797" s="2">
        <v>6.9</v>
      </c>
      <c r="E1797" s="2">
        <f t="shared" si="28"/>
        <v>-3445415</v>
      </c>
      <c r="I1797" s="13" t="s">
        <v>25826</v>
      </c>
      <c r="J1797" s="13">
        <v>2508670</v>
      </c>
    </row>
    <row r="1798" spans="1:10" x14ac:dyDescent="0.3">
      <c r="A1798" s="2">
        <v>22200000</v>
      </c>
      <c r="B1798" s="2" t="s">
        <v>25956</v>
      </c>
      <c r="C1798" s="2">
        <v>25000000</v>
      </c>
      <c r="D1798" s="2">
        <v>6.8</v>
      </c>
      <c r="E1798" s="2">
        <f t="shared" si="28"/>
        <v>-2800000</v>
      </c>
      <c r="I1798" s="13" t="s">
        <v>25870</v>
      </c>
      <c r="J1798" s="13">
        <v>2501651</v>
      </c>
    </row>
    <row r="1799" spans="1:10" x14ac:dyDescent="0.3">
      <c r="A1799" s="2">
        <v>23527955</v>
      </c>
      <c r="B1799" s="2" t="s">
        <v>25957</v>
      </c>
      <c r="C1799" s="2">
        <v>25000000</v>
      </c>
      <c r="D1799" s="2">
        <v>6.4</v>
      </c>
      <c r="E1799" s="2">
        <f t="shared" si="28"/>
        <v>-1472045</v>
      </c>
      <c r="I1799" s="13" t="s">
        <v>25870</v>
      </c>
      <c r="J1799" s="13">
        <v>2501651</v>
      </c>
    </row>
    <row r="1800" spans="1:10" x14ac:dyDescent="0.3">
      <c r="A1800" s="2">
        <v>24042490</v>
      </c>
      <c r="B1800" s="2" t="s">
        <v>25958</v>
      </c>
      <c r="C1800" s="2">
        <v>25000000</v>
      </c>
      <c r="D1800" s="2">
        <v>5.6</v>
      </c>
      <c r="E1800" s="2">
        <f t="shared" si="28"/>
        <v>-957510</v>
      </c>
      <c r="I1800" s="13" t="s">
        <v>26307</v>
      </c>
      <c r="J1800" s="13">
        <v>2483154</v>
      </c>
    </row>
    <row r="1801" spans="1:10" x14ac:dyDescent="0.3">
      <c r="A1801" s="2">
        <v>22466994</v>
      </c>
      <c r="B1801" s="2" t="s">
        <v>25959</v>
      </c>
      <c r="C1801" s="2">
        <v>25000000</v>
      </c>
      <c r="D1801" s="2">
        <v>6.3</v>
      </c>
      <c r="E1801" s="2">
        <f t="shared" si="28"/>
        <v>-2533006</v>
      </c>
      <c r="I1801" s="13" t="s">
        <v>25513</v>
      </c>
      <c r="J1801" s="13">
        <v>2481242</v>
      </c>
    </row>
    <row r="1802" spans="1:10" x14ac:dyDescent="0.3">
      <c r="A1802" s="2">
        <v>17791031</v>
      </c>
      <c r="B1802" s="2" t="s">
        <v>25960</v>
      </c>
      <c r="C1802" s="2">
        <v>25000000</v>
      </c>
      <c r="D1802" s="2">
        <v>7.3</v>
      </c>
      <c r="E1802" s="2">
        <f t="shared" si="28"/>
        <v>-7208969</v>
      </c>
      <c r="I1802" s="13" t="s">
        <v>26576</v>
      </c>
      <c r="J1802" s="13">
        <v>2439163</v>
      </c>
    </row>
    <row r="1803" spans="1:10" x14ac:dyDescent="0.3">
      <c r="A1803" s="2">
        <v>17718223</v>
      </c>
      <c r="B1803" s="2" t="s">
        <v>25961</v>
      </c>
      <c r="C1803" s="2">
        <v>25000000</v>
      </c>
      <c r="D1803" s="2">
        <v>6.6</v>
      </c>
      <c r="E1803" s="2">
        <f t="shared" si="28"/>
        <v>-7281777</v>
      </c>
      <c r="I1803" s="13" t="s">
        <v>27757</v>
      </c>
      <c r="J1803" s="13">
        <v>2429000</v>
      </c>
    </row>
    <row r="1804" spans="1:10" x14ac:dyDescent="0.3">
      <c r="A1804" s="2">
        <v>15361537</v>
      </c>
      <c r="B1804" s="2" t="s">
        <v>25962</v>
      </c>
      <c r="C1804" s="2">
        <v>13000000</v>
      </c>
      <c r="D1804" s="2">
        <v>4.5999999999999996</v>
      </c>
      <c r="E1804" s="2">
        <f t="shared" si="28"/>
        <v>2361537</v>
      </c>
      <c r="I1804" s="13" t="s">
        <v>26552</v>
      </c>
      <c r="J1804" s="13">
        <v>2411331</v>
      </c>
    </row>
    <row r="1805" spans="1:10" x14ac:dyDescent="0.3">
      <c r="A1805" s="2">
        <v>16647384</v>
      </c>
      <c r="B1805" s="2" t="s">
        <v>25963</v>
      </c>
      <c r="C1805" s="2">
        <v>26000000</v>
      </c>
      <c r="D1805" s="2">
        <v>5.0999999999999996</v>
      </c>
      <c r="E1805" s="2">
        <f t="shared" si="28"/>
        <v>-9352616</v>
      </c>
      <c r="I1805" s="13" t="s">
        <v>24883</v>
      </c>
      <c r="J1805" s="13">
        <v>2401264</v>
      </c>
    </row>
    <row r="1806" spans="1:10" x14ac:dyDescent="0.3">
      <c r="A1806" s="2">
        <v>16118077</v>
      </c>
      <c r="B1806" s="2" t="s">
        <v>25964</v>
      </c>
      <c r="C1806" s="2">
        <v>25000000</v>
      </c>
      <c r="D1806" s="2">
        <v>5.6</v>
      </c>
      <c r="E1806" s="2">
        <f t="shared" si="28"/>
        <v>-8881923</v>
      </c>
      <c r="I1806" s="13" t="s">
        <v>27714</v>
      </c>
      <c r="J1806" s="13">
        <v>2391000</v>
      </c>
    </row>
    <row r="1807" spans="1:10" x14ac:dyDescent="0.3">
      <c r="A1807" s="2">
        <v>15091542</v>
      </c>
      <c r="B1807" s="2" t="s">
        <v>25965</v>
      </c>
      <c r="C1807" s="2">
        <v>25000000</v>
      </c>
      <c r="D1807" s="2">
        <v>5.3</v>
      </c>
      <c r="E1807" s="2">
        <f t="shared" si="28"/>
        <v>-9908458</v>
      </c>
      <c r="I1807" s="13" t="s">
        <v>27659</v>
      </c>
      <c r="J1807" s="13">
        <v>2386698</v>
      </c>
    </row>
    <row r="1808" spans="1:10" x14ac:dyDescent="0.3">
      <c r="A1808" s="2">
        <v>15045676</v>
      </c>
      <c r="B1808" s="2" t="s">
        <v>25966</v>
      </c>
      <c r="C1808" s="2">
        <v>16000000</v>
      </c>
      <c r="D1808" s="2">
        <v>5.6</v>
      </c>
      <c r="E1808" s="2">
        <f t="shared" si="28"/>
        <v>-954324</v>
      </c>
      <c r="I1808" s="13" t="s">
        <v>25962</v>
      </c>
      <c r="J1808" s="13">
        <v>2361537</v>
      </c>
    </row>
    <row r="1809" spans="1:10" x14ac:dyDescent="0.3">
      <c r="A1809" s="2">
        <v>17427926</v>
      </c>
      <c r="B1809" s="2" t="s">
        <v>25967</v>
      </c>
      <c r="C1809" s="2">
        <v>8000000</v>
      </c>
      <c r="D1809" s="2">
        <v>5.9</v>
      </c>
      <c r="E1809" s="2">
        <f t="shared" si="28"/>
        <v>9427926</v>
      </c>
      <c r="I1809" s="13" t="s">
        <v>25732</v>
      </c>
      <c r="J1809" s="13">
        <v>2357532</v>
      </c>
    </row>
    <row r="1810" spans="1:10" x14ac:dyDescent="0.3">
      <c r="A1810" s="2">
        <v>14983572</v>
      </c>
      <c r="B1810" s="2" t="s">
        <v>25968</v>
      </c>
      <c r="C1810" s="2">
        <v>25000000</v>
      </c>
      <c r="D1810" s="2">
        <v>4.7</v>
      </c>
      <c r="E1810" s="2">
        <f t="shared" si="28"/>
        <v>-10016428</v>
      </c>
      <c r="I1810" s="13" t="s">
        <v>26661</v>
      </c>
      <c r="J1810" s="13">
        <v>2354988</v>
      </c>
    </row>
    <row r="1811" spans="1:10" x14ac:dyDescent="0.3">
      <c r="A1811" s="2">
        <v>14637490</v>
      </c>
      <c r="B1811" s="2" t="s">
        <v>25969</v>
      </c>
      <c r="C1811" s="2">
        <v>25000000</v>
      </c>
      <c r="D1811" s="2">
        <v>4.8</v>
      </c>
      <c r="E1811" s="2">
        <f t="shared" si="28"/>
        <v>-10362510</v>
      </c>
      <c r="I1811" s="13" t="s">
        <v>26640</v>
      </c>
      <c r="J1811" s="13">
        <v>2348123</v>
      </c>
    </row>
    <row r="1812" spans="1:10" x14ac:dyDescent="0.3">
      <c r="A1812" s="2">
        <v>14589444</v>
      </c>
      <c r="B1812" s="2" t="s">
        <v>25970</v>
      </c>
      <c r="C1812" s="2">
        <v>25000000</v>
      </c>
      <c r="D1812" s="2">
        <v>6.8</v>
      </c>
      <c r="E1812" s="2">
        <f t="shared" si="28"/>
        <v>-10410556</v>
      </c>
      <c r="I1812" s="13" t="s">
        <v>27435</v>
      </c>
      <c r="J1812" s="13">
        <v>2323044</v>
      </c>
    </row>
    <row r="1813" spans="1:10" x14ac:dyDescent="0.3">
      <c r="A1813" s="2">
        <v>14095303</v>
      </c>
      <c r="B1813" s="2" t="s">
        <v>25971</v>
      </c>
      <c r="C1813" s="2">
        <v>25000000</v>
      </c>
      <c r="D1813" s="2">
        <v>5.4</v>
      </c>
      <c r="E1813" s="2">
        <f t="shared" si="28"/>
        <v>-10904697</v>
      </c>
      <c r="I1813" s="13" t="s">
        <v>25200</v>
      </c>
      <c r="J1813" s="13">
        <v>2307550</v>
      </c>
    </row>
    <row r="1814" spans="1:10" x14ac:dyDescent="0.3">
      <c r="A1814" s="2">
        <v>13973532</v>
      </c>
      <c r="B1814" s="2" t="s">
        <v>25972</v>
      </c>
      <c r="C1814" s="2">
        <v>25000000</v>
      </c>
      <c r="D1814" s="2">
        <v>5.0999999999999996</v>
      </c>
      <c r="E1814" s="2">
        <f t="shared" si="28"/>
        <v>-11026468</v>
      </c>
      <c r="I1814" s="13" t="s">
        <v>25521</v>
      </c>
      <c r="J1814" s="13">
        <v>2304950</v>
      </c>
    </row>
    <row r="1815" spans="1:10" x14ac:dyDescent="0.3">
      <c r="A1815" s="2">
        <v>1865774</v>
      </c>
      <c r="B1815" s="2" t="s">
        <v>25973</v>
      </c>
      <c r="C1815" s="2">
        <v>30000000</v>
      </c>
      <c r="D1815" s="2">
        <v>7</v>
      </c>
      <c r="E1815" s="2">
        <f t="shared" si="28"/>
        <v>-28134226</v>
      </c>
      <c r="I1815" s="13" t="s">
        <v>26635</v>
      </c>
      <c r="J1815" s="13">
        <v>2298046</v>
      </c>
    </row>
    <row r="1816" spans="1:10" x14ac:dyDescent="0.3">
      <c r="A1816" s="2">
        <v>18860403</v>
      </c>
      <c r="B1816" s="2" t="s">
        <v>25974</v>
      </c>
      <c r="C1816" s="2">
        <v>25000000</v>
      </c>
      <c r="D1816" s="2">
        <v>4</v>
      </c>
      <c r="E1816" s="2">
        <f t="shared" si="28"/>
        <v>-6139597</v>
      </c>
      <c r="I1816" s="13" t="s">
        <v>27476</v>
      </c>
      <c r="J1816" s="13">
        <v>2270647</v>
      </c>
    </row>
    <row r="1817" spans="1:10" x14ac:dyDescent="0.3">
      <c r="A1817" s="2">
        <v>13038660</v>
      </c>
      <c r="B1817" s="2" t="s">
        <v>25975</v>
      </c>
      <c r="C1817" s="2">
        <v>25000000</v>
      </c>
      <c r="D1817" s="2">
        <v>7.3</v>
      </c>
      <c r="E1817" s="2">
        <f t="shared" si="28"/>
        <v>-11961340</v>
      </c>
      <c r="I1817" s="13" t="s">
        <v>27068</v>
      </c>
      <c r="J1817" s="13">
        <v>2269307</v>
      </c>
    </row>
    <row r="1818" spans="1:10" x14ac:dyDescent="0.3">
      <c r="A1818" s="2">
        <v>28831145</v>
      </c>
      <c r="B1818" s="2" t="s">
        <v>25976</v>
      </c>
      <c r="C1818" s="2">
        <v>25000000</v>
      </c>
      <c r="D1818" s="2">
        <v>6.8</v>
      </c>
      <c r="E1818" s="2">
        <f t="shared" si="28"/>
        <v>3831145</v>
      </c>
      <c r="I1818" s="13" t="s">
        <v>27743</v>
      </c>
      <c r="J1818" s="13">
        <v>2262293</v>
      </c>
    </row>
    <row r="1819" spans="1:10" x14ac:dyDescent="0.3">
      <c r="A1819" s="2">
        <v>11538204</v>
      </c>
      <c r="B1819" s="2" t="s">
        <v>25977</v>
      </c>
      <c r="C1819" s="2">
        <v>25000000</v>
      </c>
      <c r="D1819" s="2">
        <v>7</v>
      </c>
      <c r="E1819" s="2">
        <f t="shared" si="28"/>
        <v>-13461796</v>
      </c>
      <c r="I1819" s="13" t="s">
        <v>26559</v>
      </c>
      <c r="J1819" s="13">
        <v>2237244</v>
      </c>
    </row>
    <row r="1820" spans="1:10" x14ac:dyDescent="0.3">
      <c r="A1820" s="2">
        <v>11008432</v>
      </c>
      <c r="B1820" s="2" t="s">
        <v>25978</v>
      </c>
      <c r="C1820" s="2">
        <v>25000000</v>
      </c>
      <c r="D1820" s="2">
        <v>7.1</v>
      </c>
      <c r="E1820" s="2">
        <f t="shared" si="28"/>
        <v>-13991568</v>
      </c>
      <c r="I1820" s="13" t="s">
        <v>26855</v>
      </c>
      <c r="J1820" s="13">
        <v>2214255</v>
      </c>
    </row>
    <row r="1821" spans="1:10" x14ac:dyDescent="0.3">
      <c r="A1821" s="2">
        <v>12188642</v>
      </c>
      <c r="B1821" s="2" t="s">
        <v>25979</v>
      </c>
      <c r="C1821" s="2">
        <v>26000000</v>
      </c>
      <c r="D1821" s="2">
        <v>6.9</v>
      </c>
      <c r="E1821" s="2">
        <f t="shared" si="28"/>
        <v>-13811358</v>
      </c>
      <c r="I1821" s="13" t="s">
        <v>27139</v>
      </c>
      <c r="J1821" s="13">
        <v>2190525</v>
      </c>
    </row>
    <row r="1822" spans="1:10" x14ac:dyDescent="0.3">
      <c r="A1822" s="2">
        <v>11100000</v>
      </c>
      <c r="B1822" s="2" t="s">
        <v>25980</v>
      </c>
      <c r="C1822" s="2">
        <v>25000000</v>
      </c>
      <c r="D1822" s="2">
        <v>7.3</v>
      </c>
      <c r="E1822" s="2">
        <f t="shared" si="28"/>
        <v>-13900000</v>
      </c>
      <c r="I1822" s="13" t="s">
        <v>25593</v>
      </c>
      <c r="J1822" s="13">
        <v>2180954</v>
      </c>
    </row>
    <row r="1823" spans="1:10" x14ac:dyDescent="0.3">
      <c r="A1823" s="2">
        <v>13651662</v>
      </c>
      <c r="B1823" s="2" t="s">
        <v>25981</v>
      </c>
      <c r="C1823" s="2">
        <v>25000000</v>
      </c>
      <c r="D1823" s="2">
        <v>8.1999999999999993</v>
      </c>
      <c r="E1823" s="2">
        <f t="shared" si="28"/>
        <v>-11348338</v>
      </c>
      <c r="I1823" s="13" t="s">
        <v>25146</v>
      </c>
      <c r="J1823" s="13">
        <v>2173190</v>
      </c>
    </row>
    <row r="1824" spans="1:10" x14ac:dyDescent="0.3">
      <c r="A1824" s="2">
        <v>11030963</v>
      </c>
      <c r="B1824" s="2" t="s">
        <v>25982</v>
      </c>
      <c r="C1824" s="2">
        <v>28000000</v>
      </c>
      <c r="D1824" s="2">
        <v>7.1</v>
      </c>
      <c r="E1824" s="2">
        <f t="shared" si="28"/>
        <v>-16969037</v>
      </c>
      <c r="I1824" s="13" t="s">
        <v>27142</v>
      </c>
      <c r="J1824" s="13">
        <v>2166863</v>
      </c>
    </row>
    <row r="1825" spans="1:10" x14ac:dyDescent="0.3">
      <c r="A1825" s="2">
        <v>10769960</v>
      </c>
      <c r="B1825" s="2" t="s">
        <v>25983</v>
      </c>
      <c r="C1825" s="2">
        <v>25000000</v>
      </c>
      <c r="D1825" s="2">
        <v>7.7</v>
      </c>
      <c r="E1825" s="2">
        <f t="shared" si="28"/>
        <v>-14230040</v>
      </c>
      <c r="I1825" s="13" t="s">
        <v>26433</v>
      </c>
      <c r="J1825" s="13">
        <v>2163911</v>
      </c>
    </row>
    <row r="1826" spans="1:10" x14ac:dyDescent="0.3">
      <c r="A1826" s="2">
        <v>10911750</v>
      </c>
      <c r="B1826" s="2" t="s">
        <v>25984</v>
      </c>
      <c r="C1826" s="2">
        <v>25000000</v>
      </c>
      <c r="D1826" s="2">
        <v>6.5</v>
      </c>
      <c r="E1826" s="2">
        <f t="shared" si="28"/>
        <v>-14088250</v>
      </c>
      <c r="I1826" s="13" t="s">
        <v>25713</v>
      </c>
      <c r="J1826" s="13">
        <v>2154410</v>
      </c>
    </row>
    <row r="1827" spans="1:10" x14ac:dyDescent="0.3">
      <c r="A1827" s="2">
        <v>10719367</v>
      </c>
      <c r="B1827" s="2" t="s">
        <v>25985</v>
      </c>
      <c r="C1827" s="2">
        <v>25000000</v>
      </c>
      <c r="D1827" s="2">
        <v>4.9000000000000004</v>
      </c>
      <c r="E1827" s="2">
        <f t="shared" si="28"/>
        <v>-14280633</v>
      </c>
      <c r="I1827" s="13" t="s">
        <v>25713</v>
      </c>
      <c r="J1827" s="13">
        <v>2154410</v>
      </c>
    </row>
    <row r="1828" spans="1:10" x14ac:dyDescent="0.3">
      <c r="A1828" s="2">
        <v>10114315</v>
      </c>
      <c r="B1828" s="2" t="s">
        <v>25986</v>
      </c>
      <c r="C1828" s="2">
        <v>25000000</v>
      </c>
      <c r="D1828" s="2">
        <v>6.4</v>
      </c>
      <c r="E1828" s="2">
        <f t="shared" si="28"/>
        <v>-14885685</v>
      </c>
      <c r="I1828" s="13" t="s">
        <v>25698</v>
      </c>
      <c r="J1828" s="13">
        <v>2137776</v>
      </c>
    </row>
    <row r="1829" spans="1:10" x14ac:dyDescent="0.3">
      <c r="A1829" s="2">
        <v>49122319</v>
      </c>
      <c r="B1829" s="2" t="s">
        <v>25987</v>
      </c>
      <c r="C1829" s="2">
        <v>14000000</v>
      </c>
      <c r="D1829" s="2">
        <v>5.9</v>
      </c>
      <c r="E1829" s="2">
        <f t="shared" si="28"/>
        <v>35122319</v>
      </c>
      <c r="I1829" s="13" t="s">
        <v>25065</v>
      </c>
      <c r="J1829" s="13">
        <v>2128202</v>
      </c>
    </row>
    <row r="1830" spans="1:10" x14ac:dyDescent="0.3">
      <c r="A1830" s="2">
        <v>10070000</v>
      </c>
      <c r="B1830" s="2" t="s">
        <v>25988</v>
      </c>
      <c r="C1830" s="2">
        <v>25000000</v>
      </c>
      <c r="D1830" s="2">
        <v>6.2</v>
      </c>
      <c r="E1830" s="2">
        <f t="shared" si="28"/>
        <v>-14930000</v>
      </c>
      <c r="I1830" s="13" t="s">
        <v>27072</v>
      </c>
      <c r="J1830" s="13">
        <v>2106233</v>
      </c>
    </row>
    <row r="1831" spans="1:10" x14ac:dyDescent="0.3">
      <c r="A1831" s="2">
        <v>10324441</v>
      </c>
      <c r="B1831" s="2" t="s">
        <v>25989</v>
      </c>
      <c r="C1831" s="2">
        <v>25000000</v>
      </c>
      <c r="D1831" s="2">
        <v>5.8</v>
      </c>
      <c r="E1831" s="2">
        <f t="shared" si="28"/>
        <v>-14675559</v>
      </c>
      <c r="I1831" s="13" t="s">
        <v>26845</v>
      </c>
      <c r="J1831" s="13">
        <v>2103828</v>
      </c>
    </row>
    <row r="1832" spans="1:10" x14ac:dyDescent="0.3">
      <c r="A1832" s="2">
        <v>7156933</v>
      </c>
      <c r="B1832" s="2" t="s">
        <v>25990</v>
      </c>
      <c r="C1832" s="2">
        <v>25000000</v>
      </c>
      <c r="D1832" s="2">
        <v>6.7</v>
      </c>
      <c r="E1832" s="2">
        <f t="shared" si="28"/>
        <v>-17843067</v>
      </c>
      <c r="I1832" s="13" t="s">
        <v>27141</v>
      </c>
      <c r="J1832" s="13">
        <v>2094451</v>
      </c>
    </row>
    <row r="1833" spans="1:10" x14ac:dyDescent="0.3">
      <c r="A1833" s="2">
        <v>9286314</v>
      </c>
      <c r="B1833" s="2" t="s">
        <v>25991</v>
      </c>
      <c r="C1833" s="2">
        <v>17000000</v>
      </c>
      <c r="D1833" s="2">
        <v>5.9</v>
      </c>
      <c r="E1833" s="2">
        <f t="shared" si="28"/>
        <v>-7713686</v>
      </c>
      <c r="I1833" s="13" t="s">
        <v>27764</v>
      </c>
      <c r="J1833" s="13">
        <v>2060184</v>
      </c>
    </row>
    <row r="1834" spans="1:10" x14ac:dyDescent="0.3">
      <c r="A1834" s="2">
        <v>56692</v>
      </c>
      <c r="B1834" s="2" t="s">
        <v>25992</v>
      </c>
      <c r="C1834" s="2">
        <v>25000000</v>
      </c>
      <c r="D1834" s="2">
        <v>7.3</v>
      </c>
      <c r="E1834" s="2">
        <f t="shared" si="28"/>
        <v>-24943308</v>
      </c>
      <c r="I1834" s="13" t="s">
        <v>25584</v>
      </c>
      <c r="J1834" s="13">
        <v>2057332</v>
      </c>
    </row>
    <row r="1835" spans="1:10" x14ac:dyDescent="0.3">
      <c r="A1835" s="2">
        <v>5654777</v>
      </c>
      <c r="B1835" s="2" t="s">
        <v>25993</v>
      </c>
      <c r="C1835" s="2">
        <v>25000000</v>
      </c>
      <c r="D1835" s="2">
        <v>4.0999999999999996</v>
      </c>
      <c r="E1835" s="2">
        <f t="shared" si="28"/>
        <v>-19345223</v>
      </c>
      <c r="I1835" s="13" t="s">
        <v>24203</v>
      </c>
      <c r="J1835" s="13">
        <v>2051787</v>
      </c>
    </row>
    <row r="1836" spans="1:10" x14ac:dyDescent="0.3">
      <c r="A1836" s="2">
        <v>5516708</v>
      </c>
      <c r="B1836" s="2" t="s">
        <v>25994</v>
      </c>
      <c r="C1836" s="2">
        <v>25000000</v>
      </c>
      <c r="D1836" s="2">
        <v>4.9000000000000004</v>
      </c>
      <c r="E1836" s="2">
        <f t="shared" si="28"/>
        <v>-19483292</v>
      </c>
      <c r="I1836" s="13" t="s">
        <v>24203</v>
      </c>
      <c r="J1836" s="13">
        <v>2051787</v>
      </c>
    </row>
    <row r="1837" spans="1:10" x14ac:dyDescent="0.3">
      <c r="A1837" s="2">
        <v>5128124</v>
      </c>
      <c r="B1837" s="2" t="s">
        <v>25995</v>
      </c>
      <c r="C1837" s="2">
        <v>25000000</v>
      </c>
      <c r="D1837" s="2">
        <v>7.9</v>
      </c>
      <c r="E1837" s="2">
        <f t="shared" si="28"/>
        <v>-19871876</v>
      </c>
      <c r="I1837" s="13" t="s">
        <v>25519</v>
      </c>
      <c r="J1837" s="13">
        <v>2048809</v>
      </c>
    </row>
    <row r="1838" spans="1:10" x14ac:dyDescent="0.3">
      <c r="A1838" s="2">
        <v>34014398</v>
      </c>
      <c r="B1838" s="2" t="s">
        <v>25585</v>
      </c>
      <c r="C1838" s="2">
        <v>33000000</v>
      </c>
      <c r="D1838" s="2">
        <v>5.6</v>
      </c>
      <c r="E1838" s="2">
        <f t="shared" si="28"/>
        <v>1014398</v>
      </c>
      <c r="I1838" s="13" t="s">
        <v>25519</v>
      </c>
      <c r="J1838" s="13">
        <v>2048809</v>
      </c>
    </row>
    <row r="1839" spans="1:10" x14ac:dyDescent="0.3">
      <c r="A1839" s="2">
        <v>4064333</v>
      </c>
      <c r="B1839" s="2" t="s">
        <v>25996</v>
      </c>
      <c r="C1839" s="2">
        <v>25000000</v>
      </c>
      <c r="D1839" s="2">
        <v>5.2</v>
      </c>
      <c r="E1839" s="2">
        <f t="shared" si="28"/>
        <v>-20935667</v>
      </c>
      <c r="I1839" s="13" t="s">
        <v>27817</v>
      </c>
      <c r="J1839" s="13">
        <v>2033920</v>
      </c>
    </row>
    <row r="1840" spans="1:10" x14ac:dyDescent="0.3">
      <c r="A1840" s="2">
        <v>4006906</v>
      </c>
      <c r="B1840" s="2" t="s">
        <v>25997</v>
      </c>
      <c r="C1840" s="2">
        <v>15000000</v>
      </c>
      <c r="D1840" s="2">
        <v>4.0999999999999996</v>
      </c>
      <c r="E1840" s="2">
        <f t="shared" si="28"/>
        <v>-10993094</v>
      </c>
      <c r="I1840" s="13" t="s">
        <v>25570</v>
      </c>
      <c r="J1840" s="13">
        <v>2000000</v>
      </c>
    </row>
    <row r="1841" spans="1:10" x14ac:dyDescent="0.3">
      <c r="A1841" s="2">
        <v>3073392</v>
      </c>
      <c r="B1841" s="2" t="s">
        <v>25998</v>
      </c>
      <c r="C1841" s="2">
        <v>25000000</v>
      </c>
      <c r="D1841" s="2">
        <v>6.6</v>
      </c>
      <c r="E1841" s="2">
        <f t="shared" si="28"/>
        <v>-21926608</v>
      </c>
      <c r="I1841" s="13" t="s">
        <v>27713</v>
      </c>
      <c r="J1841" s="13">
        <v>1994973</v>
      </c>
    </row>
    <row r="1842" spans="1:10" x14ac:dyDescent="0.3">
      <c r="A1842" s="2">
        <v>1550000</v>
      </c>
      <c r="B1842" s="2" t="s">
        <v>25999</v>
      </c>
      <c r="C1842" s="2">
        <v>25000000</v>
      </c>
      <c r="D1842" s="2">
        <v>2.9</v>
      </c>
      <c r="E1842" s="2">
        <f t="shared" si="28"/>
        <v>-23450000</v>
      </c>
      <c r="I1842" s="13" t="s">
        <v>27580</v>
      </c>
      <c r="J1842" s="13">
        <v>1957978</v>
      </c>
    </row>
    <row r="1843" spans="1:10" x14ac:dyDescent="0.3">
      <c r="A1843" s="2">
        <v>871527</v>
      </c>
      <c r="B1843" s="2" t="s">
        <v>26000</v>
      </c>
      <c r="C1843" s="2">
        <v>25000000</v>
      </c>
      <c r="D1843" s="2">
        <v>6.5</v>
      </c>
      <c r="E1843" s="2">
        <f t="shared" si="28"/>
        <v>-24128473</v>
      </c>
      <c r="I1843" s="13" t="s">
        <v>27606</v>
      </c>
      <c r="J1843" s="13">
        <v>1947339</v>
      </c>
    </row>
    <row r="1844" spans="1:10" x14ac:dyDescent="0.3">
      <c r="A1844" s="2">
        <v>777423</v>
      </c>
      <c r="B1844" s="2" t="s">
        <v>26001</v>
      </c>
      <c r="C1844" s="2">
        <v>25000000</v>
      </c>
      <c r="D1844" s="2">
        <v>7.2</v>
      </c>
      <c r="E1844" s="2">
        <f t="shared" si="28"/>
        <v>-24222577</v>
      </c>
      <c r="I1844" s="13" t="s">
        <v>24972</v>
      </c>
      <c r="J1844" s="13">
        <v>1932305</v>
      </c>
    </row>
    <row r="1845" spans="1:10" x14ac:dyDescent="0.3">
      <c r="A1845" s="2">
        <v>1186957</v>
      </c>
      <c r="B1845" s="2" t="s">
        <v>26002</v>
      </c>
      <c r="C1845" s="2">
        <v>25000000</v>
      </c>
      <c r="D1845" s="2">
        <v>6.8</v>
      </c>
      <c r="E1845" s="2">
        <f t="shared" si="28"/>
        <v>-23813043</v>
      </c>
      <c r="I1845" s="13" t="s">
        <v>24375</v>
      </c>
      <c r="J1845" s="13">
        <v>1920333</v>
      </c>
    </row>
    <row r="1846" spans="1:10" x14ac:dyDescent="0.3">
      <c r="A1846" s="2">
        <v>85433</v>
      </c>
      <c r="B1846" s="2" t="s">
        <v>26003</v>
      </c>
      <c r="C1846" s="2">
        <v>13500000</v>
      </c>
      <c r="D1846" s="2">
        <v>7.8</v>
      </c>
      <c r="E1846" s="2">
        <f t="shared" si="28"/>
        <v>-13414567</v>
      </c>
      <c r="I1846" s="13" t="s">
        <v>27554</v>
      </c>
      <c r="J1846" s="13">
        <v>1885134</v>
      </c>
    </row>
    <row r="1847" spans="1:10" x14ac:dyDescent="0.3">
      <c r="A1847" s="2">
        <v>1697956</v>
      </c>
      <c r="B1847" s="2" t="s">
        <v>26004</v>
      </c>
      <c r="C1847" s="2">
        <v>20000000</v>
      </c>
      <c r="D1847" s="2">
        <v>6.7</v>
      </c>
      <c r="E1847" s="2">
        <f t="shared" si="28"/>
        <v>-18302044</v>
      </c>
      <c r="I1847" s="13" t="s">
        <v>27747</v>
      </c>
      <c r="J1847" s="13">
        <v>1861000</v>
      </c>
    </row>
    <row r="1848" spans="1:10" x14ac:dyDescent="0.3">
      <c r="A1848" s="2">
        <v>183662</v>
      </c>
      <c r="B1848" s="2" t="s">
        <v>26005</v>
      </c>
      <c r="C1848" s="2">
        <v>25000000</v>
      </c>
      <c r="D1848" s="2">
        <v>7.1</v>
      </c>
      <c r="E1848" s="2">
        <f t="shared" si="28"/>
        <v>-24816338</v>
      </c>
      <c r="I1848" s="13" t="s">
        <v>27443</v>
      </c>
      <c r="J1848" s="13">
        <v>1854039</v>
      </c>
    </row>
    <row r="1849" spans="1:10" x14ac:dyDescent="0.3">
      <c r="A1849" s="2">
        <v>134904</v>
      </c>
      <c r="B1849" s="2" t="s">
        <v>26006</v>
      </c>
      <c r="C1849" s="2">
        <v>25000000</v>
      </c>
      <c r="D1849" s="2">
        <v>5.7</v>
      </c>
      <c r="E1849" s="2">
        <f t="shared" si="28"/>
        <v>-24865096</v>
      </c>
      <c r="I1849" s="13" t="s">
        <v>25198</v>
      </c>
      <c r="J1849" s="13">
        <v>1815748</v>
      </c>
    </row>
    <row r="1850" spans="1:10" x14ac:dyDescent="0.3">
      <c r="A1850" s="2">
        <v>16969390</v>
      </c>
      <c r="B1850" s="2" t="s">
        <v>26007</v>
      </c>
      <c r="C1850" s="2">
        <v>25000000</v>
      </c>
      <c r="D1850" s="2">
        <v>5.3</v>
      </c>
      <c r="E1850" s="2">
        <f t="shared" si="28"/>
        <v>-8030610</v>
      </c>
      <c r="I1850" s="13" t="s">
        <v>25335</v>
      </c>
      <c r="J1850" s="13">
        <v>1797066</v>
      </c>
    </row>
    <row r="1851" spans="1:10" x14ac:dyDescent="0.3">
      <c r="A1851" s="2">
        <v>34700000</v>
      </c>
      <c r="B1851" s="2" t="s">
        <v>26008</v>
      </c>
      <c r="C1851" s="2">
        <v>14000000</v>
      </c>
      <c r="D1851" s="2">
        <v>7.7</v>
      </c>
      <c r="E1851" s="2">
        <f t="shared" si="28"/>
        <v>20700000</v>
      </c>
      <c r="I1851" s="13" t="s">
        <v>27319</v>
      </c>
      <c r="J1851" s="13">
        <v>1755271</v>
      </c>
    </row>
    <row r="1852" spans="1:10" x14ac:dyDescent="0.3">
      <c r="A1852" s="2">
        <v>717753</v>
      </c>
      <c r="B1852" s="2" t="s">
        <v>26009</v>
      </c>
      <c r="C1852" s="2">
        <v>25000000</v>
      </c>
      <c r="D1852" s="2">
        <v>6.1</v>
      </c>
      <c r="E1852" s="2">
        <f t="shared" si="28"/>
        <v>-24282247</v>
      </c>
      <c r="I1852" s="13" t="s">
        <v>25712</v>
      </c>
      <c r="J1852" s="13">
        <v>1743332</v>
      </c>
    </row>
    <row r="1853" spans="1:10" x14ac:dyDescent="0.3">
      <c r="A1853" s="2">
        <v>109713132</v>
      </c>
      <c r="B1853" s="2" t="s">
        <v>26010</v>
      </c>
      <c r="C1853" s="2">
        <v>25000000</v>
      </c>
      <c r="D1853" s="2">
        <v>7.3</v>
      </c>
      <c r="E1853" s="2">
        <f t="shared" si="28"/>
        <v>84713132</v>
      </c>
      <c r="I1853" s="13" t="s">
        <v>27773</v>
      </c>
      <c r="J1853" s="13">
        <v>1727544</v>
      </c>
    </row>
    <row r="1854" spans="1:10" x14ac:dyDescent="0.3">
      <c r="A1854" s="2">
        <v>70269171</v>
      </c>
      <c r="B1854" s="2" t="s">
        <v>26011</v>
      </c>
      <c r="C1854" s="2">
        <v>24000000</v>
      </c>
      <c r="D1854" s="2">
        <v>7.2</v>
      </c>
      <c r="E1854" s="2">
        <f t="shared" si="28"/>
        <v>46269171</v>
      </c>
      <c r="I1854" s="13" t="s">
        <v>26928</v>
      </c>
      <c r="J1854" s="13">
        <v>1703287</v>
      </c>
    </row>
    <row r="1855" spans="1:10" x14ac:dyDescent="0.3">
      <c r="A1855" s="2">
        <v>28772222</v>
      </c>
      <c r="B1855" s="2" t="s">
        <v>24466</v>
      </c>
      <c r="C1855" s="2">
        <v>105000000</v>
      </c>
      <c r="D1855" s="2">
        <v>5.3</v>
      </c>
      <c r="E1855" s="2">
        <f t="shared" si="28"/>
        <v>-76227778</v>
      </c>
      <c r="I1855" s="13" t="s">
        <v>26399</v>
      </c>
      <c r="J1855" s="13">
        <v>1679969</v>
      </c>
    </row>
    <row r="1856" spans="1:10" x14ac:dyDescent="0.3">
      <c r="A1856" s="2">
        <v>101334374</v>
      </c>
      <c r="B1856" s="2" t="s">
        <v>26012</v>
      </c>
      <c r="C1856" s="2">
        <v>24000000</v>
      </c>
      <c r="D1856" s="2">
        <v>6.1</v>
      </c>
      <c r="E1856" s="2">
        <f t="shared" si="28"/>
        <v>77334374</v>
      </c>
      <c r="I1856" s="13" t="s">
        <v>26699</v>
      </c>
      <c r="J1856" s="13">
        <v>1677654</v>
      </c>
    </row>
    <row r="1857" spans="1:10" x14ac:dyDescent="0.3">
      <c r="A1857" s="2">
        <v>1512815</v>
      </c>
      <c r="B1857" s="2" t="s">
        <v>26013</v>
      </c>
      <c r="C1857" s="2">
        <v>25000000</v>
      </c>
      <c r="D1857" s="2">
        <v>5.8</v>
      </c>
      <c r="E1857" s="2">
        <f t="shared" si="28"/>
        <v>-23487185</v>
      </c>
      <c r="I1857" s="13" t="s">
        <v>27140</v>
      </c>
      <c r="J1857" s="13">
        <v>1676553</v>
      </c>
    </row>
    <row r="1858" spans="1:10" x14ac:dyDescent="0.3">
      <c r="A1858" s="2">
        <v>65182182</v>
      </c>
      <c r="B1858" s="2" t="s">
        <v>26014</v>
      </c>
      <c r="C1858" s="2">
        <v>24000000</v>
      </c>
      <c r="D1858" s="2">
        <v>5.7</v>
      </c>
      <c r="E1858" s="2">
        <f t="shared" si="28"/>
        <v>41182182</v>
      </c>
      <c r="I1858" s="13" t="s">
        <v>27633</v>
      </c>
      <c r="J1858" s="13">
        <v>1659955</v>
      </c>
    </row>
    <row r="1859" spans="1:10" x14ac:dyDescent="0.3">
      <c r="A1859" s="2">
        <v>57262492</v>
      </c>
      <c r="B1859" s="2" t="s">
        <v>26015</v>
      </c>
      <c r="C1859" s="2">
        <v>24000000</v>
      </c>
      <c r="D1859" s="2">
        <v>6.7</v>
      </c>
      <c r="E1859" s="2">
        <f t="shared" ref="E1859:E1922" si="29">A1859-C1859</f>
        <v>33262492</v>
      </c>
      <c r="I1859" s="13" t="s">
        <v>25942</v>
      </c>
      <c r="J1859" s="13">
        <v>1655091</v>
      </c>
    </row>
    <row r="1860" spans="1:10" x14ac:dyDescent="0.3">
      <c r="A1860" s="2">
        <v>80000000</v>
      </c>
      <c r="B1860" s="2" t="s">
        <v>26016</v>
      </c>
      <c r="C1860" s="2">
        <v>8200000</v>
      </c>
      <c r="D1860" s="2">
        <v>6.5</v>
      </c>
      <c r="E1860" s="2">
        <f t="shared" si="29"/>
        <v>71800000</v>
      </c>
      <c r="I1860" s="13" t="s">
        <v>27497</v>
      </c>
      <c r="J1860" s="13">
        <v>1623749</v>
      </c>
    </row>
    <row r="1861" spans="1:10" x14ac:dyDescent="0.3">
      <c r="A1861" s="2">
        <v>74608545</v>
      </c>
      <c r="B1861" s="2" t="s">
        <v>26017</v>
      </c>
      <c r="C1861" s="2">
        <v>24000000</v>
      </c>
      <c r="D1861" s="2">
        <v>7.2</v>
      </c>
      <c r="E1861" s="2">
        <f t="shared" si="29"/>
        <v>50608545</v>
      </c>
      <c r="I1861" s="13" t="s">
        <v>27634</v>
      </c>
      <c r="J1861" s="13">
        <v>1612029</v>
      </c>
    </row>
    <row r="1862" spans="1:10" x14ac:dyDescent="0.3">
      <c r="A1862" s="2">
        <v>41895491</v>
      </c>
      <c r="B1862" s="2" t="s">
        <v>26018</v>
      </c>
      <c r="C1862" s="2">
        <v>24000000</v>
      </c>
      <c r="D1862" s="2">
        <v>7.6</v>
      </c>
      <c r="E1862" s="2">
        <f t="shared" si="29"/>
        <v>17895491</v>
      </c>
      <c r="I1862" s="13" t="s">
        <v>26643</v>
      </c>
      <c r="J1862" s="13">
        <v>1610731</v>
      </c>
    </row>
    <row r="1863" spans="1:10" x14ac:dyDescent="0.3">
      <c r="A1863" s="2">
        <v>39989008</v>
      </c>
      <c r="B1863" s="2" t="s">
        <v>26019</v>
      </c>
      <c r="C1863" s="2">
        <v>24000000</v>
      </c>
      <c r="D1863" s="2">
        <v>4.5999999999999996</v>
      </c>
      <c r="E1863" s="2">
        <f t="shared" si="29"/>
        <v>15989008</v>
      </c>
      <c r="I1863" s="13" t="s">
        <v>27555</v>
      </c>
      <c r="J1863" s="13">
        <v>1590010</v>
      </c>
    </row>
    <row r="1864" spans="1:10" x14ac:dyDescent="0.3">
      <c r="A1864" s="2">
        <v>32662299</v>
      </c>
      <c r="B1864" s="2" t="s">
        <v>26020</v>
      </c>
      <c r="C1864" s="2">
        <v>24000000</v>
      </c>
      <c r="D1864" s="2">
        <v>6.9</v>
      </c>
      <c r="E1864" s="2">
        <f t="shared" si="29"/>
        <v>8662299</v>
      </c>
      <c r="I1864" s="13" t="s">
        <v>26726</v>
      </c>
      <c r="J1864" s="13">
        <v>1560950</v>
      </c>
    </row>
    <row r="1865" spans="1:10" x14ac:dyDescent="0.3">
      <c r="A1865" s="2">
        <v>31452765</v>
      </c>
      <c r="B1865" s="2" t="s">
        <v>26021</v>
      </c>
      <c r="C1865" s="2">
        <v>24000000</v>
      </c>
      <c r="D1865" s="2">
        <v>6.6</v>
      </c>
      <c r="E1865" s="2">
        <f t="shared" si="29"/>
        <v>7452765</v>
      </c>
      <c r="I1865" s="13" t="s">
        <v>26636</v>
      </c>
      <c r="J1865" s="13">
        <v>1549702</v>
      </c>
    </row>
    <row r="1866" spans="1:10" x14ac:dyDescent="0.3">
      <c r="A1866" s="2">
        <v>25167270</v>
      </c>
      <c r="B1866" s="2" t="s">
        <v>26022</v>
      </c>
      <c r="C1866" s="2">
        <v>24000000</v>
      </c>
      <c r="D1866" s="2">
        <v>6.3</v>
      </c>
      <c r="E1866" s="2">
        <f t="shared" si="29"/>
        <v>1167270</v>
      </c>
      <c r="I1866" s="13" t="s">
        <v>27726</v>
      </c>
      <c r="J1866" s="13">
        <v>1547570</v>
      </c>
    </row>
    <row r="1867" spans="1:10" x14ac:dyDescent="0.3">
      <c r="A1867" s="2">
        <v>32416109</v>
      </c>
      <c r="B1867" s="2" t="s">
        <v>26023</v>
      </c>
      <c r="C1867" s="2">
        <v>25000000</v>
      </c>
      <c r="D1867" s="2">
        <v>6.2</v>
      </c>
      <c r="E1867" s="2">
        <f t="shared" si="29"/>
        <v>7416109</v>
      </c>
      <c r="I1867" s="13" t="s">
        <v>27660</v>
      </c>
      <c r="J1867" s="13">
        <v>1508841</v>
      </c>
    </row>
    <row r="1868" spans="1:10" x14ac:dyDescent="0.3">
      <c r="A1868" s="2">
        <v>20218</v>
      </c>
      <c r="B1868" s="2" t="s">
        <v>26024</v>
      </c>
      <c r="C1868" s="2">
        <v>24000000</v>
      </c>
      <c r="D1868" s="2">
        <v>5.3</v>
      </c>
      <c r="E1868" s="2">
        <f t="shared" si="29"/>
        <v>-23979782</v>
      </c>
      <c r="I1868" s="13" t="s">
        <v>26637</v>
      </c>
      <c r="J1868" s="13">
        <v>1483540</v>
      </c>
    </row>
    <row r="1869" spans="1:10" x14ac:dyDescent="0.3">
      <c r="A1869" s="2">
        <v>28871190</v>
      </c>
      <c r="B1869" s="2" t="s">
        <v>26025</v>
      </c>
      <c r="C1869" s="2">
        <v>24000000</v>
      </c>
      <c r="D1869" s="2">
        <v>7.3</v>
      </c>
      <c r="E1869" s="2">
        <f t="shared" si="29"/>
        <v>4871190</v>
      </c>
      <c r="I1869" s="13" t="s">
        <v>26555</v>
      </c>
      <c r="J1869" s="13">
        <v>1459004</v>
      </c>
    </row>
    <row r="1870" spans="1:10" x14ac:dyDescent="0.3">
      <c r="A1870" s="2">
        <v>16964743</v>
      </c>
      <c r="B1870" s="2" t="s">
        <v>26026</v>
      </c>
      <c r="C1870" s="2">
        <v>24000000</v>
      </c>
      <c r="D1870" s="2">
        <v>5.6</v>
      </c>
      <c r="E1870" s="2">
        <f t="shared" si="29"/>
        <v>-7035257</v>
      </c>
      <c r="I1870" s="13" t="s">
        <v>27498</v>
      </c>
      <c r="J1870" s="13">
        <v>1445438</v>
      </c>
    </row>
    <row r="1871" spans="1:10" x14ac:dyDescent="0.3">
      <c r="A1871" s="2">
        <v>16290976</v>
      </c>
      <c r="B1871" s="2" t="s">
        <v>26027</v>
      </c>
      <c r="C1871" s="2">
        <v>24000000</v>
      </c>
      <c r="D1871" s="2">
        <v>6.2</v>
      </c>
      <c r="E1871" s="2">
        <f t="shared" si="29"/>
        <v>-7709024</v>
      </c>
      <c r="I1871" s="13" t="s">
        <v>26196</v>
      </c>
      <c r="J1871" s="13">
        <v>1413105</v>
      </c>
    </row>
    <row r="1872" spans="1:10" x14ac:dyDescent="0.3">
      <c r="A1872" s="2">
        <v>13000000</v>
      </c>
      <c r="B1872" s="2" t="s">
        <v>26028</v>
      </c>
      <c r="C1872" s="2">
        <v>24000000</v>
      </c>
      <c r="D1872" s="2">
        <v>5.2</v>
      </c>
      <c r="E1872" s="2">
        <f t="shared" si="29"/>
        <v>-11000000</v>
      </c>
      <c r="I1872" s="13" t="s">
        <v>27250</v>
      </c>
      <c r="J1872" s="13">
        <v>1409668</v>
      </c>
    </row>
    <row r="1873" spans="1:10" x14ac:dyDescent="0.3">
      <c r="A1873" s="2">
        <v>12372410</v>
      </c>
      <c r="B1873" s="2" t="s">
        <v>26029</v>
      </c>
      <c r="C1873" s="2">
        <v>24000000</v>
      </c>
      <c r="D1873" s="2">
        <v>5.3</v>
      </c>
      <c r="E1873" s="2">
        <f t="shared" si="29"/>
        <v>-11627590</v>
      </c>
      <c r="I1873" s="13" t="s">
        <v>27143</v>
      </c>
      <c r="J1873" s="13">
        <v>1373585</v>
      </c>
    </row>
    <row r="1874" spans="1:10" x14ac:dyDescent="0.3">
      <c r="A1874" s="2">
        <v>8427204</v>
      </c>
      <c r="B1874" s="2" t="s">
        <v>26030</v>
      </c>
      <c r="C1874" s="2">
        <v>24000000</v>
      </c>
      <c r="D1874" s="2">
        <v>5.4</v>
      </c>
      <c r="E1874" s="2">
        <f t="shared" si="29"/>
        <v>-15572796</v>
      </c>
      <c r="I1874" s="13" t="s">
        <v>27763</v>
      </c>
      <c r="J1874" s="13">
        <v>1352472</v>
      </c>
    </row>
    <row r="1875" spans="1:10" x14ac:dyDescent="0.3">
      <c r="A1875" s="2">
        <v>9639242</v>
      </c>
      <c r="B1875" s="2" t="s">
        <v>26031</v>
      </c>
      <c r="C1875" s="2">
        <v>24000000</v>
      </c>
      <c r="D1875" s="2">
        <v>4.9000000000000004</v>
      </c>
      <c r="E1875" s="2">
        <f t="shared" si="29"/>
        <v>-14360758</v>
      </c>
      <c r="I1875" s="13" t="s">
        <v>27556</v>
      </c>
      <c r="J1875" s="13">
        <v>1335839</v>
      </c>
    </row>
    <row r="1876" spans="1:10" x14ac:dyDescent="0.3">
      <c r="A1876" s="2">
        <v>25003072</v>
      </c>
      <c r="B1876" s="2" t="s">
        <v>26032</v>
      </c>
      <c r="C1876" s="2">
        <v>24000000</v>
      </c>
      <c r="D1876" s="2">
        <v>5.5</v>
      </c>
      <c r="E1876" s="2">
        <f t="shared" si="29"/>
        <v>1003072</v>
      </c>
      <c r="I1876" s="13" t="s">
        <v>27753</v>
      </c>
      <c r="J1876" s="13">
        <v>1289999</v>
      </c>
    </row>
    <row r="1877" spans="1:10" x14ac:dyDescent="0.3">
      <c r="A1877" s="2">
        <v>6144806</v>
      </c>
      <c r="B1877" s="2" t="s">
        <v>26033</v>
      </c>
      <c r="C1877" s="2">
        <v>23000000</v>
      </c>
      <c r="D1877" s="2">
        <v>6.7</v>
      </c>
      <c r="E1877" s="2">
        <f t="shared" si="29"/>
        <v>-16855194</v>
      </c>
      <c r="I1877" s="13" t="s">
        <v>27701</v>
      </c>
      <c r="J1877" s="13">
        <v>1273984</v>
      </c>
    </row>
    <row r="1878" spans="1:10" x14ac:dyDescent="0.3">
      <c r="A1878" s="2">
        <v>669276</v>
      </c>
      <c r="B1878" s="2" t="s">
        <v>26034</v>
      </c>
      <c r="C1878" s="2">
        <v>28000000</v>
      </c>
      <c r="D1878" s="2">
        <v>7.2</v>
      </c>
      <c r="E1878" s="2">
        <f t="shared" si="29"/>
        <v>-27330724</v>
      </c>
      <c r="I1878" s="13" t="s">
        <v>27585</v>
      </c>
      <c r="J1878" s="13">
        <v>1250934</v>
      </c>
    </row>
    <row r="1879" spans="1:10" x14ac:dyDescent="0.3">
      <c r="A1879" s="2">
        <v>42880</v>
      </c>
      <c r="B1879" s="2" t="s">
        <v>26035</v>
      </c>
      <c r="C1879" s="2">
        <v>24000000</v>
      </c>
      <c r="D1879" s="2">
        <v>5.0999999999999996</v>
      </c>
      <c r="E1879" s="2">
        <f t="shared" si="29"/>
        <v>-23957120</v>
      </c>
      <c r="I1879" s="13" t="s">
        <v>27260</v>
      </c>
      <c r="J1879" s="13">
        <v>1239558</v>
      </c>
    </row>
    <row r="1880" spans="1:10" x14ac:dyDescent="0.3">
      <c r="A1880" s="2">
        <v>23225911</v>
      </c>
      <c r="B1880" s="2" t="s">
        <v>26036</v>
      </c>
      <c r="C1880" s="2">
        <v>24000000</v>
      </c>
      <c r="D1880" s="2">
        <v>6.5</v>
      </c>
      <c r="E1880" s="2">
        <f t="shared" si="29"/>
        <v>-774089</v>
      </c>
      <c r="I1880" s="13" t="s">
        <v>24444</v>
      </c>
      <c r="J1880" s="13">
        <v>1228120</v>
      </c>
    </row>
    <row r="1881" spans="1:10" x14ac:dyDescent="0.3">
      <c r="A1881" s="2">
        <v>4710455</v>
      </c>
      <c r="B1881" s="2" t="s">
        <v>26037</v>
      </c>
      <c r="C1881" s="2">
        <v>24000000</v>
      </c>
      <c r="D1881" s="2">
        <v>8.1999999999999993</v>
      </c>
      <c r="E1881" s="2">
        <f t="shared" si="29"/>
        <v>-19289545</v>
      </c>
      <c r="I1881" s="13" t="s">
        <v>27790</v>
      </c>
      <c r="J1881" s="13">
        <v>1216074</v>
      </c>
    </row>
    <row r="1882" spans="1:10" x14ac:dyDescent="0.3">
      <c r="A1882" s="2">
        <v>75590286</v>
      </c>
      <c r="B1882" s="2" t="s">
        <v>26038</v>
      </c>
      <c r="C1882" s="2">
        <v>23600000</v>
      </c>
      <c r="D1882" s="2">
        <v>7.7</v>
      </c>
      <c r="E1882" s="2">
        <f t="shared" si="29"/>
        <v>51990286</v>
      </c>
      <c r="I1882" s="13" t="s">
        <v>27812</v>
      </c>
      <c r="J1882" s="13">
        <v>1204508</v>
      </c>
    </row>
    <row r="1883" spans="1:10" x14ac:dyDescent="0.3">
      <c r="A1883" s="2">
        <v>218051260</v>
      </c>
      <c r="B1883" s="2" t="s">
        <v>24188</v>
      </c>
      <c r="C1883" s="2">
        <v>207000000</v>
      </c>
      <c r="D1883" s="2">
        <v>7.2</v>
      </c>
      <c r="E1883" s="2">
        <f t="shared" si="29"/>
        <v>11051260</v>
      </c>
      <c r="I1883" s="13" t="s">
        <v>26200</v>
      </c>
      <c r="J1883" s="13">
        <v>1200000</v>
      </c>
    </row>
    <row r="1884" spans="1:10" x14ac:dyDescent="0.3">
      <c r="A1884" s="2">
        <v>161487252</v>
      </c>
      <c r="B1884" s="2" t="s">
        <v>26039</v>
      </c>
      <c r="C1884" s="2">
        <v>20000000</v>
      </c>
      <c r="D1884" s="2">
        <v>6.1</v>
      </c>
      <c r="E1884" s="2">
        <f t="shared" si="29"/>
        <v>141487252</v>
      </c>
      <c r="I1884" s="13" t="s">
        <v>27657</v>
      </c>
      <c r="J1884" s="13">
        <v>1186670</v>
      </c>
    </row>
    <row r="1885" spans="1:10" x14ac:dyDescent="0.3">
      <c r="A1885" s="2">
        <v>290158751</v>
      </c>
      <c r="B1885" s="2" t="s">
        <v>26040</v>
      </c>
      <c r="C1885" s="2">
        <v>18000000</v>
      </c>
      <c r="D1885" s="2">
        <v>8.8000000000000007</v>
      </c>
      <c r="E1885" s="2">
        <f t="shared" si="29"/>
        <v>272158751</v>
      </c>
      <c r="I1885" s="13" t="s">
        <v>24997</v>
      </c>
      <c r="J1885" s="13">
        <v>1178893</v>
      </c>
    </row>
    <row r="1886" spans="1:10" x14ac:dyDescent="0.3">
      <c r="A1886" s="2">
        <v>65807024</v>
      </c>
      <c r="B1886" s="2" t="s">
        <v>26041</v>
      </c>
      <c r="C1886" s="2">
        <v>19000000</v>
      </c>
      <c r="D1886" s="2">
        <v>6.8</v>
      </c>
      <c r="E1886" s="2">
        <f t="shared" si="29"/>
        <v>46807024</v>
      </c>
      <c r="I1886" s="13" t="s">
        <v>25423</v>
      </c>
      <c r="J1886" s="13">
        <v>1177215</v>
      </c>
    </row>
    <row r="1887" spans="1:10" x14ac:dyDescent="0.3">
      <c r="A1887" s="2">
        <v>86930411</v>
      </c>
      <c r="B1887" s="2" t="s">
        <v>26042</v>
      </c>
      <c r="C1887" s="2">
        <v>23000000</v>
      </c>
      <c r="D1887" s="2">
        <v>6.8</v>
      </c>
      <c r="E1887" s="2">
        <f t="shared" si="29"/>
        <v>63930411</v>
      </c>
      <c r="I1887" s="13" t="s">
        <v>26022</v>
      </c>
      <c r="J1887" s="13">
        <v>1167270</v>
      </c>
    </row>
    <row r="1888" spans="1:10" x14ac:dyDescent="0.3">
      <c r="A1888" s="2">
        <v>53302314</v>
      </c>
      <c r="B1888" s="2" t="s">
        <v>26043</v>
      </c>
      <c r="C1888" s="2">
        <v>23000000</v>
      </c>
      <c r="D1888" s="2">
        <v>6.7</v>
      </c>
      <c r="E1888" s="2">
        <f t="shared" si="29"/>
        <v>30302314</v>
      </c>
      <c r="I1888" s="13" t="s">
        <v>27017</v>
      </c>
      <c r="J1888" s="13">
        <v>1161099</v>
      </c>
    </row>
    <row r="1889" spans="1:10" x14ac:dyDescent="0.3">
      <c r="A1889" s="2">
        <v>40962534</v>
      </c>
      <c r="B1889" s="2" t="s">
        <v>26044</v>
      </c>
      <c r="C1889" s="2">
        <v>12500000</v>
      </c>
      <c r="D1889" s="2">
        <v>7.1</v>
      </c>
      <c r="E1889" s="2">
        <f t="shared" si="29"/>
        <v>28462534</v>
      </c>
      <c r="I1889" s="13" t="s">
        <v>27320</v>
      </c>
      <c r="J1889" s="13">
        <v>1157157</v>
      </c>
    </row>
    <row r="1890" spans="1:10" x14ac:dyDescent="0.3">
      <c r="A1890" s="2">
        <v>39235088</v>
      </c>
      <c r="B1890" s="2" t="s">
        <v>26045</v>
      </c>
      <c r="C1890" s="2">
        <v>23000000</v>
      </c>
      <c r="D1890" s="2">
        <v>7.1</v>
      </c>
      <c r="E1890" s="2">
        <f t="shared" si="29"/>
        <v>16235088</v>
      </c>
      <c r="I1890" s="13" t="s">
        <v>27477</v>
      </c>
      <c r="J1890" s="13">
        <v>1142507</v>
      </c>
    </row>
    <row r="1891" spans="1:10" x14ac:dyDescent="0.3">
      <c r="A1891" s="2">
        <v>27338033</v>
      </c>
      <c r="B1891" s="2" t="s">
        <v>26046</v>
      </c>
      <c r="C1891" s="2">
        <v>23000000</v>
      </c>
      <c r="D1891" s="2">
        <v>6.1</v>
      </c>
      <c r="E1891" s="2">
        <f t="shared" si="29"/>
        <v>4338033</v>
      </c>
      <c r="I1891" s="13" t="s">
        <v>27478</v>
      </c>
      <c r="J1891" s="13">
        <v>1109095</v>
      </c>
    </row>
    <row r="1892" spans="1:10" x14ac:dyDescent="0.3">
      <c r="A1892" s="2">
        <v>25556065</v>
      </c>
      <c r="B1892" s="2" t="s">
        <v>26047</v>
      </c>
      <c r="C1892" s="2">
        <v>23000000</v>
      </c>
      <c r="D1892" s="2">
        <v>8</v>
      </c>
      <c r="E1892" s="2">
        <f t="shared" si="29"/>
        <v>2556065</v>
      </c>
      <c r="I1892" s="13" t="s">
        <v>25443</v>
      </c>
      <c r="J1892" s="13">
        <v>1102171</v>
      </c>
    </row>
    <row r="1893" spans="1:10" x14ac:dyDescent="0.3">
      <c r="A1893" s="2">
        <v>15785632</v>
      </c>
      <c r="B1893" s="2" t="s">
        <v>25954</v>
      </c>
      <c r="C1893" s="2">
        <v>23000000</v>
      </c>
      <c r="D1893" s="2">
        <v>7.5</v>
      </c>
      <c r="E1893" s="2">
        <f t="shared" si="29"/>
        <v>-7214368</v>
      </c>
      <c r="I1893" s="13" t="s">
        <v>27169</v>
      </c>
      <c r="J1893" s="13">
        <v>1093039</v>
      </c>
    </row>
    <row r="1894" spans="1:10" x14ac:dyDescent="0.3">
      <c r="A1894" s="2">
        <v>21973182</v>
      </c>
      <c r="B1894" s="2" t="s">
        <v>26048</v>
      </c>
      <c r="C1894" s="2">
        <v>23000000</v>
      </c>
      <c r="D1894" s="2">
        <v>6.6</v>
      </c>
      <c r="E1894" s="2">
        <f t="shared" si="29"/>
        <v>-1026818</v>
      </c>
      <c r="I1894" s="13" t="s">
        <v>24609</v>
      </c>
      <c r="J1894" s="13">
        <v>1081498</v>
      </c>
    </row>
    <row r="1895" spans="1:10" x14ac:dyDescent="0.3">
      <c r="A1895" s="2">
        <v>4756</v>
      </c>
      <c r="B1895" s="2" t="s">
        <v>26049</v>
      </c>
      <c r="C1895" s="2">
        <v>25000000</v>
      </c>
      <c r="D1895" s="2">
        <v>5.4</v>
      </c>
      <c r="E1895" s="2">
        <f t="shared" si="29"/>
        <v>-24995244</v>
      </c>
      <c r="I1895" s="13" t="s">
        <v>27727</v>
      </c>
      <c r="J1895" s="13">
        <v>1081331</v>
      </c>
    </row>
    <row r="1896" spans="1:10" x14ac:dyDescent="0.3">
      <c r="A1896" s="2">
        <v>18653615</v>
      </c>
      <c r="B1896" s="2" t="s">
        <v>26050</v>
      </c>
      <c r="C1896" s="2">
        <v>23000000</v>
      </c>
      <c r="D1896" s="2">
        <v>6.1</v>
      </c>
      <c r="E1896" s="2">
        <f t="shared" si="29"/>
        <v>-4346385</v>
      </c>
      <c r="I1896" s="13" t="s">
        <v>26639</v>
      </c>
      <c r="J1896" s="13">
        <v>1062898</v>
      </c>
    </row>
    <row r="1897" spans="1:10" x14ac:dyDescent="0.3">
      <c r="A1897" s="2">
        <v>12189514</v>
      </c>
      <c r="B1897" s="2" t="s">
        <v>25749</v>
      </c>
      <c r="C1897" s="2">
        <v>23000000</v>
      </c>
      <c r="D1897" s="2">
        <v>6.1</v>
      </c>
      <c r="E1897" s="2">
        <f t="shared" si="29"/>
        <v>-10810486</v>
      </c>
      <c r="I1897" s="13" t="s">
        <v>26867</v>
      </c>
      <c r="J1897" s="13">
        <v>1043445</v>
      </c>
    </row>
    <row r="1898" spans="1:10" x14ac:dyDescent="0.3">
      <c r="A1898" s="2">
        <v>13019253</v>
      </c>
      <c r="B1898" s="2" t="s">
        <v>26051</v>
      </c>
      <c r="C1898" s="2">
        <v>23000000</v>
      </c>
      <c r="D1898" s="2">
        <v>5.6</v>
      </c>
      <c r="E1898" s="2">
        <f t="shared" si="29"/>
        <v>-9980747</v>
      </c>
      <c r="I1898" s="13" t="s">
        <v>25193</v>
      </c>
      <c r="J1898" s="13">
        <v>1019112</v>
      </c>
    </row>
    <row r="1899" spans="1:10" x14ac:dyDescent="0.3">
      <c r="A1899" s="2">
        <v>18934858</v>
      </c>
      <c r="B1899" s="2" t="s">
        <v>26052</v>
      </c>
      <c r="C1899" s="2">
        <v>23000000</v>
      </c>
      <c r="D1899" s="2">
        <v>5.8</v>
      </c>
      <c r="E1899" s="2">
        <f t="shared" si="29"/>
        <v>-4065142</v>
      </c>
      <c r="I1899" s="13" t="s">
        <v>25585</v>
      </c>
      <c r="J1899" s="13">
        <v>1014398</v>
      </c>
    </row>
    <row r="1900" spans="1:10" x14ac:dyDescent="0.3">
      <c r="A1900" s="2">
        <v>20763013</v>
      </c>
      <c r="B1900" s="2" t="s">
        <v>26053</v>
      </c>
      <c r="C1900" s="2">
        <v>23000000</v>
      </c>
      <c r="D1900" s="2">
        <v>2.8</v>
      </c>
      <c r="E1900" s="2">
        <f t="shared" si="29"/>
        <v>-2236987</v>
      </c>
      <c r="I1900" s="13" t="s">
        <v>25585</v>
      </c>
      <c r="J1900" s="13">
        <v>1014398</v>
      </c>
    </row>
    <row r="1901" spans="1:10" x14ac:dyDescent="0.3">
      <c r="A1901" s="2">
        <v>12782508</v>
      </c>
      <c r="B1901" s="2" t="s">
        <v>26054</v>
      </c>
      <c r="C1901" s="2">
        <v>23000000</v>
      </c>
      <c r="D1901" s="2">
        <v>6.7</v>
      </c>
      <c r="E1901" s="2">
        <f t="shared" si="29"/>
        <v>-10217492</v>
      </c>
      <c r="I1901" s="13" t="s">
        <v>26032</v>
      </c>
      <c r="J1901" s="13">
        <v>1003072</v>
      </c>
    </row>
    <row r="1902" spans="1:10" x14ac:dyDescent="0.3">
      <c r="A1902" s="2">
        <v>11508423</v>
      </c>
      <c r="B1902" s="2" t="s">
        <v>26055</v>
      </c>
      <c r="C1902" s="2">
        <v>23000000</v>
      </c>
      <c r="D1902" s="2">
        <v>5.0999999999999996</v>
      </c>
      <c r="E1902" s="2">
        <f t="shared" si="29"/>
        <v>-11491577</v>
      </c>
      <c r="I1902" s="13" t="s">
        <v>27632</v>
      </c>
      <c r="J1902" s="13">
        <v>999853</v>
      </c>
    </row>
    <row r="1903" spans="1:10" x14ac:dyDescent="0.3">
      <c r="A1903" s="2">
        <v>10660147</v>
      </c>
      <c r="B1903" s="2" t="s">
        <v>26056</v>
      </c>
      <c r="C1903" s="2">
        <v>23000000</v>
      </c>
      <c r="D1903" s="2">
        <v>7.2</v>
      </c>
      <c r="E1903" s="2">
        <f t="shared" si="29"/>
        <v>-12339853</v>
      </c>
      <c r="I1903" s="13" t="s">
        <v>27752</v>
      </c>
      <c r="J1903" s="13">
        <v>999622</v>
      </c>
    </row>
    <row r="1904" spans="1:10" x14ac:dyDescent="0.3">
      <c r="A1904" s="2">
        <v>7434726</v>
      </c>
      <c r="B1904" s="2" t="s">
        <v>26057</v>
      </c>
      <c r="C1904" s="2">
        <v>23000000</v>
      </c>
      <c r="D1904" s="2">
        <v>6</v>
      </c>
      <c r="E1904" s="2">
        <f t="shared" si="29"/>
        <v>-15565274</v>
      </c>
      <c r="I1904" s="13" t="s">
        <v>27761</v>
      </c>
      <c r="J1904" s="13">
        <v>969176</v>
      </c>
    </row>
    <row r="1905" spans="1:10" x14ac:dyDescent="0.3">
      <c r="A1905" s="2">
        <v>6109075</v>
      </c>
      <c r="B1905" s="2" t="s">
        <v>26058</v>
      </c>
      <c r="C1905" s="2">
        <v>19430000</v>
      </c>
      <c r="D1905" s="2">
        <v>6.7</v>
      </c>
      <c r="E1905" s="2">
        <f t="shared" si="29"/>
        <v>-13320925</v>
      </c>
      <c r="I1905" s="13" t="s">
        <v>27662</v>
      </c>
      <c r="J1905" s="13">
        <v>950218</v>
      </c>
    </row>
    <row r="1906" spans="1:10" x14ac:dyDescent="0.3">
      <c r="A1906" s="2">
        <v>2708188</v>
      </c>
      <c r="B1906" s="2" t="s">
        <v>26059</v>
      </c>
      <c r="C1906" s="2">
        <v>23000000</v>
      </c>
      <c r="D1906" s="2">
        <v>6.2</v>
      </c>
      <c r="E1906" s="2">
        <f t="shared" si="29"/>
        <v>-20291812</v>
      </c>
      <c r="I1906" s="13" t="s">
        <v>26784</v>
      </c>
      <c r="J1906" s="13">
        <v>902790</v>
      </c>
    </row>
    <row r="1907" spans="1:10" x14ac:dyDescent="0.3">
      <c r="A1907" s="2">
        <v>16123851</v>
      </c>
      <c r="B1907" s="2" t="s">
        <v>26060</v>
      </c>
      <c r="C1907" s="2">
        <v>23000000</v>
      </c>
      <c r="D1907" s="2">
        <v>6.2</v>
      </c>
      <c r="E1907" s="2">
        <f t="shared" si="29"/>
        <v>-6876149</v>
      </c>
      <c r="I1907" s="13" t="s">
        <v>27479</v>
      </c>
      <c r="J1907" s="13">
        <v>902679</v>
      </c>
    </row>
    <row r="1908" spans="1:10" x14ac:dyDescent="0.3">
      <c r="A1908" s="2">
        <v>71975611</v>
      </c>
      <c r="B1908" s="2" t="s">
        <v>26061</v>
      </c>
      <c r="C1908" s="2">
        <v>25000000</v>
      </c>
      <c r="D1908" s="2">
        <v>6.8</v>
      </c>
      <c r="E1908" s="2">
        <f t="shared" si="29"/>
        <v>46975611</v>
      </c>
      <c r="I1908" s="13" t="s">
        <v>27602</v>
      </c>
      <c r="J1908" s="13">
        <v>865931</v>
      </c>
    </row>
    <row r="1909" spans="1:10" x14ac:dyDescent="0.3">
      <c r="A1909" s="2">
        <v>38119483</v>
      </c>
      <c r="B1909" s="2" t="s">
        <v>26062</v>
      </c>
      <c r="C1909" s="2">
        <v>22700000</v>
      </c>
      <c r="D1909" s="2">
        <v>7.1</v>
      </c>
      <c r="E1909" s="2">
        <f t="shared" si="29"/>
        <v>15419483</v>
      </c>
      <c r="I1909" s="13" t="s">
        <v>27223</v>
      </c>
      <c r="J1909" s="13">
        <v>851636</v>
      </c>
    </row>
    <row r="1910" spans="1:10" x14ac:dyDescent="0.3">
      <c r="A1910" s="2">
        <v>4190530</v>
      </c>
      <c r="B1910" s="2" t="s">
        <v>26063</v>
      </c>
      <c r="C1910" s="2">
        <v>22500000</v>
      </c>
      <c r="D1910" s="2">
        <v>7.1</v>
      </c>
      <c r="E1910" s="2">
        <f t="shared" si="29"/>
        <v>-18309470</v>
      </c>
      <c r="I1910" s="13" t="s">
        <v>25231</v>
      </c>
      <c r="J1910" s="13">
        <v>834712</v>
      </c>
    </row>
    <row r="1911" spans="1:10" x14ac:dyDescent="0.3">
      <c r="A1911" s="2">
        <v>217631306</v>
      </c>
      <c r="B1911" s="2" t="s">
        <v>26064</v>
      </c>
      <c r="C1911" s="2">
        <v>22000000</v>
      </c>
      <c r="D1911" s="2">
        <v>7</v>
      </c>
      <c r="E1911" s="2">
        <f t="shared" si="29"/>
        <v>195631306</v>
      </c>
      <c r="I1911" s="13" t="s">
        <v>27519</v>
      </c>
      <c r="J1911" s="13">
        <v>825638</v>
      </c>
    </row>
    <row r="1912" spans="1:10" x14ac:dyDescent="0.3">
      <c r="A1912" s="2">
        <v>176483808</v>
      </c>
      <c r="B1912" s="2" t="s">
        <v>26065</v>
      </c>
      <c r="C1912" s="2">
        <v>23000000</v>
      </c>
      <c r="D1912" s="2">
        <v>7.1</v>
      </c>
      <c r="E1912" s="2">
        <f t="shared" si="29"/>
        <v>153483808</v>
      </c>
      <c r="I1912" s="13" t="s">
        <v>26930</v>
      </c>
      <c r="J1912" s="13">
        <v>824921</v>
      </c>
    </row>
    <row r="1913" spans="1:10" x14ac:dyDescent="0.3">
      <c r="A1913" s="2">
        <v>144833357</v>
      </c>
      <c r="B1913" s="2" t="s">
        <v>26066</v>
      </c>
      <c r="C1913" s="2">
        <v>22000000</v>
      </c>
      <c r="D1913" s="2">
        <v>6.4</v>
      </c>
      <c r="E1913" s="2">
        <f t="shared" si="29"/>
        <v>122833357</v>
      </c>
      <c r="I1913" s="13" t="s">
        <v>25074</v>
      </c>
      <c r="J1913" s="13">
        <v>815288</v>
      </c>
    </row>
    <row r="1914" spans="1:10" x14ac:dyDescent="0.3">
      <c r="A1914" s="2">
        <v>75597042</v>
      </c>
      <c r="B1914" s="2" t="s">
        <v>26067</v>
      </c>
      <c r="C1914" s="2">
        <v>20000000</v>
      </c>
      <c r="D1914" s="2">
        <v>7</v>
      </c>
      <c r="E1914" s="2">
        <f t="shared" si="29"/>
        <v>55597042</v>
      </c>
      <c r="I1914" s="13" t="s">
        <v>25074</v>
      </c>
      <c r="J1914" s="13">
        <v>815288</v>
      </c>
    </row>
    <row r="1915" spans="1:10" x14ac:dyDescent="0.3">
      <c r="A1915" s="2">
        <v>90636983</v>
      </c>
      <c r="B1915" s="2" t="s">
        <v>26068</v>
      </c>
      <c r="C1915" s="2">
        <v>22000000</v>
      </c>
      <c r="D1915" s="2">
        <v>6.2</v>
      </c>
      <c r="E1915" s="2">
        <f t="shared" si="29"/>
        <v>68636983</v>
      </c>
      <c r="I1915" s="13" t="s">
        <v>27782</v>
      </c>
      <c r="J1915" s="13">
        <v>802119</v>
      </c>
    </row>
    <row r="1916" spans="1:10" x14ac:dyDescent="0.3">
      <c r="A1916" s="2">
        <v>70960517</v>
      </c>
      <c r="B1916" s="2" t="s">
        <v>26069</v>
      </c>
      <c r="C1916" s="2">
        <v>35000000</v>
      </c>
      <c r="D1916" s="2">
        <v>7.5</v>
      </c>
      <c r="E1916" s="2">
        <f t="shared" si="29"/>
        <v>35960517</v>
      </c>
      <c r="I1916" s="13" t="s">
        <v>27774</v>
      </c>
      <c r="J1916" s="13">
        <v>800600</v>
      </c>
    </row>
    <row r="1917" spans="1:10" x14ac:dyDescent="0.3">
      <c r="A1917" s="2">
        <v>55762229</v>
      </c>
      <c r="B1917" s="2" t="s">
        <v>26070</v>
      </c>
      <c r="C1917" s="2">
        <v>22000000</v>
      </c>
      <c r="D1917" s="2">
        <v>4.8</v>
      </c>
      <c r="E1917" s="2">
        <f t="shared" si="29"/>
        <v>33762229</v>
      </c>
      <c r="I1917" s="13" t="s">
        <v>26382</v>
      </c>
      <c r="J1917" s="13">
        <v>800000</v>
      </c>
    </row>
    <row r="1918" spans="1:10" x14ac:dyDescent="0.3">
      <c r="A1918" s="2">
        <v>54235441</v>
      </c>
      <c r="B1918" s="2" t="s">
        <v>26071</v>
      </c>
      <c r="C1918" s="2">
        <v>22000000</v>
      </c>
      <c r="D1918" s="2">
        <v>7.3</v>
      </c>
      <c r="E1918" s="2">
        <f t="shared" si="29"/>
        <v>32235441</v>
      </c>
      <c r="I1918" s="13" t="s">
        <v>26105</v>
      </c>
      <c r="J1918" s="13">
        <v>794341</v>
      </c>
    </row>
    <row r="1919" spans="1:10" x14ac:dyDescent="0.3">
      <c r="A1919" s="2">
        <v>50728000</v>
      </c>
      <c r="B1919" s="2" t="s">
        <v>26072</v>
      </c>
      <c r="C1919" s="2">
        <v>22000000</v>
      </c>
      <c r="D1919" s="2">
        <v>5.8</v>
      </c>
      <c r="E1919" s="2">
        <f t="shared" si="29"/>
        <v>28728000</v>
      </c>
      <c r="I1919" s="13" t="s">
        <v>27561</v>
      </c>
      <c r="J1919" s="13">
        <v>783276</v>
      </c>
    </row>
    <row r="1920" spans="1:10" x14ac:dyDescent="0.3">
      <c r="A1920" s="2">
        <v>40270895</v>
      </c>
      <c r="B1920" s="2" t="s">
        <v>26073</v>
      </c>
      <c r="C1920" s="2">
        <v>22000000</v>
      </c>
      <c r="D1920" s="2">
        <v>7.6</v>
      </c>
      <c r="E1920" s="2">
        <f t="shared" si="29"/>
        <v>18270895</v>
      </c>
      <c r="I1920" s="13" t="s">
        <v>25888</v>
      </c>
      <c r="J1920" s="13">
        <v>761283</v>
      </c>
    </row>
    <row r="1921" spans="1:10" x14ac:dyDescent="0.3">
      <c r="A1921" s="2">
        <v>59696176</v>
      </c>
      <c r="B1921" s="2" t="s">
        <v>26074</v>
      </c>
      <c r="C1921" s="2">
        <v>22000000</v>
      </c>
      <c r="D1921" s="2">
        <v>5.6</v>
      </c>
      <c r="E1921" s="2">
        <f t="shared" si="29"/>
        <v>37696176</v>
      </c>
      <c r="I1921" s="13" t="s">
        <v>25819</v>
      </c>
      <c r="J1921" s="13">
        <v>751715</v>
      </c>
    </row>
    <row r="1922" spans="1:10" x14ac:dyDescent="0.3">
      <c r="A1922" s="2">
        <v>51483949</v>
      </c>
      <c r="B1922" s="2" t="s">
        <v>26075</v>
      </c>
      <c r="C1922" s="2">
        <v>22000000</v>
      </c>
      <c r="D1922" s="2">
        <v>7</v>
      </c>
      <c r="E1922" s="2">
        <f t="shared" si="29"/>
        <v>29483949</v>
      </c>
      <c r="I1922" s="13" t="s">
        <v>24976</v>
      </c>
      <c r="J1922" s="13">
        <v>747724</v>
      </c>
    </row>
    <row r="1923" spans="1:10" x14ac:dyDescent="0.3">
      <c r="A1923" s="2">
        <v>36020063</v>
      </c>
      <c r="B1923" s="2" t="s">
        <v>26076</v>
      </c>
      <c r="C1923" s="2">
        <v>22000000</v>
      </c>
      <c r="D1923" s="2">
        <v>6.6</v>
      </c>
      <c r="E1923" s="2">
        <f t="shared" ref="E1923:E1986" si="30">A1923-C1923</f>
        <v>14020063</v>
      </c>
      <c r="I1923" s="13" t="s">
        <v>27787</v>
      </c>
      <c r="J1923" s="13">
        <v>745402</v>
      </c>
    </row>
    <row r="1924" spans="1:10" x14ac:dyDescent="0.3">
      <c r="A1924" s="2">
        <v>33313582</v>
      </c>
      <c r="B1924" s="2" t="s">
        <v>26077</v>
      </c>
      <c r="C1924" s="2">
        <v>21000000</v>
      </c>
      <c r="D1924" s="2">
        <v>6.5</v>
      </c>
      <c r="E1924" s="2">
        <f t="shared" si="30"/>
        <v>12313582</v>
      </c>
      <c r="I1924" s="13" t="s">
        <v>27665</v>
      </c>
      <c r="J1924" s="13">
        <v>744858</v>
      </c>
    </row>
    <row r="1925" spans="1:10" x14ac:dyDescent="0.3">
      <c r="A1925" s="2">
        <v>25842000</v>
      </c>
      <c r="B1925" s="2" t="s">
        <v>26078</v>
      </c>
      <c r="C1925" s="2">
        <v>22000000</v>
      </c>
      <c r="D1925" s="2">
        <v>7.4</v>
      </c>
      <c r="E1925" s="2">
        <f t="shared" si="30"/>
        <v>3842000</v>
      </c>
      <c r="I1925" s="13" t="s">
        <v>27424</v>
      </c>
      <c r="J1925" s="13">
        <v>706659</v>
      </c>
    </row>
    <row r="1926" spans="1:10" x14ac:dyDescent="0.3">
      <c r="A1926" s="2">
        <v>22264487</v>
      </c>
      <c r="B1926" s="2" t="s">
        <v>26079</v>
      </c>
      <c r="C1926" s="2">
        <v>22000000</v>
      </c>
      <c r="D1926" s="2">
        <v>4.5999999999999996</v>
      </c>
      <c r="E1926" s="2">
        <f t="shared" si="30"/>
        <v>264487</v>
      </c>
      <c r="I1926" s="13" t="s">
        <v>25610</v>
      </c>
      <c r="J1926" s="13">
        <v>701088</v>
      </c>
    </row>
    <row r="1927" spans="1:10" x14ac:dyDescent="0.3">
      <c r="A1927" s="2">
        <v>30659817</v>
      </c>
      <c r="B1927" s="2" t="s">
        <v>26080</v>
      </c>
      <c r="C1927" s="2">
        <v>26000000</v>
      </c>
      <c r="D1927" s="2">
        <v>6.4</v>
      </c>
      <c r="E1927" s="2">
        <f t="shared" si="30"/>
        <v>4659817</v>
      </c>
      <c r="I1927" s="13" t="s">
        <v>26556</v>
      </c>
      <c r="J1927" s="13">
        <v>700000</v>
      </c>
    </row>
    <row r="1928" spans="1:10" x14ac:dyDescent="0.3">
      <c r="A1928" s="2">
        <v>5773519</v>
      </c>
      <c r="B1928" s="2" t="s">
        <v>25235</v>
      </c>
      <c r="C1928" s="2">
        <v>40000000</v>
      </c>
      <c r="D1928" s="2">
        <v>6</v>
      </c>
      <c r="E1928" s="2">
        <f t="shared" si="30"/>
        <v>-34226481</v>
      </c>
      <c r="I1928" s="13" t="s">
        <v>25587</v>
      </c>
      <c r="J1928" s="13">
        <v>682273</v>
      </c>
    </row>
    <row r="1929" spans="1:10" x14ac:dyDescent="0.3">
      <c r="A1929" s="2">
        <v>19351569</v>
      </c>
      <c r="B1929" s="2" t="s">
        <v>26081</v>
      </c>
      <c r="C1929" s="2">
        <v>22000000</v>
      </c>
      <c r="D1929" s="2">
        <v>5.9</v>
      </c>
      <c r="E1929" s="2">
        <f t="shared" si="30"/>
        <v>-2648431</v>
      </c>
      <c r="I1929" s="13" t="s">
        <v>27664</v>
      </c>
      <c r="J1929" s="13">
        <v>677838</v>
      </c>
    </row>
    <row r="1930" spans="1:10" x14ac:dyDescent="0.3">
      <c r="A1930" s="2">
        <v>49002815</v>
      </c>
      <c r="B1930" s="2" t="s">
        <v>26082</v>
      </c>
      <c r="C1930" s="2">
        <v>22000000</v>
      </c>
      <c r="D1930" s="2">
        <v>6.4</v>
      </c>
      <c r="E1930" s="2">
        <f t="shared" si="30"/>
        <v>27002815</v>
      </c>
      <c r="I1930" s="13" t="s">
        <v>27226</v>
      </c>
      <c r="J1930" s="13">
        <v>670712</v>
      </c>
    </row>
    <row r="1931" spans="1:10" x14ac:dyDescent="0.3">
      <c r="A1931" s="2">
        <v>19283782</v>
      </c>
      <c r="B1931" s="2" t="s">
        <v>26083</v>
      </c>
      <c r="C1931" s="2">
        <v>22000000</v>
      </c>
      <c r="D1931" s="2">
        <v>6.6</v>
      </c>
      <c r="E1931" s="2">
        <f t="shared" si="30"/>
        <v>-2716218</v>
      </c>
      <c r="I1931" s="13" t="s">
        <v>27815</v>
      </c>
      <c r="J1931" s="13">
        <v>663780</v>
      </c>
    </row>
    <row r="1932" spans="1:10" x14ac:dyDescent="0.3">
      <c r="A1932" s="2">
        <v>30059386</v>
      </c>
      <c r="B1932" s="2" t="s">
        <v>26084</v>
      </c>
      <c r="C1932" s="2">
        <v>22000000</v>
      </c>
      <c r="D1932" s="2">
        <v>6.9</v>
      </c>
      <c r="E1932" s="2">
        <f t="shared" si="30"/>
        <v>8059386</v>
      </c>
      <c r="I1932" s="13" t="s">
        <v>27766</v>
      </c>
      <c r="J1932" s="13">
        <v>656942</v>
      </c>
    </row>
    <row r="1933" spans="1:10" x14ac:dyDescent="0.3">
      <c r="A1933" s="2">
        <v>35799026</v>
      </c>
      <c r="B1933" s="2" t="s">
        <v>24429</v>
      </c>
      <c r="C1933" s="2">
        <v>126000000</v>
      </c>
      <c r="D1933" s="2">
        <v>6.9</v>
      </c>
      <c r="E1933" s="2">
        <f t="shared" si="30"/>
        <v>-90200974</v>
      </c>
      <c r="I1933" s="13" t="s">
        <v>27775</v>
      </c>
      <c r="J1933" s="13">
        <v>652835</v>
      </c>
    </row>
    <row r="1934" spans="1:10" x14ac:dyDescent="0.3">
      <c r="A1934" s="2">
        <v>17951431</v>
      </c>
      <c r="B1934" s="2" t="s">
        <v>26085</v>
      </c>
      <c r="C1934" s="2">
        <v>30000000</v>
      </c>
      <c r="D1934" s="2">
        <v>5.8</v>
      </c>
      <c r="E1934" s="2">
        <f t="shared" si="30"/>
        <v>-12048569</v>
      </c>
      <c r="I1934" s="13" t="s">
        <v>25947</v>
      </c>
      <c r="J1934" s="13">
        <v>615792</v>
      </c>
    </row>
    <row r="1935" spans="1:10" x14ac:dyDescent="0.3">
      <c r="A1935" s="2">
        <v>29997095</v>
      </c>
      <c r="B1935" s="2" t="s">
        <v>26086</v>
      </c>
      <c r="C1935" s="2">
        <v>22000000</v>
      </c>
      <c r="D1935" s="2">
        <v>6.4</v>
      </c>
      <c r="E1935" s="2">
        <f t="shared" si="30"/>
        <v>7997095</v>
      </c>
      <c r="I1935" s="13" t="s">
        <v>27729</v>
      </c>
      <c r="J1935" s="13">
        <v>614943</v>
      </c>
    </row>
    <row r="1936" spans="1:10" x14ac:dyDescent="0.3">
      <c r="A1936" s="2">
        <v>14252830</v>
      </c>
      <c r="B1936" s="2" t="s">
        <v>26087</v>
      </c>
      <c r="C1936" s="2">
        <v>22000000</v>
      </c>
      <c r="D1936" s="2">
        <v>5.3</v>
      </c>
      <c r="E1936" s="2">
        <f t="shared" si="30"/>
        <v>-7747170</v>
      </c>
      <c r="I1936" s="13" t="s">
        <v>26571</v>
      </c>
      <c r="J1936" s="13">
        <v>608545</v>
      </c>
    </row>
    <row r="1937" spans="1:10" x14ac:dyDescent="0.3">
      <c r="A1937" s="2">
        <v>19783777</v>
      </c>
      <c r="B1937" s="2" t="s">
        <v>26088</v>
      </c>
      <c r="C1937" s="2">
        <v>22000000</v>
      </c>
      <c r="D1937" s="2">
        <v>6.5</v>
      </c>
      <c r="E1937" s="2">
        <f t="shared" si="30"/>
        <v>-2216223</v>
      </c>
      <c r="I1937" s="13" t="s">
        <v>27690</v>
      </c>
      <c r="J1937" s="13">
        <v>595783</v>
      </c>
    </row>
    <row r="1938" spans="1:10" x14ac:dyDescent="0.3">
      <c r="A1938" s="2">
        <v>13555988</v>
      </c>
      <c r="B1938" s="2" t="s">
        <v>26089</v>
      </c>
      <c r="C1938" s="2">
        <v>22000000</v>
      </c>
      <c r="D1938" s="2">
        <v>5.7</v>
      </c>
      <c r="E1938" s="2">
        <f t="shared" si="30"/>
        <v>-8444012</v>
      </c>
      <c r="I1938" s="13" t="s">
        <v>27754</v>
      </c>
      <c r="J1938" s="13">
        <v>591796</v>
      </c>
    </row>
    <row r="1939" spans="1:10" x14ac:dyDescent="0.3">
      <c r="A1939" s="2">
        <v>12784713</v>
      </c>
      <c r="B1939" s="2" t="s">
        <v>26090</v>
      </c>
      <c r="C1939" s="2">
        <v>22000000</v>
      </c>
      <c r="D1939" s="2">
        <v>6.7</v>
      </c>
      <c r="E1939" s="2">
        <f t="shared" si="30"/>
        <v>-9215287</v>
      </c>
      <c r="I1939" s="13" t="s">
        <v>24871</v>
      </c>
      <c r="J1939" s="13">
        <v>573641</v>
      </c>
    </row>
    <row r="1940" spans="1:10" x14ac:dyDescent="0.3">
      <c r="A1940" s="2">
        <v>10696210</v>
      </c>
      <c r="B1940" s="2" t="s">
        <v>26091</v>
      </c>
      <c r="C1940" s="2">
        <v>23500000</v>
      </c>
      <c r="D1940" s="2">
        <v>3.9</v>
      </c>
      <c r="E1940" s="2">
        <f t="shared" si="30"/>
        <v>-12803790</v>
      </c>
      <c r="I1940" s="13" t="s">
        <v>26931</v>
      </c>
      <c r="J1940" s="13">
        <v>561238</v>
      </c>
    </row>
    <row r="1941" spans="1:10" x14ac:dyDescent="0.3">
      <c r="A1941" s="2">
        <v>5974653</v>
      </c>
      <c r="B1941" s="2" t="s">
        <v>26092</v>
      </c>
      <c r="C1941" s="2">
        <v>22000000</v>
      </c>
      <c r="D1941" s="2">
        <v>4.0999999999999996</v>
      </c>
      <c r="E1941" s="2">
        <f t="shared" si="30"/>
        <v>-16025347</v>
      </c>
      <c r="I1941" s="13" t="s">
        <v>27480</v>
      </c>
      <c r="J1941" s="13">
        <v>559990</v>
      </c>
    </row>
    <row r="1942" spans="1:10" x14ac:dyDescent="0.3">
      <c r="A1942" s="2">
        <v>5000000</v>
      </c>
      <c r="B1942" s="2" t="s">
        <v>26093</v>
      </c>
      <c r="C1942" s="2">
        <v>25000000</v>
      </c>
      <c r="D1942" s="2">
        <v>6.2</v>
      </c>
      <c r="E1942" s="2">
        <f t="shared" si="30"/>
        <v>-20000000</v>
      </c>
      <c r="I1942" s="13" t="s">
        <v>27557</v>
      </c>
      <c r="J1942" s="13">
        <v>557668</v>
      </c>
    </row>
    <row r="1943" spans="1:10" x14ac:dyDescent="0.3">
      <c r="A1943" s="2">
        <v>9694105</v>
      </c>
      <c r="B1943" s="2" t="s">
        <v>26094</v>
      </c>
      <c r="C1943" s="2">
        <v>22000000</v>
      </c>
      <c r="D1943" s="2">
        <v>3.8</v>
      </c>
      <c r="E1943" s="2">
        <f t="shared" si="30"/>
        <v>-12305895</v>
      </c>
      <c r="I1943" s="13" t="s">
        <v>27508</v>
      </c>
      <c r="J1943" s="13">
        <v>530592</v>
      </c>
    </row>
    <row r="1944" spans="1:10" x14ac:dyDescent="0.3">
      <c r="A1944" s="2">
        <v>16027866</v>
      </c>
      <c r="B1944" s="2" t="s">
        <v>26095</v>
      </c>
      <c r="C1944" s="2">
        <v>25000000</v>
      </c>
      <c r="D1944" s="2">
        <v>5.0999999999999996</v>
      </c>
      <c r="E1944" s="2">
        <f t="shared" si="30"/>
        <v>-8972134</v>
      </c>
      <c r="I1944" s="13" t="s">
        <v>25721</v>
      </c>
      <c r="J1944" s="13">
        <v>523568</v>
      </c>
    </row>
    <row r="1945" spans="1:10" x14ac:dyDescent="0.3">
      <c r="A1945" s="2">
        <v>4398392</v>
      </c>
      <c r="B1945" s="2" t="s">
        <v>26096</v>
      </c>
      <c r="C1945" s="2">
        <v>21000000</v>
      </c>
      <c r="D1945" s="2">
        <v>7.8</v>
      </c>
      <c r="E1945" s="2">
        <f t="shared" si="30"/>
        <v>-16601608</v>
      </c>
      <c r="I1945" s="13" t="s">
        <v>25717</v>
      </c>
      <c r="J1945" s="13">
        <v>513940</v>
      </c>
    </row>
    <row r="1946" spans="1:10" x14ac:dyDescent="0.3">
      <c r="A1946" s="2">
        <v>1050445</v>
      </c>
      <c r="B1946" s="2" t="s">
        <v>26097</v>
      </c>
      <c r="C1946" s="2">
        <v>22000000</v>
      </c>
      <c r="D1946" s="2">
        <v>7.8</v>
      </c>
      <c r="E1946" s="2">
        <f t="shared" si="30"/>
        <v>-20949555</v>
      </c>
      <c r="I1946" s="13" t="s">
        <v>27558</v>
      </c>
      <c r="J1946" s="13">
        <v>506446</v>
      </c>
    </row>
    <row r="1947" spans="1:10" x14ac:dyDescent="0.3">
      <c r="A1947" s="2">
        <v>13746550</v>
      </c>
      <c r="B1947" s="2" t="s">
        <v>26098</v>
      </c>
      <c r="C1947" s="2">
        <v>2000000</v>
      </c>
      <c r="D1947" s="2">
        <v>6.1</v>
      </c>
      <c r="E1947" s="2">
        <f t="shared" si="30"/>
        <v>11746550</v>
      </c>
      <c r="I1947" s="13" t="s">
        <v>27730</v>
      </c>
      <c r="J1947" s="13">
        <v>485341</v>
      </c>
    </row>
    <row r="1948" spans="1:10" x14ac:dyDescent="0.3">
      <c r="A1948" s="2">
        <v>20668843</v>
      </c>
      <c r="B1948" s="2" t="s">
        <v>26099</v>
      </c>
      <c r="C1948" s="2">
        <v>22000000</v>
      </c>
      <c r="D1948" s="2">
        <v>5.8</v>
      </c>
      <c r="E1948" s="2">
        <f t="shared" si="30"/>
        <v>-1331157</v>
      </c>
      <c r="I1948" s="13" t="s">
        <v>27321</v>
      </c>
      <c r="J1948" s="13">
        <v>480318</v>
      </c>
    </row>
    <row r="1949" spans="1:10" x14ac:dyDescent="0.3">
      <c r="A1949" s="2">
        <v>2963012</v>
      </c>
      <c r="B1949" s="2" t="s">
        <v>26100</v>
      </c>
      <c r="C1949" s="2">
        <v>22000000</v>
      </c>
      <c r="D1949" s="2">
        <v>6.3</v>
      </c>
      <c r="E1949" s="2">
        <f t="shared" si="30"/>
        <v>-19036988</v>
      </c>
      <c r="I1949" s="13" t="s">
        <v>27802</v>
      </c>
      <c r="J1949" s="13">
        <v>476767</v>
      </c>
    </row>
    <row r="1950" spans="1:10" x14ac:dyDescent="0.3">
      <c r="A1950" s="2">
        <v>1796024</v>
      </c>
      <c r="B1950" s="2" t="s">
        <v>26101</v>
      </c>
      <c r="C1950" s="2">
        <v>22000000</v>
      </c>
      <c r="D1950" s="2">
        <v>5.4</v>
      </c>
      <c r="E1950" s="2">
        <f t="shared" si="30"/>
        <v>-20203976</v>
      </c>
      <c r="I1950" s="13" t="s">
        <v>27151</v>
      </c>
      <c r="J1950" s="13">
        <v>455447</v>
      </c>
    </row>
    <row r="1951" spans="1:10" x14ac:dyDescent="0.3">
      <c r="A1951" s="2">
        <v>634277</v>
      </c>
      <c r="B1951" s="2" t="s">
        <v>26102</v>
      </c>
      <c r="C1951" s="2">
        <v>16000000</v>
      </c>
      <c r="D1951" s="2">
        <v>7.3</v>
      </c>
      <c r="E1951" s="2">
        <f t="shared" si="30"/>
        <v>-15365723</v>
      </c>
      <c r="I1951" s="13" t="s">
        <v>27712</v>
      </c>
      <c r="J1951" s="13">
        <v>441829</v>
      </c>
    </row>
    <row r="1952" spans="1:10" x14ac:dyDescent="0.3">
      <c r="A1952" s="2">
        <v>11326836</v>
      </c>
      <c r="B1952" s="2" t="s">
        <v>26103</v>
      </c>
      <c r="C1952" s="2">
        <v>22000000</v>
      </c>
      <c r="D1952" s="2">
        <v>6.8</v>
      </c>
      <c r="E1952" s="2">
        <f t="shared" si="30"/>
        <v>-10673164</v>
      </c>
      <c r="I1952" s="13" t="s">
        <v>27816</v>
      </c>
      <c r="J1952" s="13">
        <v>417760</v>
      </c>
    </row>
    <row r="1953" spans="1:10" x14ac:dyDescent="0.3">
      <c r="A1953" s="2">
        <v>49024969</v>
      </c>
      <c r="B1953" s="2" t="s">
        <v>26104</v>
      </c>
      <c r="C1953" s="2">
        <v>25000000</v>
      </c>
      <c r="D1953" s="2">
        <v>7.3</v>
      </c>
      <c r="E1953" s="2">
        <f t="shared" si="30"/>
        <v>24024969</v>
      </c>
      <c r="I1953" s="13" t="s">
        <v>25886</v>
      </c>
      <c r="J1953" s="13">
        <v>417500</v>
      </c>
    </row>
    <row r="1954" spans="1:10" x14ac:dyDescent="0.3">
      <c r="A1954" s="2">
        <v>22294341</v>
      </c>
      <c r="B1954" s="2" t="s">
        <v>26105</v>
      </c>
      <c r="C1954" s="2">
        <v>21500000</v>
      </c>
      <c r="D1954" s="2">
        <v>6.5</v>
      </c>
      <c r="E1954" s="2">
        <f t="shared" si="30"/>
        <v>794341</v>
      </c>
      <c r="I1954" s="13" t="s">
        <v>27728</v>
      </c>
      <c r="J1954" s="13">
        <v>406666</v>
      </c>
    </row>
    <row r="1955" spans="1:10" x14ac:dyDescent="0.3">
      <c r="A1955" s="2">
        <v>24362501</v>
      </c>
      <c r="B1955" s="2" t="s">
        <v>26106</v>
      </c>
      <c r="C1955" s="2">
        <v>21500000</v>
      </c>
      <c r="D1955" s="2">
        <v>7.2</v>
      </c>
      <c r="E1955" s="2">
        <f t="shared" si="30"/>
        <v>2862501</v>
      </c>
      <c r="I1955" s="13" t="s">
        <v>27696</v>
      </c>
      <c r="J1955" s="13">
        <v>393961</v>
      </c>
    </row>
    <row r="1956" spans="1:10" x14ac:dyDescent="0.3">
      <c r="A1956" s="2">
        <v>16684352</v>
      </c>
      <c r="B1956" s="2" t="s">
        <v>26107</v>
      </c>
      <c r="C1956" s="2">
        <v>17000000</v>
      </c>
      <c r="D1956" s="2">
        <v>6.3</v>
      </c>
      <c r="E1956" s="2">
        <f t="shared" si="30"/>
        <v>-315648</v>
      </c>
      <c r="I1956" s="13" t="s">
        <v>24614</v>
      </c>
      <c r="J1956" s="13">
        <v>360866</v>
      </c>
    </row>
    <row r="1957" spans="1:10" x14ac:dyDescent="0.3">
      <c r="A1957" s="2">
        <v>46700000</v>
      </c>
      <c r="B1957" s="2" t="s">
        <v>26108</v>
      </c>
      <c r="C1957" s="2">
        <v>21000000</v>
      </c>
      <c r="D1957" s="2">
        <v>5.9</v>
      </c>
      <c r="E1957" s="2">
        <f t="shared" si="30"/>
        <v>25700000</v>
      </c>
      <c r="I1957" s="13" t="s">
        <v>27788</v>
      </c>
      <c r="J1957" s="13">
        <v>349947</v>
      </c>
    </row>
    <row r="1958" spans="1:10" x14ac:dyDescent="0.3">
      <c r="A1958" s="2">
        <v>52008288</v>
      </c>
      <c r="B1958" s="2" t="s">
        <v>26109</v>
      </c>
      <c r="C1958" s="2">
        <v>21000000</v>
      </c>
      <c r="D1958" s="2">
        <v>7.8</v>
      </c>
      <c r="E1958" s="2">
        <f t="shared" si="30"/>
        <v>31008288</v>
      </c>
      <c r="I1958" s="13" t="s">
        <v>27621</v>
      </c>
      <c r="J1958" s="13">
        <v>347780</v>
      </c>
    </row>
    <row r="1959" spans="1:10" x14ac:dyDescent="0.3">
      <c r="A1959" s="2">
        <v>8579684</v>
      </c>
      <c r="B1959" s="2" t="s">
        <v>26110</v>
      </c>
      <c r="C1959" s="2">
        <v>9000000</v>
      </c>
      <c r="D1959" s="2">
        <v>7.4</v>
      </c>
      <c r="E1959" s="2">
        <f t="shared" si="30"/>
        <v>-420316</v>
      </c>
      <c r="I1959" s="13" t="s">
        <v>26458</v>
      </c>
      <c r="J1959" s="13">
        <v>346122</v>
      </c>
    </row>
    <row r="1960" spans="1:10" x14ac:dyDescent="0.3">
      <c r="A1960" s="2">
        <v>42660000</v>
      </c>
      <c r="B1960" s="2" t="s">
        <v>26111</v>
      </c>
      <c r="C1960" s="2">
        <v>17000000</v>
      </c>
      <c r="D1960" s="2">
        <v>4.8</v>
      </c>
      <c r="E1960" s="2">
        <f t="shared" si="30"/>
        <v>25660000</v>
      </c>
      <c r="I1960" s="13" t="s">
        <v>26353</v>
      </c>
      <c r="J1960" s="13">
        <v>329466</v>
      </c>
    </row>
    <row r="1961" spans="1:10" x14ac:dyDescent="0.3">
      <c r="A1961" s="2">
        <v>40219708</v>
      </c>
      <c r="B1961" s="2" t="s">
        <v>26112</v>
      </c>
      <c r="C1961" s="2">
        <v>21000000</v>
      </c>
      <c r="D1961" s="2">
        <v>6.3</v>
      </c>
      <c r="E1961" s="2">
        <f t="shared" si="30"/>
        <v>19219708</v>
      </c>
      <c r="I1961" s="13" t="s">
        <v>27807</v>
      </c>
      <c r="J1961" s="13">
        <v>324804</v>
      </c>
    </row>
    <row r="1962" spans="1:10" x14ac:dyDescent="0.3">
      <c r="A1962" s="2">
        <v>132088910</v>
      </c>
      <c r="B1962" s="2" t="s">
        <v>26113</v>
      </c>
      <c r="C1962" s="2">
        <v>21000000</v>
      </c>
      <c r="D1962" s="2">
        <v>7.8</v>
      </c>
      <c r="E1962" s="2">
        <f t="shared" si="30"/>
        <v>111088910</v>
      </c>
      <c r="I1962" s="13" t="s">
        <v>25839</v>
      </c>
      <c r="J1962" s="13">
        <v>323741</v>
      </c>
    </row>
    <row r="1963" spans="1:10" x14ac:dyDescent="0.3">
      <c r="A1963" s="2">
        <v>36581633</v>
      </c>
      <c r="B1963" s="2" t="s">
        <v>26114</v>
      </c>
      <c r="C1963" s="2">
        <v>21000000</v>
      </c>
      <c r="D1963" s="2">
        <v>7.5</v>
      </c>
      <c r="E1963" s="2">
        <f t="shared" si="30"/>
        <v>15581633</v>
      </c>
      <c r="I1963" s="13" t="s">
        <v>27322</v>
      </c>
      <c r="J1963" s="13">
        <v>308707</v>
      </c>
    </row>
    <row r="1964" spans="1:10" x14ac:dyDescent="0.3">
      <c r="A1964" s="2">
        <v>25296447</v>
      </c>
      <c r="B1964" s="2" t="s">
        <v>26115</v>
      </c>
      <c r="C1964" s="2">
        <v>21000000</v>
      </c>
      <c r="D1964" s="2">
        <v>6.8</v>
      </c>
      <c r="E1964" s="2">
        <f t="shared" si="30"/>
        <v>4296447</v>
      </c>
      <c r="I1964" s="13" t="s">
        <v>27392</v>
      </c>
      <c r="J1964" s="13">
        <v>301331</v>
      </c>
    </row>
    <row r="1965" spans="1:10" x14ac:dyDescent="0.3">
      <c r="A1965" s="2">
        <v>24848292</v>
      </c>
      <c r="B1965" s="2" t="s">
        <v>26116</v>
      </c>
      <c r="C1965" s="2">
        <v>20000000</v>
      </c>
      <c r="D1965" s="2">
        <v>6.6</v>
      </c>
      <c r="E1965" s="2">
        <f t="shared" si="30"/>
        <v>4848292</v>
      </c>
      <c r="I1965" s="13" t="s">
        <v>27641</v>
      </c>
      <c r="J1965" s="13">
        <v>300000</v>
      </c>
    </row>
    <row r="1966" spans="1:10" x14ac:dyDescent="0.3">
      <c r="A1966" s="2">
        <v>17757087</v>
      </c>
      <c r="B1966" s="2" t="s">
        <v>26117</v>
      </c>
      <c r="C1966" s="2">
        <v>21000000</v>
      </c>
      <c r="D1966" s="2">
        <v>4.5999999999999996</v>
      </c>
      <c r="E1966" s="2">
        <f t="shared" si="30"/>
        <v>-3242913</v>
      </c>
      <c r="I1966" s="13" t="s">
        <v>27436</v>
      </c>
      <c r="J1966" s="13">
        <v>293258</v>
      </c>
    </row>
    <row r="1967" spans="1:10" x14ac:dyDescent="0.3">
      <c r="A1967" s="2">
        <v>9430988</v>
      </c>
      <c r="B1967" s="2" t="s">
        <v>26118</v>
      </c>
      <c r="C1967" s="2">
        <v>17000000</v>
      </c>
      <c r="D1967" s="2">
        <v>7.1</v>
      </c>
      <c r="E1967" s="2">
        <f t="shared" si="30"/>
        <v>-7569012</v>
      </c>
      <c r="I1967" s="13" t="s">
        <v>27144</v>
      </c>
      <c r="J1967" s="13">
        <v>292175</v>
      </c>
    </row>
    <row r="1968" spans="1:10" x14ac:dyDescent="0.3">
      <c r="A1968" s="2">
        <v>16284360</v>
      </c>
      <c r="B1968" s="2" t="s">
        <v>26119</v>
      </c>
      <c r="C1968" s="2">
        <v>21000000</v>
      </c>
      <c r="D1968" s="2">
        <v>6.1</v>
      </c>
      <c r="E1968" s="2">
        <f t="shared" si="30"/>
        <v>-4715640</v>
      </c>
      <c r="I1968" s="13" t="s">
        <v>27071</v>
      </c>
      <c r="J1968" s="13">
        <v>279017</v>
      </c>
    </row>
    <row r="1969" spans="1:10" x14ac:dyDescent="0.3">
      <c r="A1969" s="2">
        <v>6830957</v>
      </c>
      <c r="B1969" s="2" t="s">
        <v>26120</v>
      </c>
      <c r="C1969" s="2">
        <v>21000000</v>
      </c>
      <c r="D1969" s="2">
        <v>6.7</v>
      </c>
      <c r="E1969" s="2">
        <f t="shared" si="30"/>
        <v>-14169043</v>
      </c>
      <c r="I1969" s="13" t="s">
        <v>27663</v>
      </c>
      <c r="J1969" s="13">
        <v>277257</v>
      </c>
    </row>
    <row r="1970" spans="1:10" x14ac:dyDescent="0.3">
      <c r="A1970" s="2">
        <v>24104113</v>
      </c>
      <c r="B1970" s="2" t="s">
        <v>26121</v>
      </c>
      <c r="C1970" s="2">
        <v>20000000</v>
      </c>
      <c r="D1970" s="2">
        <v>7.1</v>
      </c>
      <c r="E1970" s="2">
        <f t="shared" si="30"/>
        <v>4104113</v>
      </c>
      <c r="I1970" s="13" t="s">
        <v>26079</v>
      </c>
      <c r="J1970" s="13">
        <v>264487</v>
      </c>
    </row>
    <row r="1971" spans="1:10" x14ac:dyDescent="0.3">
      <c r="A1971" s="2">
        <v>15593</v>
      </c>
      <c r="B1971" s="2" t="s">
        <v>26122</v>
      </c>
      <c r="C1971" s="2">
        <v>21000000</v>
      </c>
      <c r="D1971" s="2">
        <v>5.8</v>
      </c>
      <c r="E1971" s="2">
        <f t="shared" si="30"/>
        <v>-20984407</v>
      </c>
      <c r="I1971" s="13" t="s">
        <v>26129</v>
      </c>
      <c r="J1971" s="13">
        <v>259297</v>
      </c>
    </row>
    <row r="1972" spans="1:10" x14ac:dyDescent="0.3">
      <c r="A1972" s="2">
        <v>958319</v>
      </c>
      <c r="B1972" s="2" t="s">
        <v>26123</v>
      </c>
      <c r="C1972" s="2">
        <v>21000000</v>
      </c>
      <c r="D1972" s="2">
        <v>6.7</v>
      </c>
      <c r="E1972" s="2">
        <f t="shared" si="30"/>
        <v>-20041681</v>
      </c>
      <c r="I1972" s="13" t="s">
        <v>27639</v>
      </c>
      <c r="J1972" s="13">
        <v>250263</v>
      </c>
    </row>
    <row r="1973" spans="1:10" x14ac:dyDescent="0.3">
      <c r="A1973" s="2">
        <v>69700000</v>
      </c>
      <c r="B1973" s="2" t="s">
        <v>26124</v>
      </c>
      <c r="C1973" s="2">
        <v>35000000</v>
      </c>
      <c r="D1973" s="2">
        <v>5.8</v>
      </c>
      <c r="E1973" s="2">
        <f t="shared" si="30"/>
        <v>34700000</v>
      </c>
      <c r="I1973" s="13" t="s">
        <v>27590</v>
      </c>
      <c r="J1973" s="13">
        <v>243649</v>
      </c>
    </row>
    <row r="1974" spans="1:10" x14ac:dyDescent="0.3">
      <c r="A1974" s="2">
        <v>2840417</v>
      </c>
      <c r="B1974" s="2" t="s">
        <v>26125</v>
      </c>
      <c r="C1974" s="2">
        <v>31000000</v>
      </c>
      <c r="D1974" s="2">
        <v>6.8</v>
      </c>
      <c r="E1974" s="2">
        <f t="shared" si="30"/>
        <v>-28159583</v>
      </c>
      <c r="I1974" s="13" t="s">
        <v>26201</v>
      </c>
      <c r="J1974" s="13">
        <v>241395</v>
      </c>
    </row>
    <row r="1975" spans="1:10" x14ac:dyDescent="0.3">
      <c r="A1975" s="2">
        <v>242374454</v>
      </c>
      <c r="B1975" s="2" t="s">
        <v>26126</v>
      </c>
      <c r="C1975" s="2">
        <v>18000000</v>
      </c>
      <c r="D1975" s="2">
        <v>8.5</v>
      </c>
      <c r="E1975" s="2">
        <f t="shared" si="30"/>
        <v>224374454</v>
      </c>
      <c r="I1975" s="13" t="s">
        <v>27809</v>
      </c>
      <c r="J1975" s="13">
        <v>237233</v>
      </c>
    </row>
    <row r="1976" spans="1:10" x14ac:dyDescent="0.3">
      <c r="A1976" s="2">
        <v>173585516</v>
      </c>
      <c r="B1976" s="2" t="s">
        <v>26127</v>
      </c>
      <c r="C1976" s="2">
        <v>18000000</v>
      </c>
      <c r="D1976" s="2">
        <v>6.6</v>
      </c>
      <c r="E1976" s="2">
        <f t="shared" si="30"/>
        <v>155585516</v>
      </c>
      <c r="I1976" s="13" t="s">
        <v>24700</v>
      </c>
      <c r="J1976" s="13">
        <v>224196</v>
      </c>
    </row>
    <row r="1977" spans="1:10" x14ac:dyDescent="0.3">
      <c r="A1977" s="2">
        <v>128300000</v>
      </c>
      <c r="B1977" s="2" t="s">
        <v>26128</v>
      </c>
      <c r="C1977" s="2">
        <v>19400870</v>
      </c>
      <c r="D1977" s="2">
        <v>7.7</v>
      </c>
      <c r="E1977" s="2">
        <f t="shared" si="30"/>
        <v>108899130</v>
      </c>
      <c r="I1977" s="13" t="s">
        <v>26459</v>
      </c>
      <c r="J1977" s="13">
        <v>204793</v>
      </c>
    </row>
    <row r="1978" spans="1:10" x14ac:dyDescent="0.3">
      <c r="A1978" s="2">
        <v>20259297</v>
      </c>
      <c r="B1978" s="2" t="s">
        <v>26129</v>
      </c>
      <c r="C1978" s="2">
        <v>20000000</v>
      </c>
      <c r="D1978" s="2">
        <v>4.7</v>
      </c>
      <c r="E1978" s="2">
        <f t="shared" si="30"/>
        <v>259297</v>
      </c>
      <c r="I1978" s="13" t="s">
        <v>25091</v>
      </c>
      <c r="J1978" s="13">
        <v>203020</v>
      </c>
    </row>
    <row r="1979" spans="1:10" x14ac:dyDescent="0.3">
      <c r="A1979" s="2">
        <v>153665036</v>
      </c>
      <c r="B1979" s="2" t="s">
        <v>26130</v>
      </c>
      <c r="C1979" s="2">
        <v>28000000</v>
      </c>
      <c r="D1979" s="2">
        <v>6.4</v>
      </c>
      <c r="E1979" s="2">
        <f t="shared" si="30"/>
        <v>125665036</v>
      </c>
      <c r="I1979" s="13" t="s">
        <v>27700</v>
      </c>
      <c r="J1979" s="13">
        <v>201437</v>
      </c>
    </row>
    <row r="1980" spans="1:10" x14ac:dyDescent="0.3">
      <c r="A1980" s="2">
        <v>132541238</v>
      </c>
      <c r="B1980" s="2" t="s">
        <v>26131</v>
      </c>
      <c r="C1980" s="2">
        <v>33000000</v>
      </c>
      <c r="D1980" s="2">
        <v>5.5</v>
      </c>
      <c r="E1980" s="2">
        <f t="shared" si="30"/>
        <v>99541238</v>
      </c>
      <c r="I1980" s="13" t="s">
        <v>24472</v>
      </c>
      <c r="J1980" s="13">
        <v>200000</v>
      </c>
    </row>
    <row r="1981" spans="1:10" x14ac:dyDescent="0.3">
      <c r="A1981" s="2">
        <v>130727000</v>
      </c>
      <c r="B1981" s="2" t="s">
        <v>26132</v>
      </c>
      <c r="C1981" s="2">
        <v>19000000</v>
      </c>
      <c r="D1981" s="2">
        <v>8.6</v>
      </c>
      <c r="E1981" s="2">
        <f t="shared" si="30"/>
        <v>111727000</v>
      </c>
      <c r="I1981" s="13" t="s">
        <v>27808</v>
      </c>
      <c r="J1981" s="13">
        <v>199816</v>
      </c>
    </row>
    <row r="1982" spans="1:10" x14ac:dyDescent="0.3">
      <c r="A1982" s="2">
        <v>121697350</v>
      </c>
      <c r="B1982" s="2" t="s">
        <v>26133</v>
      </c>
      <c r="C1982" s="2">
        <v>20000000</v>
      </c>
      <c r="D1982" s="2">
        <v>7</v>
      </c>
      <c r="E1982" s="2">
        <f t="shared" si="30"/>
        <v>101697350</v>
      </c>
      <c r="I1982" s="13" t="s">
        <v>27813</v>
      </c>
      <c r="J1982" s="13">
        <v>170483</v>
      </c>
    </row>
    <row r="1983" spans="1:10" x14ac:dyDescent="0.3">
      <c r="A1983" s="2">
        <v>117224271</v>
      </c>
      <c r="B1983" s="2" t="s">
        <v>26134</v>
      </c>
      <c r="C1983" s="2">
        <v>20000000</v>
      </c>
      <c r="D1983" s="2">
        <v>7.1</v>
      </c>
      <c r="E1983" s="2">
        <f t="shared" si="30"/>
        <v>97224271</v>
      </c>
      <c r="I1983" s="13" t="s">
        <v>27146</v>
      </c>
      <c r="J1983" s="13">
        <v>165429</v>
      </c>
    </row>
    <row r="1984" spans="1:10" x14ac:dyDescent="0.3">
      <c r="A1984" s="2">
        <v>102922376</v>
      </c>
      <c r="B1984" s="2" t="s">
        <v>26135</v>
      </c>
      <c r="C1984" s="2">
        <v>20000000</v>
      </c>
      <c r="D1984" s="2">
        <v>5.7</v>
      </c>
      <c r="E1984" s="2">
        <f t="shared" si="30"/>
        <v>82922376</v>
      </c>
      <c r="I1984" s="13" t="s">
        <v>25076</v>
      </c>
      <c r="J1984" s="13">
        <v>150619</v>
      </c>
    </row>
    <row r="1985" spans="1:10" x14ac:dyDescent="0.3">
      <c r="A1985" s="2">
        <v>94497271</v>
      </c>
      <c r="B1985" s="2" t="s">
        <v>26136</v>
      </c>
      <c r="C1985" s="2">
        <v>20000000</v>
      </c>
      <c r="D1985" s="2">
        <v>3.7</v>
      </c>
      <c r="E1985" s="2">
        <f t="shared" si="30"/>
        <v>74497271</v>
      </c>
      <c r="I1985" s="13" t="s">
        <v>27814</v>
      </c>
      <c r="J1985" s="13">
        <v>131507</v>
      </c>
    </row>
    <row r="1986" spans="1:10" x14ac:dyDescent="0.3">
      <c r="A1986" s="2">
        <v>137387272</v>
      </c>
      <c r="B1986" s="2" t="s">
        <v>26137</v>
      </c>
      <c r="C1986" s="2">
        <v>20000000</v>
      </c>
      <c r="D1986" s="2">
        <v>7.5</v>
      </c>
      <c r="E1986" s="2">
        <f t="shared" si="30"/>
        <v>117387272</v>
      </c>
      <c r="I1986" s="13" t="s">
        <v>24938</v>
      </c>
      <c r="J1986" s="13">
        <v>128566</v>
      </c>
    </row>
    <row r="1987" spans="1:10" x14ac:dyDescent="0.3">
      <c r="A1987" s="2">
        <v>82301521</v>
      </c>
      <c r="B1987" s="2" t="s">
        <v>26138</v>
      </c>
      <c r="C1987" s="2">
        <v>32000000</v>
      </c>
      <c r="D1987" s="2">
        <v>4.5999999999999996</v>
      </c>
      <c r="E1987" s="2">
        <f t="shared" ref="E1987:E2050" si="31">A1987-C1987</f>
        <v>50301521</v>
      </c>
      <c r="I1987" s="13" t="s">
        <v>27776</v>
      </c>
      <c r="J1987" s="13">
        <v>124220</v>
      </c>
    </row>
    <row r="1988" spans="1:10" x14ac:dyDescent="0.3">
      <c r="A1988" s="2">
        <v>84518155</v>
      </c>
      <c r="B1988" s="2" t="s">
        <v>26139</v>
      </c>
      <c r="C1988" s="2">
        <v>20000000</v>
      </c>
      <c r="D1988" s="2">
        <v>4.9000000000000004</v>
      </c>
      <c r="E1988" s="2">
        <f t="shared" si="31"/>
        <v>64518155</v>
      </c>
      <c r="I1988" s="13" t="s">
        <v>24446</v>
      </c>
      <c r="J1988" s="13">
        <v>117603</v>
      </c>
    </row>
    <row r="1989" spans="1:10" x14ac:dyDescent="0.3">
      <c r="A1989" s="2">
        <v>80050171</v>
      </c>
      <c r="B1989" s="2" t="s">
        <v>25400</v>
      </c>
      <c r="C1989" s="2">
        <v>20000000</v>
      </c>
      <c r="D1989" s="2">
        <v>6.9</v>
      </c>
      <c r="E1989" s="2">
        <f t="shared" si="31"/>
        <v>60050171</v>
      </c>
      <c r="I1989" s="13" t="s">
        <v>27731</v>
      </c>
      <c r="J1989" s="13">
        <v>103943</v>
      </c>
    </row>
    <row r="1990" spans="1:10" x14ac:dyDescent="0.3">
      <c r="A1990" s="2">
        <v>81257845</v>
      </c>
      <c r="B1990" s="2" t="s">
        <v>26140</v>
      </c>
      <c r="C1990" s="2">
        <v>35000000</v>
      </c>
      <c r="D1990" s="2">
        <v>7.1</v>
      </c>
      <c r="E1990" s="2">
        <f t="shared" si="31"/>
        <v>46257845</v>
      </c>
      <c r="I1990" s="13" t="s">
        <v>26557</v>
      </c>
      <c r="J1990" s="13">
        <v>100000</v>
      </c>
    </row>
    <row r="1991" spans="1:10" x14ac:dyDescent="0.3">
      <c r="A1991" s="2">
        <v>70360285</v>
      </c>
      <c r="B1991" s="2" t="s">
        <v>26141</v>
      </c>
      <c r="C1991" s="2">
        <v>18000000</v>
      </c>
      <c r="D1991" s="2">
        <v>5.8</v>
      </c>
      <c r="E1991" s="2">
        <f t="shared" si="31"/>
        <v>52360285</v>
      </c>
      <c r="I1991" s="13" t="s">
        <v>27818</v>
      </c>
      <c r="J1991" s="13">
        <v>84122</v>
      </c>
    </row>
    <row r="1992" spans="1:10" x14ac:dyDescent="0.3">
      <c r="A1992" s="2">
        <v>69148997</v>
      </c>
      <c r="B1992" s="2" t="s">
        <v>26142</v>
      </c>
      <c r="C1992" s="2">
        <v>37000000</v>
      </c>
      <c r="D1992" s="2">
        <v>5.4</v>
      </c>
      <c r="E1992" s="2">
        <f t="shared" si="31"/>
        <v>32148997</v>
      </c>
      <c r="I1992" s="13" t="s">
        <v>24221</v>
      </c>
      <c r="J1992" s="13">
        <v>80850</v>
      </c>
    </row>
    <row r="1993" spans="1:10" x14ac:dyDescent="0.3">
      <c r="A1993" s="2">
        <v>82624961</v>
      </c>
      <c r="B1993" s="2" t="s">
        <v>26143</v>
      </c>
      <c r="C1993" s="2">
        <v>20000000</v>
      </c>
      <c r="D1993" s="2">
        <v>7.3</v>
      </c>
      <c r="E1993" s="2">
        <f t="shared" si="31"/>
        <v>62624961</v>
      </c>
      <c r="I1993" s="13" t="s">
        <v>27799</v>
      </c>
      <c r="J1993" s="13">
        <v>70536</v>
      </c>
    </row>
    <row r="1994" spans="1:10" x14ac:dyDescent="0.3">
      <c r="A1994" s="2">
        <v>67325559</v>
      </c>
      <c r="B1994" s="2" t="s">
        <v>26144</v>
      </c>
      <c r="C1994" s="2">
        <v>20000000</v>
      </c>
      <c r="D1994" s="2">
        <v>7.1</v>
      </c>
      <c r="E1994" s="2">
        <f t="shared" si="31"/>
        <v>47325559</v>
      </c>
      <c r="I1994" s="13" t="s">
        <v>27691</v>
      </c>
      <c r="J1994" s="13">
        <v>57962</v>
      </c>
    </row>
    <row r="1995" spans="1:10" x14ac:dyDescent="0.3">
      <c r="A1995" s="2">
        <v>62933793</v>
      </c>
      <c r="B1995" s="2" t="s">
        <v>26145</v>
      </c>
      <c r="C1995" s="2">
        <v>20000000</v>
      </c>
      <c r="D1995" s="2">
        <v>5.8</v>
      </c>
      <c r="E1995" s="2">
        <f t="shared" si="31"/>
        <v>42933793</v>
      </c>
      <c r="I1995" s="13" t="s">
        <v>27173</v>
      </c>
      <c r="J1995" s="13">
        <v>57096</v>
      </c>
    </row>
    <row r="1996" spans="1:10" x14ac:dyDescent="0.3">
      <c r="A1996" s="2">
        <v>56667870</v>
      </c>
      <c r="B1996" s="2" t="s">
        <v>26146</v>
      </c>
      <c r="C1996" s="2">
        <v>20000000</v>
      </c>
      <c r="D1996" s="2">
        <v>8.1</v>
      </c>
      <c r="E1996" s="2">
        <f t="shared" si="31"/>
        <v>36667870</v>
      </c>
      <c r="I1996" s="13" t="s">
        <v>27769</v>
      </c>
      <c r="J1996" s="13">
        <v>48622</v>
      </c>
    </row>
    <row r="1997" spans="1:10" x14ac:dyDescent="0.3">
      <c r="A1997" s="2">
        <v>56398162</v>
      </c>
      <c r="B1997" s="2" t="s">
        <v>26147</v>
      </c>
      <c r="C1997" s="2">
        <v>20000000</v>
      </c>
      <c r="D1997" s="2">
        <v>5.7</v>
      </c>
      <c r="E1997" s="2">
        <f t="shared" si="31"/>
        <v>36398162</v>
      </c>
      <c r="I1997" s="13" t="s">
        <v>27393</v>
      </c>
      <c r="J1997" s="13">
        <v>46737</v>
      </c>
    </row>
    <row r="1998" spans="1:10" x14ac:dyDescent="0.3">
      <c r="A1998" s="2">
        <v>60072596</v>
      </c>
      <c r="B1998" s="2" t="s">
        <v>26148</v>
      </c>
      <c r="C1998" s="2">
        <v>20000000</v>
      </c>
      <c r="D1998" s="2">
        <v>4.4000000000000004</v>
      </c>
      <c r="E1998" s="2">
        <f t="shared" si="31"/>
        <v>40072596</v>
      </c>
      <c r="I1998" s="13" t="s">
        <v>27778</v>
      </c>
      <c r="J1998" s="13">
        <v>41309</v>
      </c>
    </row>
    <row r="1999" spans="1:10" x14ac:dyDescent="0.3">
      <c r="A1999" s="2">
        <v>56362352</v>
      </c>
      <c r="B1999" s="2" t="s">
        <v>26149</v>
      </c>
      <c r="C1999" s="2">
        <v>20000000</v>
      </c>
      <c r="D1999" s="2">
        <v>7.9</v>
      </c>
      <c r="E1999" s="2">
        <f t="shared" si="31"/>
        <v>36362352</v>
      </c>
      <c r="I1999" s="13" t="s">
        <v>27323</v>
      </c>
      <c r="J1999" s="13">
        <v>9677</v>
      </c>
    </row>
    <row r="2000" spans="1:10" x14ac:dyDescent="0.3">
      <c r="A2000" s="2">
        <v>56154094</v>
      </c>
      <c r="B2000" s="2" t="s">
        <v>26150</v>
      </c>
      <c r="C2000" s="2">
        <v>20000000</v>
      </c>
      <c r="D2000" s="2">
        <v>7.6</v>
      </c>
      <c r="E2000" s="2">
        <f t="shared" si="31"/>
        <v>36154094</v>
      </c>
      <c r="I2000" s="13" t="s">
        <v>25078</v>
      </c>
      <c r="J2000" s="13">
        <v>7168</v>
      </c>
    </row>
    <row r="2001" spans="1:10" x14ac:dyDescent="0.3">
      <c r="A2001" s="2">
        <v>65623128</v>
      </c>
      <c r="B2001" s="2" t="s">
        <v>26151</v>
      </c>
      <c r="C2001" s="2">
        <v>20000000</v>
      </c>
      <c r="D2001" s="2">
        <v>4.8</v>
      </c>
      <c r="E2001" s="2">
        <f t="shared" si="31"/>
        <v>45623128</v>
      </c>
      <c r="I2001" s="13" t="s">
        <v>27571</v>
      </c>
      <c r="J2001" s="13">
        <v>-1333</v>
      </c>
    </row>
    <row r="2002" spans="1:10" x14ac:dyDescent="0.3">
      <c r="A2002" s="2">
        <v>48546578</v>
      </c>
      <c r="B2002" s="2" t="s">
        <v>26152</v>
      </c>
      <c r="C2002" s="2">
        <v>20000000</v>
      </c>
      <c r="D2002" s="2">
        <v>2.7</v>
      </c>
      <c r="E2002" s="2">
        <f t="shared" si="31"/>
        <v>28546578</v>
      </c>
      <c r="I2002" s="13" t="s">
        <v>27794</v>
      </c>
      <c r="J2002" s="13">
        <v>-4016</v>
      </c>
    </row>
    <row r="2003" spans="1:10" x14ac:dyDescent="0.3">
      <c r="A2003" s="2">
        <v>48423368</v>
      </c>
      <c r="B2003" s="2" t="s">
        <v>26153</v>
      </c>
      <c r="C2003" s="2">
        <v>20000000</v>
      </c>
      <c r="D2003" s="2">
        <v>5.8</v>
      </c>
      <c r="E2003" s="2">
        <f t="shared" si="31"/>
        <v>28423368</v>
      </c>
      <c r="I2003" s="13" t="s">
        <v>26664</v>
      </c>
      <c r="J2003" s="13">
        <v>-10239</v>
      </c>
    </row>
    <row r="2004" spans="1:10" x14ac:dyDescent="0.3">
      <c r="A2004" s="2">
        <v>52066000</v>
      </c>
      <c r="B2004" s="2" t="s">
        <v>26154</v>
      </c>
      <c r="C2004" s="2">
        <v>20000000</v>
      </c>
      <c r="D2004" s="2">
        <v>7.5</v>
      </c>
      <c r="E2004" s="2">
        <f t="shared" si="31"/>
        <v>32066000</v>
      </c>
      <c r="I2004" s="13" t="s">
        <v>27560</v>
      </c>
      <c r="J2004" s="13">
        <v>-15622</v>
      </c>
    </row>
    <row r="2005" spans="1:10" x14ac:dyDescent="0.3">
      <c r="A2005" s="2">
        <v>47887943</v>
      </c>
      <c r="B2005" s="2" t="s">
        <v>26155</v>
      </c>
      <c r="C2005" s="2">
        <v>20000000</v>
      </c>
      <c r="D2005" s="2">
        <v>5.4</v>
      </c>
      <c r="E2005" s="2">
        <f t="shared" si="31"/>
        <v>27887943</v>
      </c>
      <c r="I2005" s="13" t="s">
        <v>27666</v>
      </c>
      <c r="J2005" s="13">
        <v>-17786</v>
      </c>
    </row>
    <row r="2006" spans="1:10" x14ac:dyDescent="0.3">
      <c r="A2006" s="2">
        <v>46363118</v>
      </c>
      <c r="B2006" s="2" t="s">
        <v>26156</v>
      </c>
      <c r="C2006" s="2">
        <v>20000000</v>
      </c>
      <c r="D2006" s="2">
        <v>4.0999999999999996</v>
      </c>
      <c r="E2006" s="2">
        <f t="shared" si="31"/>
        <v>26363118</v>
      </c>
      <c r="I2006" s="13" t="s">
        <v>27804</v>
      </c>
      <c r="J2006" s="13">
        <v>-19443</v>
      </c>
    </row>
    <row r="2007" spans="1:10" x14ac:dyDescent="0.3">
      <c r="A2007" s="2">
        <v>47852604</v>
      </c>
      <c r="B2007" s="2" t="s">
        <v>26157</v>
      </c>
      <c r="C2007" s="2">
        <v>20000000</v>
      </c>
      <c r="D2007" s="2">
        <v>5.9</v>
      </c>
      <c r="E2007" s="2">
        <f t="shared" si="31"/>
        <v>27852604</v>
      </c>
      <c r="I2007" s="13" t="s">
        <v>25728</v>
      </c>
      <c r="J2007" s="13">
        <v>-23927</v>
      </c>
    </row>
    <row r="2008" spans="1:10" x14ac:dyDescent="0.3">
      <c r="A2008" s="2">
        <v>45542421</v>
      </c>
      <c r="B2008" s="2" t="s">
        <v>26158</v>
      </c>
      <c r="C2008" s="2">
        <v>30000000</v>
      </c>
      <c r="D2008" s="2">
        <v>6.3</v>
      </c>
      <c r="E2008" s="2">
        <f t="shared" si="31"/>
        <v>15542421</v>
      </c>
      <c r="I2008" s="13" t="s">
        <v>27695</v>
      </c>
      <c r="J2008" s="13">
        <v>-30061</v>
      </c>
    </row>
    <row r="2009" spans="1:10" x14ac:dyDescent="0.3">
      <c r="A2009" s="2">
        <v>42652003</v>
      </c>
      <c r="B2009" s="2" t="s">
        <v>26159</v>
      </c>
      <c r="C2009" s="2">
        <v>20000000</v>
      </c>
      <c r="D2009" s="2">
        <v>6.8</v>
      </c>
      <c r="E2009" s="2">
        <f t="shared" si="31"/>
        <v>22652003</v>
      </c>
      <c r="I2009" s="13" t="s">
        <v>27805</v>
      </c>
      <c r="J2009" s="13">
        <v>-39916</v>
      </c>
    </row>
    <row r="2010" spans="1:10" x14ac:dyDescent="0.3">
      <c r="A2010" s="2">
        <v>39737645</v>
      </c>
      <c r="B2010" s="2" t="s">
        <v>26160</v>
      </c>
      <c r="C2010" s="2">
        <v>20000000</v>
      </c>
      <c r="D2010" s="2">
        <v>2.2999999999999998</v>
      </c>
      <c r="E2010" s="2">
        <f t="shared" si="31"/>
        <v>19737645</v>
      </c>
      <c r="I2010" s="13" t="s">
        <v>27765</v>
      </c>
      <c r="J2010" s="13">
        <v>-44648</v>
      </c>
    </row>
    <row r="2011" spans="1:10" x14ac:dyDescent="0.3">
      <c r="A2011" s="2">
        <v>37567440</v>
      </c>
      <c r="B2011" s="2" t="s">
        <v>24536</v>
      </c>
      <c r="C2011" s="2">
        <v>20000000</v>
      </c>
      <c r="D2011" s="2">
        <v>6.9</v>
      </c>
      <c r="E2011" s="2">
        <f t="shared" si="31"/>
        <v>17567440</v>
      </c>
      <c r="I2011" s="13" t="s">
        <v>27719</v>
      </c>
      <c r="J2011" s="13">
        <v>-44995</v>
      </c>
    </row>
    <row r="2012" spans="1:10" x14ac:dyDescent="0.3">
      <c r="A2012" s="2">
        <v>44988180</v>
      </c>
      <c r="B2012" s="2" t="s">
        <v>26161</v>
      </c>
      <c r="C2012" s="2">
        <v>20000000</v>
      </c>
      <c r="D2012" s="2">
        <v>8.1</v>
      </c>
      <c r="E2012" s="2">
        <f t="shared" si="31"/>
        <v>24988180</v>
      </c>
      <c r="I2012" s="13" t="s">
        <v>27777</v>
      </c>
      <c r="J2012" s="13">
        <v>-46866</v>
      </c>
    </row>
    <row r="2013" spans="1:10" x14ac:dyDescent="0.3">
      <c r="A2013" s="2">
        <v>39263506</v>
      </c>
      <c r="B2013" s="2" t="s">
        <v>26162</v>
      </c>
      <c r="C2013" s="2">
        <v>22000000</v>
      </c>
      <c r="D2013" s="2">
        <v>6.1</v>
      </c>
      <c r="E2013" s="2">
        <f t="shared" si="31"/>
        <v>17263506</v>
      </c>
      <c r="I2013" s="13" t="s">
        <v>27325</v>
      </c>
      <c r="J2013" s="13">
        <v>-49971</v>
      </c>
    </row>
    <row r="2014" spans="1:10" x14ac:dyDescent="0.3">
      <c r="A2014" s="2">
        <v>39143839</v>
      </c>
      <c r="B2014" s="2" t="s">
        <v>26163</v>
      </c>
      <c r="C2014" s="2">
        <v>20000000</v>
      </c>
      <c r="D2014" s="2">
        <v>5</v>
      </c>
      <c r="E2014" s="2">
        <f t="shared" si="31"/>
        <v>19143839</v>
      </c>
      <c r="I2014" s="13" t="s">
        <v>26317</v>
      </c>
      <c r="J2014" s="13">
        <v>-60918</v>
      </c>
    </row>
    <row r="2015" spans="1:10" x14ac:dyDescent="0.3">
      <c r="A2015" s="2">
        <v>37672350</v>
      </c>
      <c r="B2015" s="2" t="s">
        <v>26164</v>
      </c>
      <c r="C2015" s="2">
        <v>20000000</v>
      </c>
      <c r="D2015" s="2">
        <v>5.5</v>
      </c>
      <c r="E2015" s="2">
        <f t="shared" si="31"/>
        <v>17672350</v>
      </c>
      <c r="I2015" s="13" t="s">
        <v>26558</v>
      </c>
      <c r="J2015" s="13">
        <v>-61430</v>
      </c>
    </row>
    <row r="2016" spans="1:10" x14ac:dyDescent="0.3">
      <c r="A2016" s="2">
        <v>38037513</v>
      </c>
      <c r="B2016" s="2" t="s">
        <v>26165</v>
      </c>
      <c r="C2016" s="2">
        <v>20000000</v>
      </c>
      <c r="D2016" s="2">
        <v>6.2</v>
      </c>
      <c r="E2016" s="2">
        <f t="shared" si="31"/>
        <v>18037513</v>
      </c>
      <c r="I2016" s="13" t="s">
        <v>27745</v>
      </c>
      <c r="J2016" s="13">
        <v>-70878</v>
      </c>
    </row>
    <row r="2017" spans="1:10" x14ac:dyDescent="0.3">
      <c r="A2017" s="2">
        <v>37442180</v>
      </c>
      <c r="B2017" s="2" t="s">
        <v>26166</v>
      </c>
      <c r="C2017" s="2">
        <v>20000000</v>
      </c>
      <c r="D2017" s="2">
        <v>6.2</v>
      </c>
      <c r="E2017" s="2">
        <f t="shared" si="31"/>
        <v>17442180</v>
      </c>
      <c r="I2017" s="13" t="s">
        <v>27444</v>
      </c>
      <c r="J2017" s="13">
        <v>-73435</v>
      </c>
    </row>
    <row r="2018" spans="1:10" x14ac:dyDescent="0.3">
      <c r="A2018" s="2">
        <v>35596227</v>
      </c>
      <c r="B2018" s="2" t="s">
        <v>26167</v>
      </c>
      <c r="C2018" s="2">
        <v>20000000</v>
      </c>
      <c r="D2018" s="2">
        <v>6.3</v>
      </c>
      <c r="E2018" s="2">
        <f t="shared" si="31"/>
        <v>15596227</v>
      </c>
      <c r="I2018" s="13" t="s">
        <v>27484</v>
      </c>
      <c r="J2018" s="13">
        <v>-87637</v>
      </c>
    </row>
    <row r="2019" spans="1:10" x14ac:dyDescent="0.3">
      <c r="A2019" s="2">
        <v>35422828</v>
      </c>
      <c r="B2019" s="2" t="s">
        <v>26168</v>
      </c>
      <c r="C2019" s="2">
        <v>20000000</v>
      </c>
      <c r="D2019" s="2">
        <v>6.7</v>
      </c>
      <c r="E2019" s="2">
        <f t="shared" si="31"/>
        <v>15422828</v>
      </c>
      <c r="I2019" s="13" t="s">
        <v>26276</v>
      </c>
      <c r="J2019" s="13">
        <v>-99275</v>
      </c>
    </row>
    <row r="2020" spans="1:10" x14ac:dyDescent="0.3">
      <c r="A2020" s="2">
        <v>36658108</v>
      </c>
      <c r="B2020" s="2" t="s">
        <v>26169</v>
      </c>
      <c r="C2020" s="2">
        <v>20000000</v>
      </c>
      <c r="D2020" s="2">
        <v>3.5</v>
      </c>
      <c r="E2020" s="2">
        <f t="shared" si="31"/>
        <v>16658108</v>
      </c>
      <c r="I2020" s="13" t="s">
        <v>26634</v>
      </c>
      <c r="J2020" s="13">
        <v>-100000</v>
      </c>
    </row>
    <row r="2021" spans="1:10" x14ac:dyDescent="0.3">
      <c r="A2021" s="2">
        <v>34300771</v>
      </c>
      <c r="B2021" s="2" t="s">
        <v>26170</v>
      </c>
      <c r="C2021" s="2">
        <v>25000000</v>
      </c>
      <c r="D2021" s="2">
        <v>7.5</v>
      </c>
      <c r="E2021" s="2">
        <f t="shared" si="31"/>
        <v>9300771</v>
      </c>
      <c r="I2021" s="13" t="s">
        <v>27225</v>
      </c>
      <c r="J2021" s="13">
        <v>-104762</v>
      </c>
    </row>
    <row r="2022" spans="1:10" x14ac:dyDescent="0.3">
      <c r="A2022" s="2">
        <v>34290142</v>
      </c>
      <c r="B2022" s="2" t="s">
        <v>26171</v>
      </c>
      <c r="C2022" s="2">
        <v>19800000</v>
      </c>
      <c r="D2022" s="2">
        <v>6.6</v>
      </c>
      <c r="E2022" s="2">
        <f t="shared" si="31"/>
        <v>14490142</v>
      </c>
      <c r="I2022" s="13" t="s">
        <v>27781</v>
      </c>
      <c r="J2022" s="13">
        <v>-113700</v>
      </c>
    </row>
    <row r="2023" spans="1:10" x14ac:dyDescent="0.3">
      <c r="A2023" s="2">
        <v>33422556</v>
      </c>
      <c r="B2023" s="2" t="s">
        <v>26172</v>
      </c>
      <c r="C2023" s="2">
        <v>20000000</v>
      </c>
      <c r="D2023" s="2">
        <v>7.5</v>
      </c>
      <c r="E2023" s="2">
        <f t="shared" si="31"/>
        <v>13422556</v>
      </c>
      <c r="I2023" s="13" t="s">
        <v>26184</v>
      </c>
      <c r="J2023" s="13">
        <v>-123471</v>
      </c>
    </row>
    <row r="2024" spans="1:10" x14ac:dyDescent="0.3">
      <c r="A2024" s="2">
        <v>32774834</v>
      </c>
      <c r="B2024" s="2" t="s">
        <v>26173</v>
      </c>
      <c r="C2024" s="2">
        <v>30000000</v>
      </c>
      <c r="D2024" s="2">
        <v>7.2</v>
      </c>
      <c r="E2024" s="2">
        <f t="shared" si="31"/>
        <v>2774834</v>
      </c>
      <c r="I2024" s="13" t="s">
        <v>27800</v>
      </c>
      <c r="J2024" s="13">
        <v>-140621</v>
      </c>
    </row>
    <row r="2025" spans="1:10" x14ac:dyDescent="0.3">
      <c r="A2025" s="2">
        <v>34334256</v>
      </c>
      <c r="B2025" s="2" t="s">
        <v>26174</v>
      </c>
      <c r="C2025" s="2">
        <v>11000000</v>
      </c>
      <c r="D2025" s="2">
        <v>4.8</v>
      </c>
      <c r="E2025" s="2">
        <f t="shared" si="31"/>
        <v>23334256</v>
      </c>
      <c r="I2025" s="13" t="s">
        <v>27732</v>
      </c>
      <c r="J2025" s="13">
        <v>-165959</v>
      </c>
    </row>
    <row r="2026" spans="1:10" x14ac:dyDescent="0.3">
      <c r="A2026" s="2">
        <v>32051917</v>
      </c>
      <c r="B2026" s="2" t="s">
        <v>26175</v>
      </c>
      <c r="C2026" s="2">
        <v>20000000</v>
      </c>
      <c r="D2026" s="2">
        <v>6.6</v>
      </c>
      <c r="E2026" s="2">
        <f t="shared" si="31"/>
        <v>12051917</v>
      </c>
      <c r="I2026" s="13" t="s">
        <v>27512</v>
      </c>
      <c r="J2026" s="13">
        <v>-190187</v>
      </c>
    </row>
    <row r="2027" spans="1:10" x14ac:dyDescent="0.3">
      <c r="A2027" s="2">
        <v>32014289</v>
      </c>
      <c r="B2027" s="2" t="s">
        <v>26176</v>
      </c>
      <c r="C2027" s="2">
        <v>20000000</v>
      </c>
      <c r="D2027" s="2">
        <v>3.5</v>
      </c>
      <c r="E2027" s="2">
        <f t="shared" si="31"/>
        <v>12014289</v>
      </c>
      <c r="I2027" s="13" t="s">
        <v>27767</v>
      </c>
      <c r="J2027" s="13">
        <v>-194801</v>
      </c>
    </row>
    <row r="2028" spans="1:10" x14ac:dyDescent="0.3">
      <c r="A2028" s="2">
        <v>31838002</v>
      </c>
      <c r="B2028" s="2" t="s">
        <v>26177</v>
      </c>
      <c r="C2028" s="2">
        <v>20000000</v>
      </c>
      <c r="D2028" s="2">
        <v>7.6</v>
      </c>
      <c r="E2028" s="2">
        <f t="shared" si="31"/>
        <v>11838002</v>
      </c>
      <c r="I2028" s="13" t="s">
        <v>26933</v>
      </c>
      <c r="J2028" s="13">
        <v>-198218</v>
      </c>
    </row>
    <row r="2029" spans="1:10" x14ac:dyDescent="0.3">
      <c r="A2029" s="2">
        <v>36874745</v>
      </c>
      <c r="B2029" s="2" t="s">
        <v>26178</v>
      </c>
      <c r="C2029" s="2">
        <v>20000000</v>
      </c>
      <c r="D2029" s="2">
        <v>6.3</v>
      </c>
      <c r="E2029" s="2">
        <f t="shared" si="31"/>
        <v>16874745</v>
      </c>
      <c r="I2029" s="13" t="s">
        <v>27786</v>
      </c>
      <c r="J2029" s="13">
        <v>-198889</v>
      </c>
    </row>
    <row r="2030" spans="1:10" x14ac:dyDescent="0.3">
      <c r="A2030" s="2">
        <v>30079316</v>
      </c>
      <c r="B2030" s="2" t="s">
        <v>26179</v>
      </c>
      <c r="C2030" s="2">
        <v>35000000</v>
      </c>
      <c r="D2030" s="2">
        <v>5.5</v>
      </c>
      <c r="E2030" s="2">
        <f t="shared" si="31"/>
        <v>-4920684</v>
      </c>
      <c r="I2030" s="13" t="s">
        <v>27780</v>
      </c>
      <c r="J2030" s="13">
        <v>-200506</v>
      </c>
    </row>
    <row r="2031" spans="1:10" x14ac:dyDescent="0.3">
      <c r="A2031" s="2">
        <v>35033759</v>
      </c>
      <c r="B2031" s="2" t="s">
        <v>26180</v>
      </c>
      <c r="C2031" s="2">
        <v>19000000</v>
      </c>
      <c r="D2031" s="2">
        <v>6.3</v>
      </c>
      <c r="E2031" s="2">
        <f t="shared" si="31"/>
        <v>16033759</v>
      </c>
      <c r="I2031" s="13" t="s">
        <v>27667</v>
      </c>
      <c r="J2031" s="13">
        <v>-201659</v>
      </c>
    </row>
    <row r="2032" spans="1:10" x14ac:dyDescent="0.3">
      <c r="A2032" s="2">
        <v>29753944</v>
      </c>
      <c r="B2032" s="2" t="s">
        <v>26181</v>
      </c>
      <c r="C2032" s="2">
        <v>20000000</v>
      </c>
      <c r="D2032" s="2">
        <v>6.5</v>
      </c>
      <c r="E2032" s="2">
        <f t="shared" si="31"/>
        <v>9753944</v>
      </c>
      <c r="I2032" s="13" t="s">
        <v>27733</v>
      </c>
      <c r="J2032" s="13">
        <v>-204532</v>
      </c>
    </row>
    <row r="2033" spans="1:10" x14ac:dyDescent="0.3">
      <c r="A2033" s="2">
        <v>31146570</v>
      </c>
      <c r="B2033" s="2" t="s">
        <v>26182</v>
      </c>
      <c r="C2033" s="2">
        <v>20000000</v>
      </c>
      <c r="D2033" s="2">
        <v>6.9</v>
      </c>
      <c r="E2033" s="2">
        <f t="shared" si="31"/>
        <v>11146570</v>
      </c>
      <c r="I2033" s="13" t="s">
        <v>27759</v>
      </c>
      <c r="J2033" s="13">
        <v>-226328</v>
      </c>
    </row>
    <row r="2034" spans="1:10" x14ac:dyDescent="0.3">
      <c r="A2034" s="2">
        <v>27277055</v>
      </c>
      <c r="B2034" s="2" t="s">
        <v>26183</v>
      </c>
      <c r="C2034" s="2">
        <v>20000000</v>
      </c>
      <c r="D2034" s="2">
        <v>7.6</v>
      </c>
      <c r="E2034" s="2">
        <f t="shared" si="31"/>
        <v>7277055</v>
      </c>
      <c r="I2034" s="13" t="s">
        <v>27594</v>
      </c>
      <c r="J2034" s="13">
        <v>-239409</v>
      </c>
    </row>
    <row r="2035" spans="1:10" x14ac:dyDescent="0.3">
      <c r="A2035" s="2">
        <v>26876529</v>
      </c>
      <c r="B2035" s="2" t="s">
        <v>26184</v>
      </c>
      <c r="C2035" s="2">
        <v>27000000</v>
      </c>
      <c r="D2035" s="2">
        <v>3.9</v>
      </c>
      <c r="E2035" s="2">
        <f t="shared" si="31"/>
        <v>-123471</v>
      </c>
      <c r="I2035" s="13" t="s">
        <v>27734</v>
      </c>
      <c r="J2035" s="13">
        <v>-256653</v>
      </c>
    </row>
    <row r="2036" spans="1:10" x14ac:dyDescent="0.3">
      <c r="A2036" s="2">
        <v>53146000</v>
      </c>
      <c r="B2036" s="2" t="s">
        <v>26185</v>
      </c>
      <c r="C2036" s="2">
        <v>20000000</v>
      </c>
      <c r="D2036" s="2">
        <v>6.1</v>
      </c>
      <c r="E2036" s="2">
        <f t="shared" si="31"/>
        <v>33146000</v>
      </c>
      <c r="I2036" s="13" t="s">
        <v>27741</v>
      </c>
      <c r="J2036" s="13">
        <v>-262699</v>
      </c>
    </row>
    <row r="2037" spans="1:10" x14ac:dyDescent="0.3">
      <c r="A2037" s="2">
        <v>30028592</v>
      </c>
      <c r="B2037" s="2" t="s">
        <v>26186</v>
      </c>
      <c r="C2037" s="2">
        <v>20000000</v>
      </c>
      <c r="D2037" s="2">
        <v>7.3</v>
      </c>
      <c r="E2037" s="2">
        <f t="shared" si="31"/>
        <v>10028592</v>
      </c>
      <c r="I2037" s="13" t="s">
        <v>27755</v>
      </c>
      <c r="J2037" s="13">
        <v>-273613</v>
      </c>
    </row>
    <row r="2038" spans="1:10" x14ac:dyDescent="0.3">
      <c r="A2038" s="2">
        <v>34126138</v>
      </c>
      <c r="B2038" s="2" t="s">
        <v>26187</v>
      </c>
      <c r="C2038" s="2">
        <v>20000000</v>
      </c>
      <c r="D2038" s="2">
        <v>8.3000000000000007</v>
      </c>
      <c r="E2038" s="2">
        <f t="shared" si="31"/>
        <v>14126138</v>
      </c>
      <c r="I2038" s="13" t="s">
        <v>27604</v>
      </c>
      <c r="J2038" s="13">
        <v>-278739</v>
      </c>
    </row>
    <row r="2039" spans="1:10" x14ac:dyDescent="0.3">
      <c r="A2039" s="2">
        <v>25677801</v>
      </c>
      <c r="B2039" s="2" t="s">
        <v>26188</v>
      </c>
      <c r="C2039" s="2">
        <v>20000000</v>
      </c>
      <c r="D2039" s="2">
        <v>5.8</v>
      </c>
      <c r="E2039" s="2">
        <f t="shared" si="31"/>
        <v>5677801</v>
      </c>
      <c r="I2039" s="13" t="s">
        <v>27768</v>
      </c>
      <c r="J2039" s="13">
        <v>-297532</v>
      </c>
    </row>
    <row r="2040" spans="1:10" x14ac:dyDescent="0.3">
      <c r="A2040" s="2">
        <v>26415649</v>
      </c>
      <c r="B2040" s="2" t="s">
        <v>26189</v>
      </c>
      <c r="C2040" s="2">
        <v>20000000</v>
      </c>
      <c r="D2040" s="2">
        <v>6.8</v>
      </c>
      <c r="E2040" s="2">
        <f t="shared" si="31"/>
        <v>6415649</v>
      </c>
      <c r="I2040" s="13" t="s">
        <v>27328</v>
      </c>
      <c r="J2040" s="13">
        <v>-299639</v>
      </c>
    </row>
    <row r="2041" spans="1:10" x14ac:dyDescent="0.3">
      <c r="A2041" s="2">
        <v>26003149</v>
      </c>
      <c r="B2041" s="2" t="s">
        <v>26190</v>
      </c>
      <c r="C2041" s="2">
        <v>20000000</v>
      </c>
      <c r="D2041" s="2">
        <v>7</v>
      </c>
      <c r="E2041" s="2">
        <f t="shared" si="31"/>
        <v>6003149</v>
      </c>
      <c r="I2041" s="13" t="s">
        <v>26107</v>
      </c>
      <c r="J2041" s="13">
        <v>-315648</v>
      </c>
    </row>
    <row r="2042" spans="1:10" x14ac:dyDescent="0.3">
      <c r="A2042" s="2">
        <v>25584685</v>
      </c>
      <c r="B2042" s="2" t="s">
        <v>26191</v>
      </c>
      <c r="C2042" s="2">
        <v>20000000</v>
      </c>
      <c r="D2042" s="2">
        <v>5.9</v>
      </c>
      <c r="E2042" s="2">
        <f t="shared" si="31"/>
        <v>5584685</v>
      </c>
      <c r="I2042" s="13" t="s">
        <v>27483</v>
      </c>
      <c r="J2042" s="13">
        <v>-338009</v>
      </c>
    </row>
    <row r="2043" spans="1:10" x14ac:dyDescent="0.3">
      <c r="A2043" s="2">
        <v>29975979</v>
      </c>
      <c r="B2043" s="2" t="s">
        <v>26192</v>
      </c>
      <c r="C2043" s="2">
        <v>20000000</v>
      </c>
      <c r="D2043" s="2">
        <v>6.5</v>
      </c>
      <c r="E2043" s="2">
        <f t="shared" si="31"/>
        <v>9975979</v>
      </c>
      <c r="I2043" s="13" t="s">
        <v>26208</v>
      </c>
      <c r="J2043" s="13">
        <v>-338013</v>
      </c>
    </row>
    <row r="2044" spans="1:10" x14ac:dyDescent="0.3">
      <c r="A2044" s="2">
        <v>31584722</v>
      </c>
      <c r="B2044" s="2" t="s">
        <v>26193</v>
      </c>
      <c r="C2044" s="2">
        <v>20000000</v>
      </c>
      <c r="D2044" s="2">
        <v>6.4</v>
      </c>
      <c r="E2044" s="2">
        <f t="shared" si="31"/>
        <v>11584722</v>
      </c>
      <c r="I2044" s="13" t="s">
        <v>27735</v>
      </c>
      <c r="J2044" s="13">
        <v>-345923</v>
      </c>
    </row>
    <row r="2045" spans="1:10" x14ac:dyDescent="0.3">
      <c r="A2045" s="2">
        <v>23179303</v>
      </c>
      <c r="B2045" s="2" t="s">
        <v>26194</v>
      </c>
      <c r="C2045" s="2">
        <v>20000000</v>
      </c>
      <c r="D2045" s="2">
        <v>5.8</v>
      </c>
      <c r="E2045" s="2">
        <f t="shared" si="31"/>
        <v>3179303</v>
      </c>
      <c r="I2045" s="13" t="s">
        <v>27587</v>
      </c>
      <c r="J2045" s="13">
        <v>-354460</v>
      </c>
    </row>
    <row r="2046" spans="1:10" x14ac:dyDescent="0.3">
      <c r="A2046" s="2">
        <v>23078294</v>
      </c>
      <c r="B2046" s="2" t="s">
        <v>26195</v>
      </c>
      <c r="C2046" s="2">
        <v>9000000</v>
      </c>
      <c r="D2046" s="2">
        <v>5.0999999999999996</v>
      </c>
      <c r="E2046" s="2">
        <f t="shared" si="31"/>
        <v>14078294</v>
      </c>
      <c r="I2046" s="13" t="s">
        <v>26642</v>
      </c>
      <c r="J2046" s="13">
        <v>-360000</v>
      </c>
    </row>
    <row r="2047" spans="1:10" x14ac:dyDescent="0.3">
      <c r="A2047" s="2">
        <v>21413105</v>
      </c>
      <c r="B2047" s="2" t="s">
        <v>26196</v>
      </c>
      <c r="C2047" s="2">
        <v>20000000</v>
      </c>
      <c r="D2047" s="2">
        <v>6.8</v>
      </c>
      <c r="E2047" s="2">
        <f t="shared" si="31"/>
        <v>1413105</v>
      </c>
      <c r="I2047" s="13" t="s">
        <v>27145</v>
      </c>
      <c r="J2047" s="13">
        <v>-398921</v>
      </c>
    </row>
    <row r="2048" spans="1:10" x14ac:dyDescent="0.3">
      <c r="A2048" s="2">
        <v>25077977</v>
      </c>
      <c r="B2048" s="2" t="s">
        <v>26197</v>
      </c>
      <c r="C2048" s="2">
        <v>20000000</v>
      </c>
      <c r="D2048" s="2">
        <v>5.3</v>
      </c>
      <c r="E2048" s="2">
        <f t="shared" si="31"/>
        <v>5077977</v>
      </c>
      <c r="I2048" s="13" t="s">
        <v>27738</v>
      </c>
      <c r="J2048" s="13">
        <v>-401983</v>
      </c>
    </row>
    <row r="2049" spans="1:10" x14ac:dyDescent="0.3">
      <c r="A2049" s="2">
        <v>23292105</v>
      </c>
      <c r="B2049" s="2" t="s">
        <v>26198</v>
      </c>
      <c r="C2049" s="2">
        <v>20000000</v>
      </c>
      <c r="D2049" s="2">
        <v>5.3</v>
      </c>
      <c r="E2049" s="2">
        <f t="shared" si="31"/>
        <v>3292105</v>
      </c>
      <c r="I2049" s="13" t="s">
        <v>27668</v>
      </c>
      <c r="J2049" s="13">
        <v>-417976</v>
      </c>
    </row>
    <row r="2050" spans="1:10" x14ac:dyDescent="0.3">
      <c r="A2050" s="2">
        <v>20916309</v>
      </c>
      <c r="B2050" s="2" t="s">
        <v>26199</v>
      </c>
      <c r="C2050" s="2">
        <v>40000000</v>
      </c>
      <c r="D2050" s="2">
        <v>4.9000000000000004</v>
      </c>
      <c r="E2050" s="2">
        <f t="shared" si="31"/>
        <v>-19083691</v>
      </c>
      <c r="I2050" s="13" t="s">
        <v>26110</v>
      </c>
      <c r="J2050" s="13">
        <v>-420316</v>
      </c>
    </row>
    <row r="2051" spans="1:10" x14ac:dyDescent="0.3">
      <c r="A2051" s="2">
        <v>21200000</v>
      </c>
      <c r="B2051" s="2" t="s">
        <v>26200</v>
      </c>
      <c r="C2051" s="2">
        <v>20000000</v>
      </c>
      <c r="D2051" s="2">
        <v>6.8</v>
      </c>
      <c r="E2051" s="2">
        <f t="shared" ref="E2051:E2114" si="32">A2051-C2051</f>
        <v>1200000</v>
      </c>
      <c r="I2051" s="13" t="s">
        <v>27717</v>
      </c>
      <c r="J2051" s="13">
        <v>-428012</v>
      </c>
    </row>
    <row r="2052" spans="1:10" x14ac:dyDescent="0.3">
      <c r="A2052" s="2">
        <v>20241395</v>
      </c>
      <c r="B2052" s="2" t="s">
        <v>26201</v>
      </c>
      <c r="C2052" s="2">
        <v>20000000</v>
      </c>
      <c r="D2052" s="2">
        <v>6.1</v>
      </c>
      <c r="E2052" s="2">
        <f t="shared" si="32"/>
        <v>241395</v>
      </c>
      <c r="I2052" s="13" t="s">
        <v>27482</v>
      </c>
      <c r="J2052" s="13">
        <v>-428053</v>
      </c>
    </row>
    <row r="2053" spans="1:10" x14ac:dyDescent="0.3">
      <c r="A2053" s="2">
        <v>32000000</v>
      </c>
      <c r="B2053" s="2" t="s">
        <v>26202</v>
      </c>
      <c r="C2053" s="2">
        <v>806947</v>
      </c>
      <c r="D2053" s="2">
        <v>8.5</v>
      </c>
      <c r="E2053" s="2">
        <f t="shared" si="32"/>
        <v>31193053</v>
      </c>
      <c r="I2053" s="13" t="s">
        <v>27737</v>
      </c>
      <c r="J2053" s="13">
        <v>-447150</v>
      </c>
    </row>
    <row r="2054" spans="1:10" x14ac:dyDescent="0.3">
      <c r="A2054" s="2">
        <v>19151864</v>
      </c>
      <c r="B2054" s="2" t="s">
        <v>26203</v>
      </c>
      <c r="C2054" s="2">
        <v>40000000</v>
      </c>
      <c r="D2054" s="2">
        <v>5.9</v>
      </c>
      <c r="E2054" s="2">
        <f t="shared" si="32"/>
        <v>-20848136</v>
      </c>
      <c r="I2054" s="13" t="s">
        <v>27680</v>
      </c>
      <c r="J2054" s="13">
        <v>-451570</v>
      </c>
    </row>
    <row r="2055" spans="1:10" x14ac:dyDescent="0.3">
      <c r="A2055" s="2">
        <v>23393765</v>
      </c>
      <c r="B2055" s="2" t="s">
        <v>26204</v>
      </c>
      <c r="C2055" s="2">
        <v>20000000</v>
      </c>
      <c r="D2055" s="2">
        <v>6.3</v>
      </c>
      <c r="E2055" s="2">
        <f t="shared" si="32"/>
        <v>3393765</v>
      </c>
      <c r="I2055" s="13" t="s">
        <v>25251</v>
      </c>
      <c r="J2055" s="13">
        <v>-456793</v>
      </c>
    </row>
    <row r="2056" spans="1:10" x14ac:dyDescent="0.3">
      <c r="A2056" s="2">
        <v>18882880</v>
      </c>
      <c r="B2056" s="2" t="s">
        <v>26205</v>
      </c>
      <c r="C2056" s="2">
        <v>20000000</v>
      </c>
      <c r="D2056" s="2">
        <v>5.9</v>
      </c>
      <c r="E2056" s="2">
        <f t="shared" si="32"/>
        <v>-1117120</v>
      </c>
      <c r="I2056" s="13" t="s">
        <v>25364</v>
      </c>
      <c r="J2056" s="13">
        <v>-467355</v>
      </c>
    </row>
    <row r="2057" spans="1:10" x14ac:dyDescent="0.3">
      <c r="A2057" s="2">
        <v>8500000</v>
      </c>
      <c r="B2057" s="2" t="s">
        <v>26206</v>
      </c>
      <c r="C2057" s="2">
        <v>20000000</v>
      </c>
      <c r="D2057" s="2">
        <v>5.4</v>
      </c>
      <c r="E2057" s="2">
        <f t="shared" si="32"/>
        <v>-11500000</v>
      </c>
      <c r="I2057" s="13" t="s">
        <v>27739</v>
      </c>
      <c r="J2057" s="13">
        <v>-468063</v>
      </c>
    </row>
    <row r="2058" spans="1:10" x14ac:dyDescent="0.3">
      <c r="A2058" s="2">
        <v>18252684</v>
      </c>
      <c r="B2058" s="2" t="s">
        <v>26207</v>
      </c>
      <c r="C2058" s="2">
        <v>30000000</v>
      </c>
      <c r="D2058" s="2">
        <v>6.9</v>
      </c>
      <c r="E2058" s="2">
        <f t="shared" si="32"/>
        <v>-11747316</v>
      </c>
      <c r="I2058" s="13" t="s">
        <v>25534</v>
      </c>
      <c r="J2058" s="13">
        <v>-468168</v>
      </c>
    </row>
    <row r="2059" spans="1:10" x14ac:dyDescent="0.3">
      <c r="A2059" s="2">
        <v>19661987</v>
      </c>
      <c r="B2059" s="2" t="s">
        <v>26208</v>
      </c>
      <c r="C2059" s="2">
        <v>20000000</v>
      </c>
      <c r="D2059" s="2">
        <v>7.5</v>
      </c>
      <c r="E2059" s="2">
        <f t="shared" si="32"/>
        <v>-338013</v>
      </c>
      <c r="I2059" s="13" t="s">
        <v>27707</v>
      </c>
      <c r="J2059" s="13">
        <v>-473703</v>
      </c>
    </row>
    <row r="2060" spans="1:10" x14ac:dyDescent="0.3">
      <c r="A2060" s="2">
        <v>18352454</v>
      </c>
      <c r="B2060" s="2" t="s">
        <v>26209</v>
      </c>
      <c r="C2060" s="2">
        <v>15000000</v>
      </c>
      <c r="D2060" s="2">
        <v>8.1999999999999993</v>
      </c>
      <c r="E2060" s="2">
        <f t="shared" si="32"/>
        <v>3352454</v>
      </c>
      <c r="I2060" s="13" t="s">
        <v>27746</v>
      </c>
      <c r="J2060" s="13">
        <v>-477000</v>
      </c>
    </row>
    <row r="2061" spans="1:10" x14ac:dyDescent="0.3">
      <c r="A2061" s="2">
        <v>17803796</v>
      </c>
      <c r="B2061" s="2" t="s">
        <v>26210</v>
      </c>
      <c r="C2061" s="2">
        <v>20000000</v>
      </c>
      <c r="D2061" s="2">
        <v>5.9</v>
      </c>
      <c r="E2061" s="2">
        <f t="shared" si="32"/>
        <v>-2196204</v>
      </c>
      <c r="I2061" s="13" t="s">
        <v>27577</v>
      </c>
      <c r="J2061" s="13">
        <v>-479422</v>
      </c>
    </row>
    <row r="2062" spans="1:10" x14ac:dyDescent="0.3">
      <c r="A2062" s="2">
        <v>17529157</v>
      </c>
      <c r="B2062" s="2" t="s">
        <v>26211</v>
      </c>
      <c r="C2062" s="2">
        <v>20000000</v>
      </c>
      <c r="D2062" s="2">
        <v>5</v>
      </c>
      <c r="E2062" s="2">
        <f t="shared" si="32"/>
        <v>-2470843</v>
      </c>
      <c r="I2062" s="13" t="s">
        <v>27740</v>
      </c>
      <c r="J2062" s="13">
        <v>-486866</v>
      </c>
    </row>
    <row r="2063" spans="1:10" x14ac:dyDescent="0.3">
      <c r="A2063" s="2">
        <v>25753840</v>
      </c>
      <c r="B2063" s="2" t="s">
        <v>26212</v>
      </c>
      <c r="C2063" s="2">
        <v>19000000</v>
      </c>
      <c r="D2063" s="2">
        <v>7.3</v>
      </c>
      <c r="E2063" s="2">
        <f t="shared" si="32"/>
        <v>6753840</v>
      </c>
      <c r="I2063" s="13" t="s">
        <v>25542</v>
      </c>
      <c r="J2063" s="13">
        <v>-492921</v>
      </c>
    </row>
    <row r="2064" spans="1:10" x14ac:dyDescent="0.3">
      <c r="A2064" s="2">
        <v>18081626</v>
      </c>
      <c r="B2064" s="2" t="s">
        <v>26213</v>
      </c>
      <c r="C2064" s="2">
        <v>20000000</v>
      </c>
      <c r="D2064" s="2">
        <v>6.4</v>
      </c>
      <c r="E2064" s="2">
        <f t="shared" si="32"/>
        <v>-1918374</v>
      </c>
      <c r="I2064" s="13" t="s">
        <v>27742</v>
      </c>
      <c r="J2064" s="13">
        <v>-498668</v>
      </c>
    </row>
    <row r="2065" spans="1:10" x14ac:dyDescent="0.3">
      <c r="A2065" s="2">
        <v>17518220</v>
      </c>
      <c r="B2065" s="2" t="s">
        <v>26214</v>
      </c>
      <c r="C2065" s="2">
        <v>20000000</v>
      </c>
      <c r="D2065" s="2">
        <v>6.6</v>
      </c>
      <c r="E2065" s="2">
        <f t="shared" si="32"/>
        <v>-2481780</v>
      </c>
      <c r="I2065" s="13" t="s">
        <v>26466</v>
      </c>
      <c r="J2065" s="13">
        <v>-500000</v>
      </c>
    </row>
    <row r="2066" spans="1:10" x14ac:dyDescent="0.3">
      <c r="A2066" s="2">
        <v>17104669</v>
      </c>
      <c r="B2066" s="2" t="s">
        <v>26215</v>
      </c>
      <c r="C2066" s="2">
        <v>20000000</v>
      </c>
      <c r="D2066" s="2">
        <v>7.8</v>
      </c>
      <c r="E2066" s="2">
        <f t="shared" si="32"/>
        <v>-2895331</v>
      </c>
      <c r="I2066" s="13" t="s">
        <v>25611</v>
      </c>
      <c r="J2066" s="13">
        <v>-506218</v>
      </c>
    </row>
    <row r="2067" spans="1:10" x14ac:dyDescent="0.3">
      <c r="A2067" s="2">
        <v>16988996</v>
      </c>
      <c r="B2067" s="2" t="s">
        <v>26216</v>
      </c>
      <c r="C2067" s="2">
        <v>35000000</v>
      </c>
      <c r="D2067" s="2">
        <v>4</v>
      </c>
      <c r="E2067" s="2">
        <f t="shared" si="32"/>
        <v>-18011004</v>
      </c>
      <c r="I2067" s="13" t="s">
        <v>27674</v>
      </c>
      <c r="J2067" s="13">
        <v>-515779</v>
      </c>
    </row>
    <row r="2068" spans="1:10" x14ac:dyDescent="0.3">
      <c r="A2068" s="2">
        <v>15797907</v>
      </c>
      <c r="B2068" s="2" t="s">
        <v>26217</v>
      </c>
      <c r="C2068" s="2">
        <v>20000000</v>
      </c>
      <c r="D2068" s="2">
        <v>7.6</v>
      </c>
      <c r="E2068" s="2">
        <f t="shared" si="32"/>
        <v>-4202093</v>
      </c>
      <c r="I2068" s="13" t="s">
        <v>27692</v>
      </c>
      <c r="J2068" s="13">
        <v>-518814</v>
      </c>
    </row>
    <row r="2069" spans="1:10" x14ac:dyDescent="0.3">
      <c r="A2069" s="2">
        <v>16248701</v>
      </c>
      <c r="B2069" s="2" t="s">
        <v>26218</v>
      </c>
      <c r="C2069" s="2">
        <v>20000000</v>
      </c>
      <c r="D2069" s="2">
        <v>7.7</v>
      </c>
      <c r="E2069" s="2">
        <f t="shared" si="32"/>
        <v>-3751299</v>
      </c>
      <c r="I2069" s="13" t="s">
        <v>27563</v>
      </c>
      <c r="J2069" s="13">
        <v>-522998</v>
      </c>
    </row>
    <row r="2070" spans="1:10" x14ac:dyDescent="0.3">
      <c r="A2070" s="2">
        <v>15712072</v>
      </c>
      <c r="B2070" s="2" t="s">
        <v>26219</v>
      </c>
      <c r="C2070" s="2">
        <v>20000000</v>
      </c>
      <c r="D2070" s="2">
        <v>5.8</v>
      </c>
      <c r="E2070" s="2">
        <f t="shared" si="32"/>
        <v>-4287928</v>
      </c>
      <c r="I2070" s="13" t="s">
        <v>26943</v>
      </c>
      <c r="J2070" s="13">
        <v>-526618</v>
      </c>
    </row>
    <row r="2071" spans="1:10" x14ac:dyDescent="0.3">
      <c r="A2071" s="2">
        <v>191449475</v>
      </c>
      <c r="B2071" s="2" t="s">
        <v>25451</v>
      </c>
      <c r="C2071" s="2">
        <v>37000000</v>
      </c>
      <c r="D2071" s="2">
        <v>5.2</v>
      </c>
      <c r="E2071" s="2">
        <f t="shared" si="32"/>
        <v>154449475</v>
      </c>
      <c r="I2071" s="13" t="s">
        <v>27395</v>
      </c>
      <c r="J2071" s="13">
        <v>-531428</v>
      </c>
    </row>
    <row r="2072" spans="1:10" x14ac:dyDescent="0.3">
      <c r="A2072" s="2">
        <v>15408822</v>
      </c>
      <c r="B2072" s="2" t="s">
        <v>26220</v>
      </c>
      <c r="C2072" s="2">
        <v>20000000</v>
      </c>
      <c r="D2072" s="2">
        <v>5.6</v>
      </c>
      <c r="E2072" s="2">
        <f t="shared" si="32"/>
        <v>-4591178</v>
      </c>
      <c r="I2072" s="13" t="s">
        <v>27670</v>
      </c>
      <c r="J2072" s="13">
        <v>-535345</v>
      </c>
    </row>
    <row r="2073" spans="1:10" x14ac:dyDescent="0.3">
      <c r="A2073" s="2">
        <v>15464026</v>
      </c>
      <c r="B2073" s="2" t="s">
        <v>26221</v>
      </c>
      <c r="C2073" s="2">
        <v>20000000</v>
      </c>
      <c r="D2073" s="2">
        <v>5.3</v>
      </c>
      <c r="E2073" s="2">
        <f t="shared" si="32"/>
        <v>-4535974</v>
      </c>
      <c r="I2073" s="13" t="s">
        <v>27671</v>
      </c>
      <c r="J2073" s="13">
        <v>-535874</v>
      </c>
    </row>
    <row r="2074" spans="1:10" x14ac:dyDescent="0.3">
      <c r="A2074" s="2">
        <v>8000000</v>
      </c>
      <c r="B2074" s="2" t="s">
        <v>26222</v>
      </c>
      <c r="C2074" s="2">
        <v>20000000</v>
      </c>
      <c r="D2074" s="2">
        <v>6.6</v>
      </c>
      <c r="E2074" s="2">
        <f t="shared" si="32"/>
        <v>-12000000</v>
      </c>
      <c r="I2074" s="13" t="s">
        <v>26460</v>
      </c>
      <c r="J2074" s="13">
        <v>-572808</v>
      </c>
    </row>
    <row r="2075" spans="1:10" x14ac:dyDescent="0.3">
      <c r="A2075" s="2">
        <v>14174654</v>
      </c>
      <c r="B2075" s="2" t="s">
        <v>26223</v>
      </c>
      <c r="C2075" s="2">
        <v>25000000</v>
      </c>
      <c r="D2075" s="2">
        <v>1.9</v>
      </c>
      <c r="E2075" s="2">
        <f t="shared" si="32"/>
        <v>-10825346</v>
      </c>
      <c r="I2075" s="13" t="s">
        <v>27718</v>
      </c>
      <c r="J2075" s="13">
        <v>-586507</v>
      </c>
    </row>
    <row r="2076" spans="1:10" x14ac:dyDescent="0.3">
      <c r="A2076" s="2">
        <v>15988876</v>
      </c>
      <c r="B2076" s="2" t="s">
        <v>26224</v>
      </c>
      <c r="C2076" s="2">
        <v>27000000</v>
      </c>
      <c r="D2076" s="2">
        <v>5.7</v>
      </c>
      <c r="E2076" s="2">
        <f t="shared" si="32"/>
        <v>-11011124</v>
      </c>
      <c r="I2076" s="13" t="s">
        <v>27593</v>
      </c>
      <c r="J2076" s="13">
        <v>-603965</v>
      </c>
    </row>
    <row r="2077" spans="1:10" x14ac:dyDescent="0.3">
      <c r="A2077" s="2">
        <v>13801755</v>
      </c>
      <c r="B2077" s="2" t="s">
        <v>26225</v>
      </c>
      <c r="C2077" s="2">
        <v>20000000</v>
      </c>
      <c r="D2077" s="2">
        <v>6.6</v>
      </c>
      <c r="E2077" s="2">
        <f t="shared" si="32"/>
        <v>-6198245</v>
      </c>
      <c r="I2077" s="13" t="s">
        <v>27622</v>
      </c>
      <c r="J2077" s="13">
        <v>-604771</v>
      </c>
    </row>
    <row r="2078" spans="1:10" x14ac:dyDescent="0.3">
      <c r="A2078" s="2">
        <v>13987482</v>
      </c>
      <c r="B2078" s="2" t="s">
        <v>26226</v>
      </c>
      <c r="C2078" s="2">
        <v>20000000</v>
      </c>
      <c r="D2078" s="2">
        <v>6</v>
      </c>
      <c r="E2078" s="2">
        <f t="shared" si="32"/>
        <v>-6012518</v>
      </c>
      <c r="I2078" s="13" t="s">
        <v>27637</v>
      </c>
      <c r="J2078" s="13">
        <v>-605096</v>
      </c>
    </row>
    <row r="2079" spans="1:10" x14ac:dyDescent="0.3">
      <c r="A2079" s="2">
        <v>14291570</v>
      </c>
      <c r="B2079" s="2" t="s">
        <v>26227</v>
      </c>
      <c r="C2079" s="2">
        <v>20000000</v>
      </c>
      <c r="D2079" s="2">
        <v>6.1</v>
      </c>
      <c r="E2079" s="2">
        <f t="shared" si="32"/>
        <v>-5708430</v>
      </c>
      <c r="I2079" s="13" t="s">
        <v>24427</v>
      </c>
      <c r="J2079" s="13">
        <v>-625893</v>
      </c>
    </row>
    <row r="2080" spans="1:10" x14ac:dyDescent="0.3">
      <c r="A2080" s="2">
        <v>12181484</v>
      </c>
      <c r="B2080" s="2" t="s">
        <v>26228</v>
      </c>
      <c r="C2080" s="2">
        <v>40000000</v>
      </c>
      <c r="D2080" s="2">
        <v>4.8</v>
      </c>
      <c r="E2080" s="2">
        <f t="shared" si="32"/>
        <v>-27818516</v>
      </c>
      <c r="I2080" s="13" t="s">
        <v>27414</v>
      </c>
      <c r="J2080" s="13">
        <v>-631531</v>
      </c>
    </row>
    <row r="2081" spans="1:10" x14ac:dyDescent="0.3">
      <c r="A2081" s="2">
        <v>13630226</v>
      </c>
      <c r="B2081" s="2" t="s">
        <v>26229</v>
      </c>
      <c r="C2081" s="2">
        <v>20000000</v>
      </c>
      <c r="D2081" s="2">
        <v>6.2</v>
      </c>
      <c r="E2081" s="2">
        <f t="shared" si="32"/>
        <v>-6369774</v>
      </c>
      <c r="I2081" s="13" t="s">
        <v>24608</v>
      </c>
      <c r="J2081" s="13">
        <v>-636215</v>
      </c>
    </row>
    <row r="2082" spans="1:10" x14ac:dyDescent="0.3">
      <c r="A2082" s="2">
        <v>13383737</v>
      </c>
      <c r="B2082" s="2" t="s">
        <v>26230</v>
      </c>
      <c r="C2082" s="2">
        <v>20000000</v>
      </c>
      <c r="D2082" s="2">
        <v>7.5</v>
      </c>
      <c r="E2082" s="2">
        <f t="shared" si="32"/>
        <v>-6616263</v>
      </c>
      <c r="I2082" s="13" t="s">
        <v>24608</v>
      </c>
      <c r="J2082" s="13">
        <v>-636215</v>
      </c>
    </row>
    <row r="2083" spans="1:10" x14ac:dyDescent="0.3">
      <c r="A2083" s="2">
        <v>13391174</v>
      </c>
      <c r="B2083" s="2" t="s">
        <v>26231</v>
      </c>
      <c r="C2083" s="2">
        <v>20000000</v>
      </c>
      <c r="D2083" s="2">
        <v>6.3</v>
      </c>
      <c r="E2083" s="2">
        <f t="shared" si="32"/>
        <v>-6608826</v>
      </c>
      <c r="I2083" s="13" t="s">
        <v>27227</v>
      </c>
      <c r="J2083" s="13">
        <v>-640226</v>
      </c>
    </row>
    <row r="2084" spans="1:10" x14ac:dyDescent="0.3">
      <c r="A2084" s="2">
        <v>12987647</v>
      </c>
      <c r="B2084" s="2" t="s">
        <v>26232</v>
      </c>
      <c r="C2084" s="2">
        <v>30000000</v>
      </c>
      <c r="D2084" s="2">
        <v>7.1</v>
      </c>
      <c r="E2084" s="2">
        <f t="shared" si="32"/>
        <v>-17012353</v>
      </c>
      <c r="I2084" s="13" t="s">
        <v>27488</v>
      </c>
      <c r="J2084" s="13">
        <v>-651422</v>
      </c>
    </row>
    <row r="2085" spans="1:10" x14ac:dyDescent="0.3">
      <c r="A2085" s="2">
        <v>12469811</v>
      </c>
      <c r="B2085" s="2" t="s">
        <v>26233</v>
      </c>
      <c r="C2085" s="2">
        <v>22000000</v>
      </c>
      <c r="D2085" s="2">
        <v>6.6</v>
      </c>
      <c r="E2085" s="2">
        <f t="shared" si="32"/>
        <v>-9530189</v>
      </c>
      <c r="I2085" s="13" t="s">
        <v>27702</v>
      </c>
      <c r="J2085" s="13">
        <v>-655417</v>
      </c>
    </row>
    <row r="2086" spans="1:10" x14ac:dyDescent="0.3">
      <c r="A2086" s="2">
        <v>12398628</v>
      </c>
      <c r="B2086" s="2" t="s">
        <v>26234</v>
      </c>
      <c r="C2086" s="2">
        <v>20000000</v>
      </c>
      <c r="D2086" s="2">
        <v>6.1</v>
      </c>
      <c r="E2086" s="2">
        <f t="shared" si="32"/>
        <v>-7601372</v>
      </c>
      <c r="I2086" s="13" t="s">
        <v>27708</v>
      </c>
      <c r="J2086" s="13">
        <v>-672499</v>
      </c>
    </row>
    <row r="2087" spans="1:10" x14ac:dyDescent="0.3">
      <c r="A2087" s="2">
        <v>13214030</v>
      </c>
      <c r="B2087" s="2" t="s">
        <v>26235</v>
      </c>
      <c r="C2087" s="2">
        <v>20000000</v>
      </c>
      <c r="D2087" s="2">
        <v>6.7</v>
      </c>
      <c r="E2087" s="2">
        <f t="shared" si="32"/>
        <v>-6785970</v>
      </c>
      <c r="I2087" s="13" t="s">
        <v>26413</v>
      </c>
      <c r="J2087" s="13">
        <v>-688237</v>
      </c>
    </row>
    <row r="2088" spans="1:10" x14ac:dyDescent="0.3">
      <c r="A2088" s="2">
        <v>12232937</v>
      </c>
      <c r="B2088" s="2" t="s">
        <v>26236</v>
      </c>
      <c r="C2088" s="2">
        <v>22000000</v>
      </c>
      <c r="D2088" s="2">
        <v>5.6</v>
      </c>
      <c r="E2088" s="2">
        <f t="shared" si="32"/>
        <v>-9767063</v>
      </c>
      <c r="I2088" s="13" t="s">
        <v>27624</v>
      </c>
      <c r="J2088" s="13">
        <v>-690958</v>
      </c>
    </row>
    <row r="2089" spans="1:10" x14ac:dyDescent="0.3">
      <c r="A2089" s="2">
        <v>12134420</v>
      </c>
      <c r="B2089" s="2" t="s">
        <v>26237</v>
      </c>
      <c r="C2089" s="2">
        <v>20000000</v>
      </c>
      <c r="D2089" s="2">
        <v>7.2</v>
      </c>
      <c r="E2089" s="2">
        <f t="shared" si="32"/>
        <v>-7865580</v>
      </c>
      <c r="I2089" s="13" t="s">
        <v>27324</v>
      </c>
      <c r="J2089" s="13">
        <v>-693303</v>
      </c>
    </row>
    <row r="2090" spans="1:10" x14ac:dyDescent="0.3">
      <c r="A2090" s="2">
        <v>11784000</v>
      </c>
      <c r="B2090" s="2" t="s">
        <v>26238</v>
      </c>
      <c r="C2090" s="2">
        <v>20000000</v>
      </c>
      <c r="D2090" s="2">
        <v>4.3</v>
      </c>
      <c r="E2090" s="2">
        <f t="shared" si="32"/>
        <v>-8216000</v>
      </c>
      <c r="I2090" s="13" t="s">
        <v>24556</v>
      </c>
      <c r="J2090" s="13">
        <v>-696442</v>
      </c>
    </row>
    <row r="2091" spans="1:10" x14ac:dyDescent="0.3">
      <c r="A2091" s="2">
        <v>11169531</v>
      </c>
      <c r="B2091" s="2" t="s">
        <v>26239</v>
      </c>
      <c r="C2091" s="2">
        <v>20000000</v>
      </c>
      <c r="D2091" s="2">
        <v>6.4</v>
      </c>
      <c r="E2091" s="2">
        <f t="shared" si="32"/>
        <v>-8830469</v>
      </c>
      <c r="I2091" s="13" t="s">
        <v>27356</v>
      </c>
      <c r="J2091" s="13">
        <v>-701468</v>
      </c>
    </row>
    <row r="2092" spans="1:10" x14ac:dyDescent="0.3">
      <c r="A2092" s="2">
        <v>11034436</v>
      </c>
      <c r="B2092" s="2" t="s">
        <v>26240</v>
      </c>
      <c r="C2092" s="2">
        <v>20000000</v>
      </c>
      <c r="D2092" s="2">
        <v>7.1</v>
      </c>
      <c r="E2092" s="2">
        <f t="shared" si="32"/>
        <v>-8965564</v>
      </c>
      <c r="I2092" s="13" t="s">
        <v>27709</v>
      </c>
      <c r="J2092" s="13">
        <v>-702671</v>
      </c>
    </row>
    <row r="2093" spans="1:10" x14ac:dyDescent="0.3">
      <c r="A2093" s="2">
        <v>12626905</v>
      </c>
      <c r="B2093" s="2" t="s">
        <v>26241</v>
      </c>
      <c r="C2093" s="2">
        <v>20000000</v>
      </c>
      <c r="D2093" s="2">
        <v>6.3</v>
      </c>
      <c r="E2093" s="2">
        <f t="shared" si="32"/>
        <v>-7373095</v>
      </c>
      <c r="I2093" s="13" t="s">
        <v>27591</v>
      </c>
      <c r="J2093" s="13">
        <v>-707762</v>
      </c>
    </row>
    <row r="2094" spans="1:10" x14ac:dyDescent="0.3">
      <c r="A2094" s="2">
        <v>10569071</v>
      </c>
      <c r="B2094" s="2" t="s">
        <v>26242</v>
      </c>
      <c r="C2094" s="2">
        <v>20000000</v>
      </c>
      <c r="D2094" s="2">
        <v>7.4</v>
      </c>
      <c r="E2094" s="2">
        <f t="shared" si="32"/>
        <v>-9430929</v>
      </c>
      <c r="I2094" s="13" t="s">
        <v>27677</v>
      </c>
      <c r="J2094" s="13">
        <v>-712239</v>
      </c>
    </row>
    <row r="2095" spans="1:10" x14ac:dyDescent="0.3">
      <c r="A2095" s="2">
        <v>10544143</v>
      </c>
      <c r="B2095" s="2" t="s">
        <v>26243</v>
      </c>
      <c r="C2095" s="2">
        <v>20000000</v>
      </c>
      <c r="D2095" s="2">
        <v>6.1</v>
      </c>
      <c r="E2095" s="2">
        <f t="shared" si="32"/>
        <v>-9455857</v>
      </c>
      <c r="I2095" s="13" t="s">
        <v>26727</v>
      </c>
      <c r="J2095" s="13">
        <v>-718500</v>
      </c>
    </row>
    <row r="2096" spans="1:10" x14ac:dyDescent="0.3">
      <c r="A2096" s="2">
        <v>13650738</v>
      </c>
      <c r="B2096" s="2" t="s">
        <v>26244</v>
      </c>
      <c r="C2096" s="2">
        <v>20000000</v>
      </c>
      <c r="D2096" s="2">
        <v>6.6</v>
      </c>
      <c r="E2096" s="2">
        <f t="shared" si="32"/>
        <v>-6349262</v>
      </c>
      <c r="I2096" s="13" t="s">
        <v>27673</v>
      </c>
      <c r="J2096" s="13">
        <v>-720718</v>
      </c>
    </row>
    <row r="2097" spans="1:10" x14ac:dyDescent="0.3">
      <c r="A2097" s="2">
        <v>10555348</v>
      </c>
      <c r="B2097" s="2" t="s">
        <v>26245</v>
      </c>
      <c r="C2097" s="2">
        <v>20000000</v>
      </c>
      <c r="D2097" s="2">
        <v>6</v>
      </c>
      <c r="E2097" s="2">
        <f t="shared" si="32"/>
        <v>-9444652</v>
      </c>
      <c r="I2097" s="13" t="s">
        <v>27675</v>
      </c>
      <c r="J2097" s="13">
        <v>-725339</v>
      </c>
    </row>
    <row r="2098" spans="1:10" x14ac:dyDescent="0.3">
      <c r="A2098" s="2">
        <v>9714482</v>
      </c>
      <c r="B2098" s="2" t="s">
        <v>26246</v>
      </c>
      <c r="C2098" s="2">
        <v>20000000</v>
      </c>
      <c r="D2098" s="2">
        <v>6.8</v>
      </c>
      <c r="E2098" s="2">
        <f t="shared" si="32"/>
        <v>-10285518</v>
      </c>
      <c r="I2098" s="13" t="s">
        <v>27194</v>
      </c>
      <c r="J2098" s="13">
        <v>-736141</v>
      </c>
    </row>
    <row r="2099" spans="1:10" x14ac:dyDescent="0.3">
      <c r="A2099" s="2">
        <v>9525276</v>
      </c>
      <c r="B2099" s="2" t="s">
        <v>26247</v>
      </c>
      <c r="C2099" s="2">
        <v>20000000</v>
      </c>
      <c r="D2099" s="2">
        <v>6.8</v>
      </c>
      <c r="E2099" s="2">
        <f t="shared" si="32"/>
        <v>-10474724</v>
      </c>
      <c r="I2099" s="13" t="s">
        <v>27422</v>
      </c>
      <c r="J2099" s="13">
        <v>-744000</v>
      </c>
    </row>
    <row r="2100" spans="1:10" x14ac:dyDescent="0.3">
      <c r="A2100" s="2">
        <v>8855646</v>
      </c>
      <c r="B2100" s="2" t="s">
        <v>26248</v>
      </c>
      <c r="C2100" s="2">
        <v>21000000</v>
      </c>
      <c r="D2100" s="2">
        <v>7.2</v>
      </c>
      <c r="E2100" s="2">
        <f t="shared" si="32"/>
        <v>-12144354</v>
      </c>
      <c r="I2100" s="13" t="s">
        <v>25252</v>
      </c>
      <c r="J2100" s="13">
        <v>-747572</v>
      </c>
    </row>
    <row r="2101" spans="1:10" x14ac:dyDescent="0.3">
      <c r="A2101" s="2">
        <v>9109322</v>
      </c>
      <c r="B2101" s="2" t="s">
        <v>26249</v>
      </c>
      <c r="C2101" s="2">
        <v>20000000</v>
      </c>
      <c r="D2101" s="2">
        <v>1.9</v>
      </c>
      <c r="E2101" s="2">
        <f t="shared" si="32"/>
        <v>-10890678</v>
      </c>
      <c r="I2101" s="13" t="s">
        <v>26560</v>
      </c>
      <c r="J2101" s="13">
        <v>-750995</v>
      </c>
    </row>
    <row r="2102" spans="1:10" x14ac:dyDescent="0.3">
      <c r="A2102" s="2">
        <v>8326035</v>
      </c>
      <c r="B2102" s="2" t="s">
        <v>26250</v>
      </c>
      <c r="C2102" s="2">
        <v>33000000</v>
      </c>
      <c r="D2102" s="2">
        <v>5.5</v>
      </c>
      <c r="E2102" s="2">
        <f t="shared" si="32"/>
        <v>-24673965</v>
      </c>
      <c r="I2102" s="13" t="s">
        <v>27703</v>
      </c>
      <c r="J2102" s="13">
        <v>-758291</v>
      </c>
    </row>
    <row r="2103" spans="1:10" x14ac:dyDescent="0.3">
      <c r="A2103" s="2">
        <v>8104069</v>
      </c>
      <c r="B2103" s="2" t="s">
        <v>26251</v>
      </c>
      <c r="C2103" s="2">
        <v>20000000</v>
      </c>
      <c r="D2103" s="2">
        <v>4.5</v>
      </c>
      <c r="E2103" s="2">
        <f t="shared" si="32"/>
        <v>-11895931</v>
      </c>
      <c r="I2103" s="13" t="s">
        <v>26036</v>
      </c>
      <c r="J2103" s="13">
        <v>-774089</v>
      </c>
    </row>
    <row r="2104" spans="1:10" x14ac:dyDescent="0.3">
      <c r="A2104" s="2">
        <v>8054280</v>
      </c>
      <c r="B2104" s="2" t="s">
        <v>26252</v>
      </c>
      <c r="C2104" s="2">
        <v>20000000</v>
      </c>
      <c r="D2104" s="2">
        <v>6.3</v>
      </c>
      <c r="E2104" s="2">
        <f t="shared" si="32"/>
        <v>-11945720</v>
      </c>
      <c r="I2104" s="13" t="s">
        <v>27485</v>
      </c>
      <c r="J2104" s="13">
        <v>-776010</v>
      </c>
    </row>
    <row r="2105" spans="1:10" x14ac:dyDescent="0.3">
      <c r="A2105" s="2">
        <v>8093318</v>
      </c>
      <c r="B2105" s="2" t="s">
        <v>26253</v>
      </c>
      <c r="C2105" s="2">
        <v>20000000</v>
      </c>
      <c r="D2105" s="2">
        <v>6.7</v>
      </c>
      <c r="E2105" s="2">
        <f t="shared" si="32"/>
        <v>-11906682</v>
      </c>
      <c r="I2105" s="13" t="s">
        <v>26847</v>
      </c>
      <c r="J2105" s="13">
        <v>-785353</v>
      </c>
    </row>
    <row r="2106" spans="1:10" x14ac:dyDescent="0.3">
      <c r="A2106" s="2">
        <v>7382993</v>
      </c>
      <c r="B2106" s="2" t="s">
        <v>26254</v>
      </c>
      <c r="C2106" s="2">
        <v>20000000</v>
      </c>
      <c r="D2106" s="2">
        <v>2.8</v>
      </c>
      <c r="E2106" s="2">
        <f t="shared" si="32"/>
        <v>-12617007</v>
      </c>
      <c r="I2106" s="13" t="s">
        <v>27605</v>
      </c>
      <c r="J2106" s="13">
        <v>-787706</v>
      </c>
    </row>
    <row r="2107" spans="1:10" x14ac:dyDescent="0.3">
      <c r="A2107" s="2">
        <v>8888355</v>
      </c>
      <c r="B2107" s="2" t="s">
        <v>26255</v>
      </c>
      <c r="C2107" s="2">
        <v>20000000</v>
      </c>
      <c r="D2107" s="2">
        <v>5</v>
      </c>
      <c r="E2107" s="2">
        <f t="shared" si="32"/>
        <v>-11111645</v>
      </c>
      <c r="I2107" s="13" t="s">
        <v>26940</v>
      </c>
      <c r="J2107" s="13">
        <v>-787759</v>
      </c>
    </row>
    <row r="2108" spans="1:10" x14ac:dyDescent="0.3">
      <c r="A2108" s="2">
        <v>7001720</v>
      </c>
      <c r="B2108" s="2" t="s">
        <v>26256</v>
      </c>
      <c r="C2108" s="2">
        <v>12000000</v>
      </c>
      <c r="D2108" s="2">
        <v>4.3</v>
      </c>
      <c r="E2108" s="2">
        <f t="shared" si="32"/>
        <v>-4998280</v>
      </c>
      <c r="I2108" s="13" t="s">
        <v>27257</v>
      </c>
      <c r="J2108" s="13">
        <v>-799244</v>
      </c>
    </row>
    <row r="2109" spans="1:10" x14ac:dyDescent="0.3">
      <c r="A2109" s="2">
        <v>7268659</v>
      </c>
      <c r="B2109" s="2" t="s">
        <v>26257</v>
      </c>
      <c r="C2109" s="2">
        <v>20000000</v>
      </c>
      <c r="D2109" s="2">
        <v>5.6</v>
      </c>
      <c r="E2109" s="2">
        <f t="shared" si="32"/>
        <v>-12731341</v>
      </c>
      <c r="I2109" s="13" t="s">
        <v>27679</v>
      </c>
      <c r="J2109" s="13">
        <v>-799341</v>
      </c>
    </row>
    <row r="2110" spans="1:10" x14ac:dyDescent="0.3">
      <c r="A2110" s="2">
        <v>6852144</v>
      </c>
      <c r="B2110" s="2" t="s">
        <v>26258</v>
      </c>
      <c r="C2110" s="2">
        <v>22000000</v>
      </c>
      <c r="D2110" s="2">
        <v>6.2</v>
      </c>
      <c r="E2110" s="2">
        <f t="shared" si="32"/>
        <v>-15147856</v>
      </c>
      <c r="I2110" s="13" t="s">
        <v>27750</v>
      </c>
      <c r="J2110" s="13">
        <v>-808054</v>
      </c>
    </row>
    <row r="2111" spans="1:10" x14ac:dyDescent="0.3">
      <c r="A2111" s="2">
        <v>6563357</v>
      </c>
      <c r="B2111" s="2" t="s">
        <v>26259</v>
      </c>
      <c r="C2111" s="2">
        <v>20000000</v>
      </c>
      <c r="D2111" s="2">
        <v>5.3</v>
      </c>
      <c r="E2111" s="2">
        <f t="shared" si="32"/>
        <v>-13436643</v>
      </c>
      <c r="I2111" s="13" t="s">
        <v>27697</v>
      </c>
      <c r="J2111" s="13">
        <v>-809722</v>
      </c>
    </row>
    <row r="2112" spans="1:10" x14ac:dyDescent="0.3">
      <c r="A2112" s="2">
        <v>6201757</v>
      </c>
      <c r="B2112" s="2" t="s">
        <v>26260</v>
      </c>
      <c r="C2112" s="2">
        <v>10000000</v>
      </c>
      <c r="D2112" s="2">
        <v>7.4</v>
      </c>
      <c r="E2112" s="2">
        <f t="shared" si="32"/>
        <v>-3798243</v>
      </c>
      <c r="I2112" s="13" t="s">
        <v>27487</v>
      </c>
      <c r="J2112" s="13">
        <v>-818710</v>
      </c>
    </row>
    <row r="2113" spans="1:10" x14ac:dyDescent="0.3">
      <c r="A2113" s="2">
        <v>5702083</v>
      </c>
      <c r="B2113" s="2" t="s">
        <v>26261</v>
      </c>
      <c r="C2113" s="2">
        <v>15000000</v>
      </c>
      <c r="D2113" s="2">
        <v>6.5</v>
      </c>
      <c r="E2113" s="2">
        <f t="shared" si="32"/>
        <v>-9297917</v>
      </c>
      <c r="I2113" s="13" t="s">
        <v>26355</v>
      </c>
      <c r="J2113" s="13">
        <v>-825130</v>
      </c>
    </row>
    <row r="2114" spans="1:10" x14ac:dyDescent="0.3">
      <c r="A2114" s="2">
        <v>5480996</v>
      </c>
      <c r="B2114" s="2" t="s">
        <v>26262</v>
      </c>
      <c r="C2114" s="2">
        <v>8700000</v>
      </c>
      <c r="D2114" s="2">
        <v>7.1</v>
      </c>
      <c r="E2114" s="2">
        <f t="shared" si="32"/>
        <v>-3219004</v>
      </c>
      <c r="I2114" s="13" t="s">
        <v>27185</v>
      </c>
      <c r="J2114" s="13">
        <v>-826515</v>
      </c>
    </row>
    <row r="2115" spans="1:10" x14ac:dyDescent="0.3">
      <c r="A2115" s="2">
        <v>6002756</v>
      </c>
      <c r="B2115" s="2" t="s">
        <v>26263</v>
      </c>
      <c r="C2115" s="2">
        <v>20000000</v>
      </c>
      <c r="D2115" s="2">
        <v>7.2</v>
      </c>
      <c r="E2115" s="2">
        <f t="shared" ref="E2115:E2178" si="33">A2115-C2115</f>
        <v>-13997244</v>
      </c>
      <c r="I2115" s="13" t="s">
        <v>27676</v>
      </c>
      <c r="J2115" s="13">
        <v>-855569</v>
      </c>
    </row>
    <row r="2116" spans="1:10" x14ac:dyDescent="0.3">
      <c r="A2116" s="2">
        <v>5132655</v>
      </c>
      <c r="B2116" s="2" t="s">
        <v>26264</v>
      </c>
      <c r="C2116" s="2">
        <v>20000000</v>
      </c>
      <c r="D2116" s="2">
        <v>2.2999999999999998</v>
      </c>
      <c r="E2116" s="2">
        <f t="shared" si="33"/>
        <v>-14867345</v>
      </c>
      <c r="I2116" s="13" t="s">
        <v>27564</v>
      </c>
      <c r="J2116" s="13">
        <v>-865951</v>
      </c>
    </row>
    <row r="2117" spans="1:10" x14ac:dyDescent="0.3">
      <c r="A2117" s="2">
        <v>5205343</v>
      </c>
      <c r="B2117" s="2" t="s">
        <v>26265</v>
      </c>
      <c r="C2117" s="2">
        <v>20000000</v>
      </c>
      <c r="D2117" s="2">
        <v>6.4</v>
      </c>
      <c r="E2117" s="2">
        <f t="shared" si="33"/>
        <v>-14794657</v>
      </c>
      <c r="I2117" s="13" t="s">
        <v>27710</v>
      </c>
      <c r="J2117" s="13">
        <v>-881622</v>
      </c>
    </row>
    <row r="2118" spans="1:10" x14ac:dyDescent="0.3">
      <c r="A2118" s="2">
        <v>5005883</v>
      </c>
      <c r="B2118" s="2" t="s">
        <v>26266</v>
      </c>
      <c r="C2118" s="2">
        <v>20000000</v>
      </c>
      <c r="D2118" s="2">
        <v>6.1</v>
      </c>
      <c r="E2118" s="2">
        <f t="shared" si="33"/>
        <v>-14994117</v>
      </c>
      <c r="I2118" s="13" t="s">
        <v>27357</v>
      </c>
      <c r="J2118" s="13">
        <v>-890722</v>
      </c>
    </row>
    <row r="2119" spans="1:10" x14ac:dyDescent="0.3">
      <c r="A2119" s="2">
        <v>5749134</v>
      </c>
      <c r="B2119" s="2" t="s">
        <v>26267</v>
      </c>
      <c r="C2119" s="2">
        <v>20000000</v>
      </c>
      <c r="D2119" s="2">
        <v>7</v>
      </c>
      <c r="E2119" s="2">
        <f t="shared" si="33"/>
        <v>-14250866</v>
      </c>
      <c r="I2119" s="13" t="s">
        <v>27694</v>
      </c>
      <c r="J2119" s="13">
        <v>-893357</v>
      </c>
    </row>
    <row r="2120" spans="1:10" x14ac:dyDescent="0.3">
      <c r="A2120" s="2">
        <v>4234040</v>
      </c>
      <c r="B2120" s="2" t="s">
        <v>26268</v>
      </c>
      <c r="C2120" s="2">
        <v>20000000</v>
      </c>
      <c r="D2120" s="2">
        <v>7</v>
      </c>
      <c r="E2120" s="2">
        <f t="shared" si="33"/>
        <v>-15765960</v>
      </c>
      <c r="I2120" s="13" t="s">
        <v>27672</v>
      </c>
      <c r="J2120" s="13">
        <v>-895923</v>
      </c>
    </row>
    <row r="2121" spans="1:10" x14ac:dyDescent="0.3">
      <c r="A2121" s="2">
        <v>4001121</v>
      </c>
      <c r="B2121" s="2" t="s">
        <v>26269</v>
      </c>
      <c r="C2121" s="2">
        <v>20000000</v>
      </c>
      <c r="D2121" s="2">
        <v>7</v>
      </c>
      <c r="E2121" s="2">
        <f t="shared" si="33"/>
        <v>-15998879</v>
      </c>
      <c r="I2121" s="13" t="s">
        <v>27562</v>
      </c>
      <c r="J2121" s="13">
        <v>-901776</v>
      </c>
    </row>
    <row r="2122" spans="1:10" x14ac:dyDescent="0.3">
      <c r="A2122" s="2">
        <v>3749061</v>
      </c>
      <c r="B2122" s="2" t="s">
        <v>26270</v>
      </c>
      <c r="C2122" s="2">
        <v>20000000</v>
      </c>
      <c r="D2122" s="2">
        <v>4.9000000000000004</v>
      </c>
      <c r="E2122" s="2">
        <f t="shared" si="33"/>
        <v>-16250939</v>
      </c>
      <c r="I2122" s="13" t="s">
        <v>27678</v>
      </c>
      <c r="J2122" s="13">
        <v>-903266</v>
      </c>
    </row>
    <row r="2123" spans="1:10" x14ac:dyDescent="0.3">
      <c r="A2123" s="2">
        <v>3519627</v>
      </c>
      <c r="B2123" s="2" t="s">
        <v>26271</v>
      </c>
      <c r="C2123" s="2">
        <v>20000000</v>
      </c>
      <c r="D2123" s="2">
        <v>6.9</v>
      </c>
      <c r="E2123" s="2">
        <f t="shared" si="33"/>
        <v>-16480373</v>
      </c>
      <c r="I2123" s="13" t="s">
        <v>25147</v>
      </c>
      <c r="J2123" s="13">
        <v>-904547</v>
      </c>
    </row>
    <row r="2124" spans="1:10" x14ac:dyDescent="0.3">
      <c r="A2124" s="2">
        <v>3081925</v>
      </c>
      <c r="B2124" s="2" t="s">
        <v>26272</v>
      </c>
      <c r="C2124" s="2">
        <v>21000000</v>
      </c>
      <c r="D2124" s="2">
        <v>7.5</v>
      </c>
      <c r="E2124" s="2">
        <f t="shared" si="33"/>
        <v>-17918075</v>
      </c>
      <c r="I2124" s="13" t="s">
        <v>27689</v>
      </c>
      <c r="J2124" s="13">
        <v>-909814</v>
      </c>
    </row>
    <row r="2125" spans="1:10" x14ac:dyDescent="0.3">
      <c r="A2125" s="2">
        <v>2298191</v>
      </c>
      <c r="B2125" s="2" t="s">
        <v>26273</v>
      </c>
      <c r="C2125" s="2">
        <v>2400000000</v>
      </c>
      <c r="D2125" s="2">
        <v>8.4</v>
      </c>
      <c r="E2125" s="2">
        <f t="shared" si="33"/>
        <v>-2397701809</v>
      </c>
      <c r="I2125" s="13" t="s">
        <v>26354</v>
      </c>
      <c r="J2125" s="13">
        <v>-928770</v>
      </c>
    </row>
    <row r="2126" spans="1:10" x14ac:dyDescent="0.3">
      <c r="A2126" s="2">
        <v>2353728</v>
      </c>
      <c r="B2126" s="2" t="s">
        <v>26274</v>
      </c>
      <c r="C2126" s="2">
        <v>20000000</v>
      </c>
      <c r="D2126" s="2">
        <v>6.9</v>
      </c>
      <c r="E2126" s="2">
        <f t="shared" si="33"/>
        <v>-17646272</v>
      </c>
      <c r="I2126" s="13" t="s">
        <v>27684</v>
      </c>
      <c r="J2126" s="13">
        <v>-937520</v>
      </c>
    </row>
    <row r="2127" spans="1:10" x14ac:dyDescent="0.3">
      <c r="A2127" s="2">
        <v>2000000</v>
      </c>
      <c r="B2127" s="2" t="s">
        <v>26275</v>
      </c>
      <c r="C2127" s="2">
        <v>20000000</v>
      </c>
      <c r="D2127" s="2">
        <v>4.5</v>
      </c>
      <c r="E2127" s="2">
        <f t="shared" si="33"/>
        <v>-18000000</v>
      </c>
      <c r="I2127" s="13" t="s">
        <v>27407</v>
      </c>
      <c r="J2127" s="13">
        <v>-945296</v>
      </c>
    </row>
    <row r="2128" spans="1:10" x14ac:dyDescent="0.3">
      <c r="A2128" s="2">
        <v>1900725</v>
      </c>
      <c r="B2128" s="2" t="s">
        <v>26276</v>
      </c>
      <c r="C2128" s="2">
        <v>2000000</v>
      </c>
      <c r="D2128" s="2">
        <v>7.4</v>
      </c>
      <c r="E2128" s="2">
        <f t="shared" si="33"/>
        <v>-99275</v>
      </c>
      <c r="I2128" s="13" t="s">
        <v>27623</v>
      </c>
      <c r="J2128" s="13">
        <v>-953049</v>
      </c>
    </row>
    <row r="2129" spans="1:10" x14ac:dyDescent="0.3">
      <c r="A2129" s="2">
        <v>2246000</v>
      </c>
      <c r="B2129" s="2" t="s">
        <v>26277</v>
      </c>
      <c r="C2129" s="2">
        <v>20000000</v>
      </c>
      <c r="D2129" s="2">
        <v>7</v>
      </c>
      <c r="E2129" s="2">
        <f t="shared" si="33"/>
        <v>-17754000</v>
      </c>
      <c r="I2129" s="13" t="s">
        <v>25966</v>
      </c>
      <c r="J2129" s="13">
        <v>-954324</v>
      </c>
    </row>
    <row r="2130" spans="1:10" x14ac:dyDescent="0.3">
      <c r="A2130" s="2">
        <v>1646664</v>
      </c>
      <c r="B2130" s="2" t="s">
        <v>26278</v>
      </c>
      <c r="C2130" s="2">
        <v>20000000</v>
      </c>
      <c r="D2130" s="2">
        <v>2.8</v>
      </c>
      <c r="E2130" s="2">
        <f t="shared" si="33"/>
        <v>-18353336</v>
      </c>
      <c r="I2130" s="13" t="s">
        <v>25958</v>
      </c>
      <c r="J2130" s="13">
        <v>-957510</v>
      </c>
    </row>
    <row r="2131" spans="1:10" x14ac:dyDescent="0.3">
      <c r="A2131" s="2">
        <v>1190018</v>
      </c>
      <c r="B2131" s="2" t="s">
        <v>26279</v>
      </c>
      <c r="C2131" s="2">
        <v>20000000</v>
      </c>
      <c r="D2131" s="2">
        <v>7.5</v>
      </c>
      <c r="E2131" s="2">
        <f t="shared" si="33"/>
        <v>-18809982</v>
      </c>
      <c r="I2131" s="13" t="s">
        <v>27326</v>
      </c>
      <c r="J2131" s="13">
        <v>-959412</v>
      </c>
    </row>
    <row r="2132" spans="1:10" x14ac:dyDescent="0.3">
      <c r="A2132" s="2">
        <v>1027749</v>
      </c>
      <c r="B2132" s="2" t="s">
        <v>26280</v>
      </c>
      <c r="C2132" s="2">
        <v>40000000</v>
      </c>
      <c r="D2132" s="2">
        <v>7.1</v>
      </c>
      <c r="E2132" s="2">
        <f t="shared" si="33"/>
        <v>-38972251</v>
      </c>
      <c r="I2132" s="13" t="s">
        <v>27681</v>
      </c>
      <c r="J2132" s="13">
        <v>-978790</v>
      </c>
    </row>
    <row r="2133" spans="1:10" x14ac:dyDescent="0.3">
      <c r="A2133" s="2">
        <v>882710</v>
      </c>
      <c r="B2133" s="2" t="s">
        <v>26281</v>
      </c>
      <c r="C2133" s="2">
        <v>24000000</v>
      </c>
      <c r="D2133" s="2">
        <v>6.4</v>
      </c>
      <c r="E2133" s="2">
        <f t="shared" si="33"/>
        <v>-23117290</v>
      </c>
      <c r="I2133" s="13" t="s">
        <v>27625</v>
      </c>
      <c r="J2133" s="13">
        <v>-980461</v>
      </c>
    </row>
    <row r="2134" spans="1:10" x14ac:dyDescent="0.3">
      <c r="A2134" s="2">
        <v>531009</v>
      </c>
      <c r="B2134" s="2" t="s">
        <v>26282</v>
      </c>
      <c r="C2134" s="2">
        <v>10000000</v>
      </c>
      <c r="D2134" s="2">
        <v>5.3</v>
      </c>
      <c r="E2134" s="2">
        <f t="shared" si="33"/>
        <v>-9468991</v>
      </c>
      <c r="I2134" s="13" t="s">
        <v>27682</v>
      </c>
      <c r="J2134" s="13">
        <v>-987004</v>
      </c>
    </row>
    <row r="2135" spans="1:10" x14ac:dyDescent="0.3">
      <c r="A2135" s="2">
        <v>410388</v>
      </c>
      <c r="B2135" s="2" t="s">
        <v>26283</v>
      </c>
      <c r="C2135" s="2">
        <v>2127519898</v>
      </c>
      <c r="D2135" s="2">
        <v>6.9</v>
      </c>
      <c r="E2135" s="2">
        <f t="shared" si="33"/>
        <v>-2127109510</v>
      </c>
      <c r="I2135" s="13" t="s">
        <v>27683</v>
      </c>
      <c r="J2135" s="13">
        <v>-989982</v>
      </c>
    </row>
    <row r="2136" spans="1:10" x14ac:dyDescent="0.3">
      <c r="A2136" s="2">
        <v>375474</v>
      </c>
      <c r="B2136" s="2" t="s">
        <v>26284</v>
      </c>
      <c r="C2136" s="2">
        <v>20000000</v>
      </c>
      <c r="D2136" s="2">
        <v>6.2</v>
      </c>
      <c r="E2136" s="2">
        <f t="shared" si="33"/>
        <v>-19624526</v>
      </c>
      <c r="I2136" s="13" t="s">
        <v>27685</v>
      </c>
      <c r="J2136" s="13">
        <v>-993613</v>
      </c>
    </row>
    <row r="2137" spans="1:10" x14ac:dyDescent="0.3">
      <c r="A2137" s="2">
        <v>305070</v>
      </c>
      <c r="B2137" s="2" t="s">
        <v>26285</v>
      </c>
      <c r="C2137" s="2">
        <v>20000000</v>
      </c>
      <c r="D2137" s="2">
        <v>6.4</v>
      </c>
      <c r="E2137" s="2">
        <f t="shared" si="33"/>
        <v>-19694930</v>
      </c>
      <c r="I2137" s="13" t="s">
        <v>27686</v>
      </c>
      <c r="J2137" s="13">
        <v>-999279</v>
      </c>
    </row>
    <row r="2138" spans="1:10" x14ac:dyDescent="0.3">
      <c r="A2138" s="2">
        <v>1183354</v>
      </c>
      <c r="B2138" s="2" t="s">
        <v>26286</v>
      </c>
      <c r="C2138" s="2">
        <v>20000000</v>
      </c>
      <c r="D2138" s="2">
        <v>5.0999999999999996</v>
      </c>
      <c r="E2138" s="2">
        <f t="shared" si="33"/>
        <v>-18816646</v>
      </c>
      <c r="I2138" s="13" t="s">
        <v>25805</v>
      </c>
      <c r="J2138" s="13">
        <v>-1000000</v>
      </c>
    </row>
    <row r="2139" spans="1:10" x14ac:dyDescent="0.3">
      <c r="A2139" s="2">
        <v>121972</v>
      </c>
      <c r="B2139" s="2" t="s">
        <v>26287</v>
      </c>
      <c r="C2139" s="2">
        <v>22000000</v>
      </c>
      <c r="D2139" s="2">
        <v>5.5</v>
      </c>
      <c r="E2139" s="2">
        <f t="shared" si="33"/>
        <v>-21878028</v>
      </c>
      <c r="I2139" s="13" t="s">
        <v>26048</v>
      </c>
      <c r="J2139" s="13">
        <v>-1026818</v>
      </c>
    </row>
    <row r="2140" spans="1:10" x14ac:dyDescent="0.3">
      <c r="A2140" s="2">
        <v>263365</v>
      </c>
      <c r="B2140" s="2" t="s">
        <v>26288</v>
      </c>
      <c r="C2140" s="2">
        <v>20000000</v>
      </c>
      <c r="D2140" s="2">
        <v>5.4</v>
      </c>
      <c r="E2140" s="2">
        <f t="shared" si="33"/>
        <v>-19736635</v>
      </c>
      <c r="I2140" s="13" t="s">
        <v>27642</v>
      </c>
      <c r="J2140" s="13">
        <v>-1043871</v>
      </c>
    </row>
    <row r="2141" spans="1:10" x14ac:dyDescent="0.3">
      <c r="A2141" s="2">
        <v>8047690</v>
      </c>
      <c r="B2141" s="2" t="s">
        <v>26289</v>
      </c>
      <c r="C2141" s="2">
        <v>19400000</v>
      </c>
      <c r="D2141" s="2">
        <v>7.5</v>
      </c>
      <c r="E2141" s="2">
        <f t="shared" si="33"/>
        <v>-11352310</v>
      </c>
      <c r="I2141" s="13" t="s">
        <v>27504</v>
      </c>
      <c r="J2141" s="13">
        <v>-1047380</v>
      </c>
    </row>
    <row r="2142" spans="1:10" x14ac:dyDescent="0.3">
      <c r="A2142" s="2">
        <v>476270</v>
      </c>
      <c r="B2142" s="2" t="s">
        <v>26290</v>
      </c>
      <c r="C2142" s="2">
        <v>20000000</v>
      </c>
      <c r="D2142" s="2">
        <v>7.4</v>
      </c>
      <c r="E2142" s="2">
        <f t="shared" si="33"/>
        <v>-19523730</v>
      </c>
      <c r="I2142" s="13" t="s">
        <v>27607</v>
      </c>
      <c r="J2142" s="13">
        <v>-1081047</v>
      </c>
    </row>
    <row r="2143" spans="1:10" x14ac:dyDescent="0.3">
      <c r="A2143" s="2">
        <v>184208848</v>
      </c>
      <c r="B2143" s="2" t="s">
        <v>26291</v>
      </c>
      <c r="C2143" s="2">
        <v>22000000</v>
      </c>
      <c r="D2143" s="2">
        <v>8</v>
      </c>
      <c r="E2143" s="2">
        <f t="shared" si="33"/>
        <v>162208848</v>
      </c>
      <c r="I2143" s="13" t="s">
        <v>27608</v>
      </c>
      <c r="J2143" s="13">
        <v>-1093965</v>
      </c>
    </row>
    <row r="2144" spans="1:10" x14ac:dyDescent="0.3">
      <c r="A2144" s="2">
        <v>100292856</v>
      </c>
      <c r="B2144" s="2" t="s">
        <v>26292</v>
      </c>
      <c r="C2144" s="2">
        <v>20000000</v>
      </c>
      <c r="D2144" s="2">
        <v>5.7</v>
      </c>
      <c r="E2144" s="2">
        <f t="shared" si="33"/>
        <v>80292856</v>
      </c>
      <c r="I2144" s="13" t="s">
        <v>27618</v>
      </c>
      <c r="J2144" s="13">
        <v>-1095876</v>
      </c>
    </row>
    <row r="2145" spans="1:10" x14ac:dyDescent="0.3">
      <c r="A2145" s="2">
        <v>58571513</v>
      </c>
      <c r="B2145" s="2" t="s">
        <v>26293</v>
      </c>
      <c r="C2145" s="2">
        <v>19000000</v>
      </c>
      <c r="D2145" s="2">
        <v>6.8</v>
      </c>
      <c r="E2145" s="2">
        <f t="shared" si="33"/>
        <v>39571513</v>
      </c>
      <c r="I2145" s="13" t="s">
        <v>27396</v>
      </c>
      <c r="J2145" s="13">
        <v>-1107418</v>
      </c>
    </row>
    <row r="2146" spans="1:10" x14ac:dyDescent="0.3">
      <c r="A2146" s="2">
        <v>51431160</v>
      </c>
      <c r="B2146" s="2" t="s">
        <v>26294</v>
      </c>
      <c r="C2146" s="2">
        <v>20000000</v>
      </c>
      <c r="D2146" s="2">
        <v>5.9</v>
      </c>
      <c r="E2146" s="2">
        <f t="shared" si="33"/>
        <v>31431160</v>
      </c>
      <c r="I2146" s="13" t="s">
        <v>26205</v>
      </c>
      <c r="J2146" s="13">
        <v>-1117120</v>
      </c>
    </row>
    <row r="2147" spans="1:10" x14ac:dyDescent="0.3">
      <c r="A2147" s="2">
        <v>103001286</v>
      </c>
      <c r="B2147" s="2" t="s">
        <v>26295</v>
      </c>
      <c r="C2147" s="2">
        <v>15000000</v>
      </c>
      <c r="D2147" s="2">
        <v>7.2</v>
      </c>
      <c r="E2147" s="2">
        <f t="shared" si="33"/>
        <v>88001286</v>
      </c>
      <c r="I2147" s="13" t="s">
        <v>27609</v>
      </c>
      <c r="J2147" s="13">
        <v>-1126033</v>
      </c>
    </row>
    <row r="2148" spans="1:10" x14ac:dyDescent="0.3">
      <c r="A2148" s="2">
        <v>41867960</v>
      </c>
      <c r="B2148" s="2" t="s">
        <v>26296</v>
      </c>
      <c r="C2148" s="2">
        <v>20000000</v>
      </c>
      <c r="D2148" s="2">
        <v>5.5</v>
      </c>
      <c r="E2148" s="2">
        <f t="shared" si="33"/>
        <v>21867960</v>
      </c>
      <c r="I2148" s="13" t="s">
        <v>27229</v>
      </c>
      <c r="J2148" s="13">
        <v>-1140525</v>
      </c>
    </row>
    <row r="2149" spans="1:10" x14ac:dyDescent="0.3">
      <c r="A2149" s="2">
        <v>210609762</v>
      </c>
      <c r="B2149" s="2" t="s">
        <v>26297</v>
      </c>
      <c r="C2149" s="2">
        <v>19000000</v>
      </c>
      <c r="D2149" s="2">
        <v>8.5</v>
      </c>
      <c r="E2149" s="2">
        <f t="shared" si="33"/>
        <v>191609762</v>
      </c>
      <c r="I2149" s="13" t="s">
        <v>27638</v>
      </c>
      <c r="J2149" s="13">
        <v>-1141064</v>
      </c>
    </row>
    <row r="2150" spans="1:10" x14ac:dyDescent="0.3">
      <c r="A2150" s="2">
        <v>40846082</v>
      </c>
      <c r="B2150" s="2" t="s">
        <v>26298</v>
      </c>
      <c r="C2150" s="2">
        <v>19000000</v>
      </c>
      <c r="D2150" s="2">
        <v>5.6</v>
      </c>
      <c r="E2150" s="2">
        <f t="shared" si="33"/>
        <v>21846082</v>
      </c>
      <c r="I2150" s="13" t="s">
        <v>26549</v>
      </c>
      <c r="J2150" s="13">
        <v>-1156686</v>
      </c>
    </row>
    <row r="2151" spans="1:10" x14ac:dyDescent="0.3">
      <c r="A2151" s="2">
        <v>51697449</v>
      </c>
      <c r="B2151" s="2" t="s">
        <v>26299</v>
      </c>
      <c r="C2151" s="2">
        <v>13000000</v>
      </c>
      <c r="D2151" s="2">
        <v>4.0999999999999996</v>
      </c>
      <c r="E2151" s="2">
        <f t="shared" si="33"/>
        <v>38697449</v>
      </c>
      <c r="I2151" s="13" t="s">
        <v>27532</v>
      </c>
      <c r="J2151" s="13">
        <v>-1172081</v>
      </c>
    </row>
    <row r="2152" spans="1:10" x14ac:dyDescent="0.3">
      <c r="A2152" s="2">
        <v>27758465</v>
      </c>
      <c r="B2152" s="2" t="s">
        <v>26300</v>
      </c>
      <c r="C2152" s="2">
        <v>19000000</v>
      </c>
      <c r="D2152" s="2">
        <v>6.1</v>
      </c>
      <c r="E2152" s="2">
        <f t="shared" si="33"/>
        <v>8758465</v>
      </c>
      <c r="I2152" s="13" t="s">
        <v>27486</v>
      </c>
      <c r="J2152" s="13">
        <v>-1178017</v>
      </c>
    </row>
    <row r="2153" spans="1:10" x14ac:dyDescent="0.3">
      <c r="A2153" s="2">
        <v>56127162</v>
      </c>
      <c r="B2153" s="2" t="s">
        <v>26301</v>
      </c>
      <c r="C2153" s="2">
        <v>18000000</v>
      </c>
      <c r="D2153" s="2">
        <v>5.4</v>
      </c>
      <c r="E2153" s="2">
        <f t="shared" si="33"/>
        <v>38127162</v>
      </c>
      <c r="I2153" s="13" t="s">
        <v>27397</v>
      </c>
      <c r="J2153" s="13">
        <v>-1200000</v>
      </c>
    </row>
    <row r="2154" spans="1:10" x14ac:dyDescent="0.3">
      <c r="A2154" s="2">
        <v>1357042</v>
      </c>
      <c r="B2154" s="2" t="s">
        <v>26302</v>
      </c>
      <c r="C2154" s="2">
        <v>15000000</v>
      </c>
      <c r="D2154" s="2">
        <v>7.1</v>
      </c>
      <c r="E2154" s="2">
        <f t="shared" si="33"/>
        <v>-13642958</v>
      </c>
      <c r="I2154" s="13" t="s">
        <v>26461</v>
      </c>
      <c r="J2154" s="13">
        <v>-1207221</v>
      </c>
    </row>
    <row r="2155" spans="1:10" x14ac:dyDescent="0.3">
      <c r="A2155" s="2">
        <v>15911333</v>
      </c>
      <c r="B2155" s="2" t="s">
        <v>26303</v>
      </c>
      <c r="C2155" s="2">
        <v>19000000</v>
      </c>
      <c r="D2155" s="2">
        <v>3.6</v>
      </c>
      <c r="E2155" s="2">
        <f t="shared" si="33"/>
        <v>-3088667</v>
      </c>
      <c r="I2155" s="13" t="s">
        <v>27481</v>
      </c>
      <c r="J2155" s="13">
        <v>-1212565</v>
      </c>
    </row>
    <row r="2156" spans="1:10" x14ac:dyDescent="0.3">
      <c r="A2156" s="2">
        <v>39103378</v>
      </c>
      <c r="B2156" s="2" t="s">
        <v>26304</v>
      </c>
      <c r="C2156" s="2">
        <v>20000000</v>
      </c>
      <c r="D2156" s="2">
        <v>6.5</v>
      </c>
      <c r="E2156" s="2">
        <f t="shared" si="33"/>
        <v>19103378</v>
      </c>
      <c r="I2156" s="13" t="s">
        <v>25433</v>
      </c>
      <c r="J2156" s="13">
        <v>-1217162</v>
      </c>
    </row>
    <row r="2157" spans="1:10" x14ac:dyDescent="0.3">
      <c r="A2157" s="2">
        <v>10049886</v>
      </c>
      <c r="B2157" s="2" t="s">
        <v>26305</v>
      </c>
      <c r="C2157" s="2">
        <v>19000000</v>
      </c>
      <c r="D2157" s="2">
        <v>8.6</v>
      </c>
      <c r="E2157" s="2">
        <f t="shared" si="33"/>
        <v>-8950114</v>
      </c>
      <c r="I2157" s="13" t="s">
        <v>27518</v>
      </c>
      <c r="J2157" s="13">
        <v>-1217916</v>
      </c>
    </row>
    <row r="2158" spans="1:10" x14ac:dyDescent="0.3">
      <c r="A2158" s="2">
        <v>8600000</v>
      </c>
      <c r="B2158" s="2" t="s">
        <v>26306</v>
      </c>
      <c r="C2158" s="2">
        <v>25000000</v>
      </c>
      <c r="D2158" s="2">
        <v>7</v>
      </c>
      <c r="E2158" s="2">
        <f t="shared" si="33"/>
        <v>-16400000</v>
      </c>
      <c r="I2158" s="13" t="s">
        <v>27744</v>
      </c>
      <c r="J2158" s="13">
        <v>-1231955</v>
      </c>
    </row>
    <row r="2159" spans="1:10" x14ac:dyDescent="0.3">
      <c r="A2159" s="2">
        <v>21483154</v>
      </c>
      <c r="B2159" s="2" t="s">
        <v>26307</v>
      </c>
      <c r="C2159" s="2">
        <v>19000000</v>
      </c>
      <c r="D2159" s="2">
        <v>7.6</v>
      </c>
      <c r="E2159" s="2">
        <f t="shared" si="33"/>
        <v>2483154</v>
      </c>
      <c r="I2159" s="13" t="s">
        <v>26564</v>
      </c>
      <c r="J2159" s="13">
        <v>-1233986</v>
      </c>
    </row>
    <row r="2160" spans="1:10" x14ac:dyDescent="0.3">
      <c r="A2160" s="2">
        <v>8396942</v>
      </c>
      <c r="B2160" s="2" t="s">
        <v>26308</v>
      </c>
      <c r="C2160" s="2">
        <v>19000000</v>
      </c>
      <c r="D2160" s="2">
        <v>6.5</v>
      </c>
      <c r="E2160" s="2">
        <f t="shared" si="33"/>
        <v>-10603058</v>
      </c>
      <c r="I2160" s="13" t="s">
        <v>27408</v>
      </c>
      <c r="J2160" s="13">
        <v>-1234893</v>
      </c>
    </row>
    <row r="2161" spans="1:10" x14ac:dyDescent="0.3">
      <c r="A2161" s="2">
        <v>12561</v>
      </c>
      <c r="B2161" s="2" t="s">
        <v>26309</v>
      </c>
      <c r="C2161" s="2">
        <v>19000000</v>
      </c>
      <c r="D2161" s="2">
        <v>6.4</v>
      </c>
      <c r="E2161" s="2">
        <f t="shared" si="33"/>
        <v>-18987439</v>
      </c>
      <c r="I2161" s="13" t="s">
        <v>25077</v>
      </c>
      <c r="J2161" s="13">
        <v>-1254850</v>
      </c>
    </row>
    <row r="2162" spans="1:10" x14ac:dyDescent="0.3">
      <c r="A2162" s="2">
        <v>6923891</v>
      </c>
      <c r="B2162" s="2" t="s">
        <v>26310</v>
      </c>
      <c r="C2162" s="2">
        <v>23000000</v>
      </c>
      <c r="D2162" s="2">
        <v>6.3</v>
      </c>
      <c r="E2162" s="2">
        <f t="shared" si="33"/>
        <v>-16076109</v>
      </c>
      <c r="I2162" s="13" t="s">
        <v>26793</v>
      </c>
      <c r="J2162" s="13">
        <v>-1260859</v>
      </c>
    </row>
    <row r="2163" spans="1:10" x14ac:dyDescent="0.3">
      <c r="A2163" s="2">
        <v>2119994</v>
      </c>
      <c r="B2163" s="2" t="s">
        <v>26311</v>
      </c>
      <c r="C2163" s="2">
        <v>19000000</v>
      </c>
      <c r="D2163" s="2">
        <v>5.7</v>
      </c>
      <c r="E2163" s="2">
        <f t="shared" si="33"/>
        <v>-16880006</v>
      </c>
      <c r="I2163" s="13" t="s">
        <v>26357</v>
      </c>
      <c r="J2163" s="13">
        <v>-1297136</v>
      </c>
    </row>
    <row r="2164" spans="1:10" x14ac:dyDescent="0.3">
      <c r="A2164" s="2">
        <v>1292527</v>
      </c>
      <c r="B2164" s="2" t="s">
        <v>26312</v>
      </c>
      <c r="C2164" s="2">
        <v>19000000</v>
      </c>
      <c r="D2164" s="2">
        <v>6.3</v>
      </c>
      <c r="E2164" s="2">
        <f t="shared" si="33"/>
        <v>-17707473</v>
      </c>
      <c r="I2164" s="13" t="s">
        <v>24794</v>
      </c>
      <c r="J2164" s="13">
        <v>-1304240</v>
      </c>
    </row>
    <row r="2165" spans="1:10" x14ac:dyDescent="0.3">
      <c r="A2165" s="2">
        <v>64255243</v>
      </c>
      <c r="B2165" s="2" t="s">
        <v>26313</v>
      </c>
      <c r="C2165" s="2">
        <v>19000000</v>
      </c>
      <c r="D2165" s="2">
        <v>6</v>
      </c>
      <c r="E2165" s="2">
        <f t="shared" si="33"/>
        <v>45255243</v>
      </c>
      <c r="I2165" s="13" t="s">
        <v>27610</v>
      </c>
      <c r="J2165" s="13">
        <v>-1305432</v>
      </c>
    </row>
    <row r="2166" spans="1:10" x14ac:dyDescent="0.3">
      <c r="A2166" s="2">
        <v>22245861</v>
      </c>
      <c r="B2166" s="2" t="s">
        <v>26314</v>
      </c>
      <c r="C2166" s="2">
        <v>19000000</v>
      </c>
      <c r="D2166" s="2">
        <v>7.7</v>
      </c>
      <c r="E2166" s="2">
        <f t="shared" si="33"/>
        <v>3245861</v>
      </c>
      <c r="I2166" s="13" t="s">
        <v>27147</v>
      </c>
      <c r="J2166" s="13">
        <v>-1305692</v>
      </c>
    </row>
    <row r="2167" spans="1:10" x14ac:dyDescent="0.3">
      <c r="A2167" s="2">
        <v>20433940</v>
      </c>
      <c r="B2167" s="2" t="s">
        <v>26315</v>
      </c>
      <c r="C2167" s="2">
        <v>15000000</v>
      </c>
      <c r="D2167" s="2">
        <v>6.2</v>
      </c>
      <c r="E2167" s="2">
        <f t="shared" si="33"/>
        <v>5433940</v>
      </c>
      <c r="I2167" s="13" t="s">
        <v>26421</v>
      </c>
      <c r="J2167" s="13">
        <v>-1318980</v>
      </c>
    </row>
    <row r="2168" spans="1:10" x14ac:dyDescent="0.3">
      <c r="A2168" s="2">
        <v>10562387</v>
      </c>
      <c r="B2168" s="2" t="s">
        <v>26316</v>
      </c>
      <c r="C2168" s="2">
        <v>18500000</v>
      </c>
      <c r="D2168" s="2">
        <v>7.7</v>
      </c>
      <c r="E2168" s="2">
        <f t="shared" si="33"/>
        <v>-7937613</v>
      </c>
      <c r="I2168" s="13" t="s">
        <v>27613</v>
      </c>
      <c r="J2168" s="13">
        <v>-1326934</v>
      </c>
    </row>
    <row r="2169" spans="1:10" x14ac:dyDescent="0.3">
      <c r="A2169" s="2">
        <v>18439082</v>
      </c>
      <c r="B2169" s="2" t="s">
        <v>26317</v>
      </c>
      <c r="C2169" s="2">
        <v>18500000</v>
      </c>
      <c r="D2169" s="2">
        <v>6.4</v>
      </c>
      <c r="E2169" s="2">
        <f t="shared" si="33"/>
        <v>-60918</v>
      </c>
      <c r="I2169" s="13" t="s">
        <v>26099</v>
      </c>
      <c r="J2169" s="13">
        <v>-1331157</v>
      </c>
    </row>
    <row r="2170" spans="1:10" x14ac:dyDescent="0.3">
      <c r="A2170" s="2">
        <v>150056505</v>
      </c>
      <c r="B2170" s="2" t="s">
        <v>26318</v>
      </c>
      <c r="C2170" s="2">
        <v>18000000</v>
      </c>
      <c r="D2170" s="2">
        <v>6.4</v>
      </c>
      <c r="E2170" s="2">
        <f t="shared" si="33"/>
        <v>132056505</v>
      </c>
      <c r="I2170" s="13" t="s">
        <v>27616</v>
      </c>
      <c r="J2170" s="13">
        <v>-1336492</v>
      </c>
    </row>
    <row r="2171" spans="1:10" x14ac:dyDescent="0.3">
      <c r="A2171" s="2">
        <v>119938730</v>
      </c>
      <c r="B2171" s="2" t="s">
        <v>26319</v>
      </c>
      <c r="C2171" s="2">
        <v>18000000</v>
      </c>
      <c r="D2171" s="2">
        <v>6.9</v>
      </c>
      <c r="E2171" s="2">
        <f t="shared" si="33"/>
        <v>101938730</v>
      </c>
      <c r="I2171" s="13" t="s">
        <v>27611</v>
      </c>
      <c r="J2171" s="13">
        <v>-1336755</v>
      </c>
    </row>
    <row r="2172" spans="1:10" x14ac:dyDescent="0.3">
      <c r="A2172" s="2">
        <v>114968774</v>
      </c>
      <c r="B2172" s="2" t="s">
        <v>26320</v>
      </c>
      <c r="C2172" s="2">
        <v>18000000</v>
      </c>
      <c r="D2172" s="2">
        <v>7.3</v>
      </c>
      <c r="E2172" s="2">
        <f t="shared" si="33"/>
        <v>96968774</v>
      </c>
      <c r="I2172" s="13" t="s">
        <v>24683</v>
      </c>
      <c r="J2172" s="13">
        <v>-1338990</v>
      </c>
    </row>
    <row r="2173" spans="1:10" x14ac:dyDescent="0.3">
      <c r="A2173" s="2">
        <v>128505958</v>
      </c>
      <c r="B2173" s="2" t="s">
        <v>26321</v>
      </c>
      <c r="C2173" s="2">
        <v>18000000</v>
      </c>
      <c r="D2173" s="2">
        <v>7.3</v>
      </c>
      <c r="E2173" s="2">
        <f t="shared" si="33"/>
        <v>110505958</v>
      </c>
      <c r="I2173" s="13" t="s">
        <v>27565</v>
      </c>
      <c r="J2173" s="13">
        <v>-1346379</v>
      </c>
    </row>
    <row r="2174" spans="1:10" x14ac:dyDescent="0.3">
      <c r="A2174" s="2">
        <v>95001351</v>
      </c>
      <c r="B2174" s="2" t="s">
        <v>26322</v>
      </c>
      <c r="C2174" s="2">
        <v>18000000</v>
      </c>
      <c r="D2174" s="2">
        <v>6.2</v>
      </c>
      <c r="E2174" s="2">
        <f t="shared" si="33"/>
        <v>77001351</v>
      </c>
      <c r="I2174" s="13" t="s">
        <v>25724</v>
      </c>
      <c r="J2174" s="13">
        <v>-1355230</v>
      </c>
    </row>
    <row r="2175" spans="1:10" x14ac:dyDescent="0.3">
      <c r="A2175" s="2">
        <v>76400000</v>
      </c>
      <c r="B2175" s="2" t="s">
        <v>26323</v>
      </c>
      <c r="C2175" s="2">
        <v>17000000</v>
      </c>
      <c r="D2175" s="2">
        <v>6.6</v>
      </c>
      <c r="E2175" s="2">
        <f t="shared" si="33"/>
        <v>59400000</v>
      </c>
      <c r="I2175" s="13" t="s">
        <v>27619</v>
      </c>
      <c r="J2175" s="13">
        <v>-1363170</v>
      </c>
    </row>
    <row r="2176" spans="1:10" x14ac:dyDescent="0.3">
      <c r="A2176" s="2">
        <v>75072454</v>
      </c>
      <c r="B2176" s="2" t="s">
        <v>26324</v>
      </c>
      <c r="C2176" s="2">
        <v>20000000</v>
      </c>
      <c r="D2176" s="2">
        <v>6.7</v>
      </c>
      <c r="E2176" s="2">
        <f t="shared" si="33"/>
        <v>55072454</v>
      </c>
      <c r="I2176" s="13" t="s">
        <v>27612</v>
      </c>
      <c r="J2176" s="13">
        <v>-1380159</v>
      </c>
    </row>
    <row r="2177" spans="1:10" x14ac:dyDescent="0.3">
      <c r="A2177" s="2">
        <v>65535067</v>
      </c>
      <c r="B2177" s="2" t="s">
        <v>26325</v>
      </c>
      <c r="C2177" s="2">
        <v>17000000</v>
      </c>
      <c r="D2177" s="2">
        <v>5.7</v>
      </c>
      <c r="E2177" s="2">
        <f t="shared" si="33"/>
        <v>48535067</v>
      </c>
      <c r="I2177" s="13" t="s">
        <v>27579</v>
      </c>
      <c r="J2177" s="13">
        <v>-1381565</v>
      </c>
    </row>
    <row r="2178" spans="1:10" x14ac:dyDescent="0.3">
      <c r="A2178" s="2">
        <v>13998282</v>
      </c>
      <c r="B2178" s="2" t="s">
        <v>26326</v>
      </c>
      <c r="C2178" s="2">
        <v>16000000</v>
      </c>
      <c r="D2178" s="2">
        <v>3.1</v>
      </c>
      <c r="E2178" s="2">
        <f t="shared" si="33"/>
        <v>-2001718</v>
      </c>
      <c r="I2178" s="13" t="s">
        <v>24887</v>
      </c>
      <c r="J2178" s="13">
        <v>-1388796</v>
      </c>
    </row>
    <row r="2179" spans="1:10" x14ac:dyDescent="0.3">
      <c r="A2179" s="2">
        <v>6061759</v>
      </c>
      <c r="B2179" s="2" t="s">
        <v>26327</v>
      </c>
      <c r="C2179" s="2">
        <v>17000000</v>
      </c>
      <c r="D2179" s="2">
        <v>6.3</v>
      </c>
      <c r="E2179" s="2">
        <f t="shared" ref="E2179:E2242" si="34">A2179-C2179</f>
        <v>-10938241</v>
      </c>
      <c r="I2179" s="13" t="s">
        <v>27401</v>
      </c>
      <c r="J2179" s="13">
        <v>-1398153</v>
      </c>
    </row>
    <row r="2180" spans="1:10" x14ac:dyDescent="0.3">
      <c r="A2180" s="2">
        <v>64955956</v>
      </c>
      <c r="B2180" s="2" t="s">
        <v>26328</v>
      </c>
      <c r="C2180" s="2">
        <v>18000000</v>
      </c>
      <c r="D2180" s="2">
        <v>5.7</v>
      </c>
      <c r="E2180" s="2">
        <f t="shared" si="34"/>
        <v>46955956</v>
      </c>
      <c r="I2180" s="13" t="s">
        <v>27245</v>
      </c>
      <c r="J2180" s="13">
        <v>-1404336</v>
      </c>
    </row>
    <row r="2181" spans="1:10" x14ac:dyDescent="0.3">
      <c r="A2181" s="2">
        <v>60057639</v>
      </c>
      <c r="B2181" s="2" t="s">
        <v>26329</v>
      </c>
      <c r="C2181" s="2">
        <v>18000000</v>
      </c>
      <c r="D2181" s="2">
        <v>7.1</v>
      </c>
      <c r="E2181" s="2">
        <f t="shared" si="34"/>
        <v>42057639</v>
      </c>
      <c r="I2181" s="13" t="s">
        <v>27531</v>
      </c>
      <c r="J2181" s="13">
        <v>-1421092</v>
      </c>
    </row>
    <row r="2182" spans="1:10" x14ac:dyDescent="0.3">
      <c r="A2182" s="2">
        <v>53868030</v>
      </c>
      <c r="B2182" s="2" t="s">
        <v>26330</v>
      </c>
      <c r="C2182" s="2">
        <v>17000000</v>
      </c>
      <c r="D2182" s="2">
        <v>7</v>
      </c>
      <c r="E2182" s="2">
        <f t="shared" si="34"/>
        <v>36868030</v>
      </c>
      <c r="I2182" s="13" t="s">
        <v>25150</v>
      </c>
      <c r="J2182" s="13">
        <v>-1425912</v>
      </c>
    </row>
    <row r="2183" spans="1:10" x14ac:dyDescent="0.3">
      <c r="A2183" s="2">
        <v>59573085</v>
      </c>
      <c r="B2183" s="2" t="s">
        <v>26331</v>
      </c>
      <c r="C2183" s="2">
        <v>18000000</v>
      </c>
      <c r="D2183" s="2">
        <v>6.1</v>
      </c>
      <c r="E2183" s="2">
        <f t="shared" si="34"/>
        <v>41573085</v>
      </c>
      <c r="I2183" s="13" t="s">
        <v>27581</v>
      </c>
      <c r="J2183" s="13">
        <v>-1455956</v>
      </c>
    </row>
    <row r="2184" spans="1:10" x14ac:dyDescent="0.3">
      <c r="A2184" s="2">
        <v>52691009</v>
      </c>
      <c r="B2184" s="2" t="s">
        <v>26332</v>
      </c>
      <c r="C2184" s="2">
        <v>21000000</v>
      </c>
      <c r="D2184" s="2">
        <v>6.6</v>
      </c>
      <c r="E2184" s="2">
        <f t="shared" si="34"/>
        <v>31691009</v>
      </c>
      <c r="I2184" s="13" t="s">
        <v>25343</v>
      </c>
      <c r="J2184" s="13">
        <v>-1456527</v>
      </c>
    </row>
    <row r="2185" spans="1:10" x14ac:dyDescent="0.3">
      <c r="A2185" s="2">
        <v>59735548</v>
      </c>
      <c r="B2185" s="2" t="s">
        <v>26333</v>
      </c>
      <c r="C2185" s="2">
        <v>15000000</v>
      </c>
      <c r="D2185" s="2">
        <v>7.8</v>
      </c>
      <c r="E2185" s="2">
        <f t="shared" si="34"/>
        <v>44735548</v>
      </c>
      <c r="I2185" s="13" t="s">
        <v>27230</v>
      </c>
      <c r="J2185" s="13">
        <v>-1457225</v>
      </c>
    </row>
    <row r="2186" spans="1:10" x14ac:dyDescent="0.3">
      <c r="A2186" s="2">
        <v>51600000</v>
      </c>
      <c r="B2186" s="2" t="s">
        <v>26334</v>
      </c>
      <c r="C2186" s="2">
        <v>18000000</v>
      </c>
      <c r="D2186" s="2">
        <v>8.3000000000000007</v>
      </c>
      <c r="E2186" s="2">
        <f t="shared" si="34"/>
        <v>33600000</v>
      </c>
      <c r="I2186" s="13" t="s">
        <v>25872</v>
      </c>
      <c r="J2186" s="13">
        <v>-1459475</v>
      </c>
    </row>
    <row r="2187" spans="1:10" x14ac:dyDescent="0.3">
      <c r="A2187" s="2">
        <v>43818159</v>
      </c>
      <c r="B2187" s="2" t="s">
        <v>26335</v>
      </c>
      <c r="C2187" s="2">
        <v>20000000</v>
      </c>
      <c r="D2187" s="2">
        <v>3.9</v>
      </c>
      <c r="E2187" s="2">
        <f t="shared" si="34"/>
        <v>23818159</v>
      </c>
      <c r="I2187" s="13" t="s">
        <v>25957</v>
      </c>
      <c r="J2187" s="13">
        <v>-1472045</v>
      </c>
    </row>
    <row r="2188" spans="1:10" x14ac:dyDescent="0.3">
      <c r="A2188" s="2">
        <v>86049418</v>
      </c>
      <c r="B2188" s="2" t="s">
        <v>26336</v>
      </c>
      <c r="C2188" s="2">
        <v>17000000</v>
      </c>
      <c r="D2188" s="2">
        <v>7</v>
      </c>
      <c r="E2188" s="2">
        <f t="shared" si="34"/>
        <v>69049418</v>
      </c>
      <c r="I2188" s="13" t="s">
        <v>24312</v>
      </c>
      <c r="J2188" s="13">
        <v>-1476537</v>
      </c>
    </row>
    <row r="2189" spans="1:10" x14ac:dyDescent="0.3">
      <c r="A2189" s="2">
        <v>43601508</v>
      </c>
      <c r="B2189" s="2" t="s">
        <v>26337</v>
      </c>
      <c r="C2189" s="2">
        <v>18000000</v>
      </c>
      <c r="D2189" s="2">
        <v>6.7</v>
      </c>
      <c r="E2189" s="2">
        <f t="shared" si="34"/>
        <v>25601508</v>
      </c>
      <c r="I2189" s="13" t="s">
        <v>27614</v>
      </c>
      <c r="J2189" s="13">
        <v>-1496522</v>
      </c>
    </row>
    <row r="2190" spans="1:10" x14ac:dyDescent="0.3">
      <c r="A2190" s="2">
        <v>41300105</v>
      </c>
      <c r="B2190" s="2" t="s">
        <v>26338</v>
      </c>
      <c r="C2190" s="2">
        <v>19800000</v>
      </c>
      <c r="D2190" s="2">
        <v>7.3</v>
      </c>
      <c r="E2190" s="2">
        <f t="shared" si="34"/>
        <v>21500105</v>
      </c>
      <c r="I2190" s="13" t="s">
        <v>26848</v>
      </c>
      <c r="J2190" s="13">
        <v>-1498907</v>
      </c>
    </row>
    <row r="2191" spans="1:10" x14ac:dyDescent="0.3">
      <c r="A2191" s="2">
        <v>41382841</v>
      </c>
      <c r="B2191" s="2" t="s">
        <v>26339</v>
      </c>
      <c r="C2191" s="2">
        <v>18000000</v>
      </c>
      <c r="D2191" s="2">
        <v>6.3</v>
      </c>
      <c r="E2191" s="2">
        <f t="shared" si="34"/>
        <v>23382841</v>
      </c>
      <c r="I2191" s="13" t="s">
        <v>27687</v>
      </c>
      <c r="J2191" s="13">
        <v>-1499297</v>
      </c>
    </row>
    <row r="2192" spans="1:10" x14ac:dyDescent="0.3">
      <c r="A2192" s="2">
        <v>42335698</v>
      </c>
      <c r="B2192" s="2" t="s">
        <v>26340</v>
      </c>
      <c r="C2192" s="2">
        <v>18000000</v>
      </c>
      <c r="D2192" s="2">
        <v>7.8</v>
      </c>
      <c r="E2192" s="2">
        <f t="shared" si="34"/>
        <v>24335698</v>
      </c>
      <c r="I2192" s="13" t="s">
        <v>27540</v>
      </c>
      <c r="J2192" s="13">
        <v>-1507034</v>
      </c>
    </row>
    <row r="2193" spans="1:10" x14ac:dyDescent="0.3">
      <c r="A2193" s="2">
        <v>33404871</v>
      </c>
      <c r="B2193" s="2" t="s">
        <v>26341</v>
      </c>
      <c r="C2193" s="2">
        <v>18000000</v>
      </c>
      <c r="D2193" s="2">
        <v>7.3</v>
      </c>
      <c r="E2193" s="2">
        <f t="shared" si="34"/>
        <v>15404871</v>
      </c>
      <c r="I2193" s="13" t="s">
        <v>26935</v>
      </c>
      <c r="J2193" s="13">
        <v>-1539005</v>
      </c>
    </row>
    <row r="2194" spans="1:10" x14ac:dyDescent="0.3">
      <c r="A2194" s="2">
        <v>31471430</v>
      </c>
      <c r="B2194" s="2" t="s">
        <v>26342</v>
      </c>
      <c r="C2194" s="2">
        <v>15000000</v>
      </c>
      <c r="D2194" s="2">
        <v>7.6</v>
      </c>
      <c r="E2194" s="2">
        <f t="shared" si="34"/>
        <v>16471430</v>
      </c>
      <c r="I2194" s="13" t="s">
        <v>27346</v>
      </c>
      <c r="J2194" s="13">
        <v>-1552547</v>
      </c>
    </row>
    <row r="2195" spans="1:10" x14ac:dyDescent="0.3">
      <c r="A2195" s="2">
        <v>30222640</v>
      </c>
      <c r="B2195" s="2" t="s">
        <v>26343</v>
      </c>
      <c r="C2195" s="2">
        <v>25000000</v>
      </c>
      <c r="D2195" s="2">
        <v>5.3</v>
      </c>
      <c r="E2195" s="2">
        <f t="shared" si="34"/>
        <v>5222640</v>
      </c>
      <c r="I2195" s="13" t="s">
        <v>27148</v>
      </c>
      <c r="J2195" s="13">
        <v>-1569178</v>
      </c>
    </row>
    <row r="2196" spans="1:10" x14ac:dyDescent="0.3">
      <c r="A2196" s="2">
        <v>26830000</v>
      </c>
      <c r="B2196" s="2" t="s">
        <v>25755</v>
      </c>
      <c r="C2196" s="2">
        <v>18000000</v>
      </c>
      <c r="D2196" s="2">
        <v>7.9</v>
      </c>
      <c r="E2196" s="2">
        <f t="shared" si="34"/>
        <v>8830000</v>
      </c>
      <c r="I2196" s="13" t="s">
        <v>27595</v>
      </c>
      <c r="J2196" s="13">
        <v>-1573107</v>
      </c>
    </row>
    <row r="2197" spans="1:10" x14ac:dyDescent="0.3">
      <c r="A2197" s="2">
        <v>26906039</v>
      </c>
      <c r="B2197" s="2" t="s">
        <v>26344</v>
      </c>
      <c r="C2197" s="2">
        <v>18000000</v>
      </c>
      <c r="D2197" s="2">
        <v>5.3</v>
      </c>
      <c r="E2197" s="2">
        <f t="shared" si="34"/>
        <v>8906039</v>
      </c>
      <c r="I2197" s="13" t="s">
        <v>27398</v>
      </c>
      <c r="J2197" s="13">
        <v>-1573149</v>
      </c>
    </row>
    <row r="2198" spans="1:10" x14ac:dyDescent="0.3">
      <c r="A2198" s="2">
        <v>21378000</v>
      </c>
      <c r="B2198" s="2" t="s">
        <v>26345</v>
      </c>
      <c r="C2198" s="2">
        <v>1000000</v>
      </c>
      <c r="D2198" s="2">
        <v>6.8</v>
      </c>
      <c r="E2198" s="2">
        <f t="shared" si="34"/>
        <v>20378000</v>
      </c>
      <c r="I2198" s="13" t="s">
        <v>25516</v>
      </c>
      <c r="J2198" s="13">
        <v>-1576479</v>
      </c>
    </row>
    <row r="2199" spans="1:10" x14ac:dyDescent="0.3">
      <c r="A2199" s="2">
        <v>43853424</v>
      </c>
      <c r="B2199" s="2" t="s">
        <v>26346</v>
      </c>
      <c r="C2199" s="2">
        <v>18000000</v>
      </c>
      <c r="D2199" s="2">
        <v>7.1</v>
      </c>
      <c r="E2199" s="2">
        <f t="shared" si="34"/>
        <v>25853424</v>
      </c>
      <c r="I2199" s="13" t="s">
        <v>27361</v>
      </c>
      <c r="J2199" s="13">
        <v>-1589759</v>
      </c>
    </row>
    <row r="2200" spans="1:10" x14ac:dyDescent="0.3">
      <c r="A2200" s="2">
        <v>23993605</v>
      </c>
      <c r="B2200" s="2" t="s">
        <v>26347</v>
      </c>
      <c r="C2200" s="2">
        <v>18000000</v>
      </c>
      <c r="D2200" s="2">
        <v>5.8</v>
      </c>
      <c r="E2200" s="2">
        <f t="shared" si="34"/>
        <v>5993605</v>
      </c>
      <c r="I2200" s="13" t="s">
        <v>27520</v>
      </c>
      <c r="J2200" s="13">
        <v>-1604408</v>
      </c>
    </row>
    <row r="2201" spans="1:10" x14ac:dyDescent="0.3">
      <c r="A2201" s="2">
        <v>26400000</v>
      </c>
      <c r="B2201" s="2" t="s">
        <v>26348</v>
      </c>
      <c r="C2201" s="2">
        <v>18000000</v>
      </c>
      <c r="D2201" s="2">
        <v>5.8</v>
      </c>
      <c r="E2201" s="2">
        <f t="shared" si="34"/>
        <v>8400000</v>
      </c>
      <c r="I2201" s="13" t="s">
        <v>27232</v>
      </c>
      <c r="J2201" s="13">
        <v>-1605064</v>
      </c>
    </row>
    <row r="2202" spans="1:10" x14ac:dyDescent="0.3">
      <c r="A2202" s="2">
        <v>45250</v>
      </c>
      <c r="B2202" s="2" t="s">
        <v>26349</v>
      </c>
      <c r="C2202" s="2">
        <v>18000000</v>
      </c>
      <c r="D2202" s="2">
        <v>8.3000000000000007</v>
      </c>
      <c r="E2202" s="2">
        <f t="shared" si="34"/>
        <v>-17954750</v>
      </c>
      <c r="I2202" s="13" t="s">
        <v>26449</v>
      </c>
      <c r="J2202" s="13">
        <v>-1642524</v>
      </c>
    </row>
    <row r="2203" spans="1:10" x14ac:dyDescent="0.3">
      <c r="A2203" s="2">
        <v>22927390</v>
      </c>
      <c r="B2203" s="2" t="s">
        <v>26350</v>
      </c>
      <c r="C2203" s="2">
        <v>18000000</v>
      </c>
      <c r="D2203" s="2">
        <v>5.6</v>
      </c>
      <c r="E2203" s="2">
        <f t="shared" si="34"/>
        <v>4927390</v>
      </c>
      <c r="I2203" s="13" t="s">
        <v>27596</v>
      </c>
      <c r="J2203" s="13">
        <v>-1647420</v>
      </c>
    </row>
    <row r="2204" spans="1:10" x14ac:dyDescent="0.3">
      <c r="A2204" s="2">
        <v>4250320</v>
      </c>
      <c r="B2204" s="2" t="s">
        <v>26351</v>
      </c>
      <c r="C2204" s="2">
        <v>18000000</v>
      </c>
      <c r="D2204" s="2">
        <v>6.8</v>
      </c>
      <c r="E2204" s="2">
        <f t="shared" si="34"/>
        <v>-13749680</v>
      </c>
      <c r="I2204" s="13" t="s">
        <v>27080</v>
      </c>
      <c r="J2204" s="13">
        <v>-1649942</v>
      </c>
    </row>
    <row r="2205" spans="1:10" x14ac:dyDescent="0.3">
      <c r="A2205" s="2">
        <v>22452209</v>
      </c>
      <c r="B2205" s="2" t="s">
        <v>26352</v>
      </c>
      <c r="C2205" s="2">
        <v>18000000</v>
      </c>
      <c r="D2205" s="2">
        <v>5</v>
      </c>
      <c r="E2205" s="2">
        <f t="shared" si="34"/>
        <v>4452209</v>
      </c>
      <c r="I2205" s="13" t="s">
        <v>27187</v>
      </c>
      <c r="J2205" s="13">
        <v>-1661305</v>
      </c>
    </row>
    <row r="2206" spans="1:10" x14ac:dyDescent="0.3">
      <c r="A2206" s="2">
        <v>18329466</v>
      </c>
      <c r="B2206" s="2" t="s">
        <v>26353</v>
      </c>
      <c r="C2206" s="2">
        <v>18000000</v>
      </c>
      <c r="D2206" s="2">
        <v>7.6</v>
      </c>
      <c r="E2206" s="2">
        <f t="shared" si="34"/>
        <v>329466</v>
      </c>
      <c r="I2206" s="13" t="s">
        <v>26662</v>
      </c>
      <c r="J2206" s="13">
        <v>-1717323</v>
      </c>
    </row>
    <row r="2207" spans="1:10" x14ac:dyDescent="0.3">
      <c r="A2207" s="2">
        <v>17071230</v>
      </c>
      <c r="B2207" s="2" t="s">
        <v>26354</v>
      </c>
      <c r="C2207" s="2">
        <v>18000000</v>
      </c>
      <c r="D2207" s="2">
        <v>6.7</v>
      </c>
      <c r="E2207" s="2">
        <f t="shared" si="34"/>
        <v>-928770</v>
      </c>
      <c r="I2207" s="13" t="s">
        <v>27736</v>
      </c>
      <c r="J2207" s="13">
        <v>-1730939</v>
      </c>
    </row>
    <row r="2208" spans="1:10" x14ac:dyDescent="0.3">
      <c r="A2208" s="2">
        <v>17174870</v>
      </c>
      <c r="B2208" s="2" t="s">
        <v>26355</v>
      </c>
      <c r="C2208" s="2">
        <v>18000000</v>
      </c>
      <c r="D2208" s="2">
        <v>6.7</v>
      </c>
      <c r="E2208" s="2">
        <f t="shared" si="34"/>
        <v>-825130</v>
      </c>
      <c r="I2208" s="13" t="s">
        <v>25080</v>
      </c>
      <c r="J2208" s="13">
        <v>-1734419</v>
      </c>
    </row>
    <row r="2209" spans="1:10" x14ac:dyDescent="0.3">
      <c r="A2209" s="2">
        <v>26284475</v>
      </c>
      <c r="B2209" s="2" t="s">
        <v>26356</v>
      </c>
      <c r="C2209" s="2">
        <v>17000000</v>
      </c>
      <c r="D2209" s="2">
        <v>5.7</v>
      </c>
      <c r="E2209" s="2">
        <f t="shared" si="34"/>
        <v>9284475</v>
      </c>
      <c r="I2209" s="13" t="s">
        <v>26728</v>
      </c>
      <c r="J2209" s="13">
        <v>-1774772</v>
      </c>
    </row>
    <row r="2210" spans="1:10" x14ac:dyDescent="0.3">
      <c r="A2210" s="2">
        <v>16702864</v>
      </c>
      <c r="B2210" s="2" t="s">
        <v>26357</v>
      </c>
      <c r="C2210" s="2">
        <v>18000000</v>
      </c>
      <c r="D2210" s="2">
        <v>5.2</v>
      </c>
      <c r="E2210" s="2">
        <f t="shared" si="34"/>
        <v>-1297136</v>
      </c>
      <c r="I2210" s="13" t="s">
        <v>27336</v>
      </c>
      <c r="J2210" s="13">
        <v>-1780971</v>
      </c>
    </row>
    <row r="2211" spans="1:10" x14ac:dyDescent="0.3">
      <c r="A2211" s="2">
        <v>15561627</v>
      </c>
      <c r="B2211" s="2" t="s">
        <v>26358</v>
      </c>
      <c r="C2211" s="2">
        <v>18000000</v>
      </c>
      <c r="D2211" s="2">
        <v>7.5</v>
      </c>
      <c r="E2211" s="2">
        <f t="shared" si="34"/>
        <v>-2438373</v>
      </c>
      <c r="I2211" s="13" t="s">
        <v>26716</v>
      </c>
      <c r="J2211" s="13">
        <v>-1800000</v>
      </c>
    </row>
    <row r="2212" spans="1:10" x14ac:dyDescent="0.3">
      <c r="A2212" s="2">
        <v>17750583</v>
      </c>
      <c r="B2212" s="2" t="s">
        <v>26359</v>
      </c>
      <c r="C2212" s="2">
        <v>30000000</v>
      </c>
      <c r="D2212" s="2">
        <v>7.2</v>
      </c>
      <c r="E2212" s="2">
        <f t="shared" si="34"/>
        <v>-12249417</v>
      </c>
      <c r="I2212" s="13" t="s">
        <v>26786</v>
      </c>
      <c r="J2212" s="13">
        <v>-1801234</v>
      </c>
    </row>
    <row r="2213" spans="1:10" x14ac:dyDescent="0.3">
      <c r="A2213" s="2">
        <v>14793904</v>
      </c>
      <c r="B2213" s="2" t="s">
        <v>26360</v>
      </c>
      <c r="C2213" s="2">
        <v>18000000</v>
      </c>
      <c r="D2213" s="2">
        <v>5.3</v>
      </c>
      <c r="E2213" s="2">
        <f t="shared" si="34"/>
        <v>-3206096</v>
      </c>
      <c r="I2213" s="13" t="s">
        <v>27572</v>
      </c>
      <c r="J2213" s="13">
        <v>-1801593</v>
      </c>
    </row>
    <row r="2214" spans="1:10" x14ac:dyDescent="0.3">
      <c r="A2214" s="2">
        <v>15281286</v>
      </c>
      <c r="B2214" s="2" t="s">
        <v>26361</v>
      </c>
      <c r="C2214" s="2">
        <v>18000000</v>
      </c>
      <c r="D2214" s="2">
        <v>6.5</v>
      </c>
      <c r="E2214" s="2">
        <f t="shared" si="34"/>
        <v>-2718714</v>
      </c>
      <c r="I2214" s="13" t="s">
        <v>27228</v>
      </c>
      <c r="J2214" s="13">
        <v>-1806081</v>
      </c>
    </row>
    <row r="2215" spans="1:10" x14ac:dyDescent="0.3">
      <c r="A2215" s="2">
        <v>8000000</v>
      </c>
      <c r="B2215" s="2" t="s">
        <v>26362</v>
      </c>
      <c r="C2215" s="2">
        <v>18000000</v>
      </c>
      <c r="D2215" s="2">
        <v>5</v>
      </c>
      <c r="E2215" s="2">
        <f t="shared" si="34"/>
        <v>-10000000</v>
      </c>
      <c r="I2215" s="13" t="s">
        <v>27536</v>
      </c>
      <c r="J2215" s="13">
        <v>-1820357</v>
      </c>
    </row>
    <row r="2216" spans="1:10" x14ac:dyDescent="0.3">
      <c r="A2216" s="2">
        <v>13491653</v>
      </c>
      <c r="B2216" s="2" t="s">
        <v>26363</v>
      </c>
      <c r="C2216" s="2">
        <v>18000000</v>
      </c>
      <c r="D2216" s="2">
        <v>6.1</v>
      </c>
      <c r="E2216" s="2">
        <f t="shared" si="34"/>
        <v>-4508347</v>
      </c>
      <c r="I2216" s="13" t="s">
        <v>25340</v>
      </c>
      <c r="J2216" s="13">
        <v>-1823108</v>
      </c>
    </row>
    <row r="2217" spans="1:10" x14ac:dyDescent="0.3">
      <c r="A2217" s="2">
        <v>10494494</v>
      </c>
      <c r="B2217" s="2" t="s">
        <v>26364</v>
      </c>
      <c r="C2217" s="2">
        <v>18000000</v>
      </c>
      <c r="D2217" s="2">
        <v>4.4000000000000004</v>
      </c>
      <c r="E2217" s="2">
        <f t="shared" si="34"/>
        <v>-7505506</v>
      </c>
      <c r="I2217" s="13" t="s">
        <v>26850</v>
      </c>
      <c r="J2217" s="13">
        <v>-1829786</v>
      </c>
    </row>
    <row r="2218" spans="1:10" x14ac:dyDescent="0.3">
      <c r="A2218" s="2">
        <v>7837632</v>
      </c>
      <c r="B2218" s="2" t="s">
        <v>26365</v>
      </c>
      <c r="C2218" s="2">
        <v>18000000</v>
      </c>
      <c r="D2218" s="2">
        <v>7.5</v>
      </c>
      <c r="E2218" s="2">
        <f t="shared" si="34"/>
        <v>-10162368</v>
      </c>
      <c r="I2218" s="13" t="s">
        <v>25079</v>
      </c>
      <c r="J2218" s="13">
        <v>-1845268</v>
      </c>
    </row>
    <row r="2219" spans="1:10" x14ac:dyDescent="0.3">
      <c r="A2219" s="2">
        <v>15155772</v>
      </c>
      <c r="B2219" s="2" t="s">
        <v>26366</v>
      </c>
      <c r="C2219" s="2">
        <v>18000000</v>
      </c>
      <c r="D2219" s="2">
        <v>5.7</v>
      </c>
      <c r="E2219" s="2">
        <f t="shared" si="34"/>
        <v>-2844228</v>
      </c>
      <c r="I2219" s="13" t="s">
        <v>27259</v>
      </c>
      <c r="J2219" s="13">
        <v>-1870242</v>
      </c>
    </row>
    <row r="2220" spans="1:10" x14ac:dyDescent="0.3">
      <c r="A2220" s="2">
        <v>8508843</v>
      </c>
      <c r="B2220" s="2" t="s">
        <v>26367</v>
      </c>
      <c r="C2220" s="2">
        <v>18000000</v>
      </c>
      <c r="D2220" s="2">
        <v>5.5</v>
      </c>
      <c r="E2220" s="2">
        <f t="shared" si="34"/>
        <v>-9491157</v>
      </c>
      <c r="I2220" s="13" t="s">
        <v>27568</v>
      </c>
      <c r="J2220" s="13">
        <v>-1875506</v>
      </c>
    </row>
    <row r="2221" spans="1:10" x14ac:dyDescent="0.3">
      <c r="A2221" s="2">
        <v>7739049</v>
      </c>
      <c r="B2221" s="2" t="s">
        <v>26368</v>
      </c>
      <c r="C2221" s="2">
        <v>18000000</v>
      </c>
      <c r="D2221" s="2">
        <v>7.1</v>
      </c>
      <c r="E2221" s="2">
        <f t="shared" si="34"/>
        <v>-10260951</v>
      </c>
      <c r="I2221" s="13" t="s">
        <v>26936</v>
      </c>
      <c r="J2221" s="13">
        <v>-1888640</v>
      </c>
    </row>
    <row r="2222" spans="1:10" x14ac:dyDescent="0.3">
      <c r="A2222" s="2">
        <v>6734844</v>
      </c>
      <c r="B2222" s="2" t="s">
        <v>26369</v>
      </c>
      <c r="C2222" s="2">
        <v>17000000</v>
      </c>
      <c r="D2222" s="2">
        <v>5.9</v>
      </c>
      <c r="E2222" s="2">
        <f t="shared" si="34"/>
        <v>-10265156</v>
      </c>
      <c r="I2222" s="13" t="s">
        <v>26463</v>
      </c>
      <c r="J2222" s="13">
        <v>-1891482</v>
      </c>
    </row>
    <row r="2223" spans="1:10" x14ac:dyDescent="0.3">
      <c r="A2223" s="2">
        <v>6000000</v>
      </c>
      <c r="B2223" s="2" t="s">
        <v>26370</v>
      </c>
      <c r="C2223" s="2">
        <v>18000000</v>
      </c>
      <c r="D2223" s="2">
        <v>6.7</v>
      </c>
      <c r="E2223" s="2">
        <f t="shared" si="34"/>
        <v>-12000000</v>
      </c>
      <c r="I2223" s="13" t="s">
        <v>25097</v>
      </c>
      <c r="J2223" s="13">
        <v>-1894923</v>
      </c>
    </row>
    <row r="2224" spans="1:10" x14ac:dyDescent="0.3">
      <c r="A2224" s="2">
        <v>6615578</v>
      </c>
      <c r="B2224" s="2" t="s">
        <v>26371</v>
      </c>
      <c r="C2224" s="2">
        <v>13000000</v>
      </c>
      <c r="D2224" s="2">
        <v>7</v>
      </c>
      <c r="E2224" s="2">
        <f t="shared" si="34"/>
        <v>-6384422</v>
      </c>
      <c r="I2224" s="13" t="s">
        <v>27340</v>
      </c>
      <c r="J2224" s="13">
        <v>-1900853</v>
      </c>
    </row>
    <row r="2225" spans="1:10" x14ac:dyDescent="0.3">
      <c r="A2225" s="2">
        <v>5887457</v>
      </c>
      <c r="B2225" s="2" t="s">
        <v>26372</v>
      </c>
      <c r="C2225" s="2">
        <v>18000000</v>
      </c>
      <c r="D2225" s="2">
        <v>7.9</v>
      </c>
      <c r="E2225" s="2">
        <f t="shared" si="34"/>
        <v>-12112543</v>
      </c>
      <c r="I2225" s="13" t="s">
        <v>26979</v>
      </c>
      <c r="J2225" s="13">
        <v>-1906509</v>
      </c>
    </row>
    <row r="2226" spans="1:10" x14ac:dyDescent="0.3">
      <c r="A2226" s="2">
        <v>13362308</v>
      </c>
      <c r="B2226" s="2" t="s">
        <v>26373</v>
      </c>
      <c r="C2226" s="2">
        <v>18000000</v>
      </c>
      <c r="D2226" s="2">
        <v>6.9</v>
      </c>
      <c r="E2226" s="2">
        <f t="shared" si="34"/>
        <v>-4637692</v>
      </c>
      <c r="I2226" s="13" t="s">
        <v>27589</v>
      </c>
      <c r="J2226" s="13">
        <v>-1907599</v>
      </c>
    </row>
    <row r="2227" spans="1:10" x14ac:dyDescent="0.3">
      <c r="A2227" s="2">
        <v>5701643</v>
      </c>
      <c r="B2227" s="2" t="s">
        <v>26374</v>
      </c>
      <c r="C2227" s="2">
        <v>20000000</v>
      </c>
      <c r="D2227" s="2">
        <v>7.3</v>
      </c>
      <c r="E2227" s="2">
        <f t="shared" si="34"/>
        <v>-14298357</v>
      </c>
      <c r="I2227" s="13" t="s">
        <v>25336</v>
      </c>
      <c r="J2227" s="13">
        <v>-1912244</v>
      </c>
    </row>
    <row r="2228" spans="1:10" x14ac:dyDescent="0.3">
      <c r="A2228" s="2">
        <v>5694401</v>
      </c>
      <c r="B2228" s="2" t="s">
        <v>26375</v>
      </c>
      <c r="C2228" s="2">
        <v>18000000</v>
      </c>
      <c r="D2228" s="2">
        <v>7.3</v>
      </c>
      <c r="E2228" s="2">
        <f t="shared" si="34"/>
        <v>-12305599</v>
      </c>
      <c r="I2228" s="13" t="s">
        <v>26213</v>
      </c>
      <c r="J2228" s="13">
        <v>-1918374</v>
      </c>
    </row>
    <row r="2229" spans="1:10" x14ac:dyDescent="0.3">
      <c r="A2229" s="2">
        <v>5333658</v>
      </c>
      <c r="B2229" s="2" t="s">
        <v>26376</v>
      </c>
      <c r="C2229" s="2">
        <v>20000000</v>
      </c>
      <c r="D2229" s="2">
        <v>3.5</v>
      </c>
      <c r="E2229" s="2">
        <f t="shared" si="34"/>
        <v>-14666342</v>
      </c>
      <c r="I2229" s="13" t="s">
        <v>26934</v>
      </c>
      <c r="J2229" s="13">
        <v>-1929689</v>
      </c>
    </row>
    <row r="2230" spans="1:10" x14ac:dyDescent="0.3">
      <c r="A2230" s="2">
        <v>4414535</v>
      </c>
      <c r="B2230" s="2" t="s">
        <v>26377</v>
      </c>
      <c r="C2230" s="2">
        <v>18000000</v>
      </c>
      <c r="D2230" s="2">
        <v>7.8</v>
      </c>
      <c r="E2230" s="2">
        <f t="shared" si="34"/>
        <v>-13585465</v>
      </c>
      <c r="I2230" s="13" t="s">
        <v>27355</v>
      </c>
      <c r="J2230" s="13">
        <v>-1939157</v>
      </c>
    </row>
    <row r="2231" spans="1:10" x14ac:dyDescent="0.3">
      <c r="A2231" s="2">
        <v>3707794</v>
      </c>
      <c r="B2231" s="2" t="s">
        <v>26378</v>
      </c>
      <c r="C2231" s="2">
        <v>18000000</v>
      </c>
      <c r="D2231" s="2">
        <v>6.7</v>
      </c>
      <c r="E2231" s="2">
        <f t="shared" si="34"/>
        <v>-14292206</v>
      </c>
      <c r="I2231" s="13" t="s">
        <v>27615</v>
      </c>
      <c r="J2231" s="13">
        <v>-1947834</v>
      </c>
    </row>
    <row r="2232" spans="1:10" x14ac:dyDescent="0.3">
      <c r="A2232" s="2">
        <v>3203044</v>
      </c>
      <c r="B2232" s="2" t="s">
        <v>26379</v>
      </c>
      <c r="C2232" s="2">
        <v>18000000</v>
      </c>
      <c r="D2232" s="2">
        <v>6.4</v>
      </c>
      <c r="E2232" s="2">
        <f t="shared" si="34"/>
        <v>-14796956</v>
      </c>
      <c r="I2232" s="13" t="s">
        <v>27327</v>
      </c>
      <c r="J2232" s="13">
        <v>-1950865</v>
      </c>
    </row>
    <row r="2233" spans="1:10" x14ac:dyDescent="0.3">
      <c r="A2233" s="2">
        <v>4435083</v>
      </c>
      <c r="B2233" s="2" t="s">
        <v>26380</v>
      </c>
      <c r="C2233" s="2">
        <v>18000000</v>
      </c>
      <c r="D2233" s="2">
        <v>7.1</v>
      </c>
      <c r="E2233" s="2">
        <f t="shared" si="34"/>
        <v>-13564917</v>
      </c>
      <c r="I2233" s="13" t="s">
        <v>27669</v>
      </c>
      <c r="J2233" s="13">
        <v>-1951288</v>
      </c>
    </row>
    <row r="2234" spans="1:10" x14ac:dyDescent="0.3">
      <c r="A2234" s="2">
        <v>2222647</v>
      </c>
      <c r="B2234" s="2" t="s">
        <v>26381</v>
      </c>
      <c r="C2234" s="2">
        <v>12000000</v>
      </c>
      <c r="D2234" s="2">
        <v>7.8</v>
      </c>
      <c r="E2234" s="2">
        <f t="shared" si="34"/>
        <v>-9777353</v>
      </c>
      <c r="I2234" s="13" t="s">
        <v>26565</v>
      </c>
      <c r="J2234" s="13">
        <v>-1965583</v>
      </c>
    </row>
    <row r="2235" spans="1:10" x14ac:dyDescent="0.3">
      <c r="A2235" s="2">
        <v>3500000</v>
      </c>
      <c r="B2235" s="2" t="s">
        <v>26382</v>
      </c>
      <c r="C2235" s="2">
        <v>2700000</v>
      </c>
      <c r="D2235" s="2">
        <v>5.9</v>
      </c>
      <c r="E2235" s="2">
        <f t="shared" si="34"/>
        <v>800000</v>
      </c>
      <c r="I2235" s="13" t="s">
        <v>27578</v>
      </c>
      <c r="J2235" s="13">
        <v>-1971342</v>
      </c>
    </row>
    <row r="2236" spans="1:10" x14ac:dyDescent="0.3">
      <c r="A2236" s="2">
        <v>676698</v>
      </c>
      <c r="B2236" s="2" t="s">
        <v>26383</v>
      </c>
      <c r="C2236" s="2">
        <v>18000000</v>
      </c>
      <c r="D2236" s="2">
        <v>7.2</v>
      </c>
      <c r="E2236" s="2">
        <f t="shared" si="34"/>
        <v>-17323302</v>
      </c>
      <c r="I2236" s="13" t="s">
        <v>26435</v>
      </c>
      <c r="J2236" s="13">
        <v>-1994515</v>
      </c>
    </row>
    <row r="2237" spans="1:10" x14ac:dyDescent="0.3">
      <c r="A2237" s="2">
        <v>229311</v>
      </c>
      <c r="B2237" s="2" t="s">
        <v>26384</v>
      </c>
      <c r="C2237" s="2">
        <v>11350000</v>
      </c>
      <c r="D2237" s="2">
        <v>6.2</v>
      </c>
      <c r="E2237" s="2">
        <f t="shared" si="34"/>
        <v>-11120689</v>
      </c>
      <c r="I2237" s="13" t="s">
        <v>27573</v>
      </c>
      <c r="J2237" s="13">
        <v>-1995042</v>
      </c>
    </row>
    <row r="2238" spans="1:10" x14ac:dyDescent="0.3">
      <c r="A2238" s="2">
        <v>63260</v>
      </c>
      <c r="B2238" s="2" t="s">
        <v>26385</v>
      </c>
      <c r="C2238" s="2">
        <v>14000000</v>
      </c>
      <c r="D2238" s="2">
        <v>6.7</v>
      </c>
      <c r="E2238" s="2">
        <f t="shared" si="34"/>
        <v>-13936740</v>
      </c>
      <c r="I2238" s="13" t="s">
        <v>27575</v>
      </c>
      <c r="J2238" s="13">
        <v>-1997564</v>
      </c>
    </row>
    <row r="2239" spans="1:10" x14ac:dyDescent="0.3">
      <c r="A2239" s="2">
        <v>121463226</v>
      </c>
      <c r="B2239" s="2" t="s">
        <v>26386</v>
      </c>
      <c r="C2239" s="2">
        <v>20000000</v>
      </c>
      <c r="D2239" s="2">
        <v>7.6</v>
      </c>
      <c r="E2239" s="2">
        <f t="shared" si="34"/>
        <v>101463226</v>
      </c>
      <c r="I2239" s="13" t="s">
        <v>26326</v>
      </c>
      <c r="J2239" s="13">
        <v>-2001718</v>
      </c>
    </row>
    <row r="2240" spans="1:10" x14ac:dyDescent="0.3">
      <c r="A2240" s="2">
        <v>58006147</v>
      </c>
      <c r="B2240" s="2" t="s">
        <v>26387</v>
      </c>
      <c r="C2240" s="2">
        <v>23000000</v>
      </c>
      <c r="D2240" s="2">
        <v>6.2</v>
      </c>
      <c r="E2240" s="2">
        <f t="shared" si="34"/>
        <v>35006147</v>
      </c>
      <c r="I2240" s="13" t="s">
        <v>26698</v>
      </c>
      <c r="J2240" s="13">
        <v>-2003560</v>
      </c>
    </row>
    <row r="2241" spans="1:10" x14ac:dyDescent="0.3">
      <c r="A2241" s="2">
        <v>51053787</v>
      </c>
      <c r="B2241" s="2" t="s">
        <v>26388</v>
      </c>
      <c r="C2241" s="2">
        <v>17500000</v>
      </c>
      <c r="D2241" s="2">
        <v>6.5</v>
      </c>
      <c r="E2241" s="2">
        <f t="shared" si="34"/>
        <v>33553787</v>
      </c>
      <c r="I2241" s="13" t="s">
        <v>25855</v>
      </c>
      <c r="J2241" s="13">
        <v>-2022635</v>
      </c>
    </row>
    <row r="2242" spans="1:10" x14ac:dyDescent="0.3">
      <c r="A2242" s="2">
        <v>23472900</v>
      </c>
      <c r="B2242" s="2" t="s">
        <v>26389</v>
      </c>
      <c r="C2242" s="2">
        <v>17500000</v>
      </c>
      <c r="D2242" s="2">
        <v>8.1</v>
      </c>
      <c r="E2242" s="2">
        <f t="shared" si="34"/>
        <v>5972900</v>
      </c>
      <c r="I2242" s="13" t="s">
        <v>26481</v>
      </c>
      <c r="J2242" s="13">
        <v>-2028183</v>
      </c>
    </row>
    <row r="2243" spans="1:10" x14ac:dyDescent="0.3">
      <c r="A2243" s="2">
        <v>39687528</v>
      </c>
      <c r="B2243" s="2" t="s">
        <v>26390</v>
      </c>
      <c r="C2243" s="2">
        <v>24000000</v>
      </c>
      <c r="D2243" s="2">
        <v>6.3</v>
      </c>
      <c r="E2243" s="2">
        <f t="shared" ref="E2243:E2306" si="35">A2243-C2243</f>
        <v>15687528</v>
      </c>
      <c r="I2243" s="13" t="s">
        <v>25950</v>
      </c>
      <c r="J2243" s="13">
        <v>-2055787</v>
      </c>
    </row>
    <row r="2244" spans="1:10" x14ac:dyDescent="0.3">
      <c r="A2244" s="2">
        <v>7017178</v>
      </c>
      <c r="B2244" s="2" t="s">
        <v>26391</v>
      </c>
      <c r="C2244" s="2">
        <v>17500000</v>
      </c>
      <c r="D2244" s="2">
        <v>4.4000000000000004</v>
      </c>
      <c r="E2244" s="2">
        <f t="shared" si="35"/>
        <v>-10482822</v>
      </c>
      <c r="I2244" s="13" t="s">
        <v>26476</v>
      </c>
      <c r="J2244" s="13">
        <v>-2077789</v>
      </c>
    </row>
    <row r="2245" spans="1:10" x14ac:dyDescent="0.3">
      <c r="A2245" s="2">
        <v>325491</v>
      </c>
      <c r="B2245" s="2" t="s">
        <v>26392</v>
      </c>
      <c r="C2245" s="2">
        <v>17500000</v>
      </c>
      <c r="D2245" s="2">
        <v>6</v>
      </c>
      <c r="E2245" s="2">
        <f t="shared" si="35"/>
        <v>-17174509</v>
      </c>
      <c r="I2245" s="13" t="s">
        <v>27447</v>
      </c>
      <c r="J2245" s="13">
        <v>-2095743</v>
      </c>
    </row>
    <row r="2246" spans="1:10" x14ac:dyDescent="0.3">
      <c r="A2246" s="2">
        <v>96471845</v>
      </c>
      <c r="B2246" s="2" t="s">
        <v>26393</v>
      </c>
      <c r="C2246" s="2">
        <v>17000000</v>
      </c>
      <c r="D2246" s="2">
        <v>7.6</v>
      </c>
      <c r="E2246" s="2">
        <f t="shared" si="35"/>
        <v>79471845</v>
      </c>
      <c r="I2246" s="13" t="s">
        <v>27529</v>
      </c>
      <c r="J2246" s="13">
        <v>-2177843</v>
      </c>
    </row>
    <row r="2247" spans="1:10" x14ac:dyDescent="0.3">
      <c r="A2247" s="2">
        <v>85200000</v>
      </c>
      <c r="B2247" s="2" t="s">
        <v>26394</v>
      </c>
      <c r="C2247" s="2">
        <v>18500000</v>
      </c>
      <c r="D2247" s="2">
        <v>8.4</v>
      </c>
      <c r="E2247" s="2">
        <f t="shared" si="35"/>
        <v>66700000</v>
      </c>
      <c r="I2247" s="13" t="s">
        <v>27014</v>
      </c>
      <c r="J2247" s="13">
        <v>-2195727</v>
      </c>
    </row>
    <row r="2248" spans="1:10" x14ac:dyDescent="0.3">
      <c r="A2248" s="2">
        <v>72000000</v>
      </c>
      <c r="B2248" s="2" t="s">
        <v>26395</v>
      </c>
      <c r="C2248" s="2">
        <v>17000000</v>
      </c>
      <c r="D2248" s="2">
        <v>7.9</v>
      </c>
      <c r="E2248" s="2">
        <f t="shared" si="35"/>
        <v>55000000</v>
      </c>
      <c r="I2248" s="13" t="s">
        <v>26210</v>
      </c>
      <c r="J2248" s="13">
        <v>-2196204</v>
      </c>
    </row>
    <row r="2249" spans="1:10" x14ac:dyDescent="0.3">
      <c r="A2249" s="2">
        <v>72219395</v>
      </c>
      <c r="B2249" s="2" t="s">
        <v>26396</v>
      </c>
      <c r="C2249" s="2">
        <v>17000000</v>
      </c>
      <c r="D2249" s="2">
        <v>5.6</v>
      </c>
      <c r="E2249" s="2">
        <f t="shared" si="35"/>
        <v>55219395</v>
      </c>
      <c r="I2249" s="13" t="s">
        <v>26562</v>
      </c>
      <c r="J2249" s="13">
        <v>-2198810</v>
      </c>
    </row>
    <row r="2250" spans="1:10" x14ac:dyDescent="0.3">
      <c r="A2250" s="2">
        <v>82389560</v>
      </c>
      <c r="B2250" s="2" t="s">
        <v>26397</v>
      </c>
      <c r="C2250" s="2">
        <v>17000000</v>
      </c>
      <c r="D2250" s="2">
        <v>6.5</v>
      </c>
      <c r="E2250" s="2">
        <f t="shared" si="35"/>
        <v>65389560</v>
      </c>
      <c r="I2250" s="13" t="s">
        <v>25680</v>
      </c>
      <c r="J2250" s="13">
        <v>-2200996</v>
      </c>
    </row>
    <row r="2251" spans="1:10" x14ac:dyDescent="0.3">
      <c r="A2251" s="2">
        <v>71502303</v>
      </c>
      <c r="B2251" s="2" t="s">
        <v>26398</v>
      </c>
      <c r="C2251" s="2">
        <v>12000000</v>
      </c>
      <c r="D2251" s="2">
        <v>7.5</v>
      </c>
      <c r="E2251" s="2">
        <f t="shared" si="35"/>
        <v>59502303</v>
      </c>
      <c r="I2251" s="13" t="s">
        <v>26088</v>
      </c>
      <c r="J2251" s="13">
        <v>-2216223</v>
      </c>
    </row>
    <row r="2252" spans="1:10" x14ac:dyDescent="0.3">
      <c r="A2252" s="2">
        <v>19179969</v>
      </c>
      <c r="B2252" s="2" t="s">
        <v>26399</v>
      </c>
      <c r="C2252" s="2">
        <v>17500000</v>
      </c>
      <c r="D2252" s="2">
        <v>6.3</v>
      </c>
      <c r="E2252" s="2">
        <f t="shared" si="35"/>
        <v>1679969</v>
      </c>
      <c r="I2252" s="13" t="s">
        <v>26946</v>
      </c>
      <c r="J2252" s="13">
        <v>-2235973</v>
      </c>
    </row>
    <row r="2253" spans="1:10" x14ac:dyDescent="0.3">
      <c r="A2253" s="2">
        <v>47000000</v>
      </c>
      <c r="B2253" s="2" t="s">
        <v>26400</v>
      </c>
      <c r="C2253" s="2">
        <v>300000</v>
      </c>
      <c r="D2253" s="2">
        <v>7.9</v>
      </c>
      <c r="E2253" s="2">
        <f t="shared" si="35"/>
        <v>46700000</v>
      </c>
      <c r="I2253" s="13" t="s">
        <v>26053</v>
      </c>
      <c r="J2253" s="13">
        <v>-2236987</v>
      </c>
    </row>
    <row r="2254" spans="1:10" x14ac:dyDescent="0.3">
      <c r="A2254" s="2">
        <v>37566230</v>
      </c>
      <c r="B2254" s="2" t="s">
        <v>26401</v>
      </c>
      <c r="C2254" s="2">
        <v>17000000</v>
      </c>
      <c r="D2254" s="2">
        <v>5.0999999999999996</v>
      </c>
      <c r="E2254" s="2">
        <f t="shared" si="35"/>
        <v>20566230</v>
      </c>
      <c r="I2254" s="13" t="s">
        <v>25337</v>
      </c>
      <c r="J2254" s="13">
        <v>-2247069</v>
      </c>
    </row>
    <row r="2255" spans="1:10" x14ac:dyDescent="0.3">
      <c r="A2255" s="2">
        <v>70492685</v>
      </c>
      <c r="B2255" s="2" t="s">
        <v>26402</v>
      </c>
      <c r="C2255" s="2">
        <v>17000000</v>
      </c>
      <c r="D2255" s="2">
        <v>6.7</v>
      </c>
      <c r="E2255" s="2">
        <f t="shared" si="35"/>
        <v>53492685</v>
      </c>
      <c r="I2255" s="13" t="s">
        <v>27533</v>
      </c>
      <c r="J2255" s="13">
        <v>-2271261</v>
      </c>
    </row>
    <row r="2256" spans="1:10" x14ac:dyDescent="0.3">
      <c r="A2256" s="2">
        <v>35635046</v>
      </c>
      <c r="B2256" s="2" t="s">
        <v>26403</v>
      </c>
      <c r="C2256" s="2">
        <v>17000000</v>
      </c>
      <c r="D2256" s="2">
        <v>6.7</v>
      </c>
      <c r="E2256" s="2">
        <f t="shared" si="35"/>
        <v>18635046</v>
      </c>
      <c r="I2256" s="13" t="s">
        <v>27149</v>
      </c>
      <c r="J2256" s="13">
        <v>-2279629</v>
      </c>
    </row>
    <row r="2257" spans="1:10" x14ac:dyDescent="0.3">
      <c r="A2257" s="2">
        <v>45670855</v>
      </c>
      <c r="B2257" s="2" t="s">
        <v>26404</v>
      </c>
      <c r="C2257" s="2">
        <v>20000000</v>
      </c>
      <c r="D2257" s="2">
        <v>5.6</v>
      </c>
      <c r="E2257" s="2">
        <f t="shared" si="35"/>
        <v>25670855</v>
      </c>
      <c r="I2257" s="13" t="s">
        <v>27329</v>
      </c>
      <c r="J2257" s="13">
        <v>-2288790</v>
      </c>
    </row>
    <row r="2258" spans="1:10" x14ac:dyDescent="0.3">
      <c r="A2258" s="2">
        <v>37939782</v>
      </c>
      <c r="B2258" s="2" t="s">
        <v>26405</v>
      </c>
      <c r="C2258" s="2">
        <v>17000000</v>
      </c>
      <c r="D2258" s="2">
        <v>5.6</v>
      </c>
      <c r="E2258" s="2">
        <f t="shared" si="35"/>
        <v>20939782</v>
      </c>
      <c r="I2258" s="13" t="s">
        <v>27574</v>
      </c>
      <c r="J2258" s="13">
        <v>-2292073</v>
      </c>
    </row>
    <row r="2259" spans="1:10" x14ac:dyDescent="0.3">
      <c r="A2259" s="2">
        <v>172051787</v>
      </c>
      <c r="B2259" s="2" t="s">
        <v>24203</v>
      </c>
      <c r="C2259" s="2">
        <v>170000000</v>
      </c>
      <c r="D2259" s="2">
        <v>6.8</v>
      </c>
      <c r="E2259" s="2">
        <f t="shared" si="35"/>
        <v>2051787</v>
      </c>
      <c r="I2259" s="13" t="s">
        <v>27489</v>
      </c>
      <c r="J2259" s="13">
        <v>-2296998</v>
      </c>
    </row>
    <row r="2260" spans="1:10" x14ac:dyDescent="0.3">
      <c r="A2260" s="2">
        <v>30324946</v>
      </c>
      <c r="B2260" s="2" t="s">
        <v>26406</v>
      </c>
      <c r="C2260" s="2">
        <v>17000000</v>
      </c>
      <c r="D2260" s="2">
        <v>6.2</v>
      </c>
      <c r="E2260" s="2">
        <f t="shared" si="35"/>
        <v>13324946</v>
      </c>
      <c r="I2260" s="13" t="s">
        <v>26561</v>
      </c>
      <c r="J2260" s="13">
        <v>-2298120</v>
      </c>
    </row>
    <row r="2261" spans="1:10" x14ac:dyDescent="0.3">
      <c r="A2261" s="2">
        <v>27854896</v>
      </c>
      <c r="B2261" s="2" t="s">
        <v>26407</v>
      </c>
      <c r="C2261" s="2">
        <v>17000000</v>
      </c>
      <c r="D2261" s="2">
        <v>5.6</v>
      </c>
      <c r="E2261" s="2">
        <f t="shared" si="35"/>
        <v>10854896</v>
      </c>
      <c r="I2261" s="13" t="s">
        <v>26615</v>
      </c>
      <c r="J2261" s="13">
        <v>-2308300</v>
      </c>
    </row>
    <row r="2262" spans="1:10" x14ac:dyDescent="0.3">
      <c r="A2262" s="2">
        <v>41777564</v>
      </c>
      <c r="B2262" s="2" t="s">
        <v>26408</v>
      </c>
      <c r="C2262" s="2">
        <v>15000000</v>
      </c>
      <c r="D2262" s="2">
        <v>6.4</v>
      </c>
      <c r="E2262" s="2">
        <f t="shared" si="35"/>
        <v>26777564</v>
      </c>
      <c r="I2262" s="13" t="s">
        <v>27523</v>
      </c>
      <c r="J2262" s="13">
        <v>-2326217</v>
      </c>
    </row>
    <row r="2263" spans="1:10" x14ac:dyDescent="0.3">
      <c r="A2263" s="2">
        <v>22734486</v>
      </c>
      <c r="B2263" s="2" t="s">
        <v>26409</v>
      </c>
      <c r="C2263" s="2">
        <v>17000000</v>
      </c>
      <c r="D2263" s="2">
        <v>5.6</v>
      </c>
      <c r="E2263" s="2">
        <f t="shared" si="35"/>
        <v>5734486</v>
      </c>
      <c r="I2263" s="13" t="s">
        <v>27104</v>
      </c>
      <c r="J2263" s="13">
        <v>-2400000</v>
      </c>
    </row>
    <row r="2264" spans="1:10" x14ac:dyDescent="0.3">
      <c r="A2264" s="2">
        <v>44469602</v>
      </c>
      <c r="B2264" s="2" t="s">
        <v>26410</v>
      </c>
      <c r="C2264" s="2">
        <v>17000000</v>
      </c>
      <c r="D2264" s="2">
        <v>7.4</v>
      </c>
      <c r="E2264" s="2">
        <f t="shared" si="35"/>
        <v>27469602</v>
      </c>
      <c r="I2264" s="13" t="s">
        <v>27525</v>
      </c>
      <c r="J2264" s="13">
        <v>-2400149</v>
      </c>
    </row>
    <row r="2265" spans="1:10" x14ac:dyDescent="0.3">
      <c r="A2265" s="2">
        <v>64998368</v>
      </c>
      <c r="B2265" s="2" t="s">
        <v>26411</v>
      </c>
      <c r="C2265" s="2">
        <v>17000000</v>
      </c>
      <c r="D2265" s="2">
        <v>7.2</v>
      </c>
      <c r="E2265" s="2">
        <f t="shared" si="35"/>
        <v>47998368</v>
      </c>
      <c r="I2265" s="13" t="s">
        <v>27363</v>
      </c>
      <c r="J2265" s="13">
        <v>-2407809</v>
      </c>
    </row>
    <row r="2266" spans="1:10" x14ac:dyDescent="0.3">
      <c r="A2266" s="2">
        <v>19693891</v>
      </c>
      <c r="B2266" s="2" t="s">
        <v>26412</v>
      </c>
      <c r="C2266" s="2">
        <v>34000000</v>
      </c>
      <c r="D2266" s="2">
        <v>4.9000000000000004</v>
      </c>
      <c r="E2266" s="2">
        <f t="shared" si="35"/>
        <v>-14306109</v>
      </c>
      <c r="I2266" s="13" t="s">
        <v>27231</v>
      </c>
      <c r="J2266" s="13">
        <v>-2411568</v>
      </c>
    </row>
    <row r="2267" spans="1:10" x14ac:dyDescent="0.3">
      <c r="A2267" s="2">
        <v>16311763</v>
      </c>
      <c r="B2267" s="2" t="s">
        <v>26413</v>
      </c>
      <c r="C2267" s="2">
        <v>17000000</v>
      </c>
      <c r="D2267" s="2">
        <v>7.5</v>
      </c>
      <c r="E2267" s="2">
        <f t="shared" si="35"/>
        <v>-688237</v>
      </c>
      <c r="I2267" s="13" t="s">
        <v>27528</v>
      </c>
      <c r="J2267" s="13">
        <v>-2424273</v>
      </c>
    </row>
    <row r="2268" spans="1:10" x14ac:dyDescent="0.3">
      <c r="A2268" s="2">
        <v>12693621</v>
      </c>
      <c r="B2268" s="2" t="s">
        <v>26414</v>
      </c>
      <c r="C2268" s="2">
        <v>17000000</v>
      </c>
      <c r="D2268" s="2">
        <v>4.8</v>
      </c>
      <c r="E2268" s="2">
        <f t="shared" si="35"/>
        <v>-4306379</v>
      </c>
      <c r="I2268" s="13" t="s">
        <v>26963</v>
      </c>
      <c r="J2268" s="13">
        <v>-2425934</v>
      </c>
    </row>
    <row r="2269" spans="1:10" x14ac:dyDescent="0.3">
      <c r="A2269" s="2">
        <v>15655665</v>
      </c>
      <c r="B2269" s="2" t="s">
        <v>26415</v>
      </c>
      <c r="C2269" s="2">
        <v>4000000</v>
      </c>
      <c r="D2269" s="2">
        <v>3.1</v>
      </c>
      <c r="E2269" s="2">
        <f t="shared" si="35"/>
        <v>11655665</v>
      </c>
      <c r="I2269" s="13" t="s">
        <v>27524</v>
      </c>
      <c r="J2269" s="13">
        <v>-2428096</v>
      </c>
    </row>
    <row r="2270" spans="1:10" x14ac:dyDescent="0.3">
      <c r="A2270" s="2">
        <v>11634458</v>
      </c>
      <c r="B2270" s="2" t="s">
        <v>26416</v>
      </c>
      <c r="C2270" s="2">
        <v>17000000</v>
      </c>
      <c r="D2270" s="2">
        <v>5.8</v>
      </c>
      <c r="E2270" s="2">
        <f t="shared" si="35"/>
        <v>-5365542</v>
      </c>
      <c r="I2270" s="13" t="s">
        <v>26938</v>
      </c>
      <c r="J2270" s="13">
        <v>-2436330</v>
      </c>
    </row>
    <row r="2271" spans="1:10" x14ac:dyDescent="0.3">
      <c r="A2271" s="2">
        <v>27154426</v>
      </c>
      <c r="B2271" s="2" t="s">
        <v>26417</v>
      </c>
      <c r="C2271" s="2">
        <v>17000000</v>
      </c>
      <c r="D2271" s="2">
        <v>6.7</v>
      </c>
      <c r="E2271" s="2">
        <f t="shared" si="35"/>
        <v>10154426</v>
      </c>
      <c r="I2271" s="13" t="s">
        <v>26358</v>
      </c>
      <c r="J2271" s="13">
        <v>-2438373</v>
      </c>
    </row>
    <row r="2272" spans="1:10" x14ac:dyDescent="0.3">
      <c r="A2272" s="2">
        <v>54239856</v>
      </c>
      <c r="B2272" s="2" t="s">
        <v>26418</v>
      </c>
      <c r="C2272" s="2">
        <v>17000000</v>
      </c>
      <c r="D2272" s="2">
        <v>6.5</v>
      </c>
      <c r="E2272" s="2">
        <f t="shared" si="35"/>
        <v>37239856</v>
      </c>
      <c r="I2272" s="13" t="s">
        <v>25512</v>
      </c>
      <c r="J2272" s="13">
        <v>-2446068</v>
      </c>
    </row>
    <row r="2273" spans="1:10" x14ac:dyDescent="0.3">
      <c r="A2273" s="2">
        <v>8662318</v>
      </c>
      <c r="B2273" s="2" t="s">
        <v>26419</v>
      </c>
      <c r="C2273" s="2">
        <v>17000000</v>
      </c>
      <c r="D2273" s="2">
        <v>5.9</v>
      </c>
      <c r="E2273" s="2">
        <f t="shared" si="35"/>
        <v>-8337682</v>
      </c>
      <c r="I2273" s="13" t="s">
        <v>25085</v>
      </c>
      <c r="J2273" s="13">
        <v>-2446488</v>
      </c>
    </row>
    <row r="2274" spans="1:10" x14ac:dyDescent="0.3">
      <c r="A2274" s="2">
        <v>7156725</v>
      </c>
      <c r="B2274" s="2" t="s">
        <v>26420</v>
      </c>
      <c r="C2274" s="2">
        <v>19000000</v>
      </c>
      <c r="D2274" s="2">
        <v>5.5</v>
      </c>
      <c r="E2274" s="2">
        <f t="shared" si="35"/>
        <v>-11843275</v>
      </c>
      <c r="I2274" s="13" t="s">
        <v>26563</v>
      </c>
      <c r="J2274" s="13">
        <v>-2450515</v>
      </c>
    </row>
    <row r="2275" spans="1:10" x14ac:dyDescent="0.3">
      <c r="A2275" s="2">
        <v>15681020</v>
      </c>
      <c r="B2275" s="2" t="s">
        <v>26421</v>
      </c>
      <c r="C2275" s="2">
        <v>17000000</v>
      </c>
      <c r="D2275" s="2">
        <v>3.6</v>
      </c>
      <c r="E2275" s="2">
        <f t="shared" si="35"/>
        <v>-1318980</v>
      </c>
      <c r="I2275" s="13" t="s">
        <v>27018</v>
      </c>
      <c r="J2275" s="13">
        <v>-2452144</v>
      </c>
    </row>
    <row r="2276" spans="1:10" x14ac:dyDescent="0.3">
      <c r="A2276" s="2">
        <v>6855137</v>
      </c>
      <c r="B2276" s="2" t="s">
        <v>26422</v>
      </c>
      <c r="C2276" s="2">
        <v>17000000</v>
      </c>
      <c r="D2276" s="2">
        <v>7.4</v>
      </c>
      <c r="E2276" s="2">
        <f t="shared" si="35"/>
        <v>-10144863</v>
      </c>
      <c r="I2276" s="13" t="s">
        <v>26211</v>
      </c>
      <c r="J2276" s="13">
        <v>-2470843</v>
      </c>
    </row>
    <row r="2277" spans="1:10" x14ac:dyDescent="0.3">
      <c r="A2277" s="2">
        <v>2315683</v>
      </c>
      <c r="B2277" s="2" t="s">
        <v>26423</v>
      </c>
      <c r="C2277" s="2">
        <v>17000000</v>
      </c>
      <c r="D2277" s="2">
        <v>3</v>
      </c>
      <c r="E2277" s="2">
        <f t="shared" si="35"/>
        <v>-14684317</v>
      </c>
      <c r="I2277" s="13" t="s">
        <v>25517</v>
      </c>
      <c r="J2277" s="13">
        <v>-2480678</v>
      </c>
    </row>
    <row r="2278" spans="1:10" x14ac:dyDescent="0.3">
      <c r="A2278" s="2">
        <v>39825798</v>
      </c>
      <c r="B2278" s="2" t="s">
        <v>26424</v>
      </c>
      <c r="C2278" s="2">
        <v>16000000</v>
      </c>
      <c r="D2278" s="2">
        <v>7.6</v>
      </c>
      <c r="E2278" s="2">
        <f t="shared" si="35"/>
        <v>23825798</v>
      </c>
      <c r="I2278" s="13" t="s">
        <v>26214</v>
      </c>
      <c r="J2278" s="13">
        <v>-2481780</v>
      </c>
    </row>
    <row r="2279" spans="1:10" x14ac:dyDescent="0.3">
      <c r="A2279" s="2">
        <v>2000000</v>
      </c>
      <c r="B2279" s="2" t="s">
        <v>26425</v>
      </c>
      <c r="C2279" s="2">
        <v>17000000</v>
      </c>
      <c r="D2279" s="2">
        <v>6.4</v>
      </c>
      <c r="E2279" s="2">
        <f t="shared" si="35"/>
        <v>-15000000</v>
      </c>
      <c r="I2279" s="13" t="s">
        <v>27548</v>
      </c>
      <c r="J2279" s="13">
        <v>-2497745</v>
      </c>
    </row>
    <row r="2280" spans="1:10" x14ac:dyDescent="0.3">
      <c r="A2280" s="2">
        <v>1569918</v>
      </c>
      <c r="B2280" s="2" t="s">
        <v>26426</v>
      </c>
      <c r="C2280" s="2">
        <v>17000000</v>
      </c>
      <c r="D2280" s="2">
        <v>6.9</v>
      </c>
      <c r="E2280" s="2">
        <f t="shared" si="35"/>
        <v>-15430082</v>
      </c>
      <c r="I2280" s="13" t="s">
        <v>27186</v>
      </c>
      <c r="J2280" s="13">
        <v>-2499696</v>
      </c>
    </row>
    <row r="2281" spans="1:10" x14ac:dyDescent="0.3">
      <c r="A2281" s="2">
        <v>273420</v>
      </c>
      <c r="B2281" s="2" t="s">
        <v>26427</v>
      </c>
      <c r="C2281" s="2">
        <v>17000000</v>
      </c>
      <c r="D2281" s="2">
        <v>5.5</v>
      </c>
      <c r="E2281" s="2">
        <f t="shared" si="35"/>
        <v>-16726580</v>
      </c>
      <c r="I2281" s="13" t="s">
        <v>25959</v>
      </c>
      <c r="J2281" s="13">
        <v>-2533006</v>
      </c>
    </row>
    <row r="2282" spans="1:10" x14ac:dyDescent="0.3">
      <c r="A2282" s="2">
        <v>4930798</v>
      </c>
      <c r="B2282" s="2" t="s">
        <v>26428</v>
      </c>
      <c r="C2282" s="2">
        <v>17000000</v>
      </c>
      <c r="D2282" s="2">
        <v>4.0999999999999996</v>
      </c>
      <c r="E2282" s="2">
        <f t="shared" si="35"/>
        <v>-12069202</v>
      </c>
      <c r="I2282" s="13" t="s">
        <v>27249</v>
      </c>
      <c r="J2282" s="13">
        <v>-2535644</v>
      </c>
    </row>
    <row r="2283" spans="1:10" x14ac:dyDescent="0.3">
      <c r="A2283" s="2">
        <v>59847242</v>
      </c>
      <c r="B2283" s="2" t="s">
        <v>26429</v>
      </c>
      <c r="C2283" s="2">
        <v>16500000</v>
      </c>
      <c r="D2283" s="2">
        <v>6.8</v>
      </c>
      <c r="E2283" s="2">
        <f t="shared" si="35"/>
        <v>43347242</v>
      </c>
      <c r="I2283" s="13" t="s">
        <v>27333</v>
      </c>
      <c r="J2283" s="13">
        <v>-2554354</v>
      </c>
    </row>
    <row r="2284" spans="1:10" x14ac:dyDescent="0.3">
      <c r="A2284" s="2">
        <v>220914</v>
      </c>
      <c r="B2284" s="2" t="s">
        <v>26430</v>
      </c>
      <c r="C2284" s="2">
        <v>16800000</v>
      </c>
      <c r="D2284" s="2">
        <v>6.5</v>
      </c>
      <c r="E2284" s="2">
        <f t="shared" si="35"/>
        <v>-16579086</v>
      </c>
      <c r="I2284" s="13" t="s">
        <v>27509</v>
      </c>
      <c r="J2284" s="13">
        <v>-2561892</v>
      </c>
    </row>
    <row r="2285" spans="1:10" x14ac:dyDescent="0.3">
      <c r="A2285" s="2">
        <v>43848100</v>
      </c>
      <c r="B2285" s="2" t="s">
        <v>26431</v>
      </c>
      <c r="C2285" s="2">
        <v>15000000</v>
      </c>
      <c r="D2285" s="2">
        <v>7.4</v>
      </c>
      <c r="E2285" s="2">
        <f t="shared" si="35"/>
        <v>28848100</v>
      </c>
      <c r="I2285" s="13" t="s">
        <v>26785</v>
      </c>
      <c r="J2285" s="13">
        <v>-2566866</v>
      </c>
    </row>
    <row r="2286" spans="1:10" x14ac:dyDescent="0.3">
      <c r="A2286" s="2">
        <v>42700000</v>
      </c>
      <c r="B2286" s="2" t="s">
        <v>26432</v>
      </c>
      <c r="C2286" s="2">
        <v>16500000</v>
      </c>
      <c r="D2286" s="2">
        <v>7.7</v>
      </c>
      <c r="E2286" s="2">
        <f t="shared" si="35"/>
        <v>26200000</v>
      </c>
      <c r="I2286" s="13" t="s">
        <v>27318</v>
      </c>
      <c r="J2286" s="13">
        <v>-2567658</v>
      </c>
    </row>
    <row r="2287" spans="1:10" x14ac:dyDescent="0.3">
      <c r="A2287" s="2">
        <v>18663911</v>
      </c>
      <c r="B2287" s="2" t="s">
        <v>26433</v>
      </c>
      <c r="C2287" s="2">
        <v>16500000</v>
      </c>
      <c r="D2287" s="2">
        <v>7.1</v>
      </c>
      <c r="E2287" s="2">
        <f t="shared" si="35"/>
        <v>2163911</v>
      </c>
      <c r="I2287" s="13" t="s">
        <v>27490</v>
      </c>
      <c r="J2287" s="13">
        <v>-2581732</v>
      </c>
    </row>
    <row r="2288" spans="1:10" x14ac:dyDescent="0.3">
      <c r="A2288" s="2">
        <v>11702090</v>
      </c>
      <c r="B2288" s="2" t="s">
        <v>26434</v>
      </c>
      <c r="C2288" s="2">
        <v>16500000</v>
      </c>
      <c r="D2288" s="2">
        <v>6.3</v>
      </c>
      <c r="E2288" s="2">
        <f t="shared" si="35"/>
        <v>-4797910</v>
      </c>
      <c r="I2288" s="13" t="s">
        <v>27492</v>
      </c>
      <c r="J2288" s="13">
        <v>-2604984</v>
      </c>
    </row>
    <row r="2289" spans="1:10" x14ac:dyDescent="0.3">
      <c r="A2289" s="2">
        <v>13005485</v>
      </c>
      <c r="B2289" s="2" t="s">
        <v>26435</v>
      </c>
      <c r="C2289" s="2">
        <v>15000000</v>
      </c>
      <c r="D2289" s="2">
        <v>7.6</v>
      </c>
      <c r="E2289" s="2">
        <f t="shared" si="35"/>
        <v>-1994515</v>
      </c>
      <c r="I2289" s="13" t="s">
        <v>27437</v>
      </c>
      <c r="J2289" s="13">
        <v>-2613590</v>
      </c>
    </row>
    <row r="2290" spans="1:10" x14ac:dyDescent="0.3">
      <c r="A2290" s="2">
        <v>95860116</v>
      </c>
      <c r="B2290" s="2" t="s">
        <v>26436</v>
      </c>
      <c r="C2290" s="2">
        <v>16400000</v>
      </c>
      <c r="D2290" s="2">
        <v>8</v>
      </c>
      <c r="E2290" s="2">
        <f t="shared" si="35"/>
        <v>79460116</v>
      </c>
      <c r="I2290" s="13" t="s">
        <v>25338</v>
      </c>
      <c r="J2290" s="13">
        <v>-2628615</v>
      </c>
    </row>
    <row r="2291" spans="1:10" x14ac:dyDescent="0.3">
      <c r="A2291" s="2">
        <v>127175354</v>
      </c>
      <c r="B2291" s="2" t="s">
        <v>26437</v>
      </c>
      <c r="C2291" s="2">
        <v>16000000</v>
      </c>
      <c r="D2291" s="2">
        <v>7.3</v>
      </c>
      <c r="E2291" s="2">
        <f t="shared" si="35"/>
        <v>111175354</v>
      </c>
      <c r="I2291" s="13" t="s">
        <v>26081</v>
      </c>
      <c r="J2291" s="13">
        <v>-2648431</v>
      </c>
    </row>
    <row r="2292" spans="1:10" x14ac:dyDescent="0.3">
      <c r="A2292" s="2">
        <v>92823600</v>
      </c>
      <c r="B2292" s="2" t="s">
        <v>26438</v>
      </c>
      <c r="C2292" s="2">
        <v>16000000</v>
      </c>
      <c r="D2292" s="2">
        <v>7.6</v>
      </c>
      <c r="E2292" s="2">
        <f t="shared" si="35"/>
        <v>76823600</v>
      </c>
      <c r="I2292" s="13" t="s">
        <v>27399</v>
      </c>
      <c r="J2292" s="13">
        <v>-2674927</v>
      </c>
    </row>
    <row r="2293" spans="1:10" x14ac:dyDescent="0.3">
      <c r="A2293" s="2">
        <v>54000000</v>
      </c>
      <c r="B2293" s="2" t="s">
        <v>26439</v>
      </c>
      <c r="C2293" s="2">
        <v>16000000</v>
      </c>
      <c r="D2293" s="2">
        <v>7.8</v>
      </c>
      <c r="E2293" s="2">
        <f t="shared" si="35"/>
        <v>38000000</v>
      </c>
      <c r="I2293" s="13" t="s">
        <v>27406</v>
      </c>
      <c r="J2293" s="13">
        <v>-2697796</v>
      </c>
    </row>
    <row r="2294" spans="1:10" x14ac:dyDescent="0.3">
      <c r="A2294" s="2">
        <v>68525609</v>
      </c>
      <c r="B2294" s="2" t="s">
        <v>26440</v>
      </c>
      <c r="C2294" s="2">
        <v>15600000</v>
      </c>
      <c r="D2294" s="2">
        <v>6.5</v>
      </c>
      <c r="E2294" s="2">
        <f t="shared" si="35"/>
        <v>52925609</v>
      </c>
      <c r="I2294" s="13" t="s">
        <v>27369</v>
      </c>
      <c r="J2294" s="13">
        <v>-2712523</v>
      </c>
    </row>
    <row r="2295" spans="1:10" x14ac:dyDescent="0.3">
      <c r="A2295" s="2">
        <v>52885587</v>
      </c>
      <c r="B2295" s="2" t="s">
        <v>26441</v>
      </c>
      <c r="C2295" s="2">
        <v>16000000</v>
      </c>
      <c r="D2295" s="2">
        <v>6.4</v>
      </c>
      <c r="E2295" s="2">
        <f t="shared" si="35"/>
        <v>36885587</v>
      </c>
      <c r="I2295" s="13" t="s">
        <v>26083</v>
      </c>
      <c r="J2295" s="13">
        <v>-2716218</v>
      </c>
    </row>
    <row r="2296" spans="1:10" x14ac:dyDescent="0.3">
      <c r="A2296" s="2">
        <v>44667095</v>
      </c>
      <c r="B2296" s="2" t="s">
        <v>26442</v>
      </c>
      <c r="C2296" s="2">
        <v>15000000</v>
      </c>
      <c r="D2296" s="2">
        <v>8</v>
      </c>
      <c r="E2296" s="2">
        <f t="shared" si="35"/>
        <v>29667095</v>
      </c>
      <c r="I2296" s="13" t="s">
        <v>26361</v>
      </c>
      <c r="J2296" s="13">
        <v>-2718714</v>
      </c>
    </row>
    <row r="2297" spans="1:10" x14ac:dyDescent="0.3">
      <c r="A2297" s="2">
        <v>42638165</v>
      </c>
      <c r="B2297" s="2" t="s">
        <v>26443</v>
      </c>
      <c r="C2297" s="2">
        <v>16000000</v>
      </c>
      <c r="D2297" s="2">
        <v>4.8</v>
      </c>
      <c r="E2297" s="2">
        <f t="shared" si="35"/>
        <v>26638165</v>
      </c>
      <c r="I2297" s="13" t="s">
        <v>27234</v>
      </c>
      <c r="J2297" s="13">
        <v>-2726412</v>
      </c>
    </row>
    <row r="2298" spans="1:10" x14ac:dyDescent="0.3">
      <c r="A2298" s="2">
        <v>45507053</v>
      </c>
      <c r="B2298" s="2" t="s">
        <v>26444</v>
      </c>
      <c r="C2298" s="2">
        <v>16000000</v>
      </c>
      <c r="D2298" s="2">
        <v>7.8</v>
      </c>
      <c r="E2298" s="2">
        <f t="shared" si="35"/>
        <v>29507053</v>
      </c>
      <c r="I2298" s="13" t="s">
        <v>25871</v>
      </c>
      <c r="J2298" s="13">
        <v>-2777139</v>
      </c>
    </row>
    <row r="2299" spans="1:10" x14ac:dyDescent="0.3">
      <c r="A2299" s="2">
        <v>39511038</v>
      </c>
      <c r="B2299" s="2" t="s">
        <v>26445</v>
      </c>
      <c r="C2299" s="2">
        <v>16000000</v>
      </c>
      <c r="D2299" s="2">
        <v>5.9</v>
      </c>
      <c r="E2299" s="2">
        <f t="shared" si="35"/>
        <v>23511038</v>
      </c>
      <c r="I2299" s="13" t="s">
        <v>27334</v>
      </c>
      <c r="J2299" s="13">
        <v>-2778191</v>
      </c>
    </row>
    <row r="2300" spans="1:10" x14ac:dyDescent="0.3">
      <c r="A2300" s="2">
        <v>6462576</v>
      </c>
      <c r="B2300" s="2" t="s">
        <v>26446</v>
      </c>
      <c r="C2300" s="2">
        <v>18500000</v>
      </c>
      <c r="D2300" s="2">
        <v>5.4</v>
      </c>
      <c r="E2300" s="2">
        <f t="shared" si="35"/>
        <v>-12037424</v>
      </c>
      <c r="I2300" s="13" t="s">
        <v>26566</v>
      </c>
      <c r="J2300" s="13">
        <v>-2787583</v>
      </c>
    </row>
    <row r="2301" spans="1:10" x14ac:dyDescent="0.3">
      <c r="A2301" s="2">
        <v>40363530</v>
      </c>
      <c r="B2301" s="2" t="s">
        <v>26447</v>
      </c>
      <c r="C2301" s="2">
        <v>16000000</v>
      </c>
      <c r="D2301" s="2">
        <v>3.3</v>
      </c>
      <c r="E2301" s="2">
        <f t="shared" si="35"/>
        <v>24363530</v>
      </c>
      <c r="I2301" s="13" t="s">
        <v>26644</v>
      </c>
      <c r="J2301" s="13">
        <v>-2795501</v>
      </c>
    </row>
    <row r="2302" spans="1:10" x14ac:dyDescent="0.3">
      <c r="A2302" s="2">
        <v>37623143</v>
      </c>
      <c r="B2302" s="2" t="s">
        <v>26448</v>
      </c>
      <c r="C2302" s="2">
        <v>13500000</v>
      </c>
      <c r="D2302" s="2">
        <v>8.1999999999999993</v>
      </c>
      <c r="E2302" s="2">
        <f t="shared" si="35"/>
        <v>24123143</v>
      </c>
      <c r="I2302" s="13" t="s">
        <v>27491</v>
      </c>
      <c r="J2302" s="13">
        <v>-2799197</v>
      </c>
    </row>
    <row r="2303" spans="1:10" x14ac:dyDescent="0.3">
      <c r="A2303" s="2">
        <v>33357476</v>
      </c>
      <c r="B2303" s="2" t="s">
        <v>26449</v>
      </c>
      <c r="C2303" s="2">
        <v>35000000</v>
      </c>
      <c r="D2303" s="2">
        <v>5.4</v>
      </c>
      <c r="E2303" s="2">
        <f t="shared" si="35"/>
        <v>-1642524</v>
      </c>
      <c r="I2303" s="13" t="s">
        <v>25956</v>
      </c>
      <c r="J2303" s="13">
        <v>-2800000</v>
      </c>
    </row>
    <row r="2304" spans="1:10" x14ac:dyDescent="0.3">
      <c r="A2304" s="2">
        <v>28734552</v>
      </c>
      <c r="B2304" s="2" t="s">
        <v>26450</v>
      </c>
      <c r="C2304" s="2">
        <v>16000000</v>
      </c>
      <c r="D2304" s="2">
        <v>6.4</v>
      </c>
      <c r="E2304" s="2">
        <f t="shared" si="35"/>
        <v>12734552</v>
      </c>
      <c r="I2304" s="13" t="s">
        <v>25342</v>
      </c>
      <c r="J2304" s="13">
        <v>-2816208</v>
      </c>
    </row>
    <row r="2305" spans="1:10" x14ac:dyDescent="0.3">
      <c r="A2305" s="2">
        <v>37300107</v>
      </c>
      <c r="B2305" s="2" t="s">
        <v>26451</v>
      </c>
      <c r="C2305" s="2">
        <v>16000000</v>
      </c>
      <c r="D2305" s="2">
        <v>4.8</v>
      </c>
      <c r="E2305" s="2">
        <f t="shared" si="35"/>
        <v>21300107</v>
      </c>
      <c r="I2305" s="13" t="s">
        <v>26366</v>
      </c>
      <c r="J2305" s="13">
        <v>-2844228</v>
      </c>
    </row>
    <row r="2306" spans="1:10" x14ac:dyDescent="0.3">
      <c r="A2306" s="2">
        <v>27087695</v>
      </c>
      <c r="B2306" s="2" t="s">
        <v>26452</v>
      </c>
      <c r="C2306" s="2">
        <v>17700000</v>
      </c>
      <c r="D2306" s="2">
        <v>5.9</v>
      </c>
      <c r="E2306" s="2">
        <f t="shared" si="35"/>
        <v>9387695</v>
      </c>
      <c r="I2306" s="13" t="s">
        <v>27111</v>
      </c>
      <c r="J2306" s="13">
        <v>-2856597</v>
      </c>
    </row>
    <row r="2307" spans="1:10" x14ac:dyDescent="0.3">
      <c r="A2307" s="2">
        <v>30102717</v>
      </c>
      <c r="B2307" s="2" t="s">
        <v>26453</v>
      </c>
      <c r="C2307" s="2">
        <v>15000000</v>
      </c>
      <c r="D2307" s="2">
        <v>5.5</v>
      </c>
      <c r="E2307" s="2">
        <f t="shared" ref="E2307:E2370" si="36">A2307-C2307</f>
        <v>15102717</v>
      </c>
      <c r="I2307" s="13" t="s">
        <v>27566</v>
      </c>
      <c r="J2307" s="13">
        <v>-2864751</v>
      </c>
    </row>
    <row r="2308" spans="1:10" x14ac:dyDescent="0.3">
      <c r="A2308" s="2">
        <v>23618786</v>
      </c>
      <c r="B2308" s="2" t="s">
        <v>26454</v>
      </c>
      <c r="C2308" s="2">
        <v>8000000</v>
      </c>
      <c r="D2308" s="2">
        <v>7.9</v>
      </c>
      <c r="E2308" s="2">
        <f t="shared" si="36"/>
        <v>15618786</v>
      </c>
      <c r="I2308" s="13" t="s">
        <v>25088</v>
      </c>
      <c r="J2308" s="13">
        <v>-2894915</v>
      </c>
    </row>
    <row r="2309" spans="1:10" x14ac:dyDescent="0.3">
      <c r="A2309" s="2">
        <v>26896744</v>
      </c>
      <c r="B2309" s="2" t="s">
        <v>26455</v>
      </c>
      <c r="C2309" s="2">
        <v>16500000</v>
      </c>
      <c r="D2309" s="2">
        <v>4.9000000000000004</v>
      </c>
      <c r="E2309" s="2">
        <f t="shared" si="36"/>
        <v>10396744</v>
      </c>
      <c r="I2309" s="13" t="s">
        <v>26215</v>
      </c>
      <c r="J2309" s="13">
        <v>-2895331</v>
      </c>
    </row>
    <row r="2310" spans="1:10" x14ac:dyDescent="0.3">
      <c r="A2310" s="2">
        <v>23213577</v>
      </c>
      <c r="B2310" s="2" t="s">
        <v>26456</v>
      </c>
      <c r="C2310" s="2">
        <v>15500000</v>
      </c>
      <c r="D2310" s="2">
        <v>7.2</v>
      </c>
      <c r="E2310" s="2">
        <f t="shared" si="36"/>
        <v>7713577</v>
      </c>
      <c r="I2310" s="13" t="s">
        <v>25339</v>
      </c>
      <c r="J2310" s="13">
        <v>-2898989</v>
      </c>
    </row>
    <row r="2311" spans="1:10" x14ac:dyDescent="0.3">
      <c r="A2311" s="2">
        <v>20627372</v>
      </c>
      <c r="B2311" s="2" t="s">
        <v>26457</v>
      </c>
      <c r="C2311" s="2">
        <v>16000000</v>
      </c>
      <c r="D2311" s="2">
        <v>5.3</v>
      </c>
      <c r="E2311" s="2">
        <f t="shared" si="36"/>
        <v>4627372</v>
      </c>
      <c r="I2311" s="13" t="s">
        <v>27494</v>
      </c>
      <c r="J2311" s="13">
        <v>-2960148</v>
      </c>
    </row>
    <row r="2312" spans="1:10" x14ac:dyDescent="0.3">
      <c r="A2312" s="2">
        <v>16346122</v>
      </c>
      <c r="B2312" s="2" t="s">
        <v>26458</v>
      </c>
      <c r="C2312" s="2">
        <v>16000000</v>
      </c>
      <c r="D2312" s="2">
        <v>7.2</v>
      </c>
      <c r="E2312" s="2">
        <f t="shared" si="36"/>
        <v>346122</v>
      </c>
      <c r="I2312" s="13" t="s">
        <v>24438</v>
      </c>
      <c r="J2312" s="13">
        <v>-2969275</v>
      </c>
    </row>
    <row r="2313" spans="1:10" x14ac:dyDescent="0.3">
      <c r="A2313" s="2">
        <v>16204793</v>
      </c>
      <c r="B2313" s="2" t="s">
        <v>26459</v>
      </c>
      <c r="C2313" s="2">
        <v>16000000</v>
      </c>
      <c r="D2313" s="2">
        <v>5.0999999999999996</v>
      </c>
      <c r="E2313" s="2">
        <f t="shared" si="36"/>
        <v>204793</v>
      </c>
      <c r="I2313" s="13" t="s">
        <v>27233</v>
      </c>
      <c r="J2313" s="13">
        <v>-2970919</v>
      </c>
    </row>
    <row r="2314" spans="1:10" x14ac:dyDescent="0.3">
      <c r="A2314" s="2">
        <v>15427192</v>
      </c>
      <c r="B2314" s="2" t="s">
        <v>26460</v>
      </c>
      <c r="C2314" s="2">
        <v>16000000</v>
      </c>
      <c r="D2314" s="2">
        <v>5.6</v>
      </c>
      <c r="E2314" s="2">
        <f t="shared" si="36"/>
        <v>-572808</v>
      </c>
      <c r="I2314" s="13" t="s">
        <v>27367</v>
      </c>
      <c r="J2314" s="13">
        <v>-2973655</v>
      </c>
    </row>
    <row r="2315" spans="1:10" x14ac:dyDescent="0.3">
      <c r="A2315" s="2">
        <v>14792779</v>
      </c>
      <c r="B2315" s="2" t="s">
        <v>26461</v>
      </c>
      <c r="C2315" s="2">
        <v>16000000</v>
      </c>
      <c r="D2315" s="2">
        <v>7.6</v>
      </c>
      <c r="E2315" s="2">
        <f t="shared" si="36"/>
        <v>-1207221</v>
      </c>
      <c r="I2315" s="13" t="s">
        <v>27495</v>
      </c>
      <c r="J2315" s="13">
        <v>-2978000</v>
      </c>
    </row>
    <row r="2316" spans="1:10" x14ac:dyDescent="0.3">
      <c r="A2316" s="2">
        <v>19057024</v>
      </c>
      <c r="B2316" s="2" t="s">
        <v>26462</v>
      </c>
      <c r="C2316" s="2">
        <v>16000000</v>
      </c>
      <c r="D2316" s="2">
        <v>7.2</v>
      </c>
      <c r="E2316" s="2">
        <f t="shared" si="36"/>
        <v>3057024</v>
      </c>
      <c r="I2316" s="13" t="s">
        <v>27074</v>
      </c>
      <c r="J2316" s="13">
        <v>-2981550</v>
      </c>
    </row>
    <row r="2317" spans="1:10" x14ac:dyDescent="0.3">
      <c r="A2317" s="2">
        <v>14108518</v>
      </c>
      <c r="B2317" s="2" t="s">
        <v>26463</v>
      </c>
      <c r="C2317" s="2">
        <v>16000000</v>
      </c>
      <c r="D2317" s="2">
        <v>5.7</v>
      </c>
      <c r="E2317" s="2">
        <f t="shared" si="36"/>
        <v>-1891482</v>
      </c>
      <c r="I2317" s="13" t="s">
        <v>27348</v>
      </c>
      <c r="J2317" s="13">
        <v>-2994861</v>
      </c>
    </row>
    <row r="2318" spans="1:10" x14ac:dyDescent="0.3">
      <c r="A2318" s="2">
        <v>13854000</v>
      </c>
      <c r="B2318" s="2" t="s">
        <v>26464</v>
      </c>
      <c r="C2318" s="2">
        <v>20000000</v>
      </c>
      <c r="D2318" s="2">
        <v>5.2</v>
      </c>
      <c r="E2318" s="2">
        <f t="shared" si="36"/>
        <v>-6146000</v>
      </c>
      <c r="I2318" s="13" t="s">
        <v>26792</v>
      </c>
      <c r="J2318" s="13">
        <v>-3017320</v>
      </c>
    </row>
    <row r="2319" spans="1:10" x14ac:dyDescent="0.3">
      <c r="A2319" s="2">
        <v>77324422</v>
      </c>
      <c r="B2319" s="2" t="s">
        <v>26465</v>
      </c>
      <c r="C2319" s="2">
        <v>26000000</v>
      </c>
      <c r="D2319" s="2">
        <v>7.7</v>
      </c>
      <c r="E2319" s="2">
        <f t="shared" si="36"/>
        <v>51324422</v>
      </c>
      <c r="I2319" s="13" t="s">
        <v>25081</v>
      </c>
      <c r="J2319" s="13">
        <v>-3017368</v>
      </c>
    </row>
    <row r="2320" spans="1:10" x14ac:dyDescent="0.3">
      <c r="A2320" s="2">
        <v>15500000</v>
      </c>
      <c r="B2320" s="2" t="s">
        <v>26466</v>
      </c>
      <c r="C2320" s="2">
        <v>16000000</v>
      </c>
      <c r="D2320" s="2">
        <v>7</v>
      </c>
      <c r="E2320" s="2">
        <f t="shared" si="36"/>
        <v>-500000</v>
      </c>
      <c r="I2320" s="13" t="s">
        <v>27330</v>
      </c>
      <c r="J2320" s="13">
        <v>-3019662</v>
      </c>
    </row>
    <row r="2321" spans="1:10" x14ac:dyDescent="0.3">
      <c r="A2321" s="2">
        <v>4734235</v>
      </c>
      <c r="B2321" s="2" t="s">
        <v>26467</v>
      </c>
      <c r="C2321" s="2">
        <v>15000000</v>
      </c>
      <c r="D2321" s="2">
        <v>6</v>
      </c>
      <c r="E2321" s="2">
        <f t="shared" si="36"/>
        <v>-10265765</v>
      </c>
      <c r="I2321" s="13" t="s">
        <v>26700</v>
      </c>
      <c r="J2321" s="13">
        <v>-3024316</v>
      </c>
    </row>
    <row r="2322" spans="1:10" x14ac:dyDescent="0.3">
      <c r="A2322" s="2">
        <v>4839383</v>
      </c>
      <c r="B2322" s="2" t="s">
        <v>26468</v>
      </c>
      <c r="C2322" s="2">
        <v>16000000</v>
      </c>
      <c r="D2322" s="2">
        <v>6.6</v>
      </c>
      <c r="E2322" s="2">
        <f t="shared" si="36"/>
        <v>-11160617</v>
      </c>
      <c r="I2322" s="13" t="s">
        <v>25440</v>
      </c>
      <c r="J2322" s="13">
        <v>-3087018</v>
      </c>
    </row>
    <row r="2323" spans="1:10" x14ac:dyDescent="0.3">
      <c r="A2323" s="2">
        <v>4193025</v>
      </c>
      <c r="B2323" s="2" t="s">
        <v>26469</v>
      </c>
      <c r="C2323" s="2">
        <v>15000000</v>
      </c>
      <c r="D2323" s="2">
        <v>6.8</v>
      </c>
      <c r="E2323" s="2">
        <f t="shared" si="36"/>
        <v>-10806975</v>
      </c>
      <c r="I2323" s="13" t="s">
        <v>26303</v>
      </c>
      <c r="J2323" s="13">
        <v>-3088667</v>
      </c>
    </row>
    <row r="2324" spans="1:10" x14ac:dyDescent="0.3">
      <c r="A2324" s="2">
        <v>5900000</v>
      </c>
      <c r="B2324" s="2" t="s">
        <v>26470</v>
      </c>
      <c r="C2324" s="2">
        <v>16000000</v>
      </c>
      <c r="D2324" s="2">
        <v>7.2</v>
      </c>
      <c r="E2324" s="2">
        <f t="shared" si="36"/>
        <v>-10100000</v>
      </c>
      <c r="I2324" s="13" t="s">
        <v>27400</v>
      </c>
      <c r="J2324" s="13">
        <v>-3135041</v>
      </c>
    </row>
    <row r="2325" spans="1:10" x14ac:dyDescent="0.3">
      <c r="A2325" s="2">
        <v>2849142</v>
      </c>
      <c r="B2325" s="2" t="s">
        <v>26471</v>
      </c>
      <c r="C2325" s="2">
        <v>16000000</v>
      </c>
      <c r="D2325" s="2">
        <v>7.2</v>
      </c>
      <c r="E2325" s="2">
        <f t="shared" si="36"/>
        <v>-13150858</v>
      </c>
      <c r="I2325" s="13" t="s">
        <v>26941</v>
      </c>
      <c r="J2325" s="13">
        <v>-3157942</v>
      </c>
    </row>
    <row r="2326" spans="1:10" x14ac:dyDescent="0.3">
      <c r="A2326" s="2">
        <v>1686429</v>
      </c>
      <c r="B2326" s="2" t="s">
        <v>26472</v>
      </c>
      <c r="C2326" s="2">
        <v>16000000</v>
      </c>
      <c r="D2326" s="2">
        <v>2.8</v>
      </c>
      <c r="E2326" s="2">
        <f t="shared" si="36"/>
        <v>-14313571</v>
      </c>
      <c r="I2326" s="13" t="s">
        <v>27448</v>
      </c>
      <c r="J2326" s="13">
        <v>-3189032</v>
      </c>
    </row>
    <row r="2327" spans="1:10" x14ac:dyDescent="0.3">
      <c r="A2327" s="2">
        <v>1984743</v>
      </c>
      <c r="B2327" s="2" t="s">
        <v>26473</v>
      </c>
      <c r="C2327" s="2">
        <v>16000000</v>
      </c>
      <c r="D2327" s="2">
        <v>6.6</v>
      </c>
      <c r="E2327" s="2">
        <f t="shared" si="36"/>
        <v>-14015257</v>
      </c>
      <c r="I2327" s="13" t="s">
        <v>27402</v>
      </c>
      <c r="J2327" s="13">
        <v>-3200000</v>
      </c>
    </row>
    <row r="2328" spans="1:10" x14ac:dyDescent="0.3">
      <c r="A2328" s="2">
        <v>1666262</v>
      </c>
      <c r="B2328" s="2" t="s">
        <v>26474</v>
      </c>
      <c r="C2328" s="2">
        <v>16000000</v>
      </c>
      <c r="D2328" s="2">
        <v>6.7</v>
      </c>
      <c r="E2328" s="2">
        <f t="shared" si="36"/>
        <v>-14333738</v>
      </c>
      <c r="I2328" s="13" t="s">
        <v>26360</v>
      </c>
      <c r="J2328" s="13">
        <v>-3206096</v>
      </c>
    </row>
    <row r="2329" spans="1:10" x14ac:dyDescent="0.3">
      <c r="A2329" s="2">
        <v>2319187</v>
      </c>
      <c r="B2329" s="2" t="s">
        <v>26475</v>
      </c>
      <c r="C2329" s="2">
        <v>20000000</v>
      </c>
      <c r="D2329" s="2">
        <v>7</v>
      </c>
      <c r="E2329" s="2">
        <f t="shared" si="36"/>
        <v>-17680813</v>
      </c>
      <c r="I2329" s="13" t="s">
        <v>26262</v>
      </c>
      <c r="J2329" s="13">
        <v>-3219004</v>
      </c>
    </row>
    <row r="2330" spans="1:10" x14ac:dyDescent="0.3">
      <c r="A2330" s="2">
        <v>13922211</v>
      </c>
      <c r="B2330" s="2" t="s">
        <v>26476</v>
      </c>
      <c r="C2330" s="2">
        <v>16000000</v>
      </c>
      <c r="D2330" s="2">
        <v>4.4000000000000004</v>
      </c>
      <c r="E2330" s="2">
        <f t="shared" si="36"/>
        <v>-2077789</v>
      </c>
      <c r="I2330" s="13" t="s">
        <v>27264</v>
      </c>
      <c r="J2330" s="13">
        <v>-3238291</v>
      </c>
    </row>
    <row r="2331" spans="1:10" x14ac:dyDescent="0.3">
      <c r="A2331" s="2">
        <v>23091</v>
      </c>
      <c r="B2331" s="2" t="s">
        <v>26477</v>
      </c>
      <c r="C2331" s="2">
        <v>15000000</v>
      </c>
      <c r="D2331" s="2">
        <v>6.2</v>
      </c>
      <c r="E2331" s="2">
        <f t="shared" si="36"/>
        <v>-14976909</v>
      </c>
      <c r="I2331" s="13" t="s">
        <v>26117</v>
      </c>
      <c r="J2331" s="13">
        <v>-3242913</v>
      </c>
    </row>
    <row r="2332" spans="1:10" x14ac:dyDescent="0.3">
      <c r="A2332" s="2">
        <v>336467</v>
      </c>
      <c r="B2332" s="2" t="s">
        <v>26478</v>
      </c>
      <c r="C2332" s="2">
        <v>13000000</v>
      </c>
      <c r="D2332" s="2">
        <v>7.3</v>
      </c>
      <c r="E2332" s="2">
        <f t="shared" si="36"/>
        <v>-12663533</v>
      </c>
      <c r="I2332" s="13" t="s">
        <v>27106</v>
      </c>
      <c r="J2332" s="13">
        <v>-3260233</v>
      </c>
    </row>
    <row r="2333" spans="1:10" x14ac:dyDescent="0.3">
      <c r="A2333" s="2">
        <v>2964</v>
      </c>
      <c r="B2333" s="2" t="s">
        <v>26479</v>
      </c>
      <c r="C2333" s="2">
        <v>16000000</v>
      </c>
      <c r="D2333" s="2">
        <v>5.0999999999999996</v>
      </c>
      <c r="E2333" s="2">
        <f t="shared" si="36"/>
        <v>-15997036</v>
      </c>
      <c r="I2333" s="13" t="s">
        <v>27347</v>
      </c>
      <c r="J2333" s="13">
        <v>-3270031</v>
      </c>
    </row>
    <row r="2334" spans="1:10" x14ac:dyDescent="0.3">
      <c r="A2334" s="2">
        <v>2428883</v>
      </c>
      <c r="B2334" s="2" t="s">
        <v>26480</v>
      </c>
      <c r="C2334" s="2">
        <v>16000000</v>
      </c>
      <c r="D2334" s="2">
        <v>6.6</v>
      </c>
      <c r="E2334" s="2">
        <f t="shared" si="36"/>
        <v>-13571117</v>
      </c>
      <c r="I2334" s="13" t="s">
        <v>27439</v>
      </c>
      <c r="J2334" s="13">
        <v>-3279766</v>
      </c>
    </row>
    <row r="2335" spans="1:10" x14ac:dyDescent="0.3">
      <c r="A2335" s="2">
        <v>13571817</v>
      </c>
      <c r="B2335" s="2" t="s">
        <v>26481</v>
      </c>
      <c r="C2335" s="2">
        <v>15600000</v>
      </c>
      <c r="D2335" s="2">
        <v>4.5</v>
      </c>
      <c r="E2335" s="2">
        <f t="shared" si="36"/>
        <v>-2028183</v>
      </c>
      <c r="I2335" s="13" t="s">
        <v>24873</v>
      </c>
      <c r="J2335" s="13">
        <v>-3297099</v>
      </c>
    </row>
    <row r="2336" spans="1:10" x14ac:dyDescent="0.3">
      <c r="A2336" s="2">
        <v>1181197</v>
      </c>
      <c r="B2336" s="2" t="s">
        <v>26482</v>
      </c>
      <c r="C2336" s="2">
        <v>15500000</v>
      </c>
      <c r="D2336" s="2">
        <v>5.9</v>
      </c>
      <c r="E2336" s="2">
        <f t="shared" si="36"/>
        <v>-14318803</v>
      </c>
      <c r="I2336" s="13" t="s">
        <v>27073</v>
      </c>
      <c r="J2336" s="13">
        <v>-3307186</v>
      </c>
    </row>
    <row r="2337" spans="1:10" x14ac:dyDescent="0.3">
      <c r="A2337" s="2">
        <v>81525</v>
      </c>
      <c r="B2337" s="2" t="s">
        <v>26483</v>
      </c>
      <c r="C2337" s="2">
        <v>15300000</v>
      </c>
      <c r="D2337" s="2">
        <v>6.6</v>
      </c>
      <c r="E2337" s="2">
        <f t="shared" si="36"/>
        <v>-15218475</v>
      </c>
      <c r="I2337" s="13" t="s">
        <v>25714</v>
      </c>
      <c r="J2337" s="13">
        <v>-3312828</v>
      </c>
    </row>
    <row r="2338" spans="1:10" x14ac:dyDescent="0.3">
      <c r="A2338" s="2">
        <v>7774730</v>
      </c>
      <c r="B2338" s="2" t="s">
        <v>26484</v>
      </c>
      <c r="C2338" s="2">
        <v>15500000</v>
      </c>
      <c r="D2338" s="2">
        <v>6.5</v>
      </c>
      <c r="E2338" s="2">
        <f t="shared" si="36"/>
        <v>-7725270</v>
      </c>
      <c r="I2338" s="13" t="s">
        <v>25366</v>
      </c>
      <c r="J2338" s="13">
        <v>-3334146</v>
      </c>
    </row>
    <row r="2339" spans="1:10" x14ac:dyDescent="0.3">
      <c r="A2339" s="2">
        <v>234760500</v>
      </c>
      <c r="B2339" s="2" t="s">
        <v>26485</v>
      </c>
      <c r="C2339" s="2">
        <v>14000000</v>
      </c>
      <c r="D2339" s="2">
        <v>7.3</v>
      </c>
      <c r="E2339" s="2">
        <f t="shared" si="36"/>
        <v>220760500</v>
      </c>
      <c r="I2339" s="13" t="s">
        <v>27107</v>
      </c>
      <c r="J2339" s="13">
        <v>-3368360</v>
      </c>
    </row>
    <row r="2340" spans="1:10" x14ac:dyDescent="0.3">
      <c r="A2340" s="2">
        <v>285761243</v>
      </c>
      <c r="B2340" s="2" t="s">
        <v>26486</v>
      </c>
      <c r="C2340" s="2">
        <v>18000000</v>
      </c>
      <c r="D2340" s="2">
        <v>7.5</v>
      </c>
      <c r="E2340" s="2">
        <f t="shared" si="36"/>
        <v>267761243</v>
      </c>
      <c r="I2340" s="13" t="s">
        <v>26939</v>
      </c>
      <c r="J2340" s="13">
        <v>-3380827</v>
      </c>
    </row>
    <row r="2341" spans="1:10" x14ac:dyDescent="0.3">
      <c r="A2341" s="2">
        <v>167780960</v>
      </c>
      <c r="B2341" s="2" t="s">
        <v>26487</v>
      </c>
      <c r="C2341" s="2">
        <v>11000000</v>
      </c>
      <c r="D2341" s="2">
        <v>5.9</v>
      </c>
      <c r="E2341" s="2">
        <f t="shared" si="36"/>
        <v>156780960</v>
      </c>
      <c r="I2341" s="13" t="s">
        <v>26567</v>
      </c>
      <c r="J2341" s="13">
        <v>-3385764</v>
      </c>
    </row>
    <row r="2342" spans="1:10" x14ac:dyDescent="0.3">
      <c r="A2342" s="2">
        <v>177200000</v>
      </c>
      <c r="B2342" s="2" t="s">
        <v>26488</v>
      </c>
      <c r="C2342" s="2">
        <v>22000000</v>
      </c>
      <c r="D2342" s="2">
        <v>7.4</v>
      </c>
      <c r="E2342" s="2">
        <f t="shared" si="36"/>
        <v>155200000</v>
      </c>
      <c r="I2342" s="13" t="s">
        <v>27440</v>
      </c>
      <c r="J2342" s="13">
        <v>-3398772</v>
      </c>
    </row>
    <row r="2343" spans="1:10" x14ac:dyDescent="0.3">
      <c r="A2343" s="2">
        <v>176781728</v>
      </c>
      <c r="B2343" s="2" t="s">
        <v>26489</v>
      </c>
      <c r="C2343" s="2">
        <v>15000000</v>
      </c>
      <c r="D2343" s="2">
        <v>6.9</v>
      </c>
      <c r="E2343" s="2">
        <f t="shared" si="36"/>
        <v>161781728</v>
      </c>
      <c r="I2343" s="13" t="s">
        <v>26999</v>
      </c>
      <c r="J2343" s="13">
        <v>-3400000</v>
      </c>
    </row>
    <row r="2344" spans="1:10" x14ac:dyDescent="0.3">
      <c r="A2344" s="2">
        <v>128067808</v>
      </c>
      <c r="B2344" s="2" t="s">
        <v>26490</v>
      </c>
      <c r="C2344" s="2">
        <v>15000000</v>
      </c>
      <c r="D2344" s="2">
        <v>7.9</v>
      </c>
      <c r="E2344" s="2">
        <f t="shared" si="36"/>
        <v>113067808</v>
      </c>
      <c r="I2344" s="13" t="s">
        <v>25189</v>
      </c>
      <c r="J2344" s="13">
        <v>-3401692</v>
      </c>
    </row>
    <row r="2345" spans="1:10" x14ac:dyDescent="0.3">
      <c r="A2345" s="2">
        <v>130058047</v>
      </c>
      <c r="B2345" s="2" t="s">
        <v>26491</v>
      </c>
      <c r="C2345" s="2">
        <v>15000000</v>
      </c>
      <c r="D2345" s="2">
        <v>8.4</v>
      </c>
      <c r="E2345" s="2">
        <f t="shared" si="36"/>
        <v>115058047</v>
      </c>
      <c r="I2345" s="13" t="s">
        <v>27441</v>
      </c>
      <c r="J2345" s="13">
        <v>-3403207</v>
      </c>
    </row>
    <row r="2346" spans="1:10" x14ac:dyDescent="0.3">
      <c r="A2346" s="2">
        <v>138795342</v>
      </c>
      <c r="B2346" s="2" t="s">
        <v>26492</v>
      </c>
      <c r="C2346" s="2">
        <v>15000000</v>
      </c>
      <c r="D2346" s="2">
        <v>8</v>
      </c>
      <c r="E2346" s="2">
        <f t="shared" si="36"/>
        <v>123795342</v>
      </c>
      <c r="I2346" s="13" t="s">
        <v>27403</v>
      </c>
      <c r="J2346" s="13">
        <v>-3437941</v>
      </c>
    </row>
    <row r="2347" spans="1:10" x14ac:dyDescent="0.3">
      <c r="A2347" s="2">
        <v>111936400</v>
      </c>
      <c r="B2347" s="2" t="s">
        <v>26493</v>
      </c>
      <c r="C2347" s="2">
        <v>15000000</v>
      </c>
      <c r="D2347" s="2">
        <v>6</v>
      </c>
      <c r="E2347" s="2">
        <f t="shared" si="36"/>
        <v>96936400</v>
      </c>
      <c r="I2347" s="13" t="s">
        <v>25955</v>
      </c>
      <c r="J2347" s="13">
        <v>-3445415</v>
      </c>
    </row>
    <row r="2348" spans="1:10" x14ac:dyDescent="0.3">
      <c r="A2348" s="2">
        <v>317040</v>
      </c>
      <c r="B2348" s="2" t="s">
        <v>26494</v>
      </c>
      <c r="C2348" s="2">
        <v>15500000</v>
      </c>
      <c r="D2348" s="2">
        <v>6.8</v>
      </c>
      <c r="E2348" s="2">
        <f t="shared" si="36"/>
        <v>-15182960</v>
      </c>
      <c r="I2348" s="13" t="s">
        <v>27246</v>
      </c>
      <c r="J2348" s="13">
        <v>-3457140</v>
      </c>
    </row>
    <row r="2349" spans="1:10" x14ac:dyDescent="0.3">
      <c r="A2349" s="2">
        <v>94175854</v>
      </c>
      <c r="B2349" s="2" t="s">
        <v>26495</v>
      </c>
      <c r="C2349" s="2">
        <v>15000000</v>
      </c>
      <c r="D2349" s="2">
        <v>7.8</v>
      </c>
      <c r="E2349" s="2">
        <f t="shared" si="36"/>
        <v>79175854</v>
      </c>
      <c r="I2349" s="13" t="s">
        <v>27421</v>
      </c>
      <c r="J2349" s="13">
        <v>-3462394</v>
      </c>
    </row>
    <row r="2350" spans="1:10" x14ac:dyDescent="0.3">
      <c r="A2350" s="2">
        <v>91121452</v>
      </c>
      <c r="B2350" s="2" t="s">
        <v>26496</v>
      </c>
      <c r="C2350" s="2">
        <v>14000000</v>
      </c>
      <c r="D2350" s="2">
        <v>8.1</v>
      </c>
      <c r="E2350" s="2">
        <f t="shared" si="36"/>
        <v>77121452</v>
      </c>
      <c r="I2350" s="13" t="s">
        <v>26732</v>
      </c>
      <c r="J2350" s="13">
        <v>-3469419</v>
      </c>
    </row>
    <row r="2351" spans="1:10" x14ac:dyDescent="0.3">
      <c r="A2351" s="2">
        <v>69800000</v>
      </c>
      <c r="B2351" s="2" t="s">
        <v>26497</v>
      </c>
      <c r="C2351" s="2">
        <v>10000000</v>
      </c>
      <c r="D2351" s="2">
        <v>6.1</v>
      </c>
      <c r="E2351" s="2">
        <f t="shared" si="36"/>
        <v>59800000</v>
      </c>
      <c r="I2351" s="13" t="s">
        <v>25716</v>
      </c>
      <c r="J2351" s="13">
        <v>-3474166</v>
      </c>
    </row>
    <row r="2352" spans="1:10" x14ac:dyDescent="0.3">
      <c r="A2352" s="2">
        <v>64001297</v>
      </c>
      <c r="B2352" s="2" t="s">
        <v>26498</v>
      </c>
      <c r="C2352" s="2">
        <v>15000000</v>
      </c>
      <c r="D2352" s="2">
        <v>6.2</v>
      </c>
      <c r="E2352" s="2">
        <f t="shared" si="36"/>
        <v>49001297</v>
      </c>
      <c r="I2352" s="13" t="s">
        <v>26942</v>
      </c>
      <c r="J2352" s="13">
        <v>-3508650</v>
      </c>
    </row>
    <row r="2353" spans="1:10" x14ac:dyDescent="0.3">
      <c r="A2353" s="2">
        <v>71588220</v>
      </c>
      <c r="B2353" s="2" t="s">
        <v>26499</v>
      </c>
      <c r="C2353" s="2">
        <v>20000000</v>
      </c>
      <c r="D2353" s="2">
        <v>6.2</v>
      </c>
      <c r="E2353" s="2">
        <f t="shared" si="36"/>
        <v>51588220</v>
      </c>
      <c r="I2353" s="13" t="s">
        <v>26971</v>
      </c>
      <c r="J2353" s="13">
        <v>-3525492</v>
      </c>
    </row>
    <row r="2354" spans="1:10" x14ac:dyDescent="0.3">
      <c r="A2354" s="2">
        <v>61400000</v>
      </c>
      <c r="B2354" s="2" t="s">
        <v>26500</v>
      </c>
      <c r="C2354" s="2">
        <v>15000000</v>
      </c>
      <c r="D2354" s="2">
        <v>7.4</v>
      </c>
      <c r="E2354" s="2">
        <f t="shared" si="36"/>
        <v>46400000</v>
      </c>
      <c r="I2354" s="13" t="s">
        <v>24380</v>
      </c>
      <c r="J2354" s="13">
        <v>-3535096</v>
      </c>
    </row>
    <row r="2355" spans="1:10" x14ac:dyDescent="0.3">
      <c r="A2355" s="2">
        <v>101978840</v>
      </c>
      <c r="B2355" s="2" t="s">
        <v>26501</v>
      </c>
      <c r="C2355" s="2">
        <v>15000000</v>
      </c>
      <c r="D2355" s="2">
        <v>6.6</v>
      </c>
      <c r="E2355" s="2">
        <f t="shared" si="36"/>
        <v>86978840</v>
      </c>
      <c r="I2355" s="13" t="s">
        <v>24882</v>
      </c>
      <c r="J2355" s="13">
        <v>-3556518</v>
      </c>
    </row>
    <row r="2356" spans="1:10" x14ac:dyDescent="0.3">
      <c r="A2356" s="2">
        <v>56437947</v>
      </c>
      <c r="B2356" s="2" t="s">
        <v>26502</v>
      </c>
      <c r="C2356" s="2">
        <v>9800000</v>
      </c>
      <c r="D2356" s="2">
        <v>7.3</v>
      </c>
      <c r="E2356" s="2">
        <f t="shared" si="36"/>
        <v>46637947</v>
      </c>
      <c r="I2356" s="13" t="s">
        <v>27047</v>
      </c>
      <c r="J2356" s="13">
        <v>-3557841</v>
      </c>
    </row>
    <row r="2357" spans="1:10" x14ac:dyDescent="0.3">
      <c r="A2357" s="2">
        <v>73326666</v>
      </c>
      <c r="B2357" s="2" t="s">
        <v>26503</v>
      </c>
      <c r="C2357" s="2">
        <v>15000000</v>
      </c>
      <c r="D2357" s="2">
        <v>7.5</v>
      </c>
      <c r="E2357" s="2">
        <f t="shared" si="36"/>
        <v>58326666</v>
      </c>
      <c r="I2357" s="13" t="s">
        <v>27404</v>
      </c>
      <c r="J2357" s="13">
        <v>-3600207</v>
      </c>
    </row>
    <row r="2358" spans="1:10" x14ac:dyDescent="0.3">
      <c r="A2358" s="2">
        <v>55184721</v>
      </c>
      <c r="B2358" s="2" t="s">
        <v>26504</v>
      </c>
      <c r="C2358" s="2">
        <v>15000000</v>
      </c>
      <c r="D2358" s="2">
        <v>5.6</v>
      </c>
      <c r="E2358" s="2">
        <f t="shared" si="36"/>
        <v>40184721</v>
      </c>
      <c r="I2358" s="13" t="s">
        <v>26645</v>
      </c>
      <c r="J2358" s="13">
        <v>-3602635</v>
      </c>
    </row>
    <row r="2359" spans="1:10" x14ac:dyDescent="0.3">
      <c r="A2359" s="2">
        <v>50003300</v>
      </c>
      <c r="B2359" s="2" t="s">
        <v>26505</v>
      </c>
      <c r="C2359" s="2">
        <v>15000000</v>
      </c>
      <c r="D2359" s="2">
        <v>7.3</v>
      </c>
      <c r="E2359" s="2">
        <f t="shared" si="36"/>
        <v>35003300</v>
      </c>
      <c r="I2359" s="13" t="s">
        <v>27636</v>
      </c>
      <c r="J2359" s="13">
        <v>-3624277</v>
      </c>
    </row>
    <row r="2360" spans="1:10" x14ac:dyDescent="0.3">
      <c r="A2360" s="2">
        <v>54322273</v>
      </c>
      <c r="B2360" s="2" t="s">
        <v>26506</v>
      </c>
      <c r="C2360" s="2">
        <v>17000000</v>
      </c>
      <c r="D2360" s="2">
        <v>6.4</v>
      </c>
      <c r="E2360" s="2">
        <f t="shared" si="36"/>
        <v>37322273</v>
      </c>
      <c r="I2360" s="13" t="s">
        <v>27405</v>
      </c>
      <c r="J2360" s="13">
        <v>-3628103</v>
      </c>
    </row>
    <row r="2361" spans="1:10" x14ac:dyDescent="0.3">
      <c r="A2361" s="2">
        <v>47860214</v>
      </c>
      <c r="B2361" s="2" t="s">
        <v>26507</v>
      </c>
      <c r="C2361" s="2">
        <v>15000000</v>
      </c>
      <c r="D2361" s="2">
        <v>5</v>
      </c>
      <c r="E2361" s="2">
        <f t="shared" si="36"/>
        <v>32860214</v>
      </c>
      <c r="I2361" s="13" t="s">
        <v>27192</v>
      </c>
      <c r="J2361" s="13">
        <v>-3628423</v>
      </c>
    </row>
    <row r="2362" spans="1:10" x14ac:dyDescent="0.3">
      <c r="A2362" s="2">
        <v>47811275</v>
      </c>
      <c r="B2362" s="2" t="s">
        <v>26508</v>
      </c>
      <c r="C2362" s="2">
        <v>15000000</v>
      </c>
      <c r="D2362" s="2">
        <v>5.4</v>
      </c>
      <c r="E2362" s="2">
        <f t="shared" si="36"/>
        <v>32811275</v>
      </c>
      <c r="I2362" s="13" t="s">
        <v>24411</v>
      </c>
      <c r="J2362" s="13">
        <v>-3630883</v>
      </c>
    </row>
    <row r="2363" spans="1:10" x14ac:dyDescent="0.3">
      <c r="A2363" s="2">
        <v>43022524</v>
      </c>
      <c r="B2363" s="2" t="s">
        <v>26509</v>
      </c>
      <c r="C2363" s="2">
        <v>15000000</v>
      </c>
      <c r="D2363" s="2">
        <v>7.1</v>
      </c>
      <c r="E2363" s="2">
        <f t="shared" si="36"/>
        <v>28022524</v>
      </c>
      <c r="I2363" s="13" t="s">
        <v>27020</v>
      </c>
      <c r="J2363" s="13">
        <v>-3649226</v>
      </c>
    </row>
    <row r="2364" spans="1:10" x14ac:dyDescent="0.3">
      <c r="A2364" s="2">
        <v>42672630</v>
      </c>
      <c r="B2364" s="2" t="s">
        <v>26510</v>
      </c>
      <c r="C2364" s="2">
        <v>17000000</v>
      </c>
      <c r="D2364" s="2">
        <v>5.3</v>
      </c>
      <c r="E2364" s="2">
        <f t="shared" si="36"/>
        <v>25672630</v>
      </c>
      <c r="I2364" s="13" t="s">
        <v>27569</v>
      </c>
      <c r="J2364" s="13">
        <v>-3699331</v>
      </c>
    </row>
    <row r="2365" spans="1:10" x14ac:dyDescent="0.3">
      <c r="A2365" s="2">
        <v>42919096</v>
      </c>
      <c r="B2365" s="2" t="s">
        <v>26511</v>
      </c>
      <c r="C2365" s="2">
        <v>15000000</v>
      </c>
      <c r="D2365" s="2">
        <v>6.5</v>
      </c>
      <c r="E2365" s="2">
        <f t="shared" si="36"/>
        <v>27919096</v>
      </c>
      <c r="I2365" s="13" t="s">
        <v>25409</v>
      </c>
      <c r="J2365" s="13">
        <v>-3712212</v>
      </c>
    </row>
    <row r="2366" spans="1:10" x14ac:dyDescent="0.3">
      <c r="A2366" s="2">
        <v>42592530</v>
      </c>
      <c r="B2366" s="2" t="s">
        <v>26512</v>
      </c>
      <c r="C2366" s="2">
        <v>15000000</v>
      </c>
      <c r="D2366" s="2">
        <v>6.2</v>
      </c>
      <c r="E2366" s="2">
        <f t="shared" si="36"/>
        <v>27592530</v>
      </c>
      <c r="I2366" s="13" t="s">
        <v>27157</v>
      </c>
      <c r="J2366" s="13">
        <v>-3714714</v>
      </c>
    </row>
    <row r="2367" spans="1:10" x14ac:dyDescent="0.3">
      <c r="A2367" s="2">
        <v>40064955</v>
      </c>
      <c r="B2367" s="2" t="s">
        <v>26513</v>
      </c>
      <c r="C2367" s="2">
        <v>15000000</v>
      </c>
      <c r="D2367" s="2">
        <v>6.4</v>
      </c>
      <c r="E2367" s="2">
        <f t="shared" si="36"/>
        <v>25064955</v>
      </c>
      <c r="I2367" s="13" t="s">
        <v>25341</v>
      </c>
      <c r="J2367" s="13">
        <v>-3716496</v>
      </c>
    </row>
    <row r="2368" spans="1:10" x14ac:dyDescent="0.3">
      <c r="A2368" s="2">
        <v>44886089</v>
      </c>
      <c r="B2368" s="2" t="s">
        <v>26514</v>
      </c>
      <c r="C2368" s="2">
        <v>10000000</v>
      </c>
      <c r="D2368" s="2">
        <v>6.9</v>
      </c>
      <c r="E2368" s="2">
        <f t="shared" si="36"/>
        <v>34886089</v>
      </c>
      <c r="I2368" s="13" t="s">
        <v>25812</v>
      </c>
      <c r="J2368" s="13">
        <v>-3731172</v>
      </c>
    </row>
    <row r="2369" spans="1:10" x14ac:dyDescent="0.3">
      <c r="A2369" s="2">
        <v>37882551</v>
      </c>
      <c r="B2369" s="2" t="s">
        <v>26515</v>
      </c>
      <c r="C2369" s="2">
        <v>16000000</v>
      </c>
      <c r="D2369" s="2">
        <v>5.7</v>
      </c>
      <c r="E2369" s="2">
        <f t="shared" si="36"/>
        <v>21882551</v>
      </c>
      <c r="I2369" s="13" t="s">
        <v>24732</v>
      </c>
      <c r="J2369" s="13">
        <v>-3742998</v>
      </c>
    </row>
    <row r="2370" spans="1:10" x14ac:dyDescent="0.3">
      <c r="A2370" s="2">
        <v>40983001</v>
      </c>
      <c r="B2370" s="2" t="s">
        <v>26516</v>
      </c>
      <c r="C2370" s="2">
        <v>7000000</v>
      </c>
      <c r="D2370" s="2">
        <v>7.7</v>
      </c>
      <c r="E2370" s="2">
        <f t="shared" si="36"/>
        <v>33983001</v>
      </c>
      <c r="I2370" s="13" t="s">
        <v>26218</v>
      </c>
      <c r="J2370" s="13">
        <v>-3751299</v>
      </c>
    </row>
    <row r="2371" spans="1:10" x14ac:dyDescent="0.3">
      <c r="A2371" s="2">
        <v>20991497</v>
      </c>
      <c r="B2371" s="2" t="s">
        <v>25461</v>
      </c>
      <c r="C2371" s="2">
        <v>37000000</v>
      </c>
      <c r="D2371" s="2">
        <v>5.4</v>
      </c>
      <c r="E2371" s="2">
        <f t="shared" ref="E2371:E2434" si="37">A2371-C2371</f>
        <v>-16008503</v>
      </c>
      <c r="I2371" s="13" t="s">
        <v>26980</v>
      </c>
      <c r="J2371" s="13">
        <v>-3771476</v>
      </c>
    </row>
    <row r="2372" spans="1:10" x14ac:dyDescent="0.3">
      <c r="A2372" s="2">
        <v>35007180</v>
      </c>
      <c r="B2372" s="2" t="s">
        <v>26517</v>
      </c>
      <c r="C2372" s="2">
        <v>15000000</v>
      </c>
      <c r="D2372" s="2">
        <v>5.6</v>
      </c>
      <c r="E2372" s="2">
        <f t="shared" si="37"/>
        <v>20007180</v>
      </c>
      <c r="I2372" s="13" t="s">
        <v>27359</v>
      </c>
      <c r="J2372" s="13">
        <v>-3772117</v>
      </c>
    </row>
    <row r="2373" spans="1:10" x14ac:dyDescent="0.3">
      <c r="A2373" s="2">
        <v>35887263</v>
      </c>
      <c r="B2373" s="2" t="s">
        <v>26518</v>
      </c>
      <c r="C2373" s="2">
        <v>15000000</v>
      </c>
      <c r="D2373" s="2">
        <v>7.7</v>
      </c>
      <c r="E2373" s="2">
        <f t="shared" si="37"/>
        <v>20887263</v>
      </c>
      <c r="I2373" s="13" t="s">
        <v>27423</v>
      </c>
      <c r="J2373" s="13">
        <v>-3780041</v>
      </c>
    </row>
    <row r="2374" spans="1:10" x14ac:dyDescent="0.3">
      <c r="A2374" s="2">
        <v>34308901</v>
      </c>
      <c r="B2374" s="2" t="s">
        <v>26519</v>
      </c>
      <c r="C2374" s="2">
        <v>16000000</v>
      </c>
      <c r="D2374" s="2">
        <v>5.0999999999999996</v>
      </c>
      <c r="E2374" s="2">
        <f t="shared" si="37"/>
        <v>18308901</v>
      </c>
      <c r="I2374" s="13" t="s">
        <v>27419</v>
      </c>
      <c r="J2374" s="13">
        <v>-3785127</v>
      </c>
    </row>
    <row r="2375" spans="1:10" x14ac:dyDescent="0.3">
      <c r="A2375" s="2">
        <v>33771174</v>
      </c>
      <c r="B2375" s="2" t="s">
        <v>26520</v>
      </c>
      <c r="C2375" s="2">
        <v>15000000</v>
      </c>
      <c r="D2375" s="2">
        <v>6.8</v>
      </c>
      <c r="E2375" s="2">
        <f t="shared" si="37"/>
        <v>18771174</v>
      </c>
      <c r="I2375" s="13" t="s">
        <v>27360</v>
      </c>
      <c r="J2375" s="13">
        <v>-3786587</v>
      </c>
    </row>
    <row r="2376" spans="1:10" x14ac:dyDescent="0.3">
      <c r="A2376" s="2">
        <v>6000000</v>
      </c>
      <c r="B2376" s="2" t="s">
        <v>26521</v>
      </c>
      <c r="C2376" s="2">
        <v>15000000</v>
      </c>
      <c r="D2376" s="2">
        <v>8.4</v>
      </c>
      <c r="E2376" s="2">
        <f t="shared" si="37"/>
        <v>-9000000</v>
      </c>
      <c r="I2376" s="13" t="s">
        <v>27235</v>
      </c>
      <c r="J2376" s="13">
        <v>-3792025</v>
      </c>
    </row>
    <row r="2377" spans="1:10" x14ac:dyDescent="0.3">
      <c r="A2377" s="2">
        <v>33386128</v>
      </c>
      <c r="B2377" s="2" t="s">
        <v>26522</v>
      </c>
      <c r="C2377" s="2">
        <v>15000000</v>
      </c>
      <c r="D2377" s="2">
        <v>4.9000000000000004</v>
      </c>
      <c r="E2377" s="2">
        <f t="shared" si="37"/>
        <v>18386128</v>
      </c>
      <c r="I2377" s="13" t="s">
        <v>26260</v>
      </c>
      <c r="J2377" s="13">
        <v>-3798243</v>
      </c>
    </row>
    <row r="2378" spans="1:10" x14ac:dyDescent="0.3">
      <c r="A2378" s="2">
        <v>37877959</v>
      </c>
      <c r="B2378" s="2" t="s">
        <v>26523</v>
      </c>
      <c r="C2378" s="2">
        <v>15000000</v>
      </c>
      <c r="D2378" s="2">
        <v>7.1</v>
      </c>
      <c r="E2378" s="2">
        <f t="shared" si="37"/>
        <v>22877959</v>
      </c>
      <c r="I2378" s="13" t="s">
        <v>26944</v>
      </c>
      <c r="J2378" s="13">
        <v>-3802134</v>
      </c>
    </row>
    <row r="2379" spans="1:10" x14ac:dyDescent="0.3">
      <c r="A2379" s="2">
        <v>32721635</v>
      </c>
      <c r="B2379" s="2" t="s">
        <v>26524</v>
      </c>
      <c r="C2379" s="2">
        <v>15000000</v>
      </c>
      <c r="D2379" s="2">
        <v>6.6</v>
      </c>
      <c r="E2379" s="2">
        <f t="shared" si="37"/>
        <v>17721635</v>
      </c>
      <c r="I2379" s="13" t="s">
        <v>27409</v>
      </c>
      <c r="J2379" s="13">
        <v>-3814423</v>
      </c>
    </row>
    <row r="2380" spans="1:10" x14ac:dyDescent="0.3">
      <c r="A2380" s="2">
        <v>31585300</v>
      </c>
      <c r="B2380" s="2" t="s">
        <v>26525</v>
      </c>
      <c r="C2380" s="2">
        <v>15000000</v>
      </c>
      <c r="D2380" s="2">
        <v>6.1</v>
      </c>
      <c r="E2380" s="2">
        <f t="shared" si="37"/>
        <v>16585300</v>
      </c>
      <c r="I2380" s="13" t="s">
        <v>27413</v>
      </c>
      <c r="J2380" s="13">
        <v>-3853598</v>
      </c>
    </row>
    <row r="2381" spans="1:10" x14ac:dyDescent="0.3">
      <c r="A2381" s="2">
        <v>30259652</v>
      </c>
      <c r="B2381" s="2" t="s">
        <v>26526</v>
      </c>
      <c r="C2381" s="2">
        <v>15000000</v>
      </c>
      <c r="D2381" s="2">
        <v>4.0999999999999996</v>
      </c>
      <c r="E2381" s="2">
        <f t="shared" si="37"/>
        <v>15259652</v>
      </c>
      <c r="I2381" s="13" t="s">
        <v>26570</v>
      </c>
      <c r="J2381" s="13">
        <v>-3855482</v>
      </c>
    </row>
    <row r="2382" spans="1:10" x14ac:dyDescent="0.3">
      <c r="A2382" s="2">
        <v>163192114</v>
      </c>
      <c r="B2382" s="2" t="s">
        <v>24366</v>
      </c>
      <c r="C2382" s="2">
        <v>125000000</v>
      </c>
      <c r="D2382" s="2">
        <v>5.8</v>
      </c>
      <c r="E2382" s="2">
        <f t="shared" si="37"/>
        <v>38192114</v>
      </c>
      <c r="I2382" s="13" t="s">
        <v>27418</v>
      </c>
      <c r="J2382" s="13">
        <v>-3856347</v>
      </c>
    </row>
    <row r="2383" spans="1:10" x14ac:dyDescent="0.3">
      <c r="A2383" s="2">
        <v>30857814</v>
      </c>
      <c r="B2383" s="2" t="s">
        <v>26527</v>
      </c>
      <c r="C2383" s="2">
        <v>16000000</v>
      </c>
      <c r="D2383" s="2">
        <v>8.1</v>
      </c>
      <c r="E2383" s="2">
        <f t="shared" si="37"/>
        <v>14857814</v>
      </c>
      <c r="I2383" s="13" t="s">
        <v>26791</v>
      </c>
      <c r="J2383" s="13">
        <v>-3865783</v>
      </c>
    </row>
    <row r="2384" spans="1:10" x14ac:dyDescent="0.3">
      <c r="A2384" s="2">
        <v>30226144</v>
      </c>
      <c r="B2384" s="2" t="s">
        <v>26528</v>
      </c>
      <c r="C2384" s="2">
        <v>15000000</v>
      </c>
      <c r="D2384" s="2">
        <v>7.6</v>
      </c>
      <c r="E2384" s="2">
        <f t="shared" si="37"/>
        <v>15226144</v>
      </c>
      <c r="I2384" s="13" t="s">
        <v>27196</v>
      </c>
      <c r="J2384" s="13">
        <v>-3877439</v>
      </c>
    </row>
    <row r="2385" spans="1:10" x14ac:dyDescent="0.3">
      <c r="A2385" s="2">
        <v>35054909</v>
      </c>
      <c r="B2385" s="2" t="s">
        <v>26529</v>
      </c>
      <c r="C2385" s="2">
        <v>15000000</v>
      </c>
      <c r="D2385" s="2">
        <v>7.8</v>
      </c>
      <c r="E2385" s="2">
        <f t="shared" si="37"/>
        <v>20054909</v>
      </c>
      <c r="I2385" s="13" t="s">
        <v>27372</v>
      </c>
      <c r="J2385" s="13">
        <v>-3898945</v>
      </c>
    </row>
    <row r="2386" spans="1:10" x14ac:dyDescent="0.3">
      <c r="A2386" s="2">
        <v>29302097</v>
      </c>
      <c r="B2386" s="2" t="s">
        <v>26530</v>
      </c>
      <c r="C2386" s="2">
        <v>15000000</v>
      </c>
      <c r="D2386" s="2">
        <v>4.5999999999999996</v>
      </c>
      <c r="E2386" s="2">
        <f t="shared" si="37"/>
        <v>14302097</v>
      </c>
      <c r="I2386" s="13" t="s">
        <v>27332</v>
      </c>
      <c r="J2386" s="13">
        <v>-3900000</v>
      </c>
    </row>
    <row r="2387" spans="1:10" x14ac:dyDescent="0.3">
      <c r="A2387" s="2">
        <v>29106737</v>
      </c>
      <c r="B2387" s="2" t="s">
        <v>26531</v>
      </c>
      <c r="C2387" s="2">
        <v>15000000</v>
      </c>
      <c r="D2387" s="2">
        <v>6</v>
      </c>
      <c r="E2387" s="2">
        <f t="shared" si="37"/>
        <v>14106737</v>
      </c>
      <c r="I2387" s="13" t="s">
        <v>27331</v>
      </c>
      <c r="J2387" s="13">
        <v>-3917956</v>
      </c>
    </row>
    <row r="2388" spans="1:10" x14ac:dyDescent="0.3">
      <c r="A2388" s="2">
        <v>28637507</v>
      </c>
      <c r="B2388" s="2" t="s">
        <v>26532</v>
      </c>
      <c r="C2388" s="2">
        <v>15000000</v>
      </c>
      <c r="D2388" s="2">
        <v>7</v>
      </c>
      <c r="E2388" s="2">
        <f t="shared" si="37"/>
        <v>13637507</v>
      </c>
      <c r="I2388" s="13" t="s">
        <v>27237</v>
      </c>
      <c r="J2388" s="13">
        <v>-3922954</v>
      </c>
    </row>
    <row r="2389" spans="1:10" x14ac:dyDescent="0.3">
      <c r="A2389" s="2">
        <v>30127963</v>
      </c>
      <c r="B2389" s="2" t="s">
        <v>26533</v>
      </c>
      <c r="C2389" s="2">
        <v>15000000</v>
      </c>
      <c r="D2389" s="2">
        <v>6.7</v>
      </c>
      <c r="E2389" s="2">
        <f t="shared" si="37"/>
        <v>15127963</v>
      </c>
      <c r="I2389" s="13" t="s">
        <v>27261</v>
      </c>
      <c r="J2389" s="13">
        <v>-3943898</v>
      </c>
    </row>
    <row r="2390" spans="1:10" x14ac:dyDescent="0.3">
      <c r="A2390" s="2">
        <v>32645546</v>
      </c>
      <c r="B2390" s="2" t="s">
        <v>26534</v>
      </c>
      <c r="C2390" s="2">
        <v>14000000</v>
      </c>
      <c r="D2390" s="2">
        <v>6.4</v>
      </c>
      <c r="E2390" s="2">
        <f t="shared" si="37"/>
        <v>18645546</v>
      </c>
      <c r="I2390" s="13" t="s">
        <v>26945</v>
      </c>
      <c r="J2390" s="13">
        <v>-3955382</v>
      </c>
    </row>
    <row r="2391" spans="1:10" x14ac:dyDescent="0.3">
      <c r="A2391" s="2">
        <v>27441122</v>
      </c>
      <c r="B2391" s="2" t="s">
        <v>26535</v>
      </c>
      <c r="C2391" s="2">
        <v>15000000</v>
      </c>
      <c r="D2391" s="2">
        <v>7.2</v>
      </c>
      <c r="E2391" s="2">
        <f t="shared" si="37"/>
        <v>12441122</v>
      </c>
      <c r="I2391" s="13" t="s">
        <v>25464</v>
      </c>
      <c r="J2391" s="13">
        <v>-3962246</v>
      </c>
    </row>
    <row r="2392" spans="1:10" x14ac:dyDescent="0.3">
      <c r="A2392" s="2">
        <v>28014536</v>
      </c>
      <c r="B2392" s="2" t="s">
        <v>26536</v>
      </c>
      <c r="C2392" s="2">
        <v>15000000</v>
      </c>
      <c r="D2392" s="2">
        <v>7.4</v>
      </c>
      <c r="E2392" s="2">
        <f t="shared" si="37"/>
        <v>13014536</v>
      </c>
      <c r="I2392" s="13" t="s">
        <v>27236</v>
      </c>
      <c r="J2392" s="13">
        <v>-3974762</v>
      </c>
    </row>
    <row r="2393" spans="1:10" x14ac:dyDescent="0.3">
      <c r="A2393" s="2">
        <v>33860010</v>
      </c>
      <c r="B2393" s="2" t="s">
        <v>26537</v>
      </c>
      <c r="C2393" s="2">
        <v>15000000</v>
      </c>
      <c r="D2393" s="2">
        <v>4.8</v>
      </c>
      <c r="E2393" s="2">
        <f t="shared" si="37"/>
        <v>18860010</v>
      </c>
      <c r="I2393" s="13" t="s">
        <v>27416</v>
      </c>
      <c r="J2393" s="13">
        <v>-3979738</v>
      </c>
    </row>
    <row r="2394" spans="1:10" x14ac:dyDescent="0.3">
      <c r="A2394" s="2">
        <v>26421314</v>
      </c>
      <c r="B2394" s="2" t="s">
        <v>26538</v>
      </c>
      <c r="C2394" s="2">
        <v>15000000</v>
      </c>
      <c r="D2394" s="2">
        <v>4</v>
      </c>
      <c r="E2394" s="2">
        <f t="shared" si="37"/>
        <v>11421314</v>
      </c>
      <c r="I2394" s="13" t="s">
        <v>27415</v>
      </c>
      <c r="J2394" s="13">
        <v>-3987164</v>
      </c>
    </row>
    <row r="2395" spans="1:10" x14ac:dyDescent="0.3">
      <c r="A2395" s="2">
        <v>24881000</v>
      </c>
      <c r="B2395" s="2" t="s">
        <v>26539</v>
      </c>
      <c r="C2395" s="2">
        <v>15000000</v>
      </c>
      <c r="D2395" s="2">
        <v>6.2</v>
      </c>
      <c r="E2395" s="2">
        <f t="shared" si="37"/>
        <v>9881000</v>
      </c>
      <c r="I2395" s="13" t="s">
        <v>27175</v>
      </c>
      <c r="J2395" s="13">
        <v>-3991940</v>
      </c>
    </row>
    <row r="2396" spans="1:10" x14ac:dyDescent="0.3">
      <c r="A2396" s="2">
        <v>23089926</v>
      </c>
      <c r="B2396" s="2" t="s">
        <v>26540</v>
      </c>
      <c r="C2396" s="2">
        <v>15000000</v>
      </c>
      <c r="D2396" s="2">
        <v>7.7</v>
      </c>
      <c r="E2396" s="2">
        <f t="shared" si="37"/>
        <v>8089926</v>
      </c>
      <c r="I2396" s="13" t="s">
        <v>24874</v>
      </c>
      <c r="J2396" s="13">
        <v>-4005443</v>
      </c>
    </row>
    <row r="2397" spans="1:10" x14ac:dyDescent="0.3">
      <c r="A2397" s="2">
        <v>26161406</v>
      </c>
      <c r="B2397" s="2" t="s">
        <v>26541</v>
      </c>
      <c r="C2397" s="2">
        <v>15000000</v>
      </c>
      <c r="D2397" s="2">
        <v>6.7</v>
      </c>
      <c r="E2397" s="2">
        <f t="shared" si="37"/>
        <v>11161406</v>
      </c>
      <c r="I2397" s="13" t="s">
        <v>27350</v>
      </c>
      <c r="J2397" s="13">
        <v>-4021435</v>
      </c>
    </row>
    <row r="2398" spans="1:10" x14ac:dyDescent="0.3">
      <c r="A2398" s="2">
        <v>22954968</v>
      </c>
      <c r="B2398" s="2" t="s">
        <v>26542</v>
      </c>
      <c r="C2398" s="2">
        <v>11500000</v>
      </c>
      <c r="D2398" s="2">
        <v>7.9</v>
      </c>
      <c r="E2398" s="2">
        <f t="shared" si="37"/>
        <v>11454968</v>
      </c>
      <c r="I2398" s="13" t="s">
        <v>26730</v>
      </c>
      <c r="J2398" s="13">
        <v>-4043793</v>
      </c>
    </row>
    <row r="2399" spans="1:10" x14ac:dyDescent="0.3">
      <c r="A2399" s="2">
        <v>26384919</v>
      </c>
      <c r="B2399" s="2" t="s">
        <v>26543</v>
      </c>
      <c r="C2399" s="2">
        <v>15000000</v>
      </c>
      <c r="D2399" s="2">
        <v>7.9</v>
      </c>
      <c r="E2399" s="2">
        <f t="shared" si="37"/>
        <v>11384919</v>
      </c>
      <c r="I2399" s="13" t="s">
        <v>27041</v>
      </c>
      <c r="J2399" s="13">
        <v>-4059945</v>
      </c>
    </row>
    <row r="2400" spans="1:10" x14ac:dyDescent="0.3">
      <c r="A2400" s="2">
        <v>22189039</v>
      </c>
      <c r="B2400" s="2" t="s">
        <v>26544</v>
      </c>
      <c r="C2400" s="2">
        <v>15000000</v>
      </c>
      <c r="D2400" s="2">
        <v>5.5</v>
      </c>
      <c r="E2400" s="2">
        <f t="shared" si="37"/>
        <v>7189039</v>
      </c>
      <c r="I2400" s="13" t="s">
        <v>26052</v>
      </c>
      <c r="J2400" s="13">
        <v>-4065142</v>
      </c>
    </row>
    <row r="2401" spans="1:10" x14ac:dyDescent="0.3">
      <c r="A2401" s="2">
        <v>20998709</v>
      </c>
      <c r="B2401" s="2" t="s">
        <v>26545</v>
      </c>
      <c r="C2401" s="2">
        <v>15000000</v>
      </c>
      <c r="D2401" s="2">
        <v>6.2</v>
      </c>
      <c r="E2401" s="2">
        <f t="shared" si="37"/>
        <v>5998709</v>
      </c>
      <c r="I2401" s="13" t="s">
        <v>25586</v>
      </c>
      <c r="J2401" s="13">
        <v>-4072280</v>
      </c>
    </row>
    <row r="2402" spans="1:10" x14ac:dyDescent="0.3">
      <c r="A2402" s="2">
        <v>20801344</v>
      </c>
      <c r="B2402" s="2" t="s">
        <v>26546</v>
      </c>
      <c r="C2402" s="2">
        <v>15000000</v>
      </c>
      <c r="D2402" s="2">
        <v>5.0999999999999996</v>
      </c>
      <c r="E2402" s="2">
        <f t="shared" si="37"/>
        <v>5801344</v>
      </c>
      <c r="I2402" s="13" t="s">
        <v>26789</v>
      </c>
      <c r="J2402" s="13">
        <v>-4081717</v>
      </c>
    </row>
    <row r="2403" spans="1:10" x14ac:dyDescent="0.3">
      <c r="A2403" s="2">
        <v>21468807</v>
      </c>
      <c r="B2403" s="2" t="s">
        <v>26547</v>
      </c>
      <c r="C2403" s="2">
        <v>14000000</v>
      </c>
      <c r="D2403" s="2">
        <v>4.0999999999999996</v>
      </c>
      <c r="E2403" s="2">
        <f t="shared" si="37"/>
        <v>7468807</v>
      </c>
      <c r="I2403" s="13" t="s">
        <v>27351</v>
      </c>
      <c r="J2403" s="13">
        <v>-4086164</v>
      </c>
    </row>
    <row r="2404" spans="1:10" x14ac:dyDescent="0.3">
      <c r="A2404" s="2">
        <v>19158074</v>
      </c>
      <c r="B2404" s="2" t="s">
        <v>26548</v>
      </c>
      <c r="C2404" s="2">
        <v>15000000</v>
      </c>
      <c r="D2404" s="2">
        <v>6.7</v>
      </c>
      <c r="E2404" s="2">
        <f t="shared" si="37"/>
        <v>4158074</v>
      </c>
      <c r="I2404" s="13" t="s">
        <v>24516</v>
      </c>
      <c r="J2404" s="13">
        <v>-4115185</v>
      </c>
    </row>
    <row r="2405" spans="1:10" x14ac:dyDescent="0.3">
      <c r="A2405" s="2">
        <v>18843314</v>
      </c>
      <c r="B2405" s="2" t="s">
        <v>26549</v>
      </c>
      <c r="C2405" s="2">
        <v>20000000</v>
      </c>
      <c r="D2405" s="2">
        <v>4.7</v>
      </c>
      <c r="E2405" s="2">
        <f t="shared" si="37"/>
        <v>-1156686</v>
      </c>
      <c r="I2405" s="13" t="s">
        <v>27023</v>
      </c>
      <c r="J2405" s="13">
        <v>-4118133</v>
      </c>
    </row>
    <row r="2406" spans="1:10" x14ac:dyDescent="0.3">
      <c r="A2406" s="2">
        <v>20566327</v>
      </c>
      <c r="B2406" s="2" t="s">
        <v>26550</v>
      </c>
      <c r="C2406" s="2">
        <v>15000000</v>
      </c>
      <c r="D2406" s="2">
        <v>6.4</v>
      </c>
      <c r="E2406" s="2">
        <f t="shared" si="37"/>
        <v>5566327</v>
      </c>
      <c r="I2406" s="13" t="s">
        <v>27352</v>
      </c>
      <c r="J2406" s="13">
        <v>-4165583</v>
      </c>
    </row>
    <row r="2407" spans="1:10" x14ac:dyDescent="0.3">
      <c r="A2407" s="2">
        <v>20218921</v>
      </c>
      <c r="B2407" s="2" t="s">
        <v>26551</v>
      </c>
      <c r="C2407" s="2">
        <v>15000000</v>
      </c>
      <c r="D2407" s="2">
        <v>6.3</v>
      </c>
      <c r="E2407" s="2">
        <f t="shared" si="37"/>
        <v>5218921</v>
      </c>
      <c r="I2407" s="13" t="s">
        <v>27001</v>
      </c>
      <c r="J2407" s="13">
        <v>-4170061</v>
      </c>
    </row>
    <row r="2408" spans="1:10" x14ac:dyDescent="0.3">
      <c r="A2408" s="2">
        <v>17411331</v>
      </c>
      <c r="B2408" s="2" t="s">
        <v>26552</v>
      </c>
      <c r="C2408" s="2">
        <v>15000000</v>
      </c>
      <c r="D2408" s="2">
        <v>5.5</v>
      </c>
      <c r="E2408" s="2">
        <f t="shared" si="37"/>
        <v>2411331</v>
      </c>
      <c r="I2408" s="13" t="s">
        <v>26217</v>
      </c>
      <c r="J2408" s="13">
        <v>-4202093</v>
      </c>
    </row>
    <row r="2409" spans="1:10" x14ac:dyDescent="0.3">
      <c r="A2409" s="2">
        <v>21383298</v>
      </c>
      <c r="B2409" s="2" t="s">
        <v>26553</v>
      </c>
      <c r="C2409" s="2">
        <v>15000000</v>
      </c>
      <c r="D2409" s="2">
        <v>7.3</v>
      </c>
      <c r="E2409" s="2">
        <f t="shared" si="37"/>
        <v>6383298</v>
      </c>
      <c r="I2409" s="13" t="s">
        <v>27258</v>
      </c>
      <c r="J2409" s="13">
        <v>-4207881</v>
      </c>
    </row>
    <row r="2410" spans="1:10" x14ac:dyDescent="0.3">
      <c r="A2410" s="2">
        <v>24984868</v>
      </c>
      <c r="B2410" s="2" t="s">
        <v>26554</v>
      </c>
      <c r="C2410" s="2">
        <v>15000000</v>
      </c>
      <c r="D2410" s="2">
        <v>6.3</v>
      </c>
      <c r="E2410" s="2">
        <f t="shared" si="37"/>
        <v>9984868</v>
      </c>
      <c r="I2410" s="13" t="s">
        <v>27189</v>
      </c>
      <c r="J2410" s="13">
        <v>-4231704</v>
      </c>
    </row>
    <row r="2411" spans="1:10" x14ac:dyDescent="0.3">
      <c r="A2411" s="2">
        <v>16459004</v>
      </c>
      <c r="B2411" s="2" t="s">
        <v>26555</v>
      </c>
      <c r="C2411" s="2">
        <v>15000000</v>
      </c>
      <c r="D2411" s="2">
        <v>4.9000000000000004</v>
      </c>
      <c r="E2411" s="2">
        <f t="shared" si="37"/>
        <v>1459004</v>
      </c>
      <c r="I2411" s="13" t="s">
        <v>26569</v>
      </c>
      <c r="J2411" s="13">
        <v>-4236531</v>
      </c>
    </row>
    <row r="2412" spans="1:10" x14ac:dyDescent="0.3">
      <c r="A2412" s="2">
        <v>15700000</v>
      </c>
      <c r="B2412" s="2" t="s">
        <v>26556</v>
      </c>
      <c r="C2412" s="2">
        <v>15000000</v>
      </c>
      <c r="D2412" s="2">
        <v>7.6</v>
      </c>
      <c r="E2412" s="2">
        <f t="shared" si="37"/>
        <v>700000</v>
      </c>
      <c r="I2412" s="13" t="s">
        <v>26654</v>
      </c>
      <c r="J2412" s="13">
        <v>-4241500</v>
      </c>
    </row>
    <row r="2413" spans="1:10" x14ac:dyDescent="0.3">
      <c r="A2413" s="2">
        <v>15100000</v>
      </c>
      <c r="B2413" s="2" t="s">
        <v>26557</v>
      </c>
      <c r="C2413" s="2">
        <v>15000000</v>
      </c>
      <c r="D2413" s="2">
        <v>6</v>
      </c>
      <c r="E2413" s="2">
        <f t="shared" si="37"/>
        <v>100000</v>
      </c>
      <c r="I2413" s="13" t="s">
        <v>27394</v>
      </c>
      <c r="J2413" s="13">
        <v>-4286998</v>
      </c>
    </row>
    <row r="2414" spans="1:10" x14ac:dyDescent="0.3">
      <c r="A2414" s="2">
        <v>14938570</v>
      </c>
      <c r="B2414" s="2" t="s">
        <v>26558</v>
      </c>
      <c r="C2414" s="2">
        <v>15000000</v>
      </c>
      <c r="D2414" s="2">
        <v>6.2</v>
      </c>
      <c r="E2414" s="2">
        <f t="shared" si="37"/>
        <v>-61430</v>
      </c>
      <c r="I2414" s="13" t="s">
        <v>26219</v>
      </c>
      <c r="J2414" s="13">
        <v>-4287928</v>
      </c>
    </row>
    <row r="2415" spans="1:10" x14ac:dyDescent="0.3">
      <c r="A2415" s="2">
        <v>17237244</v>
      </c>
      <c r="B2415" s="2" t="s">
        <v>26559</v>
      </c>
      <c r="C2415" s="2">
        <v>15000000</v>
      </c>
      <c r="D2415" s="2">
        <v>6.8</v>
      </c>
      <c r="E2415" s="2">
        <f t="shared" si="37"/>
        <v>2237244</v>
      </c>
      <c r="I2415" s="13" t="s">
        <v>26414</v>
      </c>
      <c r="J2415" s="13">
        <v>-4306379</v>
      </c>
    </row>
    <row r="2416" spans="1:10" x14ac:dyDescent="0.3">
      <c r="A2416" s="2">
        <v>14249005</v>
      </c>
      <c r="B2416" s="2" t="s">
        <v>26560</v>
      </c>
      <c r="C2416" s="2">
        <v>15000000</v>
      </c>
      <c r="D2416" s="2">
        <v>4.5</v>
      </c>
      <c r="E2416" s="2">
        <f t="shared" si="37"/>
        <v>-750995</v>
      </c>
      <c r="I2416" s="13" t="s">
        <v>25522</v>
      </c>
      <c r="J2416" s="13">
        <v>-4308561</v>
      </c>
    </row>
    <row r="2417" spans="1:10" x14ac:dyDescent="0.3">
      <c r="A2417" s="2">
        <v>12701880</v>
      </c>
      <c r="B2417" s="2" t="s">
        <v>26561</v>
      </c>
      <c r="C2417" s="2">
        <v>15000000</v>
      </c>
      <c r="D2417" s="2">
        <v>5.7</v>
      </c>
      <c r="E2417" s="2">
        <f t="shared" si="37"/>
        <v>-2298120</v>
      </c>
      <c r="I2417" s="13" t="s">
        <v>27019</v>
      </c>
      <c r="J2417" s="13">
        <v>-4318497</v>
      </c>
    </row>
    <row r="2418" spans="1:10" x14ac:dyDescent="0.3">
      <c r="A2418" s="2">
        <v>12801190</v>
      </c>
      <c r="B2418" s="2" t="s">
        <v>26562</v>
      </c>
      <c r="C2418" s="2">
        <v>15000000</v>
      </c>
      <c r="D2418" s="2">
        <v>4.5999999999999996</v>
      </c>
      <c r="E2418" s="2">
        <f t="shared" si="37"/>
        <v>-2198810</v>
      </c>
      <c r="I2418" s="13" t="s">
        <v>25524</v>
      </c>
      <c r="J2418" s="13">
        <v>-4330587</v>
      </c>
    </row>
    <row r="2419" spans="1:10" x14ac:dyDescent="0.3">
      <c r="A2419" s="2">
        <v>12549485</v>
      </c>
      <c r="B2419" s="2" t="s">
        <v>26563</v>
      </c>
      <c r="C2419" s="2">
        <v>15000000</v>
      </c>
      <c r="D2419" s="2">
        <v>6.2</v>
      </c>
      <c r="E2419" s="2">
        <f t="shared" si="37"/>
        <v>-2450515</v>
      </c>
      <c r="I2419" s="13" t="s">
        <v>26050</v>
      </c>
      <c r="J2419" s="13">
        <v>-4346385</v>
      </c>
    </row>
    <row r="2420" spans="1:10" x14ac:dyDescent="0.3">
      <c r="A2420" s="2">
        <v>13766014</v>
      </c>
      <c r="B2420" s="2" t="s">
        <v>26564</v>
      </c>
      <c r="C2420" s="2">
        <v>15000000</v>
      </c>
      <c r="D2420" s="2">
        <v>7</v>
      </c>
      <c r="E2420" s="2">
        <f t="shared" si="37"/>
        <v>-1233986</v>
      </c>
      <c r="I2420" s="13" t="s">
        <v>25256</v>
      </c>
      <c r="J2420" s="13">
        <v>-4347435</v>
      </c>
    </row>
    <row r="2421" spans="1:10" x14ac:dyDescent="0.3">
      <c r="A2421" s="2">
        <v>13034417</v>
      </c>
      <c r="B2421" s="2" t="s">
        <v>26565</v>
      </c>
      <c r="C2421" s="2">
        <v>15000000</v>
      </c>
      <c r="D2421" s="2">
        <v>6.9</v>
      </c>
      <c r="E2421" s="2">
        <f t="shared" si="37"/>
        <v>-1965583</v>
      </c>
      <c r="I2421" s="13" t="s">
        <v>27000</v>
      </c>
      <c r="J2421" s="13">
        <v>-4370130</v>
      </c>
    </row>
    <row r="2422" spans="1:10" x14ac:dyDescent="0.3">
      <c r="A2422" s="2">
        <v>12212417</v>
      </c>
      <c r="B2422" s="2" t="s">
        <v>26566</v>
      </c>
      <c r="C2422" s="2">
        <v>15000000</v>
      </c>
      <c r="D2422" s="2">
        <v>6.7</v>
      </c>
      <c r="E2422" s="2">
        <f t="shared" si="37"/>
        <v>-2787583</v>
      </c>
      <c r="I2422" s="13" t="s">
        <v>27365</v>
      </c>
      <c r="J2422" s="13">
        <v>-4391771</v>
      </c>
    </row>
    <row r="2423" spans="1:10" x14ac:dyDescent="0.3">
      <c r="A2423" s="2">
        <v>11614236</v>
      </c>
      <c r="B2423" s="2" t="s">
        <v>26567</v>
      </c>
      <c r="C2423" s="2">
        <v>15000000</v>
      </c>
      <c r="D2423" s="2">
        <v>5.6</v>
      </c>
      <c r="E2423" s="2">
        <f t="shared" si="37"/>
        <v>-3385764</v>
      </c>
      <c r="I2423" s="13" t="s">
        <v>27188</v>
      </c>
      <c r="J2423" s="13">
        <v>-4475146</v>
      </c>
    </row>
    <row r="2424" spans="1:10" x14ac:dyDescent="0.3">
      <c r="A2424" s="2">
        <v>13337299</v>
      </c>
      <c r="B2424" s="2" t="s">
        <v>26568</v>
      </c>
      <c r="C2424" s="2">
        <v>20000000</v>
      </c>
      <c r="D2424" s="2">
        <v>6.6</v>
      </c>
      <c r="E2424" s="2">
        <f t="shared" si="37"/>
        <v>-6662701</v>
      </c>
      <c r="I2424" s="13" t="s">
        <v>27267</v>
      </c>
      <c r="J2424" s="13">
        <v>-4483513</v>
      </c>
    </row>
    <row r="2425" spans="1:10" x14ac:dyDescent="0.3">
      <c r="A2425" s="2">
        <v>10763469</v>
      </c>
      <c r="B2425" s="2" t="s">
        <v>26569</v>
      </c>
      <c r="C2425" s="2">
        <v>15000000</v>
      </c>
      <c r="D2425" s="2">
        <v>6.4</v>
      </c>
      <c r="E2425" s="2">
        <f t="shared" si="37"/>
        <v>-4236531</v>
      </c>
      <c r="I2425" s="13" t="s">
        <v>25835</v>
      </c>
      <c r="J2425" s="13">
        <v>-4505513</v>
      </c>
    </row>
    <row r="2426" spans="1:10" x14ac:dyDescent="0.3">
      <c r="A2426" s="2">
        <v>11144518</v>
      </c>
      <c r="B2426" s="2" t="s">
        <v>26570</v>
      </c>
      <c r="C2426" s="2">
        <v>15000000</v>
      </c>
      <c r="D2426" s="2">
        <v>2.8</v>
      </c>
      <c r="E2426" s="2">
        <f t="shared" si="37"/>
        <v>-3855482</v>
      </c>
      <c r="I2426" s="13" t="s">
        <v>25835</v>
      </c>
      <c r="J2426" s="13">
        <v>-4505513</v>
      </c>
    </row>
    <row r="2427" spans="1:10" x14ac:dyDescent="0.3">
      <c r="A2427" s="2">
        <v>15608545</v>
      </c>
      <c r="B2427" s="2" t="s">
        <v>26571</v>
      </c>
      <c r="C2427" s="2">
        <v>15000000</v>
      </c>
      <c r="D2427" s="2">
        <v>5.4</v>
      </c>
      <c r="E2427" s="2">
        <f t="shared" si="37"/>
        <v>608545</v>
      </c>
      <c r="I2427" s="13" t="s">
        <v>26573</v>
      </c>
      <c r="J2427" s="13">
        <v>-4505853</v>
      </c>
    </row>
    <row r="2428" spans="1:10" x14ac:dyDescent="0.3">
      <c r="A2428" s="2">
        <v>10443316</v>
      </c>
      <c r="B2428" s="2" t="s">
        <v>26572</v>
      </c>
      <c r="C2428" s="2">
        <v>15000000</v>
      </c>
      <c r="D2428" s="2">
        <v>5</v>
      </c>
      <c r="E2428" s="2">
        <f t="shared" si="37"/>
        <v>-4556684</v>
      </c>
      <c r="I2428" s="13" t="s">
        <v>26363</v>
      </c>
      <c r="J2428" s="13">
        <v>-4508347</v>
      </c>
    </row>
    <row r="2429" spans="1:10" x14ac:dyDescent="0.3">
      <c r="A2429" s="2">
        <v>10494147</v>
      </c>
      <c r="B2429" s="2" t="s">
        <v>26573</v>
      </c>
      <c r="C2429" s="2">
        <v>15000000</v>
      </c>
      <c r="D2429" s="2">
        <v>5.0999999999999996</v>
      </c>
      <c r="E2429" s="2">
        <f t="shared" si="37"/>
        <v>-4505853</v>
      </c>
      <c r="I2429" s="13" t="s">
        <v>26949</v>
      </c>
      <c r="J2429" s="13">
        <v>-4515625</v>
      </c>
    </row>
    <row r="2430" spans="1:10" x14ac:dyDescent="0.3">
      <c r="A2430" s="2">
        <v>9929000</v>
      </c>
      <c r="B2430" s="2" t="s">
        <v>26574</v>
      </c>
      <c r="C2430" s="2">
        <v>15000000</v>
      </c>
      <c r="D2430" s="2">
        <v>8</v>
      </c>
      <c r="E2430" s="2">
        <f t="shared" si="37"/>
        <v>-5071000</v>
      </c>
      <c r="I2430" s="13" t="s">
        <v>24920</v>
      </c>
      <c r="J2430" s="13">
        <v>-4527033</v>
      </c>
    </row>
    <row r="2431" spans="1:10" x14ac:dyDescent="0.3">
      <c r="A2431" s="2">
        <v>10411980</v>
      </c>
      <c r="B2431" s="2" t="s">
        <v>26575</v>
      </c>
      <c r="C2431" s="2">
        <v>15000000</v>
      </c>
      <c r="D2431" s="2">
        <v>5.9</v>
      </c>
      <c r="E2431" s="2">
        <f t="shared" si="37"/>
        <v>-4588020</v>
      </c>
      <c r="I2431" s="13" t="s">
        <v>26221</v>
      </c>
      <c r="J2431" s="13">
        <v>-4535974</v>
      </c>
    </row>
    <row r="2432" spans="1:10" x14ac:dyDescent="0.3">
      <c r="A2432" s="2">
        <v>17439163</v>
      </c>
      <c r="B2432" s="2" t="s">
        <v>26576</v>
      </c>
      <c r="C2432" s="2">
        <v>15000000</v>
      </c>
      <c r="D2432" s="2">
        <v>8.1999999999999993</v>
      </c>
      <c r="E2432" s="2">
        <f t="shared" si="37"/>
        <v>2439163</v>
      </c>
      <c r="I2432" s="13" t="s">
        <v>26572</v>
      </c>
      <c r="J2432" s="13">
        <v>-4556684</v>
      </c>
    </row>
    <row r="2433" spans="1:10" x14ac:dyDescent="0.3">
      <c r="A2433" s="2">
        <v>9396487</v>
      </c>
      <c r="B2433" s="2" t="s">
        <v>26577</v>
      </c>
      <c r="C2433" s="2">
        <v>15000000</v>
      </c>
      <c r="D2433" s="2">
        <v>7</v>
      </c>
      <c r="E2433" s="2">
        <f t="shared" si="37"/>
        <v>-5603513</v>
      </c>
      <c r="I2433" s="13" t="s">
        <v>27075</v>
      </c>
      <c r="J2433" s="13">
        <v>-4557180</v>
      </c>
    </row>
    <row r="2434" spans="1:10" x14ac:dyDescent="0.3">
      <c r="A2434" s="2">
        <v>9059588</v>
      </c>
      <c r="B2434" s="2" t="s">
        <v>26578</v>
      </c>
      <c r="C2434" s="2">
        <v>15000000</v>
      </c>
      <c r="D2434" s="2">
        <v>6.6</v>
      </c>
      <c r="E2434" s="2">
        <f t="shared" si="37"/>
        <v>-5940412</v>
      </c>
      <c r="I2434" s="13" t="s">
        <v>26575</v>
      </c>
      <c r="J2434" s="13">
        <v>-4588020</v>
      </c>
    </row>
    <row r="2435" spans="1:10" x14ac:dyDescent="0.3">
      <c r="A2435" s="2">
        <v>9172810</v>
      </c>
      <c r="B2435" s="2" t="s">
        <v>26579</v>
      </c>
      <c r="C2435" s="2">
        <v>16000000</v>
      </c>
      <c r="D2435" s="2">
        <v>6.7</v>
      </c>
      <c r="E2435" s="2">
        <f t="shared" ref="E2435:E2498" si="38">A2435-C2435</f>
        <v>-6827190</v>
      </c>
      <c r="I2435" s="13" t="s">
        <v>26220</v>
      </c>
      <c r="J2435" s="13">
        <v>-4591178</v>
      </c>
    </row>
    <row r="2436" spans="1:10" x14ac:dyDescent="0.3">
      <c r="A2436" s="2">
        <v>8735529</v>
      </c>
      <c r="B2436" s="2" t="s">
        <v>26580</v>
      </c>
      <c r="C2436" s="2">
        <v>15000000</v>
      </c>
      <c r="D2436" s="2">
        <v>5.5</v>
      </c>
      <c r="E2436" s="2">
        <f t="shared" si="38"/>
        <v>-6264471</v>
      </c>
      <c r="I2436" s="13" t="s">
        <v>26646</v>
      </c>
      <c r="J2436" s="13">
        <v>-4597590</v>
      </c>
    </row>
    <row r="2437" spans="1:10" x14ac:dyDescent="0.3">
      <c r="A2437" s="2">
        <v>8586376</v>
      </c>
      <c r="B2437" s="2" t="s">
        <v>26581</v>
      </c>
      <c r="C2437" s="2">
        <v>20000000</v>
      </c>
      <c r="D2437" s="2">
        <v>4.9000000000000004</v>
      </c>
      <c r="E2437" s="2">
        <f t="shared" si="38"/>
        <v>-11413624</v>
      </c>
      <c r="I2437" s="13" t="s">
        <v>26373</v>
      </c>
      <c r="J2437" s="13">
        <v>-4637692</v>
      </c>
    </row>
    <row r="2438" spans="1:10" x14ac:dyDescent="0.3">
      <c r="A2438" s="2">
        <v>8378141</v>
      </c>
      <c r="B2438" s="2" t="s">
        <v>26582</v>
      </c>
      <c r="C2438" s="2">
        <v>15000000</v>
      </c>
      <c r="D2438" s="2">
        <v>6.9</v>
      </c>
      <c r="E2438" s="2">
        <f t="shared" si="38"/>
        <v>-6621859</v>
      </c>
      <c r="I2438" s="13" t="s">
        <v>27150</v>
      </c>
      <c r="J2438" s="13">
        <v>-4655153</v>
      </c>
    </row>
    <row r="2439" spans="1:10" x14ac:dyDescent="0.3">
      <c r="A2439" s="2">
        <v>8080116</v>
      </c>
      <c r="B2439" s="2" t="s">
        <v>26583</v>
      </c>
      <c r="C2439" s="2">
        <v>15000000</v>
      </c>
      <c r="D2439" s="2">
        <v>5.6</v>
      </c>
      <c r="E2439" s="2">
        <f t="shared" si="38"/>
        <v>-6919884</v>
      </c>
      <c r="I2439" s="13" t="s">
        <v>24481</v>
      </c>
      <c r="J2439" s="13">
        <v>-4671063</v>
      </c>
    </row>
    <row r="2440" spans="1:10" x14ac:dyDescent="0.3">
      <c r="A2440" s="2">
        <v>7757130</v>
      </c>
      <c r="B2440" s="2" t="s">
        <v>26584</v>
      </c>
      <c r="C2440" s="2">
        <v>15000000</v>
      </c>
      <c r="D2440" s="2">
        <v>8</v>
      </c>
      <c r="E2440" s="2">
        <f t="shared" si="38"/>
        <v>-7242870</v>
      </c>
      <c r="I2440" s="13" t="s">
        <v>27338</v>
      </c>
      <c r="J2440" s="13">
        <v>-4673692</v>
      </c>
    </row>
    <row r="2441" spans="1:10" x14ac:dyDescent="0.3">
      <c r="A2441" s="2">
        <v>9123834</v>
      </c>
      <c r="B2441" s="2" t="s">
        <v>26585</v>
      </c>
      <c r="C2441" s="2">
        <v>15000000</v>
      </c>
      <c r="D2441" s="2">
        <v>5.3</v>
      </c>
      <c r="E2441" s="2">
        <f t="shared" si="38"/>
        <v>-5876166</v>
      </c>
      <c r="I2441" s="13" t="s">
        <v>25523</v>
      </c>
      <c r="J2441" s="13">
        <v>-4692196</v>
      </c>
    </row>
    <row r="2442" spans="1:10" x14ac:dyDescent="0.3">
      <c r="A2442" s="2">
        <v>6409206</v>
      </c>
      <c r="B2442" s="2" t="s">
        <v>26586</v>
      </c>
      <c r="C2442" s="2">
        <v>15000000</v>
      </c>
      <c r="D2442" s="2">
        <v>6.2</v>
      </c>
      <c r="E2442" s="2">
        <f t="shared" si="38"/>
        <v>-8590794</v>
      </c>
      <c r="I2442" s="13" t="s">
        <v>27335</v>
      </c>
      <c r="J2442" s="13">
        <v>-4703335</v>
      </c>
    </row>
    <row r="2443" spans="1:10" x14ac:dyDescent="0.3">
      <c r="A2443" s="2">
        <v>6373693</v>
      </c>
      <c r="B2443" s="2" t="s">
        <v>26587</v>
      </c>
      <c r="C2443" s="2">
        <v>15000000</v>
      </c>
      <c r="D2443" s="2">
        <v>5.3</v>
      </c>
      <c r="E2443" s="2">
        <f t="shared" si="38"/>
        <v>-8626307</v>
      </c>
      <c r="I2443" s="13" t="s">
        <v>26119</v>
      </c>
      <c r="J2443" s="13">
        <v>-4715640</v>
      </c>
    </row>
    <row r="2444" spans="1:10" x14ac:dyDescent="0.3">
      <c r="A2444" s="2">
        <v>7556708</v>
      </c>
      <c r="B2444" s="2" t="s">
        <v>26588</v>
      </c>
      <c r="C2444" s="2">
        <v>15000000</v>
      </c>
      <c r="D2444" s="2">
        <v>6.6</v>
      </c>
      <c r="E2444" s="2">
        <f t="shared" si="38"/>
        <v>-7443292</v>
      </c>
      <c r="I2444" s="13" t="s">
        <v>27174</v>
      </c>
      <c r="J2444" s="13">
        <v>-4776122</v>
      </c>
    </row>
    <row r="2445" spans="1:10" x14ac:dyDescent="0.3">
      <c r="A2445" s="2">
        <v>5306447</v>
      </c>
      <c r="B2445" s="2" t="s">
        <v>26589</v>
      </c>
      <c r="C2445" s="2">
        <v>15000000</v>
      </c>
      <c r="D2445" s="2">
        <v>7.2</v>
      </c>
      <c r="E2445" s="2">
        <f t="shared" si="38"/>
        <v>-9693553</v>
      </c>
      <c r="I2445" s="13" t="s">
        <v>26434</v>
      </c>
      <c r="J2445" s="13">
        <v>-4797910</v>
      </c>
    </row>
    <row r="2446" spans="1:10" x14ac:dyDescent="0.3">
      <c r="A2446" s="2">
        <v>5217498</v>
      </c>
      <c r="B2446" s="2" t="s">
        <v>26590</v>
      </c>
      <c r="C2446" s="2">
        <v>15000000</v>
      </c>
      <c r="D2446" s="2">
        <v>4.5999999999999996</v>
      </c>
      <c r="E2446" s="2">
        <f t="shared" si="38"/>
        <v>-9782502</v>
      </c>
      <c r="I2446" s="13" t="s">
        <v>24574</v>
      </c>
      <c r="J2446" s="13">
        <v>-4829854</v>
      </c>
    </row>
    <row r="2447" spans="1:10" x14ac:dyDescent="0.3">
      <c r="A2447" s="2">
        <v>5023275</v>
      </c>
      <c r="B2447" s="2" t="s">
        <v>26591</v>
      </c>
      <c r="C2447" s="2">
        <v>15000000</v>
      </c>
      <c r="D2447" s="2">
        <v>7.5</v>
      </c>
      <c r="E2447" s="2">
        <f t="shared" si="38"/>
        <v>-9976725</v>
      </c>
      <c r="I2447" s="13" t="s">
        <v>24649</v>
      </c>
      <c r="J2447" s="13">
        <v>-4841843</v>
      </c>
    </row>
    <row r="2448" spans="1:10" x14ac:dyDescent="0.3">
      <c r="A2448" s="2">
        <v>4956401</v>
      </c>
      <c r="B2448" s="2" t="s">
        <v>26592</v>
      </c>
      <c r="C2448" s="2">
        <v>15000000</v>
      </c>
      <c r="D2448" s="2">
        <v>6.5</v>
      </c>
      <c r="E2448" s="2">
        <f t="shared" si="38"/>
        <v>-10043599</v>
      </c>
      <c r="I2448" s="13" t="s">
        <v>27152</v>
      </c>
      <c r="J2448" s="13">
        <v>-4851788</v>
      </c>
    </row>
    <row r="2449" spans="1:10" x14ac:dyDescent="0.3">
      <c r="A2449" s="2">
        <v>4235837</v>
      </c>
      <c r="B2449" s="2" t="s">
        <v>26593</v>
      </c>
      <c r="C2449" s="2">
        <v>15000000</v>
      </c>
      <c r="D2449" s="2">
        <v>7.6</v>
      </c>
      <c r="E2449" s="2">
        <f t="shared" si="38"/>
        <v>-10764163</v>
      </c>
      <c r="I2449" s="13" t="s">
        <v>27493</v>
      </c>
      <c r="J2449" s="13">
        <v>-4857000</v>
      </c>
    </row>
    <row r="2450" spans="1:10" x14ac:dyDescent="0.3">
      <c r="A2450" s="2">
        <v>4002955</v>
      </c>
      <c r="B2450" s="2" t="s">
        <v>26594</v>
      </c>
      <c r="C2450" s="2">
        <v>20000000</v>
      </c>
      <c r="D2450" s="2">
        <v>6.2</v>
      </c>
      <c r="E2450" s="2">
        <f t="shared" si="38"/>
        <v>-15997045</v>
      </c>
      <c r="I2450" s="13" t="s">
        <v>26982</v>
      </c>
      <c r="J2450" s="13">
        <v>-4863568</v>
      </c>
    </row>
    <row r="2451" spans="1:10" x14ac:dyDescent="0.3">
      <c r="A2451" s="2">
        <v>7219578</v>
      </c>
      <c r="B2451" s="2" t="s">
        <v>26595</v>
      </c>
      <c r="C2451" s="2">
        <v>15000000</v>
      </c>
      <c r="D2451" s="2">
        <v>8</v>
      </c>
      <c r="E2451" s="2">
        <f t="shared" si="38"/>
        <v>-7780422</v>
      </c>
      <c r="I2451" s="13" t="s">
        <v>27339</v>
      </c>
      <c r="J2451" s="13">
        <v>-4875280</v>
      </c>
    </row>
    <row r="2452" spans="1:10" x14ac:dyDescent="0.3">
      <c r="A2452" s="2">
        <v>3247816</v>
      </c>
      <c r="B2452" s="2" t="s">
        <v>26596</v>
      </c>
      <c r="C2452" s="2">
        <v>22000000</v>
      </c>
      <c r="D2452" s="2">
        <v>6.3</v>
      </c>
      <c r="E2452" s="2">
        <f t="shared" si="38"/>
        <v>-18752184</v>
      </c>
      <c r="I2452" s="13" t="s">
        <v>24325</v>
      </c>
      <c r="J2452" s="13">
        <v>-4877005</v>
      </c>
    </row>
    <row r="2453" spans="1:10" x14ac:dyDescent="0.3">
      <c r="A2453" s="2">
        <v>2412045</v>
      </c>
      <c r="B2453" s="2" t="s">
        <v>26597</v>
      </c>
      <c r="C2453" s="2">
        <v>15000000</v>
      </c>
      <c r="D2453" s="2">
        <v>7.2</v>
      </c>
      <c r="E2453" s="2">
        <f t="shared" si="38"/>
        <v>-12587955</v>
      </c>
      <c r="I2453" s="13" t="s">
        <v>26988</v>
      </c>
      <c r="J2453" s="13">
        <v>-4907100</v>
      </c>
    </row>
    <row r="2454" spans="1:10" x14ac:dyDescent="0.3">
      <c r="A2454" s="2">
        <v>2203641</v>
      </c>
      <c r="B2454" s="2" t="s">
        <v>26598</v>
      </c>
      <c r="C2454" s="2">
        <v>15000000</v>
      </c>
      <c r="D2454" s="2">
        <v>6.7</v>
      </c>
      <c r="E2454" s="2">
        <f t="shared" si="38"/>
        <v>-12796359</v>
      </c>
      <c r="I2454" s="13" t="s">
        <v>25073</v>
      </c>
      <c r="J2454" s="13">
        <v>-4907170</v>
      </c>
    </row>
    <row r="2455" spans="1:10" x14ac:dyDescent="0.3">
      <c r="A2455" s="2">
        <v>1953732</v>
      </c>
      <c r="B2455" s="2" t="s">
        <v>26599</v>
      </c>
      <c r="C2455" s="2">
        <v>15000000</v>
      </c>
      <c r="D2455" s="2">
        <v>5.3</v>
      </c>
      <c r="E2455" s="2">
        <f t="shared" si="38"/>
        <v>-13046268</v>
      </c>
      <c r="I2455" s="13" t="s">
        <v>26179</v>
      </c>
      <c r="J2455" s="13">
        <v>-4920684</v>
      </c>
    </row>
    <row r="2456" spans="1:10" x14ac:dyDescent="0.3">
      <c r="A2456" s="2">
        <v>1954202</v>
      </c>
      <c r="B2456" s="2" t="s">
        <v>26600</v>
      </c>
      <c r="C2456" s="2">
        <v>15000000</v>
      </c>
      <c r="D2456" s="2">
        <v>6.3</v>
      </c>
      <c r="E2456" s="2">
        <f t="shared" si="38"/>
        <v>-13045798</v>
      </c>
      <c r="I2456" s="13" t="s">
        <v>25529</v>
      </c>
      <c r="J2456" s="13">
        <v>-4921063</v>
      </c>
    </row>
    <row r="2457" spans="1:10" x14ac:dyDescent="0.3">
      <c r="A2457" s="2">
        <v>1294640</v>
      </c>
      <c r="B2457" s="2" t="s">
        <v>26601</v>
      </c>
      <c r="C2457" s="2">
        <v>15000000</v>
      </c>
      <c r="D2457" s="2">
        <v>6.5</v>
      </c>
      <c r="E2457" s="2">
        <f t="shared" si="38"/>
        <v>-13705360</v>
      </c>
      <c r="I2457" s="13" t="s">
        <v>27077</v>
      </c>
      <c r="J2457" s="13">
        <v>-4923575</v>
      </c>
    </row>
    <row r="2458" spans="1:10" x14ac:dyDescent="0.3">
      <c r="A2458" s="2">
        <v>26435</v>
      </c>
      <c r="B2458" s="2" t="s">
        <v>26602</v>
      </c>
      <c r="C2458" s="2">
        <v>6000000</v>
      </c>
      <c r="D2458" s="2">
        <v>8.3000000000000007</v>
      </c>
      <c r="E2458" s="2">
        <f t="shared" si="38"/>
        <v>-5973565</v>
      </c>
      <c r="I2458" s="13" t="s">
        <v>27341</v>
      </c>
      <c r="J2458" s="13">
        <v>-4934913</v>
      </c>
    </row>
    <row r="2459" spans="1:10" x14ac:dyDescent="0.3">
      <c r="A2459" s="2">
        <v>1197786</v>
      </c>
      <c r="B2459" s="2" t="s">
        <v>26603</v>
      </c>
      <c r="C2459" s="2">
        <v>12000000</v>
      </c>
      <c r="D2459" s="2">
        <v>7.2</v>
      </c>
      <c r="E2459" s="2">
        <f t="shared" si="38"/>
        <v>-10802214</v>
      </c>
      <c r="I2459" s="13" t="s">
        <v>27153</v>
      </c>
      <c r="J2459" s="13">
        <v>-4937934</v>
      </c>
    </row>
    <row r="2460" spans="1:10" x14ac:dyDescent="0.3">
      <c r="A2460" s="2">
        <v>529766</v>
      </c>
      <c r="B2460" s="2" t="s">
        <v>26604</v>
      </c>
      <c r="C2460" s="2">
        <v>7000000</v>
      </c>
      <c r="D2460" s="2">
        <v>6.8</v>
      </c>
      <c r="E2460" s="2">
        <f t="shared" si="38"/>
        <v>-6470234</v>
      </c>
      <c r="I2460" s="13" t="s">
        <v>27342</v>
      </c>
      <c r="J2460" s="13">
        <v>-4983934</v>
      </c>
    </row>
    <row r="2461" spans="1:10" x14ac:dyDescent="0.3">
      <c r="A2461" s="2">
        <v>613556</v>
      </c>
      <c r="B2461" s="2" t="s">
        <v>26605</v>
      </c>
      <c r="C2461" s="2">
        <v>15000000</v>
      </c>
      <c r="D2461" s="2">
        <v>6.4</v>
      </c>
      <c r="E2461" s="2">
        <f t="shared" si="38"/>
        <v>-14386444</v>
      </c>
      <c r="I2461" s="13" t="s">
        <v>27110</v>
      </c>
      <c r="J2461" s="13">
        <v>-4985459</v>
      </c>
    </row>
    <row r="2462" spans="1:10" x14ac:dyDescent="0.3">
      <c r="A2462" s="2">
        <v>353743</v>
      </c>
      <c r="B2462" s="2" t="s">
        <v>26606</v>
      </c>
      <c r="C2462" s="2">
        <v>15000000</v>
      </c>
      <c r="D2462" s="2">
        <v>6.9</v>
      </c>
      <c r="E2462" s="2">
        <f t="shared" si="38"/>
        <v>-14646257</v>
      </c>
      <c r="I2462" s="13" t="s">
        <v>24733</v>
      </c>
      <c r="J2462" s="13">
        <v>-4988000</v>
      </c>
    </row>
    <row r="2463" spans="1:10" x14ac:dyDescent="0.3">
      <c r="A2463" s="2">
        <v>102055</v>
      </c>
      <c r="B2463" s="2" t="s">
        <v>26607</v>
      </c>
      <c r="C2463" s="2">
        <v>300000000</v>
      </c>
      <c r="D2463" s="2">
        <v>6.2</v>
      </c>
      <c r="E2463" s="2">
        <f t="shared" si="38"/>
        <v>-299897945</v>
      </c>
      <c r="I2463" s="13" t="s">
        <v>26951</v>
      </c>
      <c r="J2463" s="13">
        <v>-4995352</v>
      </c>
    </row>
    <row r="2464" spans="1:10" x14ac:dyDescent="0.3">
      <c r="A2464" s="2">
        <v>73548</v>
      </c>
      <c r="B2464" s="2" t="s">
        <v>26608</v>
      </c>
      <c r="C2464" s="2">
        <v>15000000</v>
      </c>
      <c r="D2464" s="2">
        <v>6.1</v>
      </c>
      <c r="E2464" s="2">
        <f t="shared" si="38"/>
        <v>-14926452</v>
      </c>
      <c r="I2464" s="13" t="s">
        <v>26256</v>
      </c>
      <c r="J2464" s="13">
        <v>-4998280</v>
      </c>
    </row>
    <row r="2465" spans="1:10" x14ac:dyDescent="0.3">
      <c r="A2465" s="2">
        <v>28870</v>
      </c>
      <c r="B2465" s="2" t="s">
        <v>26609</v>
      </c>
      <c r="C2465" s="2">
        <v>15000000</v>
      </c>
      <c r="D2465" s="2">
        <v>5.0999999999999996</v>
      </c>
      <c r="E2465" s="2">
        <f t="shared" si="38"/>
        <v>-14971130</v>
      </c>
      <c r="I2465" s="13" t="s">
        <v>24978</v>
      </c>
      <c r="J2465" s="13">
        <v>-5005196</v>
      </c>
    </row>
    <row r="2466" spans="1:10" x14ac:dyDescent="0.3">
      <c r="A2466" s="2">
        <v>22723</v>
      </c>
      <c r="B2466" s="2" t="s">
        <v>26610</v>
      </c>
      <c r="C2466" s="2">
        <v>25000000</v>
      </c>
      <c r="D2466" s="2">
        <v>4.5</v>
      </c>
      <c r="E2466" s="2">
        <f t="shared" si="38"/>
        <v>-24977277</v>
      </c>
      <c r="I2466" s="13" t="s">
        <v>26574</v>
      </c>
      <c r="J2466" s="13">
        <v>-5071000</v>
      </c>
    </row>
    <row r="2467" spans="1:10" x14ac:dyDescent="0.3">
      <c r="A2467" s="2">
        <v>20380</v>
      </c>
      <c r="B2467" s="2" t="s">
        <v>26611</v>
      </c>
      <c r="C2467" s="2">
        <v>15000000</v>
      </c>
      <c r="D2467" s="2">
        <v>5.9</v>
      </c>
      <c r="E2467" s="2">
        <f t="shared" si="38"/>
        <v>-14979620</v>
      </c>
      <c r="I2467" s="13" t="s">
        <v>24875</v>
      </c>
      <c r="J2467" s="13">
        <v>-5089440</v>
      </c>
    </row>
    <row r="2468" spans="1:10" x14ac:dyDescent="0.3">
      <c r="A2468" s="2">
        <v>70906973</v>
      </c>
      <c r="B2468" s="2" t="s">
        <v>26612</v>
      </c>
      <c r="C2468" s="2">
        <v>14600000</v>
      </c>
      <c r="D2468" s="2">
        <v>8.1</v>
      </c>
      <c r="E2468" s="2">
        <f t="shared" si="38"/>
        <v>56306973</v>
      </c>
      <c r="I2468" s="13" t="s">
        <v>25136</v>
      </c>
      <c r="J2468" s="13">
        <v>-5094254</v>
      </c>
    </row>
    <row r="2469" spans="1:10" x14ac:dyDescent="0.3">
      <c r="A2469" s="2">
        <v>66009973</v>
      </c>
      <c r="B2469" s="2" t="s">
        <v>26613</v>
      </c>
      <c r="C2469" s="2">
        <v>14800000</v>
      </c>
      <c r="D2469" s="2">
        <v>5.7</v>
      </c>
      <c r="E2469" s="2">
        <f t="shared" si="38"/>
        <v>51209973</v>
      </c>
      <c r="I2469" s="13" t="s">
        <v>27156</v>
      </c>
      <c r="J2469" s="13">
        <v>-5110478</v>
      </c>
    </row>
    <row r="2470" spans="1:10" x14ac:dyDescent="0.3">
      <c r="A2470" s="2">
        <v>46338728</v>
      </c>
      <c r="B2470" s="2" t="s">
        <v>26614</v>
      </c>
      <c r="C2470" s="2">
        <v>14500000</v>
      </c>
      <c r="D2470" s="2">
        <v>6.8</v>
      </c>
      <c r="E2470" s="2">
        <f t="shared" si="38"/>
        <v>31838728</v>
      </c>
      <c r="I2470" s="13" t="s">
        <v>26701</v>
      </c>
      <c r="J2470" s="13">
        <v>-5118665</v>
      </c>
    </row>
    <row r="2471" spans="1:10" x14ac:dyDescent="0.3">
      <c r="A2471" s="2">
        <v>7691700</v>
      </c>
      <c r="B2471" s="2" t="s">
        <v>26615</v>
      </c>
      <c r="C2471" s="2">
        <v>10000000</v>
      </c>
      <c r="D2471" s="2">
        <v>7.5</v>
      </c>
      <c r="E2471" s="2">
        <f t="shared" si="38"/>
        <v>-2308300</v>
      </c>
      <c r="I2471" s="13" t="s">
        <v>27238</v>
      </c>
      <c r="J2471" s="13">
        <v>-5130675</v>
      </c>
    </row>
    <row r="2472" spans="1:10" x14ac:dyDescent="0.3">
      <c r="A2472" s="2">
        <v>101157447</v>
      </c>
      <c r="B2472" s="2" t="s">
        <v>26616</v>
      </c>
      <c r="C2472" s="2">
        <v>14400000</v>
      </c>
      <c r="D2472" s="2">
        <v>8.3000000000000007</v>
      </c>
      <c r="E2472" s="2">
        <f t="shared" si="38"/>
        <v>86757447</v>
      </c>
      <c r="I2472" s="13" t="s">
        <v>26868</v>
      </c>
      <c r="J2472" s="13">
        <v>-5149694</v>
      </c>
    </row>
    <row r="2473" spans="1:10" x14ac:dyDescent="0.3">
      <c r="A2473" s="2">
        <v>74205</v>
      </c>
      <c r="B2473" s="2" t="s">
        <v>26617</v>
      </c>
      <c r="C2473" s="2">
        <v>14200000</v>
      </c>
      <c r="D2473" s="2">
        <v>7.4</v>
      </c>
      <c r="E2473" s="2">
        <f t="shared" si="38"/>
        <v>-14125795</v>
      </c>
      <c r="I2473" s="13" t="s">
        <v>25851</v>
      </c>
      <c r="J2473" s="13">
        <v>-5180871</v>
      </c>
    </row>
    <row r="2474" spans="1:10" x14ac:dyDescent="0.3">
      <c r="A2474" s="2">
        <v>141319195</v>
      </c>
      <c r="B2474" s="2" t="s">
        <v>26618</v>
      </c>
      <c r="C2474" s="2">
        <v>15000000</v>
      </c>
      <c r="D2474" s="2">
        <v>8</v>
      </c>
      <c r="E2474" s="2">
        <f t="shared" si="38"/>
        <v>126319195</v>
      </c>
      <c r="I2474" s="13" t="s">
        <v>27269</v>
      </c>
      <c r="J2474" s="13">
        <v>-5204874</v>
      </c>
    </row>
    <row r="2475" spans="1:10" x14ac:dyDescent="0.3">
      <c r="A2475" s="2">
        <v>156645693</v>
      </c>
      <c r="B2475" s="2" t="s">
        <v>26619</v>
      </c>
      <c r="C2475" s="2">
        <v>14000000</v>
      </c>
      <c r="D2475" s="2">
        <v>6.9</v>
      </c>
      <c r="E2475" s="2">
        <f t="shared" si="38"/>
        <v>142645693</v>
      </c>
      <c r="I2475" s="13" t="s">
        <v>24944</v>
      </c>
      <c r="J2475" s="13">
        <v>-5225998</v>
      </c>
    </row>
    <row r="2476" spans="1:10" x14ac:dyDescent="0.3">
      <c r="A2476" s="2">
        <v>178406268</v>
      </c>
      <c r="B2476" s="2" t="s">
        <v>26620</v>
      </c>
      <c r="C2476" s="2">
        <v>14000000</v>
      </c>
      <c r="D2476" s="2">
        <v>6.9</v>
      </c>
      <c r="E2476" s="2">
        <f t="shared" si="38"/>
        <v>164406268</v>
      </c>
      <c r="I2476" s="13" t="s">
        <v>27160</v>
      </c>
      <c r="J2476" s="13">
        <v>-5231584</v>
      </c>
    </row>
    <row r="2477" spans="1:10" x14ac:dyDescent="0.3">
      <c r="A2477" s="2">
        <v>109306210</v>
      </c>
      <c r="B2477" s="2" t="s">
        <v>26621</v>
      </c>
      <c r="C2477" s="2">
        <v>15800000</v>
      </c>
      <c r="D2477" s="2">
        <v>5.5</v>
      </c>
      <c r="E2477" s="2">
        <f t="shared" si="38"/>
        <v>93506210</v>
      </c>
      <c r="I2477" s="13" t="s">
        <v>26796</v>
      </c>
      <c r="J2477" s="13">
        <v>-5245102</v>
      </c>
    </row>
    <row r="2478" spans="1:10" x14ac:dyDescent="0.3">
      <c r="A2478" s="2">
        <v>70001698</v>
      </c>
      <c r="B2478" s="2" t="s">
        <v>26622</v>
      </c>
      <c r="C2478" s="2">
        <v>14000000</v>
      </c>
      <c r="D2478" s="2">
        <v>7.2</v>
      </c>
      <c r="E2478" s="2">
        <f t="shared" si="38"/>
        <v>56001698</v>
      </c>
      <c r="I2478" s="13" t="s">
        <v>26697</v>
      </c>
      <c r="J2478" s="13">
        <v>-5246069</v>
      </c>
    </row>
    <row r="2479" spans="1:10" x14ac:dyDescent="0.3">
      <c r="A2479" s="2">
        <v>68856263</v>
      </c>
      <c r="B2479" s="2" t="s">
        <v>26623</v>
      </c>
      <c r="C2479" s="2">
        <v>15000000</v>
      </c>
      <c r="D2479" s="2">
        <v>6.9</v>
      </c>
      <c r="E2479" s="2">
        <f t="shared" si="38"/>
        <v>53856263</v>
      </c>
      <c r="I2479" s="13" t="s">
        <v>27155</v>
      </c>
      <c r="J2479" s="13">
        <v>-5261308</v>
      </c>
    </row>
    <row r="2480" spans="1:10" x14ac:dyDescent="0.3">
      <c r="A2480" s="2">
        <v>51527787</v>
      </c>
      <c r="B2480" s="2" t="s">
        <v>26624</v>
      </c>
      <c r="C2480" s="2">
        <v>15000000</v>
      </c>
      <c r="D2480" s="2">
        <v>5.5</v>
      </c>
      <c r="E2480" s="2">
        <f t="shared" si="38"/>
        <v>36527787</v>
      </c>
      <c r="I2480" s="13" t="s">
        <v>25082</v>
      </c>
      <c r="J2480" s="13">
        <v>-5262941</v>
      </c>
    </row>
    <row r="2481" spans="1:10" x14ac:dyDescent="0.3">
      <c r="A2481" s="2">
        <v>61356221</v>
      </c>
      <c r="B2481" s="2" t="s">
        <v>26625</v>
      </c>
      <c r="C2481" s="2">
        <v>14000000</v>
      </c>
      <c r="D2481" s="2">
        <v>5.2</v>
      </c>
      <c r="E2481" s="2">
        <f t="shared" si="38"/>
        <v>47356221</v>
      </c>
      <c r="I2481" s="13" t="s">
        <v>27154</v>
      </c>
      <c r="J2481" s="13">
        <v>-5345633</v>
      </c>
    </row>
    <row r="2482" spans="1:10" x14ac:dyDescent="0.3">
      <c r="A2482" s="2">
        <v>46800000</v>
      </c>
      <c r="B2482" s="2" t="s">
        <v>26626</v>
      </c>
      <c r="C2482" s="2">
        <v>14000000</v>
      </c>
      <c r="D2482" s="2">
        <v>7.1</v>
      </c>
      <c r="E2482" s="2">
        <f t="shared" si="38"/>
        <v>32800000</v>
      </c>
      <c r="I2482" s="13" t="s">
        <v>26416</v>
      </c>
      <c r="J2482" s="13">
        <v>-5365542</v>
      </c>
    </row>
    <row r="2483" spans="1:10" x14ac:dyDescent="0.3">
      <c r="A2483" s="2">
        <v>38048637</v>
      </c>
      <c r="B2483" s="2" t="s">
        <v>26627</v>
      </c>
      <c r="C2483" s="2">
        <v>14000000</v>
      </c>
      <c r="D2483" s="2">
        <v>5.5</v>
      </c>
      <c r="E2483" s="2">
        <f t="shared" si="38"/>
        <v>24048637</v>
      </c>
      <c r="I2483" s="13" t="s">
        <v>24795</v>
      </c>
      <c r="J2483" s="13">
        <v>-5382932</v>
      </c>
    </row>
    <row r="2484" spans="1:10" x14ac:dyDescent="0.3">
      <c r="A2484" s="2">
        <v>34793160</v>
      </c>
      <c r="B2484" s="2" t="s">
        <v>26628</v>
      </c>
      <c r="C2484" s="2">
        <v>14000000</v>
      </c>
      <c r="D2484" s="2">
        <v>6.7</v>
      </c>
      <c r="E2484" s="2">
        <f t="shared" si="38"/>
        <v>20793160</v>
      </c>
      <c r="I2484" s="13" t="s">
        <v>27263</v>
      </c>
      <c r="J2484" s="13">
        <v>-5443993</v>
      </c>
    </row>
    <row r="2485" spans="1:10" x14ac:dyDescent="0.3">
      <c r="A2485" s="2">
        <v>30628981</v>
      </c>
      <c r="B2485" s="2" t="s">
        <v>26629</v>
      </c>
      <c r="C2485" s="2">
        <v>14000000</v>
      </c>
      <c r="D2485" s="2">
        <v>5</v>
      </c>
      <c r="E2485" s="2">
        <f t="shared" si="38"/>
        <v>16628981</v>
      </c>
      <c r="I2485" s="13" t="s">
        <v>27190</v>
      </c>
      <c r="J2485" s="13">
        <v>-5470983</v>
      </c>
    </row>
    <row r="2486" spans="1:10" x14ac:dyDescent="0.3">
      <c r="A2486" s="2">
        <v>29959436</v>
      </c>
      <c r="B2486" s="2" t="s">
        <v>26630</v>
      </c>
      <c r="C2486" s="2">
        <v>13000000</v>
      </c>
      <c r="D2486" s="2">
        <v>6.4</v>
      </c>
      <c r="E2486" s="2">
        <f t="shared" si="38"/>
        <v>16959436</v>
      </c>
      <c r="I2486" s="13" t="s">
        <v>27265</v>
      </c>
      <c r="J2486" s="13">
        <v>-5477230</v>
      </c>
    </row>
    <row r="2487" spans="1:10" x14ac:dyDescent="0.3">
      <c r="A2487" s="2">
        <v>25571351</v>
      </c>
      <c r="B2487" s="2" t="s">
        <v>26631</v>
      </c>
      <c r="C2487" s="2">
        <v>14000000</v>
      </c>
      <c r="D2487" s="2">
        <v>6.6</v>
      </c>
      <c r="E2487" s="2">
        <f t="shared" si="38"/>
        <v>11571351</v>
      </c>
      <c r="I2487" s="13" t="s">
        <v>27113</v>
      </c>
      <c r="J2487" s="13">
        <v>-5481319</v>
      </c>
    </row>
    <row r="2488" spans="1:10" x14ac:dyDescent="0.3">
      <c r="A2488" s="2">
        <v>27515786</v>
      </c>
      <c r="B2488" s="2" t="s">
        <v>26632</v>
      </c>
      <c r="C2488" s="2">
        <v>14000000</v>
      </c>
      <c r="D2488" s="2">
        <v>5.9</v>
      </c>
      <c r="E2488" s="2">
        <f t="shared" si="38"/>
        <v>13515786</v>
      </c>
      <c r="I2488" s="13" t="s">
        <v>25879</v>
      </c>
      <c r="J2488" s="13">
        <v>-5482285</v>
      </c>
    </row>
    <row r="2489" spans="1:10" x14ac:dyDescent="0.3">
      <c r="A2489" s="2">
        <v>25482931</v>
      </c>
      <c r="B2489" s="2" t="s">
        <v>26633</v>
      </c>
      <c r="C2489" s="2">
        <v>14000000</v>
      </c>
      <c r="D2489" s="2">
        <v>5.7</v>
      </c>
      <c r="E2489" s="2">
        <f t="shared" si="38"/>
        <v>11482931</v>
      </c>
      <c r="I2489" s="13" t="s">
        <v>25836</v>
      </c>
      <c r="J2489" s="13">
        <v>-5500000</v>
      </c>
    </row>
    <row r="2490" spans="1:10" x14ac:dyDescent="0.3">
      <c r="A2490" s="2">
        <v>19900000</v>
      </c>
      <c r="B2490" s="2" t="s">
        <v>26634</v>
      </c>
      <c r="C2490" s="2">
        <v>20000000</v>
      </c>
      <c r="D2490" s="2">
        <v>4.5</v>
      </c>
      <c r="E2490" s="2">
        <f t="shared" si="38"/>
        <v>-100000</v>
      </c>
      <c r="I2490" s="13" t="s">
        <v>25084</v>
      </c>
      <c r="J2490" s="13">
        <v>-5515935</v>
      </c>
    </row>
    <row r="2491" spans="1:10" x14ac:dyDescent="0.3">
      <c r="A2491" s="2">
        <v>16298046</v>
      </c>
      <c r="B2491" s="2" t="s">
        <v>26635</v>
      </c>
      <c r="C2491" s="2">
        <v>14000000</v>
      </c>
      <c r="D2491" s="2">
        <v>5</v>
      </c>
      <c r="E2491" s="2">
        <f t="shared" si="38"/>
        <v>2298046</v>
      </c>
      <c r="I2491" s="13" t="s">
        <v>27251</v>
      </c>
      <c r="J2491" s="13">
        <v>-5572976</v>
      </c>
    </row>
    <row r="2492" spans="1:10" x14ac:dyDescent="0.3">
      <c r="A2492" s="2">
        <v>15549702</v>
      </c>
      <c r="B2492" s="2" t="s">
        <v>26636</v>
      </c>
      <c r="C2492" s="2">
        <v>14000000</v>
      </c>
      <c r="D2492" s="2">
        <v>4.5999999999999996</v>
      </c>
      <c r="E2492" s="2">
        <f t="shared" si="38"/>
        <v>1549702</v>
      </c>
      <c r="I2492" s="13" t="s">
        <v>27239</v>
      </c>
      <c r="J2492" s="13">
        <v>-5600389</v>
      </c>
    </row>
    <row r="2493" spans="1:10" x14ac:dyDescent="0.3">
      <c r="A2493" s="2">
        <v>15483540</v>
      </c>
      <c r="B2493" s="2" t="s">
        <v>26637</v>
      </c>
      <c r="C2493" s="2">
        <v>14000000</v>
      </c>
      <c r="D2493" s="2">
        <v>6.5</v>
      </c>
      <c r="E2493" s="2">
        <f t="shared" si="38"/>
        <v>1483540</v>
      </c>
      <c r="I2493" s="13" t="s">
        <v>26577</v>
      </c>
      <c r="J2493" s="13">
        <v>-5603513</v>
      </c>
    </row>
    <row r="2494" spans="1:10" x14ac:dyDescent="0.3">
      <c r="A2494" s="2">
        <v>20246959</v>
      </c>
      <c r="B2494" s="2" t="s">
        <v>26638</v>
      </c>
      <c r="C2494" s="2">
        <v>14000000</v>
      </c>
      <c r="D2494" s="2">
        <v>4.9000000000000004</v>
      </c>
      <c r="E2494" s="2">
        <f t="shared" si="38"/>
        <v>6246959</v>
      </c>
      <c r="I2494" s="13" t="s">
        <v>27567</v>
      </c>
      <c r="J2494" s="13">
        <v>-5628919</v>
      </c>
    </row>
    <row r="2495" spans="1:10" x14ac:dyDescent="0.3">
      <c r="A2495" s="2">
        <v>15062898</v>
      </c>
      <c r="B2495" s="2" t="s">
        <v>26639</v>
      </c>
      <c r="C2495" s="2">
        <v>14000000</v>
      </c>
      <c r="D2495" s="2">
        <v>6</v>
      </c>
      <c r="E2495" s="2">
        <f t="shared" si="38"/>
        <v>1062898</v>
      </c>
      <c r="I2495" s="13" t="s">
        <v>27112</v>
      </c>
      <c r="J2495" s="13">
        <v>-5669173</v>
      </c>
    </row>
    <row r="2496" spans="1:10" x14ac:dyDescent="0.3">
      <c r="A2496" s="2">
        <v>14348123</v>
      </c>
      <c r="B2496" s="2" t="s">
        <v>26640</v>
      </c>
      <c r="C2496" s="2">
        <v>12000000</v>
      </c>
      <c r="D2496" s="2">
        <v>6.9</v>
      </c>
      <c r="E2496" s="2">
        <f t="shared" si="38"/>
        <v>2348123</v>
      </c>
      <c r="I2496" s="13" t="s">
        <v>24942</v>
      </c>
      <c r="J2496" s="13">
        <v>-5682650</v>
      </c>
    </row>
    <row r="2497" spans="1:10" x14ac:dyDescent="0.3">
      <c r="A2497" s="2">
        <v>15171475</v>
      </c>
      <c r="B2497" s="2" t="s">
        <v>26641</v>
      </c>
      <c r="C2497" s="2">
        <v>8500000</v>
      </c>
      <c r="D2497" s="2">
        <v>5.7</v>
      </c>
      <c r="E2497" s="2">
        <f t="shared" si="38"/>
        <v>6671475</v>
      </c>
      <c r="I2497" s="13" t="s">
        <v>26227</v>
      </c>
      <c r="J2497" s="13">
        <v>-5708430</v>
      </c>
    </row>
    <row r="2498" spans="1:10" x14ac:dyDescent="0.3">
      <c r="A2498" s="2">
        <v>13640000</v>
      </c>
      <c r="B2498" s="2" t="s">
        <v>26642</v>
      </c>
      <c r="C2498" s="2">
        <v>14000000</v>
      </c>
      <c r="D2498" s="2">
        <v>6.9</v>
      </c>
      <c r="E2498" s="2">
        <f t="shared" si="38"/>
        <v>-360000</v>
      </c>
      <c r="I2498" s="13" t="s">
        <v>25588</v>
      </c>
      <c r="J2498" s="13">
        <v>-5719423</v>
      </c>
    </row>
    <row r="2499" spans="1:10" x14ac:dyDescent="0.3">
      <c r="A2499" s="2">
        <v>12610731</v>
      </c>
      <c r="B2499" s="2" t="s">
        <v>26643</v>
      </c>
      <c r="C2499" s="2">
        <v>11000000</v>
      </c>
      <c r="D2499" s="2">
        <v>4.4000000000000004</v>
      </c>
      <c r="E2499" s="2">
        <f t="shared" ref="E2499:E2562" si="39">A2499-C2499</f>
        <v>1610731</v>
      </c>
      <c r="I2499" s="13" t="s">
        <v>27078</v>
      </c>
      <c r="J2499" s="13">
        <v>-5724443</v>
      </c>
    </row>
    <row r="2500" spans="1:10" x14ac:dyDescent="0.3">
      <c r="A2500" s="2">
        <v>11204499</v>
      </c>
      <c r="B2500" s="2" t="s">
        <v>26644</v>
      </c>
      <c r="C2500" s="2">
        <v>14000000</v>
      </c>
      <c r="D2500" s="2">
        <v>7</v>
      </c>
      <c r="E2500" s="2">
        <f t="shared" si="39"/>
        <v>-2795501</v>
      </c>
      <c r="I2500" s="13" t="s">
        <v>24824</v>
      </c>
      <c r="J2500" s="13">
        <v>-5744713</v>
      </c>
    </row>
    <row r="2501" spans="1:10" x14ac:dyDescent="0.3">
      <c r="A2501" s="2">
        <v>10397365</v>
      </c>
      <c r="B2501" s="2" t="s">
        <v>26645</v>
      </c>
      <c r="C2501" s="2">
        <v>14000000</v>
      </c>
      <c r="D2501" s="2">
        <v>5.4</v>
      </c>
      <c r="E2501" s="2">
        <f t="shared" si="39"/>
        <v>-3602635</v>
      </c>
      <c r="I2501" s="13" t="s">
        <v>26950</v>
      </c>
      <c r="J2501" s="13">
        <v>-5755845</v>
      </c>
    </row>
    <row r="2502" spans="1:10" x14ac:dyDescent="0.3">
      <c r="A2502" s="2">
        <v>9402410</v>
      </c>
      <c r="B2502" s="2" t="s">
        <v>26646</v>
      </c>
      <c r="C2502" s="2">
        <v>14000000</v>
      </c>
      <c r="D2502" s="2">
        <v>5.4</v>
      </c>
      <c r="E2502" s="2">
        <f t="shared" si="39"/>
        <v>-4597590</v>
      </c>
      <c r="I2502" s="13" t="s">
        <v>26954</v>
      </c>
      <c r="J2502" s="13">
        <v>-5806898</v>
      </c>
    </row>
    <row r="2503" spans="1:10" x14ac:dyDescent="0.3">
      <c r="A2503" s="2">
        <v>5459824</v>
      </c>
      <c r="B2503" s="2" t="s">
        <v>26647</v>
      </c>
      <c r="C2503" s="2">
        <v>26000000</v>
      </c>
      <c r="D2503" s="2">
        <v>7.6</v>
      </c>
      <c r="E2503" s="2">
        <f t="shared" si="39"/>
        <v>-20540176</v>
      </c>
      <c r="I2503" s="13" t="s">
        <v>27084</v>
      </c>
      <c r="J2503" s="13">
        <v>-5813617</v>
      </c>
    </row>
    <row r="2504" spans="1:10" x14ac:dyDescent="0.3">
      <c r="A2504" s="2">
        <v>5108820</v>
      </c>
      <c r="B2504" s="2" t="s">
        <v>26648</v>
      </c>
      <c r="C2504" s="2">
        <v>24000000</v>
      </c>
      <c r="D2504" s="2">
        <v>5.9</v>
      </c>
      <c r="E2504" s="2">
        <f t="shared" si="39"/>
        <v>-18891180</v>
      </c>
      <c r="I2504" s="13" t="s">
        <v>26585</v>
      </c>
      <c r="J2504" s="13">
        <v>-5876166</v>
      </c>
    </row>
    <row r="2505" spans="1:10" x14ac:dyDescent="0.3">
      <c r="A2505" s="2">
        <v>4741987</v>
      </c>
      <c r="B2505" s="2" t="s">
        <v>26649</v>
      </c>
      <c r="C2505" s="2">
        <v>14000000</v>
      </c>
      <c r="D2505" s="2">
        <v>6.6</v>
      </c>
      <c r="E2505" s="2">
        <f t="shared" si="39"/>
        <v>-9258013</v>
      </c>
      <c r="I2505" s="13" t="s">
        <v>27241</v>
      </c>
      <c r="J2505" s="13">
        <v>-5882440</v>
      </c>
    </row>
    <row r="2506" spans="1:10" x14ac:dyDescent="0.3">
      <c r="A2506" s="2">
        <v>4291965</v>
      </c>
      <c r="B2506" s="2" t="s">
        <v>26650</v>
      </c>
      <c r="C2506" s="2">
        <v>14000000</v>
      </c>
      <c r="D2506" s="2">
        <v>6.7</v>
      </c>
      <c r="E2506" s="2">
        <f t="shared" si="39"/>
        <v>-9708035</v>
      </c>
      <c r="I2506" s="13" t="s">
        <v>27240</v>
      </c>
      <c r="J2506" s="13">
        <v>-5884138</v>
      </c>
    </row>
    <row r="2507" spans="1:10" x14ac:dyDescent="0.3">
      <c r="A2507" s="2">
        <v>3100650</v>
      </c>
      <c r="B2507" s="2" t="s">
        <v>26651</v>
      </c>
      <c r="C2507" s="2">
        <v>14000000</v>
      </c>
      <c r="D2507" s="2">
        <v>3.9</v>
      </c>
      <c r="E2507" s="2">
        <f t="shared" si="39"/>
        <v>-10899350</v>
      </c>
      <c r="I2507" s="13" t="s">
        <v>26578</v>
      </c>
      <c r="J2507" s="13">
        <v>-5940412</v>
      </c>
    </row>
    <row r="2508" spans="1:10" x14ac:dyDescent="0.3">
      <c r="A2508" s="2">
        <v>2474000</v>
      </c>
      <c r="B2508" s="2" t="s">
        <v>26652</v>
      </c>
      <c r="C2508" s="2">
        <v>14000000</v>
      </c>
      <c r="D2508" s="2">
        <v>5.7</v>
      </c>
      <c r="E2508" s="2">
        <f t="shared" si="39"/>
        <v>-11526000</v>
      </c>
      <c r="I2508" s="13" t="s">
        <v>27242</v>
      </c>
      <c r="J2508" s="13">
        <v>-5945394</v>
      </c>
    </row>
    <row r="2509" spans="1:10" x14ac:dyDescent="0.3">
      <c r="A2509" s="2">
        <v>1000000</v>
      </c>
      <c r="B2509" s="2" t="s">
        <v>26653</v>
      </c>
      <c r="C2509" s="2">
        <v>14000000</v>
      </c>
      <c r="D2509" s="2">
        <v>6.5</v>
      </c>
      <c r="E2509" s="2">
        <f t="shared" si="39"/>
        <v>-13000000</v>
      </c>
      <c r="I2509" s="13" t="s">
        <v>25719</v>
      </c>
      <c r="J2509" s="13">
        <v>-5952000</v>
      </c>
    </row>
    <row r="2510" spans="1:10" x14ac:dyDescent="0.3">
      <c r="A2510" s="2">
        <v>3958500</v>
      </c>
      <c r="B2510" s="2" t="s">
        <v>26654</v>
      </c>
      <c r="C2510" s="2">
        <v>8200000</v>
      </c>
      <c r="D2510" s="2">
        <v>6.8</v>
      </c>
      <c r="E2510" s="2">
        <f t="shared" si="39"/>
        <v>-4241500</v>
      </c>
      <c r="I2510" s="13" t="s">
        <v>27337</v>
      </c>
      <c r="J2510" s="13">
        <v>-5959121</v>
      </c>
    </row>
    <row r="2511" spans="1:10" x14ac:dyDescent="0.3">
      <c r="A2511" s="2">
        <v>274299</v>
      </c>
      <c r="B2511" s="2" t="s">
        <v>26655</v>
      </c>
      <c r="C2511" s="2">
        <v>103000000</v>
      </c>
      <c r="D2511" s="2">
        <v>7.3</v>
      </c>
      <c r="E2511" s="2">
        <f t="shared" si="39"/>
        <v>-102725701</v>
      </c>
      <c r="I2511" s="13" t="s">
        <v>27243</v>
      </c>
      <c r="J2511" s="13">
        <v>-5963503</v>
      </c>
    </row>
    <row r="2512" spans="1:10" x14ac:dyDescent="0.3">
      <c r="A2512" s="2">
        <v>183088</v>
      </c>
      <c r="B2512" s="2" t="s">
        <v>26656</v>
      </c>
      <c r="C2512" s="2">
        <v>15000000</v>
      </c>
      <c r="D2512" s="2">
        <v>7</v>
      </c>
      <c r="E2512" s="2">
        <f t="shared" si="39"/>
        <v>-14816912</v>
      </c>
      <c r="I2512" s="13" t="s">
        <v>25237</v>
      </c>
      <c r="J2512" s="13">
        <v>-5964485</v>
      </c>
    </row>
    <row r="2513" spans="1:10" x14ac:dyDescent="0.3">
      <c r="A2513" s="2">
        <v>46495</v>
      </c>
      <c r="B2513" s="2" t="s">
        <v>26657</v>
      </c>
      <c r="C2513" s="2">
        <v>14000000</v>
      </c>
      <c r="D2513" s="2">
        <v>6.5</v>
      </c>
      <c r="E2513" s="2">
        <f t="shared" si="39"/>
        <v>-13953505</v>
      </c>
      <c r="I2513" s="13" t="s">
        <v>26602</v>
      </c>
      <c r="J2513" s="13">
        <v>-5973565</v>
      </c>
    </row>
    <row r="2514" spans="1:10" x14ac:dyDescent="0.3">
      <c r="A2514" s="2">
        <v>1752214</v>
      </c>
      <c r="B2514" s="2" t="s">
        <v>26658</v>
      </c>
      <c r="C2514" s="2">
        <v>14000000</v>
      </c>
      <c r="D2514" s="2">
        <v>7.7</v>
      </c>
      <c r="E2514" s="2">
        <f t="shared" si="39"/>
        <v>-12247786</v>
      </c>
      <c r="I2514" s="13" t="s">
        <v>27758</v>
      </c>
      <c r="J2514" s="13">
        <v>-5987157</v>
      </c>
    </row>
    <row r="2515" spans="1:10" x14ac:dyDescent="0.3">
      <c r="A2515" s="2">
        <v>83025853</v>
      </c>
      <c r="B2515" s="2" t="s">
        <v>26659</v>
      </c>
      <c r="C2515" s="2">
        <v>14000000</v>
      </c>
      <c r="D2515" s="2">
        <v>7.7</v>
      </c>
      <c r="E2515" s="2">
        <f t="shared" si="39"/>
        <v>69025853</v>
      </c>
      <c r="I2515" s="13" t="s">
        <v>27043</v>
      </c>
      <c r="J2515" s="13">
        <v>-6002193</v>
      </c>
    </row>
    <row r="2516" spans="1:10" x14ac:dyDescent="0.3">
      <c r="A2516" s="2">
        <v>190871240</v>
      </c>
      <c r="B2516" s="2" t="s">
        <v>24397</v>
      </c>
      <c r="C2516" s="2">
        <v>125000000</v>
      </c>
      <c r="D2516" s="2">
        <v>5.9</v>
      </c>
      <c r="E2516" s="2">
        <f t="shared" si="39"/>
        <v>65871240</v>
      </c>
      <c r="I2516" s="13" t="s">
        <v>25530</v>
      </c>
      <c r="J2516" s="13">
        <v>-6004550</v>
      </c>
    </row>
    <row r="2517" spans="1:10" x14ac:dyDescent="0.3">
      <c r="A2517" s="2">
        <v>56631572</v>
      </c>
      <c r="B2517" s="2" t="s">
        <v>26660</v>
      </c>
      <c r="C2517" s="2">
        <v>12000000</v>
      </c>
      <c r="D2517" s="2">
        <v>6.8</v>
      </c>
      <c r="E2517" s="2">
        <f t="shared" si="39"/>
        <v>44631572</v>
      </c>
      <c r="I2517" s="13" t="s">
        <v>26226</v>
      </c>
      <c r="J2517" s="13">
        <v>-6012518</v>
      </c>
    </row>
    <row r="2518" spans="1:10" x14ac:dyDescent="0.3">
      <c r="A2518" s="2">
        <v>15854988</v>
      </c>
      <c r="B2518" s="2" t="s">
        <v>26661</v>
      </c>
      <c r="C2518" s="2">
        <v>13500000</v>
      </c>
      <c r="D2518" s="2">
        <v>7.4</v>
      </c>
      <c r="E2518" s="2">
        <f t="shared" si="39"/>
        <v>2354988</v>
      </c>
      <c r="I2518" s="13" t="s">
        <v>27021</v>
      </c>
      <c r="J2518" s="13">
        <v>-6044961</v>
      </c>
    </row>
    <row r="2519" spans="1:10" x14ac:dyDescent="0.3">
      <c r="A2519" s="2">
        <v>12282677</v>
      </c>
      <c r="B2519" s="2" t="s">
        <v>26662</v>
      </c>
      <c r="C2519" s="2">
        <v>14000000</v>
      </c>
      <c r="D2519" s="2">
        <v>5.0999999999999996</v>
      </c>
      <c r="E2519" s="2">
        <f t="shared" si="39"/>
        <v>-1717323</v>
      </c>
      <c r="I2519" s="13" t="s">
        <v>26731</v>
      </c>
      <c r="J2519" s="13">
        <v>-6050307</v>
      </c>
    </row>
    <row r="2520" spans="1:10" x14ac:dyDescent="0.3">
      <c r="A2520" s="2">
        <v>7060876</v>
      </c>
      <c r="B2520" s="2" t="s">
        <v>26663</v>
      </c>
      <c r="C2520" s="2">
        <v>13500000</v>
      </c>
      <c r="D2520" s="2">
        <v>7.4</v>
      </c>
      <c r="E2520" s="2">
        <f t="shared" si="39"/>
        <v>-6439124</v>
      </c>
      <c r="I2520" s="13" t="s">
        <v>24901</v>
      </c>
      <c r="J2520" s="13">
        <v>-6072524</v>
      </c>
    </row>
    <row r="2521" spans="1:10" x14ac:dyDescent="0.3">
      <c r="A2521" s="2">
        <v>14989761</v>
      </c>
      <c r="B2521" s="2" t="s">
        <v>26664</v>
      </c>
      <c r="C2521" s="2">
        <v>15000000</v>
      </c>
      <c r="D2521" s="2">
        <v>7.2</v>
      </c>
      <c r="E2521" s="2">
        <f t="shared" si="39"/>
        <v>-10239</v>
      </c>
      <c r="I2521" s="13" t="s">
        <v>26984</v>
      </c>
      <c r="J2521" s="13">
        <v>-6073753</v>
      </c>
    </row>
    <row r="2522" spans="1:10" x14ac:dyDescent="0.3">
      <c r="A2522" s="2">
        <v>5501940</v>
      </c>
      <c r="B2522" s="2" t="s">
        <v>26665</v>
      </c>
      <c r="C2522" s="2">
        <v>13500000</v>
      </c>
      <c r="D2522" s="2">
        <v>8.3000000000000007</v>
      </c>
      <c r="E2522" s="2">
        <f t="shared" si="39"/>
        <v>-7998060</v>
      </c>
      <c r="I2522" s="13" t="s">
        <v>27081</v>
      </c>
      <c r="J2522" s="13">
        <v>-6105202</v>
      </c>
    </row>
    <row r="2523" spans="1:10" x14ac:dyDescent="0.3">
      <c r="A2523" s="2">
        <v>2086345</v>
      </c>
      <c r="B2523" s="2" t="s">
        <v>26666</v>
      </c>
      <c r="C2523" s="2">
        <v>10000000</v>
      </c>
      <c r="D2523" s="2">
        <v>8.1</v>
      </c>
      <c r="E2523" s="2">
        <f t="shared" si="39"/>
        <v>-7913655</v>
      </c>
      <c r="I2523" s="13" t="s">
        <v>25346</v>
      </c>
      <c r="J2523" s="13">
        <v>-6135658</v>
      </c>
    </row>
    <row r="2524" spans="1:10" x14ac:dyDescent="0.3">
      <c r="A2524" s="2">
        <v>123922370</v>
      </c>
      <c r="B2524" s="2" t="s">
        <v>26667</v>
      </c>
      <c r="C2524" s="2">
        <v>13000000</v>
      </c>
      <c r="D2524" s="2">
        <v>7.3</v>
      </c>
      <c r="E2524" s="2">
        <f t="shared" si="39"/>
        <v>110922370</v>
      </c>
      <c r="I2524" s="13" t="s">
        <v>25974</v>
      </c>
      <c r="J2524" s="13">
        <v>-6139597</v>
      </c>
    </row>
    <row r="2525" spans="1:10" x14ac:dyDescent="0.3">
      <c r="A2525" s="2">
        <v>163591</v>
      </c>
      <c r="B2525" s="2" t="s">
        <v>26668</v>
      </c>
      <c r="C2525" s="2">
        <v>13400000</v>
      </c>
      <c r="D2525" s="2">
        <v>3.6</v>
      </c>
      <c r="E2525" s="2">
        <f t="shared" si="39"/>
        <v>-13236409</v>
      </c>
      <c r="I2525" s="13" t="s">
        <v>26464</v>
      </c>
      <c r="J2525" s="13">
        <v>-6146000</v>
      </c>
    </row>
    <row r="2526" spans="1:10" x14ac:dyDescent="0.3">
      <c r="A2526" s="2">
        <v>73000942</v>
      </c>
      <c r="B2526" s="2" t="s">
        <v>26669</v>
      </c>
      <c r="C2526" s="2">
        <v>13000000</v>
      </c>
      <c r="D2526" s="2">
        <v>1.6</v>
      </c>
      <c r="E2526" s="2">
        <f t="shared" si="39"/>
        <v>60000942</v>
      </c>
      <c r="I2526" s="13" t="s">
        <v>26849</v>
      </c>
      <c r="J2526" s="13">
        <v>-6185756</v>
      </c>
    </row>
    <row r="2527" spans="1:10" x14ac:dyDescent="0.3">
      <c r="A2527" s="2">
        <v>106952327</v>
      </c>
      <c r="B2527" s="2" t="s">
        <v>26670</v>
      </c>
      <c r="C2527" s="2">
        <v>13000000</v>
      </c>
      <c r="D2527" s="2">
        <v>8</v>
      </c>
      <c r="E2527" s="2">
        <f t="shared" si="39"/>
        <v>93952327</v>
      </c>
      <c r="I2527" s="13" t="s">
        <v>26225</v>
      </c>
      <c r="J2527" s="13">
        <v>-6198245</v>
      </c>
    </row>
    <row r="2528" spans="1:10" x14ac:dyDescent="0.3">
      <c r="A2528" s="2">
        <v>58607007</v>
      </c>
      <c r="B2528" s="2" t="s">
        <v>24384</v>
      </c>
      <c r="C2528" s="2">
        <v>100000000</v>
      </c>
      <c r="D2528" s="2">
        <v>6.2</v>
      </c>
      <c r="E2528" s="2">
        <f t="shared" si="39"/>
        <v>-41392993</v>
      </c>
      <c r="I2528" s="13" t="s">
        <v>27079</v>
      </c>
      <c r="J2528" s="13">
        <v>-6210108</v>
      </c>
    </row>
    <row r="2529" spans="1:10" x14ac:dyDescent="0.3">
      <c r="A2529" s="2">
        <v>57300000</v>
      </c>
      <c r="B2529" s="2" t="s">
        <v>26671</v>
      </c>
      <c r="C2529" s="2">
        <v>13000000</v>
      </c>
      <c r="D2529" s="2">
        <v>9</v>
      </c>
      <c r="E2529" s="2">
        <f t="shared" si="39"/>
        <v>44300000</v>
      </c>
      <c r="I2529" s="13" t="s">
        <v>24876</v>
      </c>
      <c r="J2529" s="13">
        <v>-6210687</v>
      </c>
    </row>
    <row r="2530" spans="1:10" x14ac:dyDescent="0.3">
      <c r="A2530" s="2">
        <v>91038276</v>
      </c>
      <c r="B2530" s="2" t="s">
        <v>26672</v>
      </c>
      <c r="C2530" s="2">
        <v>13000000</v>
      </c>
      <c r="D2530" s="2">
        <v>6.1</v>
      </c>
      <c r="E2530" s="2">
        <f t="shared" si="39"/>
        <v>78038276</v>
      </c>
      <c r="I2530" s="13" t="s">
        <v>24499</v>
      </c>
      <c r="J2530" s="13">
        <v>-6238280</v>
      </c>
    </row>
    <row r="2531" spans="1:10" x14ac:dyDescent="0.3">
      <c r="A2531" s="2">
        <v>49369900</v>
      </c>
      <c r="B2531" s="2" t="s">
        <v>26673</v>
      </c>
      <c r="C2531" s="2">
        <v>7000000</v>
      </c>
      <c r="D2531" s="2">
        <v>5.7</v>
      </c>
      <c r="E2531" s="2">
        <f t="shared" si="39"/>
        <v>42369900</v>
      </c>
      <c r="I2531" s="13" t="s">
        <v>26580</v>
      </c>
      <c r="J2531" s="13">
        <v>-6264471</v>
      </c>
    </row>
    <row r="2532" spans="1:10" x14ac:dyDescent="0.3">
      <c r="A2532" s="2">
        <v>61693523</v>
      </c>
      <c r="B2532" s="2" t="s">
        <v>26674</v>
      </c>
      <c r="C2532" s="2">
        <v>13000000</v>
      </c>
      <c r="D2532" s="2">
        <v>6.8</v>
      </c>
      <c r="E2532" s="2">
        <f t="shared" si="39"/>
        <v>48693523</v>
      </c>
      <c r="I2532" s="13" t="s">
        <v>25525</v>
      </c>
      <c r="J2532" s="13">
        <v>-6312165</v>
      </c>
    </row>
    <row r="2533" spans="1:10" x14ac:dyDescent="0.3">
      <c r="A2533" s="2">
        <v>46729374</v>
      </c>
      <c r="B2533" s="2" t="s">
        <v>26675</v>
      </c>
      <c r="C2533" s="2">
        <v>13000000</v>
      </c>
      <c r="D2533" s="2">
        <v>5.5</v>
      </c>
      <c r="E2533" s="2">
        <f t="shared" si="39"/>
        <v>33729374</v>
      </c>
      <c r="I2533" s="13" t="s">
        <v>26244</v>
      </c>
      <c r="J2533" s="13">
        <v>-6349262</v>
      </c>
    </row>
    <row r="2534" spans="1:10" x14ac:dyDescent="0.3">
      <c r="A2534" s="2">
        <v>44726644</v>
      </c>
      <c r="B2534" s="2" t="s">
        <v>26676</v>
      </c>
      <c r="C2534" s="2">
        <v>13000000</v>
      </c>
      <c r="D2534" s="2">
        <v>6.8</v>
      </c>
      <c r="E2534" s="2">
        <f t="shared" si="39"/>
        <v>31726644</v>
      </c>
      <c r="I2534" s="13" t="s">
        <v>26965</v>
      </c>
      <c r="J2534" s="13">
        <v>-6358212</v>
      </c>
    </row>
    <row r="2535" spans="1:10" x14ac:dyDescent="0.3">
      <c r="A2535" s="2">
        <v>44134898</v>
      </c>
      <c r="B2535" s="2" t="s">
        <v>26677</v>
      </c>
      <c r="C2535" s="2">
        <v>13000000</v>
      </c>
      <c r="D2535" s="2">
        <v>7.3</v>
      </c>
      <c r="E2535" s="2">
        <f t="shared" si="39"/>
        <v>31134898</v>
      </c>
      <c r="I2535" s="13" t="s">
        <v>26804</v>
      </c>
      <c r="J2535" s="13">
        <v>-6364114</v>
      </c>
    </row>
    <row r="2536" spans="1:10" x14ac:dyDescent="0.3">
      <c r="A2536" s="2">
        <v>48637684</v>
      </c>
      <c r="B2536" s="2" t="s">
        <v>26678</v>
      </c>
      <c r="C2536" s="2">
        <v>12500000</v>
      </c>
      <c r="D2536" s="2">
        <v>6.1</v>
      </c>
      <c r="E2536" s="2">
        <f t="shared" si="39"/>
        <v>36137684</v>
      </c>
      <c r="I2536" s="13" t="s">
        <v>26229</v>
      </c>
      <c r="J2536" s="13">
        <v>-6369774</v>
      </c>
    </row>
    <row r="2537" spans="1:10" x14ac:dyDescent="0.3">
      <c r="A2537" s="2">
        <v>38176108</v>
      </c>
      <c r="B2537" s="2" t="s">
        <v>26679</v>
      </c>
      <c r="C2537" s="2">
        <v>16000000</v>
      </c>
      <c r="D2537" s="2">
        <v>7.2</v>
      </c>
      <c r="E2537" s="2">
        <f t="shared" si="39"/>
        <v>22176108</v>
      </c>
      <c r="I2537" s="13" t="s">
        <v>26371</v>
      </c>
      <c r="J2537" s="13">
        <v>-6384422</v>
      </c>
    </row>
    <row r="2538" spans="1:10" x14ac:dyDescent="0.3">
      <c r="A2538" s="2">
        <v>28972187</v>
      </c>
      <c r="B2538" s="2" t="s">
        <v>26680</v>
      </c>
      <c r="C2538" s="2">
        <v>13000000</v>
      </c>
      <c r="D2538" s="2">
        <v>5.9</v>
      </c>
      <c r="E2538" s="2">
        <f t="shared" si="39"/>
        <v>15972187</v>
      </c>
      <c r="I2538" s="13" t="s">
        <v>27177</v>
      </c>
      <c r="J2538" s="13">
        <v>-6389971</v>
      </c>
    </row>
    <row r="2539" spans="1:10" x14ac:dyDescent="0.3">
      <c r="A2539" s="2">
        <v>27979400</v>
      </c>
      <c r="B2539" s="2" t="s">
        <v>26681</v>
      </c>
      <c r="C2539" s="2">
        <v>8200000</v>
      </c>
      <c r="D2539" s="2">
        <v>6.1</v>
      </c>
      <c r="E2539" s="2">
        <f t="shared" si="39"/>
        <v>19779400</v>
      </c>
      <c r="I2539" s="13" t="s">
        <v>27004</v>
      </c>
      <c r="J2539" s="13">
        <v>-6428265</v>
      </c>
    </row>
    <row r="2540" spans="1:10" x14ac:dyDescent="0.3">
      <c r="A2540" s="2">
        <v>54257433</v>
      </c>
      <c r="B2540" s="2" t="s">
        <v>26682</v>
      </c>
      <c r="C2540" s="2">
        <v>17000000</v>
      </c>
      <c r="D2540" s="2">
        <v>6.8</v>
      </c>
      <c r="E2540" s="2">
        <f t="shared" si="39"/>
        <v>37257433</v>
      </c>
      <c r="I2540" s="13" t="s">
        <v>26991</v>
      </c>
      <c r="J2540" s="13">
        <v>-6429473</v>
      </c>
    </row>
    <row r="2541" spans="1:10" x14ac:dyDescent="0.3">
      <c r="A2541" s="2">
        <v>23947</v>
      </c>
      <c r="B2541" s="2" t="s">
        <v>26683</v>
      </c>
      <c r="C2541" s="2">
        <v>13000000</v>
      </c>
      <c r="D2541" s="2">
        <v>7.7</v>
      </c>
      <c r="E2541" s="2">
        <f t="shared" si="39"/>
        <v>-12976053</v>
      </c>
      <c r="I2541" s="13" t="s">
        <v>27191</v>
      </c>
      <c r="J2541" s="13">
        <v>-6433363</v>
      </c>
    </row>
    <row r="2542" spans="1:10" x14ac:dyDescent="0.3">
      <c r="A2542" s="2">
        <v>60008303</v>
      </c>
      <c r="B2542" s="2" t="s">
        <v>26684</v>
      </c>
      <c r="C2542" s="2">
        <v>13000000</v>
      </c>
      <c r="D2542" s="2">
        <v>4.9000000000000004</v>
      </c>
      <c r="E2542" s="2">
        <f t="shared" si="39"/>
        <v>47008303</v>
      </c>
      <c r="I2542" s="13" t="s">
        <v>26663</v>
      </c>
      <c r="J2542" s="13">
        <v>-6439124</v>
      </c>
    </row>
    <row r="2543" spans="1:10" x14ac:dyDescent="0.3">
      <c r="A2543" s="2">
        <v>49121934</v>
      </c>
      <c r="B2543" s="2" t="s">
        <v>26685</v>
      </c>
      <c r="C2543" s="2">
        <v>13000000</v>
      </c>
      <c r="D2543" s="2">
        <v>6.1</v>
      </c>
      <c r="E2543" s="2">
        <f t="shared" si="39"/>
        <v>36121934</v>
      </c>
      <c r="I2543" s="13" t="s">
        <v>26794</v>
      </c>
      <c r="J2543" s="13">
        <v>-6457975</v>
      </c>
    </row>
    <row r="2544" spans="1:10" x14ac:dyDescent="0.3">
      <c r="A2544" s="2">
        <v>27141959</v>
      </c>
      <c r="B2544" s="2" t="s">
        <v>26686</v>
      </c>
      <c r="C2544" s="2">
        <v>18000000</v>
      </c>
      <c r="D2544" s="2">
        <v>2.5</v>
      </c>
      <c r="E2544" s="2">
        <f t="shared" si="39"/>
        <v>9141959</v>
      </c>
      <c r="I2544" s="13" t="s">
        <v>27164</v>
      </c>
      <c r="J2544" s="13">
        <v>-6467012</v>
      </c>
    </row>
    <row r="2545" spans="1:10" x14ac:dyDescent="0.3">
      <c r="A2545" s="2">
        <v>27052167</v>
      </c>
      <c r="B2545" s="2" t="s">
        <v>26687</v>
      </c>
      <c r="C2545" s="2">
        <v>13000000</v>
      </c>
      <c r="D2545" s="2">
        <v>6.1</v>
      </c>
      <c r="E2545" s="2">
        <f t="shared" si="39"/>
        <v>14052167</v>
      </c>
      <c r="I2545" s="13" t="s">
        <v>26604</v>
      </c>
      <c r="J2545" s="13">
        <v>-6470234</v>
      </c>
    </row>
    <row r="2546" spans="1:10" x14ac:dyDescent="0.3">
      <c r="A2546" s="2">
        <v>26539321</v>
      </c>
      <c r="B2546" s="2" t="s">
        <v>26688</v>
      </c>
      <c r="C2546" s="2">
        <v>13000000</v>
      </c>
      <c r="D2546" s="2">
        <v>5.9</v>
      </c>
      <c r="E2546" s="2">
        <f t="shared" si="39"/>
        <v>13539321</v>
      </c>
      <c r="I2546" s="13" t="s">
        <v>25347</v>
      </c>
      <c r="J2546" s="13">
        <v>-6491078</v>
      </c>
    </row>
    <row r="2547" spans="1:10" x14ac:dyDescent="0.3">
      <c r="A2547" s="2">
        <v>28501605</v>
      </c>
      <c r="B2547" s="2" t="s">
        <v>26689</v>
      </c>
      <c r="C2547" s="2">
        <v>13000000</v>
      </c>
      <c r="D2547" s="2">
        <v>5.7</v>
      </c>
      <c r="E2547" s="2">
        <f t="shared" si="39"/>
        <v>15501605</v>
      </c>
      <c r="I2547" s="13" t="s">
        <v>24673</v>
      </c>
      <c r="J2547" s="13">
        <v>-6526640</v>
      </c>
    </row>
    <row r="2548" spans="1:10" x14ac:dyDescent="0.3">
      <c r="A2548" s="2">
        <v>52543632</v>
      </c>
      <c r="B2548" s="2" t="s">
        <v>26690</v>
      </c>
      <c r="C2548" s="2">
        <v>13200000</v>
      </c>
      <c r="D2548" s="2">
        <v>5.6</v>
      </c>
      <c r="E2548" s="2">
        <f t="shared" si="39"/>
        <v>39343632</v>
      </c>
      <c r="I2548" s="13" t="s">
        <v>27165</v>
      </c>
      <c r="J2548" s="13">
        <v>-6546921</v>
      </c>
    </row>
    <row r="2549" spans="1:10" x14ac:dyDescent="0.3">
      <c r="A2549" s="2">
        <v>25592632</v>
      </c>
      <c r="B2549" s="2" t="s">
        <v>26691</v>
      </c>
      <c r="C2549" s="2">
        <v>18000000</v>
      </c>
      <c r="D2549" s="2">
        <v>7.2</v>
      </c>
      <c r="E2549" s="2">
        <f t="shared" si="39"/>
        <v>7592632</v>
      </c>
      <c r="I2549" s="13" t="s">
        <v>26231</v>
      </c>
      <c r="J2549" s="13">
        <v>-6608826</v>
      </c>
    </row>
    <row r="2550" spans="1:10" x14ac:dyDescent="0.3">
      <c r="A2550" s="2">
        <v>25440971</v>
      </c>
      <c r="B2550" s="2" t="s">
        <v>26692</v>
      </c>
      <c r="C2550" s="2">
        <v>15000000</v>
      </c>
      <c r="D2550" s="2">
        <v>7.7</v>
      </c>
      <c r="E2550" s="2">
        <f t="shared" si="39"/>
        <v>10440971</v>
      </c>
      <c r="I2550" s="13" t="s">
        <v>26230</v>
      </c>
      <c r="J2550" s="13">
        <v>-6616263</v>
      </c>
    </row>
    <row r="2551" spans="1:10" x14ac:dyDescent="0.3">
      <c r="A2551" s="2">
        <v>22858926</v>
      </c>
      <c r="B2551" s="2" t="s">
        <v>26693</v>
      </c>
      <c r="C2551" s="2">
        <v>13000000</v>
      </c>
      <c r="D2551" s="2">
        <v>7.8</v>
      </c>
      <c r="E2551" s="2">
        <f t="shared" si="39"/>
        <v>9858926</v>
      </c>
      <c r="I2551" s="13" t="s">
        <v>27162</v>
      </c>
      <c r="J2551" s="13">
        <v>-6617054</v>
      </c>
    </row>
    <row r="2552" spans="1:10" x14ac:dyDescent="0.3">
      <c r="A2552" s="2">
        <v>22235901</v>
      </c>
      <c r="B2552" s="2" t="s">
        <v>26694</v>
      </c>
      <c r="C2552" s="2">
        <v>6000000</v>
      </c>
      <c r="D2552" s="2">
        <v>6.1</v>
      </c>
      <c r="E2552" s="2">
        <f t="shared" si="39"/>
        <v>16235901</v>
      </c>
      <c r="I2552" s="13" t="s">
        <v>26582</v>
      </c>
      <c r="J2552" s="13">
        <v>-6621859</v>
      </c>
    </row>
    <row r="2553" spans="1:10" x14ac:dyDescent="0.3">
      <c r="A2553" s="2">
        <v>38916903</v>
      </c>
      <c r="B2553" s="2" t="s">
        <v>26695</v>
      </c>
      <c r="C2553" s="2">
        <v>13000000</v>
      </c>
      <c r="D2553" s="2">
        <v>5.8</v>
      </c>
      <c r="E2553" s="2">
        <f t="shared" si="39"/>
        <v>25916903</v>
      </c>
      <c r="I2553" s="13" t="s">
        <v>25197</v>
      </c>
      <c r="J2553" s="13">
        <v>-6639805</v>
      </c>
    </row>
    <row r="2554" spans="1:10" x14ac:dyDescent="0.3">
      <c r="A2554" s="2">
        <v>16929123</v>
      </c>
      <c r="B2554" s="2" t="s">
        <v>26696</v>
      </c>
      <c r="C2554" s="2">
        <v>14000000</v>
      </c>
      <c r="D2554" s="2">
        <v>6.5</v>
      </c>
      <c r="E2554" s="2">
        <f t="shared" si="39"/>
        <v>2929123</v>
      </c>
      <c r="I2554" s="13" t="s">
        <v>25769</v>
      </c>
      <c r="J2554" s="13">
        <v>-6640707</v>
      </c>
    </row>
    <row r="2555" spans="1:10" x14ac:dyDescent="0.3">
      <c r="A2555" s="2">
        <v>13753931</v>
      </c>
      <c r="B2555" s="2" t="s">
        <v>26697</v>
      </c>
      <c r="C2555" s="2">
        <v>19000000</v>
      </c>
      <c r="D2555" s="2">
        <v>7.9</v>
      </c>
      <c r="E2555" s="2">
        <f t="shared" si="39"/>
        <v>-5246069</v>
      </c>
      <c r="I2555" s="13" t="s">
        <v>24528</v>
      </c>
      <c r="J2555" s="13">
        <v>-6644564</v>
      </c>
    </row>
    <row r="2556" spans="1:10" x14ac:dyDescent="0.3">
      <c r="A2556" s="2">
        <v>10996440</v>
      </c>
      <c r="B2556" s="2" t="s">
        <v>26698</v>
      </c>
      <c r="C2556" s="2">
        <v>13000000</v>
      </c>
      <c r="D2556" s="2">
        <v>6.3</v>
      </c>
      <c r="E2556" s="2">
        <f t="shared" si="39"/>
        <v>-2003560</v>
      </c>
      <c r="I2556" s="13" t="s">
        <v>26568</v>
      </c>
      <c r="J2556" s="13">
        <v>-6662701</v>
      </c>
    </row>
    <row r="2557" spans="1:10" x14ac:dyDescent="0.3">
      <c r="A2557" s="2">
        <v>14677654</v>
      </c>
      <c r="B2557" s="2" t="s">
        <v>26699</v>
      </c>
      <c r="C2557" s="2">
        <v>13000000</v>
      </c>
      <c r="D2557" s="2">
        <v>8.3000000000000007</v>
      </c>
      <c r="E2557" s="2">
        <f t="shared" si="39"/>
        <v>1677654</v>
      </c>
      <c r="I2557" s="13" t="s">
        <v>26952</v>
      </c>
      <c r="J2557" s="13">
        <v>-6666177</v>
      </c>
    </row>
    <row r="2558" spans="1:10" x14ac:dyDescent="0.3">
      <c r="A2558" s="2">
        <v>9975684</v>
      </c>
      <c r="B2558" s="2" t="s">
        <v>26700</v>
      </c>
      <c r="C2558" s="2">
        <v>13000000</v>
      </c>
      <c r="D2558" s="2">
        <v>6.4</v>
      </c>
      <c r="E2558" s="2">
        <f t="shared" si="39"/>
        <v>-3024316</v>
      </c>
      <c r="I2558" s="13" t="s">
        <v>27170</v>
      </c>
      <c r="J2558" s="13">
        <v>-6750474</v>
      </c>
    </row>
    <row r="2559" spans="1:10" x14ac:dyDescent="0.3">
      <c r="A2559" s="2">
        <v>7881335</v>
      </c>
      <c r="B2559" s="2" t="s">
        <v>26701</v>
      </c>
      <c r="C2559" s="2">
        <v>13000000</v>
      </c>
      <c r="D2559" s="2">
        <v>6.7</v>
      </c>
      <c r="E2559" s="2">
        <f t="shared" si="39"/>
        <v>-5118665</v>
      </c>
      <c r="I2559" s="13" t="s">
        <v>26702</v>
      </c>
      <c r="J2559" s="13">
        <v>-6758303</v>
      </c>
    </row>
    <row r="2560" spans="1:10" x14ac:dyDescent="0.3">
      <c r="A2560" s="2">
        <v>6241697</v>
      </c>
      <c r="B2560" s="2" t="s">
        <v>26702</v>
      </c>
      <c r="C2560" s="2">
        <v>13000000</v>
      </c>
      <c r="D2560" s="2">
        <v>6.1</v>
      </c>
      <c r="E2560" s="2">
        <f t="shared" si="39"/>
        <v>-6758303</v>
      </c>
      <c r="I2560" s="13" t="s">
        <v>27167</v>
      </c>
      <c r="J2560" s="13">
        <v>-6766897</v>
      </c>
    </row>
    <row r="2561" spans="1:10" x14ac:dyDescent="0.3">
      <c r="A2561" s="2">
        <v>5871603</v>
      </c>
      <c r="B2561" s="2" t="s">
        <v>26703</v>
      </c>
      <c r="C2561" s="2">
        <v>13000000</v>
      </c>
      <c r="D2561" s="2">
        <v>6</v>
      </c>
      <c r="E2561" s="2">
        <f t="shared" si="39"/>
        <v>-7128397</v>
      </c>
      <c r="I2561" s="13" t="s">
        <v>26719</v>
      </c>
      <c r="J2561" s="13">
        <v>-6782889</v>
      </c>
    </row>
    <row r="2562" spans="1:10" x14ac:dyDescent="0.3">
      <c r="A2562" s="2">
        <v>16574731</v>
      </c>
      <c r="B2562" s="2" t="s">
        <v>26704</v>
      </c>
      <c r="C2562" s="2">
        <v>13000000</v>
      </c>
      <c r="D2562" s="2">
        <v>5.8</v>
      </c>
      <c r="E2562" s="2">
        <f t="shared" si="39"/>
        <v>3574731</v>
      </c>
      <c r="I2562" s="13" t="s">
        <v>24613</v>
      </c>
      <c r="J2562" s="13">
        <v>-6784690</v>
      </c>
    </row>
    <row r="2563" spans="1:10" x14ac:dyDescent="0.3">
      <c r="A2563" s="2">
        <v>5002310</v>
      </c>
      <c r="B2563" s="2" t="s">
        <v>26705</v>
      </c>
      <c r="C2563" s="2">
        <v>13000000</v>
      </c>
      <c r="D2563" s="2">
        <v>5.6</v>
      </c>
      <c r="E2563" s="2">
        <f t="shared" ref="E2563:E2626" si="40">A2563-C2563</f>
        <v>-7997690</v>
      </c>
      <c r="I2563" s="13" t="s">
        <v>26235</v>
      </c>
      <c r="J2563" s="13">
        <v>-6785970</v>
      </c>
    </row>
    <row r="2564" spans="1:10" x14ac:dyDescent="0.3">
      <c r="A2564" s="2">
        <v>4919896</v>
      </c>
      <c r="B2564" s="2" t="s">
        <v>26706</v>
      </c>
      <c r="C2564" s="2">
        <v>13000000</v>
      </c>
      <c r="D2564" s="2">
        <v>6.1</v>
      </c>
      <c r="E2564" s="2">
        <f t="shared" si="40"/>
        <v>-8080104</v>
      </c>
      <c r="I2564" s="13" t="s">
        <v>27171</v>
      </c>
      <c r="J2564" s="13">
        <v>-6789304</v>
      </c>
    </row>
    <row r="2565" spans="1:10" x14ac:dyDescent="0.3">
      <c r="A2565" s="2">
        <v>25675765</v>
      </c>
      <c r="B2565" s="2" t="s">
        <v>26707</v>
      </c>
      <c r="C2565" s="2">
        <v>13000000</v>
      </c>
      <c r="D2565" s="2">
        <v>5.9</v>
      </c>
      <c r="E2565" s="2">
        <f t="shared" si="40"/>
        <v>12675765</v>
      </c>
      <c r="I2565" s="13" t="s">
        <v>25718</v>
      </c>
      <c r="J2565" s="13">
        <v>-6790560</v>
      </c>
    </row>
    <row r="2566" spans="1:10" x14ac:dyDescent="0.3">
      <c r="A2566" s="2">
        <v>4857376</v>
      </c>
      <c r="B2566" s="2" t="s">
        <v>26708</v>
      </c>
      <c r="C2566" s="2">
        <v>13000000</v>
      </c>
      <c r="D2566" s="2">
        <v>7.3</v>
      </c>
      <c r="E2566" s="2">
        <f t="shared" si="40"/>
        <v>-8142624</v>
      </c>
      <c r="I2566" s="13" t="s">
        <v>27076</v>
      </c>
      <c r="J2566" s="13">
        <v>-6794756</v>
      </c>
    </row>
    <row r="2567" spans="1:10" x14ac:dyDescent="0.3">
      <c r="A2567" s="2">
        <v>3169424</v>
      </c>
      <c r="B2567" s="2" t="s">
        <v>26709</v>
      </c>
      <c r="C2567" s="2">
        <v>13000000</v>
      </c>
      <c r="D2567" s="2">
        <v>6.8</v>
      </c>
      <c r="E2567" s="2">
        <f t="shared" si="40"/>
        <v>-9830576</v>
      </c>
      <c r="I2567" s="13" t="s">
        <v>27163</v>
      </c>
      <c r="J2567" s="13">
        <v>-6803933</v>
      </c>
    </row>
    <row r="2568" spans="1:10" x14ac:dyDescent="0.3">
      <c r="A2568" s="2">
        <v>18004225</v>
      </c>
      <c r="B2568" s="2" t="s">
        <v>26710</v>
      </c>
      <c r="C2568" s="2">
        <v>13000000</v>
      </c>
      <c r="D2568" s="2">
        <v>5.7</v>
      </c>
      <c r="E2568" s="2">
        <f t="shared" si="40"/>
        <v>5004225</v>
      </c>
      <c r="I2568" s="13" t="s">
        <v>25631</v>
      </c>
      <c r="J2568" s="13">
        <v>-6814219</v>
      </c>
    </row>
    <row r="2569" spans="1:10" x14ac:dyDescent="0.3">
      <c r="A2569" s="2">
        <v>3058380</v>
      </c>
      <c r="B2569" s="2" t="s">
        <v>26711</v>
      </c>
      <c r="C2569" s="2">
        <v>100000000</v>
      </c>
      <c r="D2569" s="2">
        <v>7.3</v>
      </c>
      <c r="E2569" s="2">
        <f t="shared" si="40"/>
        <v>-96941620</v>
      </c>
      <c r="I2569" s="13" t="s">
        <v>26579</v>
      </c>
      <c r="J2569" s="13">
        <v>-6827190</v>
      </c>
    </row>
    <row r="2570" spans="1:10" x14ac:dyDescent="0.3">
      <c r="A2570" s="2">
        <v>3074838</v>
      </c>
      <c r="B2570" s="2" t="s">
        <v>26712</v>
      </c>
      <c r="C2570" s="2">
        <v>11000000</v>
      </c>
      <c r="D2570" s="2">
        <v>6.3</v>
      </c>
      <c r="E2570" s="2">
        <f t="shared" si="40"/>
        <v>-7925162</v>
      </c>
      <c r="I2570" s="13" t="s">
        <v>26060</v>
      </c>
      <c r="J2570" s="13">
        <v>-6876149</v>
      </c>
    </row>
    <row r="2571" spans="1:10" x14ac:dyDescent="0.3">
      <c r="A2571" s="2">
        <v>2104000</v>
      </c>
      <c r="B2571" s="2" t="s">
        <v>26713</v>
      </c>
      <c r="C2571" s="2">
        <v>13000000</v>
      </c>
      <c r="D2571" s="2">
        <v>5.9</v>
      </c>
      <c r="E2571" s="2">
        <f t="shared" si="40"/>
        <v>-10896000</v>
      </c>
      <c r="I2571" s="13" t="s">
        <v>25467</v>
      </c>
      <c r="J2571" s="13">
        <v>-6894032</v>
      </c>
    </row>
    <row r="2572" spans="1:10" x14ac:dyDescent="0.3">
      <c r="A2572" s="2">
        <v>28501651</v>
      </c>
      <c r="B2572" s="2" t="s">
        <v>25870</v>
      </c>
      <c r="C2572" s="2">
        <v>26000000</v>
      </c>
      <c r="D2572" s="2">
        <v>7.1</v>
      </c>
      <c r="E2572" s="2">
        <f t="shared" si="40"/>
        <v>2501651</v>
      </c>
      <c r="I2572" s="13" t="s">
        <v>26583</v>
      </c>
      <c r="J2572" s="13">
        <v>-6919884</v>
      </c>
    </row>
    <row r="2573" spans="1:10" x14ac:dyDescent="0.3">
      <c r="A2573" s="2">
        <v>1172769</v>
      </c>
      <c r="B2573" s="2" t="s">
        <v>26714</v>
      </c>
      <c r="C2573" s="2">
        <v>13000000</v>
      </c>
      <c r="D2573" s="2">
        <v>7.1</v>
      </c>
      <c r="E2573" s="2">
        <f t="shared" si="40"/>
        <v>-11827231</v>
      </c>
      <c r="I2573" s="13" t="s">
        <v>27082</v>
      </c>
      <c r="J2573" s="13">
        <v>-6928760</v>
      </c>
    </row>
    <row r="2574" spans="1:10" x14ac:dyDescent="0.3">
      <c r="A2574" s="2">
        <v>17738570</v>
      </c>
      <c r="B2574" s="2" t="s">
        <v>26715</v>
      </c>
      <c r="C2574" s="2">
        <v>13000000</v>
      </c>
      <c r="D2574" s="2">
        <v>8</v>
      </c>
      <c r="E2574" s="2">
        <f t="shared" si="40"/>
        <v>4738570</v>
      </c>
      <c r="I2574" s="13" t="s">
        <v>25722</v>
      </c>
      <c r="J2574" s="13">
        <v>-6929955</v>
      </c>
    </row>
    <row r="2575" spans="1:10" x14ac:dyDescent="0.3">
      <c r="A2575" s="2">
        <v>1200000</v>
      </c>
      <c r="B2575" s="2" t="s">
        <v>26716</v>
      </c>
      <c r="C2575" s="2">
        <v>3000000</v>
      </c>
      <c r="D2575" s="2">
        <v>5.0999999999999996</v>
      </c>
      <c r="E2575" s="2">
        <f t="shared" si="40"/>
        <v>-1800000</v>
      </c>
      <c r="I2575" s="13" t="s">
        <v>25535</v>
      </c>
      <c r="J2575" s="13">
        <v>-6935774</v>
      </c>
    </row>
    <row r="2576" spans="1:10" x14ac:dyDescent="0.3">
      <c r="A2576" s="2">
        <v>1150403</v>
      </c>
      <c r="B2576" s="2" t="s">
        <v>26717</v>
      </c>
      <c r="C2576" s="2">
        <v>13000000</v>
      </c>
      <c r="D2576" s="2">
        <v>7.1</v>
      </c>
      <c r="E2576" s="2">
        <f t="shared" si="40"/>
        <v>-11849597</v>
      </c>
      <c r="I2576" s="13" t="s">
        <v>26957</v>
      </c>
      <c r="J2576" s="13">
        <v>-6939142</v>
      </c>
    </row>
    <row r="2577" spans="1:10" x14ac:dyDescent="0.3">
      <c r="A2577" s="2">
        <v>403932</v>
      </c>
      <c r="B2577" s="2" t="s">
        <v>26718</v>
      </c>
      <c r="C2577" s="2">
        <v>20000000</v>
      </c>
      <c r="D2577" s="2">
        <v>6.5</v>
      </c>
      <c r="E2577" s="2">
        <f t="shared" si="40"/>
        <v>-19596068</v>
      </c>
      <c r="I2577" s="13" t="s">
        <v>27166</v>
      </c>
      <c r="J2577" s="13">
        <v>-6953549</v>
      </c>
    </row>
    <row r="2578" spans="1:10" x14ac:dyDescent="0.3">
      <c r="A2578" s="2">
        <v>1712111</v>
      </c>
      <c r="B2578" s="2" t="s">
        <v>26719</v>
      </c>
      <c r="C2578" s="2">
        <v>8495000</v>
      </c>
      <c r="D2578" s="2">
        <v>4.5</v>
      </c>
      <c r="E2578" s="2">
        <f t="shared" si="40"/>
        <v>-6782889</v>
      </c>
      <c r="I2578" s="13" t="s">
        <v>26956</v>
      </c>
      <c r="J2578" s="13">
        <v>-6958197</v>
      </c>
    </row>
    <row r="2579" spans="1:10" x14ac:dyDescent="0.3">
      <c r="A2579" s="2">
        <v>1024175</v>
      </c>
      <c r="B2579" s="2" t="s">
        <v>26720</v>
      </c>
      <c r="C2579" s="2">
        <v>13000000</v>
      </c>
      <c r="D2579" s="2">
        <v>6.6</v>
      </c>
      <c r="E2579" s="2">
        <f t="shared" si="40"/>
        <v>-11975825</v>
      </c>
      <c r="I2579" s="13" t="s">
        <v>24872</v>
      </c>
      <c r="J2579" s="13">
        <v>-6964896</v>
      </c>
    </row>
    <row r="2580" spans="1:10" x14ac:dyDescent="0.3">
      <c r="A2580" s="2">
        <v>301305</v>
      </c>
      <c r="B2580" s="2" t="s">
        <v>26721</v>
      </c>
      <c r="C2580" s="2">
        <v>13000000</v>
      </c>
      <c r="D2580" s="2">
        <v>4.3</v>
      </c>
      <c r="E2580" s="2">
        <f t="shared" si="40"/>
        <v>-12698695</v>
      </c>
      <c r="I2580" s="13" t="s">
        <v>26795</v>
      </c>
      <c r="J2580" s="13">
        <v>-6967504</v>
      </c>
    </row>
    <row r="2581" spans="1:10" x14ac:dyDescent="0.3">
      <c r="A2581" s="2">
        <v>51872378</v>
      </c>
      <c r="B2581" s="2" t="s">
        <v>26722</v>
      </c>
      <c r="C2581" s="2">
        <v>13000000</v>
      </c>
      <c r="D2581" s="2">
        <v>6.7</v>
      </c>
      <c r="E2581" s="2">
        <f t="shared" si="40"/>
        <v>38872378</v>
      </c>
      <c r="I2581" s="13" t="s">
        <v>26863</v>
      </c>
      <c r="J2581" s="13">
        <v>-6976162</v>
      </c>
    </row>
    <row r="2582" spans="1:10" x14ac:dyDescent="0.3">
      <c r="A2582" s="2">
        <v>28399192</v>
      </c>
      <c r="B2582" s="2" t="s">
        <v>26723</v>
      </c>
      <c r="C2582" s="2">
        <v>13000000</v>
      </c>
      <c r="D2582" s="2">
        <v>5.4</v>
      </c>
      <c r="E2582" s="2">
        <f t="shared" si="40"/>
        <v>15399192</v>
      </c>
      <c r="I2582" s="13" t="s">
        <v>24448</v>
      </c>
      <c r="J2582" s="13">
        <v>-6982599</v>
      </c>
    </row>
    <row r="2583" spans="1:10" x14ac:dyDescent="0.3">
      <c r="A2583" s="2">
        <v>2035566</v>
      </c>
      <c r="B2583" s="2" t="s">
        <v>26724</v>
      </c>
      <c r="C2583" s="2">
        <v>13000000</v>
      </c>
      <c r="D2583" s="2">
        <v>6.6</v>
      </c>
      <c r="E2583" s="2">
        <f t="shared" si="40"/>
        <v>-10964434</v>
      </c>
      <c r="I2583" s="13" t="s">
        <v>25202</v>
      </c>
      <c r="J2583" s="13">
        <v>-7027590</v>
      </c>
    </row>
    <row r="2584" spans="1:10" x14ac:dyDescent="0.3">
      <c r="A2584" s="2">
        <v>21078145</v>
      </c>
      <c r="B2584" s="2" t="s">
        <v>26725</v>
      </c>
      <c r="C2584" s="2">
        <v>12500000</v>
      </c>
      <c r="D2584" s="2">
        <v>7.3</v>
      </c>
      <c r="E2584" s="2">
        <f t="shared" si="40"/>
        <v>8578145</v>
      </c>
      <c r="I2584" s="13" t="s">
        <v>26026</v>
      </c>
      <c r="J2584" s="13">
        <v>-7035257</v>
      </c>
    </row>
    <row r="2585" spans="1:10" x14ac:dyDescent="0.3">
      <c r="A2585" s="2">
        <v>14060950</v>
      </c>
      <c r="B2585" s="2" t="s">
        <v>26726</v>
      </c>
      <c r="C2585" s="2">
        <v>12500000</v>
      </c>
      <c r="D2585" s="2">
        <v>6.9</v>
      </c>
      <c r="E2585" s="2">
        <f t="shared" si="40"/>
        <v>1560950</v>
      </c>
      <c r="I2585" s="13" t="s">
        <v>26797</v>
      </c>
      <c r="J2585" s="13">
        <v>-7077834</v>
      </c>
    </row>
    <row r="2586" spans="1:10" x14ac:dyDescent="0.3">
      <c r="A2586" s="2">
        <v>12281500</v>
      </c>
      <c r="B2586" s="2" t="s">
        <v>26727</v>
      </c>
      <c r="C2586" s="2">
        <v>13000000</v>
      </c>
      <c r="D2586" s="2">
        <v>8</v>
      </c>
      <c r="E2586" s="2">
        <f t="shared" si="40"/>
        <v>-718500</v>
      </c>
      <c r="I2586" s="13" t="s">
        <v>26798</v>
      </c>
      <c r="J2586" s="13">
        <v>-7097000</v>
      </c>
    </row>
    <row r="2587" spans="1:10" x14ac:dyDescent="0.3">
      <c r="A2587" s="2">
        <v>10725228</v>
      </c>
      <c r="B2587" s="2" t="s">
        <v>26728</v>
      </c>
      <c r="C2587" s="2">
        <v>12500000</v>
      </c>
      <c r="D2587" s="2">
        <v>7.8</v>
      </c>
      <c r="E2587" s="2">
        <f t="shared" si="40"/>
        <v>-1774772</v>
      </c>
      <c r="I2587" s="13" t="s">
        <v>26839</v>
      </c>
      <c r="J2587" s="13">
        <v>-7115337</v>
      </c>
    </row>
    <row r="2588" spans="1:10" x14ac:dyDescent="0.3">
      <c r="A2588" s="2">
        <v>214966</v>
      </c>
      <c r="B2588" s="2" t="s">
        <v>26729</v>
      </c>
      <c r="C2588" s="2">
        <v>13000000</v>
      </c>
      <c r="D2588" s="2">
        <v>6.1</v>
      </c>
      <c r="E2588" s="2">
        <f t="shared" si="40"/>
        <v>-12785034</v>
      </c>
      <c r="I2588" s="13" t="s">
        <v>26993</v>
      </c>
      <c r="J2588" s="13">
        <v>-7116045</v>
      </c>
    </row>
    <row r="2589" spans="1:10" x14ac:dyDescent="0.3">
      <c r="A2589" s="2">
        <v>11956207</v>
      </c>
      <c r="B2589" s="2" t="s">
        <v>26730</v>
      </c>
      <c r="C2589" s="2">
        <v>16000000</v>
      </c>
      <c r="D2589" s="2">
        <v>5.0999999999999996</v>
      </c>
      <c r="E2589" s="2">
        <f t="shared" si="40"/>
        <v>-4043793</v>
      </c>
      <c r="I2589" s="13" t="s">
        <v>26703</v>
      </c>
      <c r="J2589" s="13">
        <v>-7128397</v>
      </c>
    </row>
    <row r="2590" spans="1:10" x14ac:dyDescent="0.3">
      <c r="A2590" s="2">
        <v>5949693</v>
      </c>
      <c r="B2590" s="2" t="s">
        <v>26731</v>
      </c>
      <c r="C2590" s="2">
        <v>12000000</v>
      </c>
      <c r="D2590" s="2">
        <v>7.4</v>
      </c>
      <c r="E2590" s="2">
        <f t="shared" si="40"/>
        <v>-6050307</v>
      </c>
      <c r="I2590" s="13" t="s">
        <v>25349</v>
      </c>
      <c r="J2590" s="13">
        <v>-7146360</v>
      </c>
    </row>
    <row r="2591" spans="1:10" x14ac:dyDescent="0.3">
      <c r="A2591" s="2">
        <v>9030581</v>
      </c>
      <c r="B2591" s="2" t="s">
        <v>26732</v>
      </c>
      <c r="C2591" s="2">
        <v>12500000</v>
      </c>
      <c r="D2591" s="2">
        <v>7.8</v>
      </c>
      <c r="E2591" s="2">
        <f t="shared" si="40"/>
        <v>-3469419</v>
      </c>
      <c r="I2591" s="13" t="s">
        <v>25099</v>
      </c>
      <c r="J2591" s="13">
        <v>-7200000</v>
      </c>
    </row>
    <row r="2592" spans="1:10" x14ac:dyDescent="0.3">
      <c r="A2592" s="2">
        <v>4157491</v>
      </c>
      <c r="B2592" s="2" t="s">
        <v>26733</v>
      </c>
      <c r="C2592" s="2">
        <v>12800000</v>
      </c>
      <c r="D2592" s="2">
        <v>8</v>
      </c>
      <c r="E2592" s="2">
        <f t="shared" si="40"/>
        <v>-8642509</v>
      </c>
      <c r="I2592" s="13" t="s">
        <v>25960</v>
      </c>
      <c r="J2592" s="13">
        <v>-7208969</v>
      </c>
    </row>
    <row r="2593" spans="1:10" x14ac:dyDescent="0.3">
      <c r="A2593" s="2">
        <v>1508689</v>
      </c>
      <c r="B2593" s="2" t="s">
        <v>26734</v>
      </c>
      <c r="C2593" s="2">
        <v>16000000</v>
      </c>
      <c r="D2593" s="2">
        <v>6.7</v>
      </c>
      <c r="E2593" s="2">
        <f t="shared" si="40"/>
        <v>-14491311</v>
      </c>
      <c r="I2593" s="13" t="s">
        <v>25954</v>
      </c>
      <c r="J2593" s="13">
        <v>-7214368</v>
      </c>
    </row>
    <row r="2594" spans="1:10" x14ac:dyDescent="0.3">
      <c r="A2594" s="2">
        <v>1227324</v>
      </c>
      <c r="B2594" s="2" t="s">
        <v>26735</v>
      </c>
      <c r="C2594" s="2">
        <v>12500000</v>
      </c>
      <c r="D2594" s="2">
        <v>6.6</v>
      </c>
      <c r="E2594" s="2">
        <f t="shared" si="40"/>
        <v>-11272676</v>
      </c>
      <c r="I2594" s="13" t="s">
        <v>25954</v>
      </c>
      <c r="J2594" s="13">
        <v>-7214368</v>
      </c>
    </row>
    <row r="2595" spans="1:10" x14ac:dyDescent="0.3">
      <c r="A2595" s="2">
        <v>4360548</v>
      </c>
      <c r="B2595" s="2" t="s">
        <v>26736</v>
      </c>
      <c r="C2595" s="2">
        <v>15000000</v>
      </c>
      <c r="D2595" s="2">
        <v>6.4</v>
      </c>
      <c r="E2595" s="2">
        <f t="shared" si="40"/>
        <v>-10639452</v>
      </c>
      <c r="I2595" s="13" t="s">
        <v>27096</v>
      </c>
      <c r="J2595" s="13">
        <v>-7228760</v>
      </c>
    </row>
    <row r="2596" spans="1:10" x14ac:dyDescent="0.3">
      <c r="A2596" s="2">
        <v>26589953</v>
      </c>
      <c r="B2596" s="2" t="s">
        <v>26737</v>
      </c>
      <c r="C2596" s="2">
        <v>10500000</v>
      </c>
      <c r="D2596" s="2">
        <v>6.7</v>
      </c>
      <c r="E2596" s="2">
        <f t="shared" si="40"/>
        <v>16089953</v>
      </c>
      <c r="I2596" s="13" t="s">
        <v>26584</v>
      </c>
      <c r="J2596" s="13">
        <v>-7242870</v>
      </c>
    </row>
    <row r="2597" spans="1:10" x14ac:dyDescent="0.3">
      <c r="A2597" s="2">
        <v>1039869</v>
      </c>
      <c r="B2597" s="2" t="s">
        <v>26738</v>
      </c>
      <c r="C2597" s="2">
        <v>15000000</v>
      </c>
      <c r="D2597" s="2">
        <v>6.2</v>
      </c>
      <c r="E2597" s="2">
        <f t="shared" si="40"/>
        <v>-13960131</v>
      </c>
      <c r="I2597" s="13" t="s">
        <v>26852</v>
      </c>
      <c r="J2597" s="13">
        <v>-7246194</v>
      </c>
    </row>
    <row r="2598" spans="1:10" x14ac:dyDescent="0.3">
      <c r="A2598" s="2">
        <v>48092846</v>
      </c>
      <c r="B2598" s="2" t="s">
        <v>26739</v>
      </c>
      <c r="C2598" s="2">
        <v>12500000</v>
      </c>
      <c r="D2598" s="2">
        <v>7.3</v>
      </c>
      <c r="E2598" s="2">
        <f t="shared" si="40"/>
        <v>35592846</v>
      </c>
      <c r="I2598" s="13" t="s">
        <v>25961</v>
      </c>
      <c r="J2598" s="13">
        <v>-7281777</v>
      </c>
    </row>
    <row r="2599" spans="1:10" x14ac:dyDescent="0.3">
      <c r="A2599" s="2">
        <v>1110186</v>
      </c>
      <c r="B2599" s="2" t="s">
        <v>26740</v>
      </c>
      <c r="C2599" s="2">
        <v>12800000</v>
      </c>
      <c r="D2599" s="2">
        <v>8.1</v>
      </c>
      <c r="E2599" s="2">
        <f t="shared" si="40"/>
        <v>-11689814</v>
      </c>
      <c r="I2599" s="13" t="s">
        <v>26799</v>
      </c>
      <c r="J2599" s="13">
        <v>-7282545</v>
      </c>
    </row>
    <row r="2600" spans="1:10" x14ac:dyDescent="0.3">
      <c r="A2600" s="2">
        <v>1089445</v>
      </c>
      <c r="B2600" s="2" t="s">
        <v>26741</v>
      </c>
      <c r="C2600" s="2">
        <v>12500000</v>
      </c>
      <c r="D2600" s="2">
        <v>7</v>
      </c>
      <c r="E2600" s="2">
        <f t="shared" si="40"/>
        <v>-11410555</v>
      </c>
      <c r="I2600" s="13" t="s">
        <v>27109</v>
      </c>
      <c r="J2600" s="13">
        <v>-7302852</v>
      </c>
    </row>
    <row r="2601" spans="1:10" x14ac:dyDescent="0.3">
      <c r="A2601" s="2">
        <v>204565000</v>
      </c>
      <c r="B2601" s="2" t="s">
        <v>26742</v>
      </c>
      <c r="C2601" s="2">
        <v>8000000</v>
      </c>
      <c r="D2601" s="2">
        <v>8</v>
      </c>
      <c r="E2601" s="2">
        <f t="shared" si="40"/>
        <v>196565000</v>
      </c>
      <c r="I2601" s="13" t="s">
        <v>24706</v>
      </c>
      <c r="J2601" s="13">
        <v>-7352460</v>
      </c>
    </row>
    <row r="2602" spans="1:10" x14ac:dyDescent="0.3">
      <c r="A2602" s="2">
        <v>260000000</v>
      </c>
      <c r="B2602" s="2" t="s">
        <v>26743</v>
      </c>
      <c r="C2602" s="2">
        <v>8000000</v>
      </c>
      <c r="D2602" s="2">
        <v>8</v>
      </c>
      <c r="E2602" s="2">
        <f t="shared" si="40"/>
        <v>252000000</v>
      </c>
      <c r="I2602" s="13" t="s">
        <v>26241</v>
      </c>
      <c r="J2602" s="13">
        <v>-7373095</v>
      </c>
    </row>
    <row r="2603" spans="1:10" x14ac:dyDescent="0.3">
      <c r="A2603" s="2">
        <v>101736215</v>
      </c>
      <c r="B2603" s="2" t="s">
        <v>26744</v>
      </c>
      <c r="C2603" s="2">
        <v>11000000</v>
      </c>
      <c r="D2603" s="2">
        <v>7</v>
      </c>
      <c r="E2603" s="2">
        <f t="shared" si="40"/>
        <v>90736215</v>
      </c>
      <c r="I2603" s="13" t="s">
        <v>24408</v>
      </c>
      <c r="J2603" s="13">
        <v>-7391173</v>
      </c>
    </row>
    <row r="2604" spans="1:10" x14ac:dyDescent="0.3">
      <c r="A2604" s="2">
        <v>71442</v>
      </c>
      <c r="B2604" s="2" t="s">
        <v>26745</v>
      </c>
      <c r="C2604" s="2">
        <v>9600000</v>
      </c>
      <c r="D2604" s="2">
        <v>7.9</v>
      </c>
      <c r="E2604" s="2">
        <f t="shared" si="40"/>
        <v>-9528558</v>
      </c>
      <c r="I2604" s="13" t="s">
        <v>27086</v>
      </c>
      <c r="J2604" s="13">
        <v>-7431305</v>
      </c>
    </row>
    <row r="2605" spans="1:10" x14ac:dyDescent="0.3">
      <c r="A2605" s="2">
        <v>79817937</v>
      </c>
      <c r="B2605" s="2" t="s">
        <v>26746</v>
      </c>
      <c r="C2605" s="2">
        <v>25000000</v>
      </c>
      <c r="D2605" s="2">
        <v>5.9</v>
      </c>
      <c r="E2605" s="2">
        <f t="shared" si="40"/>
        <v>54817937</v>
      </c>
      <c r="I2605" s="13" t="s">
        <v>26588</v>
      </c>
      <c r="J2605" s="13">
        <v>-7443292</v>
      </c>
    </row>
    <row r="2606" spans="1:10" x14ac:dyDescent="0.3">
      <c r="A2606" s="2">
        <v>91547205</v>
      </c>
      <c r="B2606" s="2" t="s">
        <v>26747</v>
      </c>
      <c r="C2606" s="2">
        <v>12000000</v>
      </c>
      <c r="D2606" s="2">
        <v>6.6</v>
      </c>
      <c r="E2606" s="2">
        <f t="shared" si="40"/>
        <v>79547205</v>
      </c>
      <c r="I2606" s="13" t="s">
        <v>27083</v>
      </c>
      <c r="J2606" s="13">
        <v>-7467810</v>
      </c>
    </row>
    <row r="2607" spans="1:10" x14ac:dyDescent="0.3">
      <c r="A2607" s="2">
        <v>75074950</v>
      </c>
      <c r="B2607" s="2" t="s">
        <v>26748</v>
      </c>
      <c r="C2607" s="2">
        <v>12000000</v>
      </c>
      <c r="D2607" s="2">
        <v>6.3</v>
      </c>
      <c r="E2607" s="2">
        <f t="shared" si="40"/>
        <v>63074950</v>
      </c>
      <c r="I2607" s="13" t="s">
        <v>27022</v>
      </c>
      <c r="J2607" s="13">
        <v>-7469465</v>
      </c>
    </row>
    <row r="2608" spans="1:10" x14ac:dyDescent="0.3">
      <c r="A2608" s="2">
        <v>78900000</v>
      </c>
      <c r="B2608" s="2" t="s">
        <v>26749</v>
      </c>
      <c r="C2608" s="2">
        <v>11000000</v>
      </c>
      <c r="D2608" s="2">
        <v>7.7</v>
      </c>
      <c r="E2608" s="2">
        <f t="shared" si="40"/>
        <v>67900000</v>
      </c>
      <c r="I2608" s="13" t="s">
        <v>25720</v>
      </c>
      <c r="J2608" s="13">
        <v>-7473856</v>
      </c>
    </row>
    <row r="2609" spans="1:10" x14ac:dyDescent="0.3">
      <c r="A2609" s="2">
        <v>72217000</v>
      </c>
      <c r="B2609" s="2" t="s">
        <v>26750</v>
      </c>
      <c r="C2609" s="2">
        <v>12000000</v>
      </c>
      <c r="D2609" s="2">
        <v>6.9</v>
      </c>
      <c r="E2609" s="2">
        <f t="shared" si="40"/>
        <v>60217000</v>
      </c>
      <c r="I2609" s="13" t="s">
        <v>25619</v>
      </c>
      <c r="J2609" s="13">
        <v>-7474079</v>
      </c>
    </row>
    <row r="2610" spans="1:10" x14ac:dyDescent="0.3">
      <c r="A2610" s="2">
        <v>79568000</v>
      </c>
      <c r="B2610" s="2" t="s">
        <v>26751</v>
      </c>
      <c r="C2610" s="2">
        <v>12000000</v>
      </c>
      <c r="D2610" s="2">
        <v>7.1</v>
      </c>
      <c r="E2610" s="2">
        <f t="shared" si="40"/>
        <v>67568000</v>
      </c>
      <c r="I2610" s="13" t="s">
        <v>24524</v>
      </c>
      <c r="J2610" s="13">
        <v>-7484640</v>
      </c>
    </row>
    <row r="2611" spans="1:10" x14ac:dyDescent="0.3">
      <c r="A2611" s="2">
        <v>65500000</v>
      </c>
      <c r="B2611" s="2" t="s">
        <v>26752</v>
      </c>
      <c r="C2611" s="2">
        <v>12000000</v>
      </c>
      <c r="D2611" s="2">
        <v>7.4</v>
      </c>
      <c r="E2611" s="2">
        <f t="shared" si="40"/>
        <v>53500000</v>
      </c>
      <c r="I2611" s="13" t="s">
        <v>24326</v>
      </c>
      <c r="J2611" s="13">
        <v>-7487948</v>
      </c>
    </row>
    <row r="2612" spans="1:10" x14ac:dyDescent="0.3">
      <c r="A2612" s="2">
        <v>70011073</v>
      </c>
      <c r="B2612" s="2" t="s">
        <v>26753</v>
      </c>
      <c r="C2612" s="2">
        <v>12000000</v>
      </c>
      <c r="D2612" s="2">
        <v>6.5</v>
      </c>
      <c r="E2612" s="2">
        <f t="shared" si="40"/>
        <v>58011073</v>
      </c>
      <c r="I2612" s="13" t="s">
        <v>26364</v>
      </c>
      <c r="J2612" s="13">
        <v>-7505506</v>
      </c>
    </row>
    <row r="2613" spans="1:10" x14ac:dyDescent="0.3">
      <c r="A2613" s="2">
        <v>65269010</v>
      </c>
      <c r="B2613" s="2" t="s">
        <v>26754</v>
      </c>
      <c r="C2613" s="2">
        <v>12000000</v>
      </c>
      <c r="D2613" s="2">
        <v>6.5</v>
      </c>
      <c r="E2613" s="2">
        <f t="shared" si="40"/>
        <v>53269010</v>
      </c>
      <c r="I2613" s="13" t="s">
        <v>26118</v>
      </c>
      <c r="J2613" s="13">
        <v>-7569012</v>
      </c>
    </row>
    <row r="2614" spans="1:10" x14ac:dyDescent="0.3">
      <c r="A2614" s="2">
        <v>63071133</v>
      </c>
      <c r="B2614" s="2" t="s">
        <v>26755</v>
      </c>
      <c r="C2614" s="2">
        <v>12000000</v>
      </c>
      <c r="D2614" s="2">
        <v>6.8</v>
      </c>
      <c r="E2614" s="2">
        <f t="shared" si="40"/>
        <v>51071133</v>
      </c>
      <c r="I2614" s="13" t="s">
        <v>26234</v>
      </c>
      <c r="J2614" s="13">
        <v>-7601372</v>
      </c>
    </row>
    <row r="2615" spans="1:10" x14ac:dyDescent="0.3">
      <c r="A2615" s="2">
        <v>39647595</v>
      </c>
      <c r="B2615" s="2" t="s">
        <v>26756</v>
      </c>
      <c r="C2615" s="2">
        <v>12000000</v>
      </c>
      <c r="D2615" s="2">
        <v>7.5</v>
      </c>
      <c r="E2615" s="2">
        <f t="shared" si="40"/>
        <v>27647595</v>
      </c>
      <c r="I2615" s="13" t="s">
        <v>27087</v>
      </c>
      <c r="J2615" s="13">
        <v>-7601580</v>
      </c>
    </row>
    <row r="2616" spans="1:10" x14ac:dyDescent="0.3">
      <c r="A2616" s="2">
        <v>38087366</v>
      </c>
      <c r="B2616" s="2" t="s">
        <v>26757</v>
      </c>
      <c r="C2616" s="2">
        <v>12000000</v>
      </c>
      <c r="D2616" s="2">
        <v>6.6</v>
      </c>
      <c r="E2616" s="2">
        <f t="shared" si="40"/>
        <v>26087366</v>
      </c>
      <c r="I2616" s="13" t="s">
        <v>27088</v>
      </c>
      <c r="J2616" s="13">
        <v>-7663544</v>
      </c>
    </row>
    <row r="2617" spans="1:10" x14ac:dyDescent="0.3">
      <c r="A2617" s="2">
        <v>64572496</v>
      </c>
      <c r="B2617" s="2" t="s">
        <v>26758</v>
      </c>
      <c r="C2617" s="2">
        <v>12000000</v>
      </c>
      <c r="D2617" s="2">
        <v>7.1</v>
      </c>
      <c r="E2617" s="2">
        <f t="shared" si="40"/>
        <v>52572496</v>
      </c>
      <c r="I2617" s="13" t="s">
        <v>26959</v>
      </c>
      <c r="J2617" s="13">
        <v>-7668682</v>
      </c>
    </row>
    <row r="2618" spans="1:10" x14ac:dyDescent="0.3">
      <c r="A2618" s="2">
        <v>30400000</v>
      </c>
      <c r="B2618" s="2" t="s">
        <v>26759</v>
      </c>
      <c r="C2618" s="2">
        <v>12000000</v>
      </c>
      <c r="D2618" s="2">
        <v>6.6</v>
      </c>
      <c r="E2618" s="2">
        <f t="shared" si="40"/>
        <v>18400000</v>
      </c>
      <c r="I2618" s="13" t="s">
        <v>24746</v>
      </c>
      <c r="J2618" s="13">
        <v>-7678961</v>
      </c>
    </row>
    <row r="2619" spans="1:10" x14ac:dyDescent="0.3">
      <c r="A2619" s="2">
        <v>42365600</v>
      </c>
      <c r="B2619" s="2" t="s">
        <v>26760</v>
      </c>
      <c r="C2619" s="2">
        <v>5000000</v>
      </c>
      <c r="D2619" s="2">
        <v>7</v>
      </c>
      <c r="E2619" s="2">
        <f t="shared" si="40"/>
        <v>37365600</v>
      </c>
      <c r="I2619" s="13" t="s">
        <v>26814</v>
      </c>
      <c r="J2619" s="13">
        <v>-7696561</v>
      </c>
    </row>
    <row r="2620" spans="1:10" x14ac:dyDescent="0.3">
      <c r="A2620" s="2">
        <v>37188667</v>
      </c>
      <c r="B2620" s="2" t="s">
        <v>26761</v>
      </c>
      <c r="C2620" s="2">
        <v>12000000</v>
      </c>
      <c r="D2620" s="2">
        <v>3.3</v>
      </c>
      <c r="E2620" s="2">
        <f t="shared" si="40"/>
        <v>25188667</v>
      </c>
      <c r="I2620" s="13" t="s">
        <v>27089</v>
      </c>
      <c r="J2620" s="13">
        <v>-7701890</v>
      </c>
    </row>
    <row r="2621" spans="1:10" x14ac:dyDescent="0.3">
      <c r="A2621" s="2">
        <v>54724272</v>
      </c>
      <c r="B2621" s="2" t="s">
        <v>26762</v>
      </c>
      <c r="C2621" s="2">
        <v>12000000</v>
      </c>
      <c r="D2621" s="2">
        <v>6.7</v>
      </c>
      <c r="E2621" s="2">
        <f t="shared" si="40"/>
        <v>42724272</v>
      </c>
      <c r="I2621" s="13" t="s">
        <v>26027</v>
      </c>
      <c r="J2621" s="13">
        <v>-7709024</v>
      </c>
    </row>
    <row r="2622" spans="1:10" x14ac:dyDescent="0.3">
      <c r="A2622" s="2">
        <v>31597131</v>
      </c>
      <c r="B2622" s="2" t="s">
        <v>26763</v>
      </c>
      <c r="C2622" s="2">
        <v>12000000</v>
      </c>
      <c r="D2622" s="2">
        <v>6.8</v>
      </c>
      <c r="E2622" s="2">
        <f t="shared" si="40"/>
        <v>19597131</v>
      </c>
      <c r="I2622" s="13" t="s">
        <v>25991</v>
      </c>
      <c r="J2622" s="13">
        <v>-7713686</v>
      </c>
    </row>
    <row r="2623" spans="1:10" x14ac:dyDescent="0.3">
      <c r="A2623" s="2">
        <v>31691811</v>
      </c>
      <c r="B2623" s="2" t="s">
        <v>26764</v>
      </c>
      <c r="C2623" s="2">
        <v>12000000</v>
      </c>
      <c r="D2623" s="2">
        <v>6</v>
      </c>
      <c r="E2623" s="2">
        <f t="shared" si="40"/>
        <v>19691811</v>
      </c>
      <c r="I2623" s="13" t="s">
        <v>25820</v>
      </c>
      <c r="J2623" s="13">
        <v>-7714482</v>
      </c>
    </row>
    <row r="2624" spans="1:10" x14ac:dyDescent="0.3">
      <c r="A2624" s="2">
        <v>31397498</v>
      </c>
      <c r="B2624" s="2" t="s">
        <v>26765</v>
      </c>
      <c r="C2624" s="2">
        <v>12000000</v>
      </c>
      <c r="D2624" s="2">
        <v>5.4</v>
      </c>
      <c r="E2624" s="2">
        <f t="shared" si="40"/>
        <v>19397498</v>
      </c>
      <c r="I2624" s="13" t="s">
        <v>26484</v>
      </c>
      <c r="J2624" s="13">
        <v>-7725270</v>
      </c>
    </row>
    <row r="2625" spans="1:10" x14ac:dyDescent="0.3">
      <c r="A2625" s="2">
        <v>31179516</v>
      </c>
      <c r="B2625" s="2" t="s">
        <v>26766</v>
      </c>
      <c r="C2625" s="2">
        <v>12000000</v>
      </c>
      <c r="D2625" s="2">
        <v>4.3</v>
      </c>
      <c r="E2625" s="2">
        <f t="shared" si="40"/>
        <v>19179516</v>
      </c>
      <c r="I2625" s="13" t="s">
        <v>26087</v>
      </c>
      <c r="J2625" s="13">
        <v>-7747170</v>
      </c>
    </row>
    <row r="2626" spans="1:10" x14ac:dyDescent="0.3">
      <c r="A2626" s="2">
        <v>31155435</v>
      </c>
      <c r="B2626" s="2" t="s">
        <v>26767</v>
      </c>
      <c r="C2626" s="2">
        <v>12000000</v>
      </c>
      <c r="D2626" s="2">
        <v>6.2</v>
      </c>
      <c r="E2626" s="2">
        <f t="shared" si="40"/>
        <v>19155435</v>
      </c>
      <c r="I2626" s="13" t="s">
        <v>26595</v>
      </c>
      <c r="J2626" s="13">
        <v>-7780422</v>
      </c>
    </row>
    <row r="2627" spans="1:10" x14ac:dyDescent="0.3">
      <c r="A2627" s="2">
        <v>27281507</v>
      </c>
      <c r="B2627" s="2" t="s">
        <v>26768</v>
      </c>
      <c r="C2627" s="2">
        <v>12000000</v>
      </c>
      <c r="D2627" s="2">
        <v>7.7</v>
      </c>
      <c r="E2627" s="2">
        <f t="shared" ref="E2627:E2690" si="41">A2627-C2627</f>
        <v>15281507</v>
      </c>
      <c r="I2627" s="13" t="s">
        <v>25013</v>
      </c>
      <c r="J2627" s="13">
        <v>-7792888</v>
      </c>
    </row>
    <row r="2628" spans="1:10" x14ac:dyDescent="0.3">
      <c r="A2628" s="2">
        <v>167007184</v>
      </c>
      <c r="B2628" s="2" t="s">
        <v>24435</v>
      </c>
      <c r="C2628" s="2">
        <v>150000000</v>
      </c>
      <c r="D2628" s="2">
        <v>8</v>
      </c>
      <c r="E2628" s="2">
        <f t="shared" si="41"/>
        <v>17007184</v>
      </c>
      <c r="I2628" s="13" t="s">
        <v>26960</v>
      </c>
      <c r="J2628" s="13">
        <v>-7814734</v>
      </c>
    </row>
    <row r="2629" spans="1:10" x14ac:dyDescent="0.3">
      <c r="A2629" s="2">
        <v>25776062</v>
      </c>
      <c r="B2629" s="2" t="s">
        <v>26769</v>
      </c>
      <c r="C2629" s="2">
        <v>12000000</v>
      </c>
      <c r="D2629" s="2">
        <v>7.4</v>
      </c>
      <c r="E2629" s="2">
        <f t="shared" si="41"/>
        <v>13776062</v>
      </c>
      <c r="I2629" s="13" t="s">
        <v>26237</v>
      </c>
      <c r="J2629" s="13">
        <v>-7865580</v>
      </c>
    </row>
    <row r="2630" spans="1:10" x14ac:dyDescent="0.3">
      <c r="A2630" s="2">
        <v>25240988</v>
      </c>
      <c r="B2630" s="2" t="s">
        <v>26770</v>
      </c>
      <c r="C2630" s="2">
        <v>12000000</v>
      </c>
      <c r="D2630" s="2">
        <v>5.9</v>
      </c>
      <c r="E2630" s="2">
        <f t="shared" si="41"/>
        <v>13240988</v>
      </c>
      <c r="I2630" s="13" t="s">
        <v>27090</v>
      </c>
      <c r="J2630" s="13">
        <v>-7872856</v>
      </c>
    </row>
    <row r="2631" spans="1:10" x14ac:dyDescent="0.3">
      <c r="A2631" s="2">
        <v>124868837</v>
      </c>
      <c r="B2631" s="2" t="s">
        <v>26771</v>
      </c>
      <c r="C2631" s="2">
        <v>12000000</v>
      </c>
      <c r="D2631" s="2">
        <v>7.8</v>
      </c>
      <c r="E2631" s="2">
        <f t="shared" si="41"/>
        <v>112868837</v>
      </c>
      <c r="I2631" s="13" t="s">
        <v>27091</v>
      </c>
      <c r="J2631" s="13">
        <v>-7882810</v>
      </c>
    </row>
    <row r="2632" spans="1:10" x14ac:dyDescent="0.3">
      <c r="A2632" s="2">
        <v>22905674</v>
      </c>
      <c r="B2632" s="2" t="s">
        <v>26772</v>
      </c>
      <c r="C2632" s="2">
        <v>12000000</v>
      </c>
      <c r="D2632" s="2">
        <v>7.4</v>
      </c>
      <c r="E2632" s="2">
        <f t="shared" si="41"/>
        <v>10905674</v>
      </c>
      <c r="I2632" s="13" t="s">
        <v>25117</v>
      </c>
      <c r="J2632" s="13">
        <v>-7885118</v>
      </c>
    </row>
    <row r="2633" spans="1:10" x14ac:dyDescent="0.3">
      <c r="A2633" s="2">
        <v>25277561</v>
      </c>
      <c r="B2633" s="2" t="s">
        <v>26773</v>
      </c>
      <c r="C2633" s="2">
        <v>12000000</v>
      </c>
      <c r="D2633" s="2">
        <v>6.5</v>
      </c>
      <c r="E2633" s="2">
        <f t="shared" si="41"/>
        <v>13277561</v>
      </c>
      <c r="I2633" s="13" t="s">
        <v>27092</v>
      </c>
      <c r="J2633" s="13">
        <v>-7891338</v>
      </c>
    </row>
    <row r="2634" spans="1:10" x14ac:dyDescent="0.3">
      <c r="A2634" s="2">
        <v>21133087</v>
      </c>
      <c r="B2634" s="2" t="s">
        <v>26774</v>
      </c>
      <c r="C2634" s="2">
        <v>12000000</v>
      </c>
      <c r="D2634" s="2">
        <v>7</v>
      </c>
      <c r="E2634" s="2">
        <f t="shared" si="41"/>
        <v>9133087</v>
      </c>
      <c r="I2634" s="13" t="s">
        <v>26987</v>
      </c>
      <c r="J2634" s="13">
        <v>-7899497</v>
      </c>
    </row>
    <row r="2635" spans="1:10" x14ac:dyDescent="0.3">
      <c r="A2635" s="2">
        <v>37707719</v>
      </c>
      <c r="B2635" s="2" t="s">
        <v>26775</v>
      </c>
      <c r="C2635" s="2">
        <v>12000000</v>
      </c>
      <c r="D2635" s="2">
        <v>7.6</v>
      </c>
      <c r="E2635" s="2">
        <f t="shared" si="41"/>
        <v>25707719</v>
      </c>
      <c r="I2635" s="13" t="s">
        <v>25730</v>
      </c>
      <c r="J2635" s="13">
        <v>-7900000</v>
      </c>
    </row>
    <row r="2636" spans="1:10" x14ac:dyDescent="0.3">
      <c r="A2636" s="2">
        <v>18761993</v>
      </c>
      <c r="B2636" s="2" t="s">
        <v>26776</v>
      </c>
      <c r="C2636" s="2">
        <v>9000000</v>
      </c>
      <c r="D2636" s="2">
        <v>6.9</v>
      </c>
      <c r="E2636" s="2">
        <f t="shared" si="41"/>
        <v>9761993</v>
      </c>
      <c r="I2636" s="13" t="s">
        <v>26666</v>
      </c>
      <c r="J2636" s="13">
        <v>-7913655</v>
      </c>
    </row>
    <row r="2637" spans="1:10" x14ac:dyDescent="0.3">
      <c r="A2637" s="2">
        <v>18595716</v>
      </c>
      <c r="B2637" s="2" t="s">
        <v>26777</v>
      </c>
      <c r="C2637" s="2">
        <v>12000000</v>
      </c>
      <c r="D2637" s="2">
        <v>5.3</v>
      </c>
      <c r="E2637" s="2">
        <f t="shared" si="41"/>
        <v>6595716</v>
      </c>
      <c r="I2637" s="13" t="s">
        <v>26712</v>
      </c>
      <c r="J2637" s="13">
        <v>-7925162</v>
      </c>
    </row>
    <row r="2638" spans="1:10" x14ac:dyDescent="0.3">
      <c r="A2638" s="2">
        <v>31990064</v>
      </c>
      <c r="B2638" s="2" t="s">
        <v>26778</v>
      </c>
      <c r="C2638" s="2">
        <v>12000000</v>
      </c>
      <c r="D2638" s="2">
        <v>6.4</v>
      </c>
      <c r="E2638" s="2">
        <f t="shared" si="41"/>
        <v>19990064</v>
      </c>
      <c r="I2638" s="13" t="s">
        <v>26316</v>
      </c>
      <c r="J2638" s="13">
        <v>-7937613</v>
      </c>
    </row>
    <row r="2639" spans="1:10" x14ac:dyDescent="0.3">
      <c r="A2639" s="2">
        <v>17613460</v>
      </c>
      <c r="B2639" s="2" t="s">
        <v>26779</v>
      </c>
      <c r="C2639" s="2">
        <v>12000000</v>
      </c>
      <c r="D2639" s="2">
        <v>7.8</v>
      </c>
      <c r="E2639" s="2">
        <f t="shared" si="41"/>
        <v>5613460</v>
      </c>
      <c r="I2639" s="13" t="s">
        <v>27093</v>
      </c>
      <c r="J2639" s="13">
        <v>-7946519</v>
      </c>
    </row>
    <row r="2640" spans="1:10" x14ac:dyDescent="0.3">
      <c r="A2640" s="2">
        <v>21088568</v>
      </c>
      <c r="B2640" s="2" t="s">
        <v>26780</v>
      </c>
      <c r="C2640" s="2">
        <v>13000000</v>
      </c>
      <c r="D2640" s="2">
        <v>6.7</v>
      </c>
      <c r="E2640" s="2">
        <f t="shared" si="41"/>
        <v>8088568</v>
      </c>
      <c r="I2640" s="13" t="s">
        <v>27031</v>
      </c>
      <c r="J2640" s="13">
        <v>-7953834</v>
      </c>
    </row>
    <row r="2641" spans="1:10" x14ac:dyDescent="0.3">
      <c r="A2641" s="2">
        <v>17292381</v>
      </c>
      <c r="B2641" s="2" t="s">
        <v>26781</v>
      </c>
      <c r="C2641" s="2">
        <v>12000000</v>
      </c>
      <c r="D2641" s="2">
        <v>5.3</v>
      </c>
      <c r="E2641" s="2">
        <f t="shared" si="41"/>
        <v>5292381</v>
      </c>
      <c r="I2641" s="13" t="s">
        <v>26853</v>
      </c>
      <c r="J2641" s="13">
        <v>-7965819</v>
      </c>
    </row>
    <row r="2642" spans="1:10" x14ac:dyDescent="0.3">
      <c r="A2642" s="2">
        <v>16300302</v>
      </c>
      <c r="B2642" s="2" t="s">
        <v>26782</v>
      </c>
      <c r="C2642" s="2">
        <v>12000000</v>
      </c>
      <c r="D2642" s="2">
        <v>6.3</v>
      </c>
      <c r="E2642" s="2">
        <f t="shared" si="41"/>
        <v>4300302</v>
      </c>
      <c r="I2642" s="13" t="s">
        <v>27042</v>
      </c>
      <c r="J2642" s="13">
        <v>-7981305</v>
      </c>
    </row>
    <row r="2643" spans="1:10" x14ac:dyDescent="0.3">
      <c r="A2643" s="2">
        <v>27829874</v>
      </c>
      <c r="B2643" s="2" t="s">
        <v>26783</v>
      </c>
      <c r="C2643" s="2">
        <v>12000000</v>
      </c>
      <c r="D2643" s="2">
        <v>7</v>
      </c>
      <c r="E2643" s="2">
        <f t="shared" si="41"/>
        <v>15829874</v>
      </c>
      <c r="I2643" s="13" t="s">
        <v>26705</v>
      </c>
      <c r="J2643" s="13">
        <v>-7997690</v>
      </c>
    </row>
    <row r="2644" spans="1:10" x14ac:dyDescent="0.3">
      <c r="A2644" s="2">
        <v>12902790</v>
      </c>
      <c r="B2644" s="2" t="s">
        <v>26784</v>
      </c>
      <c r="C2644" s="2">
        <v>12000000</v>
      </c>
      <c r="D2644" s="2">
        <v>6.6</v>
      </c>
      <c r="E2644" s="2">
        <f t="shared" si="41"/>
        <v>902790</v>
      </c>
      <c r="I2644" s="13" t="s">
        <v>26665</v>
      </c>
      <c r="J2644" s="13">
        <v>-7998060</v>
      </c>
    </row>
    <row r="2645" spans="1:10" x14ac:dyDescent="0.3">
      <c r="A2645" s="2">
        <v>11433134</v>
      </c>
      <c r="B2645" s="2" t="s">
        <v>26785</v>
      </c>
      <c r="C2645" s="2">
        <v>14000000</v>
      </c>
      <c r="D2645" s="2">
        <v>8.4</v>
      </c>
      <c r="E2645" s="2">
        <f t="shared" si="41"/>
        <v>-2566866</v>
      </c>
      <c r="I2645" s="13" t="s">
        <v>27158</v>
      </c>
      <c r="J2645" s="13">
        <v>-8000000</v>
      </c>
    </row>
    <row r="2646" spans="1:10" x14ac:dyDescent="0.3">
      <c r="A2646" s="2">
        <v>10198766</v>
      </c>
      <c r="B2646" s="2" t="s">
        <v>26786</v>
      </c>
      <c r="C2646" s="2">
        <v>12000000</v>
      </c>
      <c r="D2646" s="2">
        <v>5.4</v>
      </c>
      <c r="E2646" s="2">
        <f t="shared" si="41"/>
        <v>-1801234</v>
      </c>
      <c r="I2646" s="13" t="s">
        <v>26007</v>
      </c>
      <c r="J2646" s="13">
        <v>-8030610</v>
      </c>
    </row>
    <row r="2647" spans="1:10" x14ac:dyDescent="0.3">
      <c r="A2647" s="2">
        <v>15294553</v>
      </c>
      <c r="B2647" s="2" t="s">
        <v>26787</v>
      </c>
      <c r="C2647" s="2">
        <v>12000000</v>
      </c>
      <c r="D2647" s="2">
        <v>7.8</v>
      </c>
      <c r="E2647" s="2">
        <f t="shared" si="41"/>
        <v>3294553</v>
      </c>
      <c r="I2647" s="13" t="s">
        <v>26803</v>
      </c>
      <c r="J2647" s="13">
        <v>-8049706</v>
      </c>
    </row>
    <row r="2648" spans="1:10" x14ac:dyDescent="0.3">
      <c r="A2648" s="2">
        <v>11041228</v>
      </c>
      <c r="B2648" s="2" t="s">
        <v>26788</v>
      </c>
      <c r="C2648" s="2">
        <v>100000000</v>
      </c>
      <c r="D2648" s="2">
        <v>7.6</v>
      </c>
      <c r="E2648" s="2">
        <f t="shared" si="41"/>
        <v>-88958772</v>
      </c>
      <c r="I2648" s="13" t="s">
        <v>26968</v>
      </c>
      <c r="J2648" s="13">
        <v>-8060559</v>
      </c>
    </row>
    <row r="2649" spans="1:10" x14ac:dyDescent="0.3">
      <c r="A2649" s="2">
        <v>7918283</v>
      </c>
      <c r="B2649" s="2" t="s">
        <v>26789</v>
      </c>
      <c r="C2649" s="2">
        <v>12000000</v>
      </c>
      <c r="D2649" s="2">
        <v>6.6</v>
      </c>
      <c r="E2649" s="2">
        <f t="shared" si="41"/>
        <v>-4081717</v>
      </c>
      <c r="I2649" s="13" t="s">
        <v>24330</v>
      </c>
      <c r="J2649" s="13">
        <v>-8069340</v>
      </c>
    </row>
    <row r="2650" spans="1:10" x14ac:dyDescent="0.3">
      <c r="A2650" s="2">
        <v>22331028</v>
      </c>
      <c r="B2650" s="2" t="s">
        <v>26790</v>
      </c>
      <c r="C2650" s="2">
        <v>12000000</v>
      </c>
      <c r="D2650" s="2">
        <v>6.4</v>
      </c>
      <c r="E2650" s="2">
        <f t="shared" si="41"/>
        <v>10331028</v>
      </c>
      <c r="I2650" s="13" t="s">
        <v>26706</v>
      </c>
      <c r="J2650" s="13">
        <v>-8080104</v>
      </c>
    </row>
    <row r="2651" spans="1:10" x14ac:dyDescent="0.3">
      <c r="A2651" s="2">
        <v>8134217</v>
      </c>
      <c r="B2651" s="2" t="s">
        <v>26791</v>
      </c>
      <c r="C2651" s="2">
        <v>12000000</v>
      </c>
      <c r="D2651" s="2">
        <v>7</v>
      </c>
      <c r="E2651" s="2">
        <f t="shared" si="41"/>
        <v>-3865783</v>
      </c>
      <c r="I2651" s="13" t="s">
        <v>24479</v>
      </c>
      <c r="J2651" s="13">
        <v>-8102818</v>
      </c>
    </row>
    <row r="2652" spans="1:10" x14ac:dyDescent="0.3">
      <c r="A2652" s="2">
        <v>6982680</v>
      </c>
      <c r="B2652" s="2" t="s">
        <v>26792</v>
      </c>
      <c r="C2652" s="2">
        <v>10000000</v>
      </c>
      <c r="D2652" s="2">
        <v>5.7</v>
      </c>
      <c r="E2652" s="2">
        <f t="shared" si="41"/>
        <v>-3017320</v>
      </c>
      <c r="I2652" s="13" t="s">
        <v>27028</v>
      </c>
      <c r="J2652" s="13">
        <v>-8116113</v>
      </c>
    </row>
    <row r="2653" spans="1:10" x14ac:dyDescent="0.3">
      <c r="A2653" s="2">
        <v>6739141</v>
      </c>
      <c r="B2653" s="2" t="s">
        <v>26793</v>
      </c>
      <c r="C2653" s="2">
        <v>8000000</v>
      </c>
      <c r="D2653" s="2">
        <v>5.9</v>
      </c>
      <c r="E2653" s="2">
        <f t="shared" si="41"/>
        <v>-1260859</v>
      </c>
      <c r="I2653" s="13" t="s">
        <v>24939</v>
      </c>
      <c r="J2653" s="13">
        <v>-8124411</v>
      </c>
    </row>
    <row r="2654" spans="1:10" x14ac:dyDescent="0.3">
      <c r="A2654" s="2">
        <v>5542025</v>
      </c>
      <c r="B2654" s="2" t="s">
        <v>26794</v>
      </c>
      <c r="C2654" s="2">
        <v>12000000</v>
      </c>
      <c r="D2654" s="2">
        <v>6.3</v>
      </c>
      <c r="E2654" s="2">
        <f t="shared" si="41"/>
        <v>-6457975</v>
      </c>
      <c r="I2654" s="13" t="s">
        <v>26708</v>
      </c>
      <c r="J2654" s="13">
        <v>-8142624</v>
      </c>
    </row>
    <row r="2655" spans="1:10" x14ac:dyDescent="0.3">
      <c r="A2655" s="2">
        <v>5032496</v>
      </c>
      <c r="B2655" s="2" t="s">
        <v>26795</v>
      </c>
      <c r="C2655" s="2">
        <v>12000000</v>
      </c>
      <c r="D2655" s="2">
        <v>6.3</v>
      </c>
      <c r="E2655" s="2">
        <f t="shared" si="41"/>
        <v>-6967504</v>
      </c>
      <c r="I2655" s="13" t="s">
        <v>25352</v>
      </c>
      <c r="J2655" s="13">
        <v>-8163255</v>
      </c>
    </row>
    <row r="2656" spans="1:10" x14ac:dyDescent="0.3">
      <c r="A2656" s="2">
        <v>6754898</v>
      </c>
      <c r="B2656" s="2" t="s">
        <v>26796</v>
      </c>
      <c r="C2656" s="2">
        <v>12000000</v>
      </c>
      <c r="D2656" s="2">
        <v>6.2</v>
      </c>
      <c r="E2656" s="2">
        <f t="shared" si="41"/>
        <v>-5245102</v>
      </c>
      <c r="I2656" s="13" t="s">
        <v>25953</v>
      </c>
      <c r="J2656" s="13">
        <v>-8164216</v>
      </c>
    </row>
    <row r="2657" spans="1:10" x14ac:dyDescent="0.3">
      <c r="A2657" s="2">
        <v>4922166</v>
      </c>
      <c r="B2657" s="2" t="s">
        <v>26797</v>
      </c>
      <c r="C2657" s="2">
        <v>12000000</v>
      </c>
      <c r="D2657" s="2">
        <v>2.1</v>
      </c>
      <c r="E2657" s="2">
        <f t="shared" si="41"/>
        <v>-7077834</v>
      </c>
      <c r="I2657" s="13" t="s">
        <v>26854</v>
      </c>
      <c r="J2657" s="13">
        <v>-8167174</v>
      </c>
    </row>
    <row r="2658" spans="1:10" x14ac:dyDescent="0.3">
      <c r="A2658" s="2">
        <v>4903000</v>
      </c>
      <c r="B2658" s="2" t="s">
        <v>26798</v>
      </c>
      <c r="C2658" s="2">
        <v>12000000</v>
      </c>
      <c r="D2658" s="2">
        <v>5</v>
      </c>
      <c r="E2658" s="2">
        <f t="shared" si="41"/>
        <v>-7097000</v>
      </c>
      <c r="I2658" s="13" t="s">
        <v>25361</v>
      </c>
      <c r="J2658" s="13">
        <v>-8185043</v>
      </c>
    </row>
    <row r="2659" spans="1:10" x14ac:dyDescent="0.3">
      <c r="A2659" s="2">
        <v>4717455</v>
      </c>
      <c r="B2659" s="2" t="s">
        <v>26799</v>
      </c>
      <c r="C2659" s="2">
        <v>12000000</v>
      </c>
      <c r="D2659" s="2">
        <v>5.3</v>
      </c>
      <c r="E2659" s="2">
        <f t="shared" si="41"/>
        <v>-7282545</v>
      </c>
      <c r="I2659" s="13" t="s">
        <v>24667</v>
      </c>
      <c r="J2659" s="13">
        <v>-8185137</v>
      </c>
    </row>
    <row r="2660" spans="1:10" x14ac:dyDescent="0.3">
      <c r="A2660" s="2">
        <v>3148482</v>
      </c>
      <c r="B2660" s="2" t="s">
        <v>26800</v>
      </c>
      <c r="C2660" s="2">
        <v>12000000</v>
      </c>
      <c r="D2660" s="2">
        <v>7.1</v>
      </c>
      <c r="E2660" s="2">
        <f t="shared" si="41"/>
        <v>-8851518</v>
      </c>
      <c r="I2660" s="13" t="s">
        <v>26857</v>
      </c>
      <c r="J2660" s="13">
        <v>-8192146</v>
      </c>
    </row>
    <row r="2661" spans="1:10" x14ac:dyDescent="0.3">
      <c r="A2661" s="2">
        <v>2326407</v>
      </c>
      <c r="B2661" s="2" t="s">
        <v>26801</v>
      </c>
      <c r="C2661" s="2">
        <v>12000000</v>
      </c>
      <c r="D2661" s="2">
        <v>7</v>
      </c>
      <c r="E2661" s="2">
        <f t="shared" si="41"/>
        <v>-9673593</v>
      </c>
      <c r="I2661" s="13" t="s">
        <v>25725</v>
      </c>
      <c r="J2661" s="13">
        <v>-8199698</v>
      </c>
    </row>
    <row r="2662" spans="1:10" x14ac:dyDescent="0.3">
      <c r="A2662" s="2">
        <v>2201412</v>
      </c>
      <c r="B2662" s="2" t="s">
        <v>25106</v>
      </c>
      <c r="C2662" s="2">
        <v>12215500000</v>
      </c>
      <c r="D2662" s="2">
        <v>7</v>
      </c>
      <c r="E2662" s="2">
        <f t="shared" si="41"/>
        <v>-12213298588</v>
      </c>
      <c r="I2662" s="13" t="s">
        <v>26238</v>
      </c>
      <c r="J2662" s="13">
        <v>-8216000</v>
      </c>
    </row>
    <row r="2663" spans="1:10" x14ac:dyDescent="0.3">
      <c r="A2663" s="2">
        <v>2060953</v>
      </c>
      <c r="B2663" s="2" t="s">
        <v>26802</v>
      </c>
      <c r="C2663" s="2">
        <v>12000000</v>
      </c>
      <c r="D2663" s="2">
        <v>7.1</v>
      </c>
      <c r="E2663" s="2">
        <f t="shared" si="41"/>
        <v>-9939047</v>
      </c>
      <c r="I2663" s="13" t="s">
        <v>26953</v>
      </c>
      <c r="J2663" s="13">
        <v>-8224415</v>
      </c>
    </row>
    <row r="2664" spans="1:10" x14ac:dyDescent="0.3">
      <c r="A2664" s="2">
        <v>3950294</v>
      </c>
      <c r="B2664" s="2" t="s">
        <v>26803</v>
      </c>
      <c r="C2664" s="2">
        <v>12000000</v>
      </c>
      <c r="D2664" s="2">
        <v>7</v>
      </c>
      <c r="E2664" s="2">
        <f t="shared" si="41"/>
        <v>-8049706</v>
      </c>
      <c r="I2664" s="13" t="s">
        <v>26964</v>
      </c>
      <c r="J2664" s="13">
        <v>-8245681</v>
      </c>
    </row>
    <row r="2665" spans="1:10" x14ac:dyDescent="0.3">
      <c r="A2665" s="2">
        <v>2835886</v>
      </c>
      <c r="B2665" s="2" t="s">
        <v>26804</v>
      </c>
      <c r="C2665" s="2">
        <v>9200000</v>
      </c>
      <c r="D2665" s="2">
        <v>7.7</v>
      </c>
      <c r="E2665" s="2">
        <f t="shared" si="41"/>
        <v>-6364114</v>
      </c>
      <c r="I2665" s="13" t="s">
        <v>26419</v>
      </c>
      <c r="J2665" s="13">
        <v>-8337682</v>
      </c>
    </row>
    <row r="2666" spans="1:10" x14ac:dyDescent="0.3">
      <c r="A2666" s="2">
        <v>1779284</v>
      </c>
      <c r="B2666" s="2" t="s">
        <v>26805</v>
      </c>
      <c r="C2666" s="2">
        <v>12000000</v>
      </c>
      <c r="D2666" s="2">
        <v>7.1</v>
      </c>
      <c r="E2666" s="2">
        <f t="shared" si="41"/>
        <v>-10220716</v>
      </c>
      <c r="I2666" s="13" t="s">
        <v>27044</v>
      </c>
      <c r="J2666" s="13">
        <v>-8359756</v>
      </c>
    </row>
    <row r="2667" spans="1:10" x14ac:dyDescent="0.3">
      <c r="A2667" s="2">
        <v>1702277</v>
      </c>
      <c r="B2667" s="2" t="s">
        <v>26806</v>
      </c>
      <c r="C2667" s="2">
        <v>12000000</v>
      </c>
      <c r="D2667" s="2">
        <v>6.8</v>
      </c>
      <c r="E2667" s="2">
        <f t="shared" si="41"/>
        <v>-10297723</v>
      </c>
      <c r="I2667" s="13" t="s">
        <v>24674</v>
      </c>
      <c r="J2667" s="13">
        <v>-8363615</v>
      </c>
    </row>
    <row r="2668" spans="1:10" x14ac:dyDescent="0.3">
      <c r="A2668" s="2">
        <v>261481</v>
      </c>
      <c r="B2668" s="2" t="s">
        <v>26807</v>
      </c>
      <c r="C2668" s="2">
        <v>12000000</v>
      </c>
      <c r="D2668" s="2">
        <v>7.5</v>
      </c>
      <c r="E2668" s="2">
        <f t="shared" si="41"/>
        <v>-11738519</v>
      </c>
      <c r="I2668" s="13" t="s">
        <v>26966</v>
      </c>
      <c r="J2668" s="13">
        <v>-8368161</v>
      </c>
    </row>
    <row r="2669" spans="1:10" x14ac:dyDescent="0.3">
      <c r="A2669" s="2">
        <v>1506998</v>
      </c>
      <c r="B2669" s="2" t="s">
        <v>26808</v>
      </c>
      <c r="C2669" s="2">
        <v>12000000</v>
      </c>
      <c r="D2669" s="2">
        <v>6.3</v>
      </c>
      <c r="E2669" s="2">
        <f t="shared" si="41"/>
        <v>-10493002</v>
      </c>
      <c r="I2669" s="13" t="s">
        <v>27377</v>
      </c>
      <c r="J2669" s="13">
        <v>-8368825</v>
      </c>
    </row>
    <row r="2670" spans="1:10" x14ac:dyDescent="0.3">
      <c r="A2670" s="2">
        <v>860002</v>
      </c>
      <c r="B2670" s="2" t="s">
        <v>26809</v>
      </c>
      <c r="C2670" s="2">
        <v>12000000</v>
      </c>
      <c r="D2670" s="2">
        <v>7.3</v>
      </c>
      <c r="E2670" s="2">
        <f t="shared" si="41"/>
        <v>-11139998</v>
      </c>
      <c r="I2670" s="13" t="s">
        <v>27527</v>
      </c>
      <c r="J2670" s="13">
        <v>-8394275</v>
      </c>
    </row>
    <row r="2671" spans="1:10" x14ac:dyDescent="0.3">
      <c r="A2671" s="2">
        <v>548934</v>
      </c>
      <c r="B2671" s="2" t="s">
        <v>26810</v>
      </c>
      <c r="C2671" s="2">
        <v>12000000</v>
      </c>
      <c r="D2671" s="2">
        <v>6.8</v>
      </c>
      <c r="E2671" s="2">
        <f t="shared" si="41"/>
        <v>-11451066</v>
      </c>
      <c r="I2671" s="13" t="s">
        <v>26089</v>
      </c>
      <c r="J2671" s="13">
        <v>-8444012</v>
      </c>
    </row>
    <row r="2672" spans="1:10" x14ac:dyDescent="0.3">
      <c r="A2672" s="2">
        <v>447750</v>
      </c>
      <c r="B2672" s="2" t="s">
        <v>26811</v>
      </c>
      <c r="C2672" s="2">
        <v>10000000</v>
      </c>
      <c r="D2672" s="2">
        <v>7.2</v>
      </c>
      <c r="E2672" s="2">
        <f t="shared" si="41"/>
        <v>-9552250</v>
      </c>
      <c r="I2672" s="13" t="s">
        <v>25526</v>
      </c>
      <c r="J2672" s="13">
        <v>-8505389</v>
      </c>
    </row>
    <row r="2673" spans="1:10" x14ac:dyDescent="0.3">
      <c r="A2673" s="2">
        <v>333976</v>
      </c>
      <c r="B2673" s="2" t="s">
        <v>26812</v>
      </c>
      <c r="C2673" s="2">
        <v>12000000</v>
      </c>
      <c r="D2673" s="2">
        <v>6.4</v>
      </c>
      <c r="E2673" s="2">
        <f t="shared" si="41"/>
        <v>-11666024</v>
      </c>
      <c r="I2673" s="13" t="s">
        <v>25087</v>
      </c>
      <c r="J2673" s="13">
        <v>-8517793</v>
      </c>
    </row>
    <row r="2674" spans="1:10" x14ac:dyDescent="0.3">
      <c r="A2674" s="2">
        <v>141853</v>
      </c>
      <c r="B2674" s="2" t="s">
        <v>26813</v>
      </c>
      <c r="C2674" s="2">
        <v>12000000</v>
      </c>
      <c r="D2674" s="2">
        <v>6</v>
      </c>
      <c r="E2674" s="2">
        <f t="shared" si="41"/>
        <v>-11858147</v>
      </c>
      <c r="I2674" s="13" t="s">
        <v>24204</v>
      </c>
      <c r="J2674" s="13">
        <v>-8549125</v>
      </c>
    </row>
    <row r="2675" spans="1:10" x14ac:dyDescent="0.3">
      <c r="A2675" s="2">
        <v>303439</v>
      </c>
      <c r="B2675" s="2" t="s">
        <v>26814</v>
      </c>
      <c r="C2675" s="2">
        <v>8000000</v>
      </c>
      <c r="D2675" s="2">
        <v>6.4</v>
      </c>
      <c r="E2675" s="2">
        <f t="shared" si="41"/>
        <v>-7696561</v>
      </c>
      <c r="I2675" s="13" t="s">
        <v>24423</v>
      </c>
      <c r="J2675" s="13">
        <v>-8553105</v>
      </c>
    </row>
    <row r="2676" spans="1:10" x14ac:dyDescent="0.3">
      <c r="A2676" s="2">
        <v>214202</v>
      </c>
      <c r="B2676" s="2" t="s">
        <v>26815</v>
      </c>
      <c r="C2676" s="2">
        <v>12000000</v>
      </c>
      <c r="D2676" s="2">
        <v>7.5</v>
      </c>
      <c r="E2676" s="2">
        <f t="shared" si="41"/>
        <v>-11785798</v>
      </c>
      <c r="I2676" s="13" t="s">
        <v>25583</v>
      </c>
      <c r="J2676" s="13">
        <v>-8573195</v>
      </c>
    </row>
    <row r="2677" spans="1:10" x14ac:dyDescent="0.3">
      <c r="A2677" s="2">
        <v>195888</v>
      </c>
      <c r="B2677" s="2" t="s">
        <v>26816</v>
      </c>
      <c r="C2677" s="2">
        <v>2500000000</v>
      </c>
      <c r="D2677" s="2">
        <v>7.1</v>
      </c>
      <c r="E2677" s="2">
        <f t="shared" si="41"/>
        <v>-2499804112</v>
      </c>
      <c r="I2677" s="13" t="s">
        <v>26586</v>
      </c>
      <c r="J2677" s="13">
        <v>-8590794</v>
      </c>
    </row>
    <row r="2678" spans="1:10" x14ac:dyDescent="0.3">
      <c r="A2678" s="2">
        <v>175370</v>
      </c>
      <c r="B2678" s="2" t="s">
        <v>26817</v>
      </c>
      <c r="C2678" s="2">
        <v>12000000</v>
      </c>
      <c r="D2678" s="2">
        <v>4.5999999999999996</v>
      </c>
      <c r="E2678" s="2">
        <f t="shared" si="41"/>
        <v>-11824630</v>
      </c>
      <c r="I2678" s="13" t="s">
        <v>25417</v>
      </c>
      <c r="J2678" s="13">
        <v>-8600000</v>
      </c>
    </row>
    <row r="2679" spans="1:10" x14ac:dyDescent="0.3">
      <c r="A2679" s="2">
        <v>119922</v>
      </c>
      <c r="B2679" s="2" t="s">
        <v>26818</v>
      </c>
      <c r="C2679" s="2">
        <v>12000000</v>
      </c>
      <c r="D2679" s="2">
        <v>7.7</v>
      </c>
      <c r="E2679" s="2">
        <f t="shared" si="41"/>
        <v>-11880078</v>
      </c>
      <c r="I2679" s="13" t="s">
        <v>26587</v>
      </c>
      <c r="J2679" s="13">
        <v>-8626307</v>
      </c>
    </row>
    <row r="2680" spans="1:10" x14ac:dyDescent="0.3">
      <c r="A2680" s="2">
        <v>177343675</v>
      </c>
      <c r="B2680" s="2" t="s">
        <v>24344</v>
      </c>
      <c r="C2680" s="2">
        <v>135000000</v>
      </c>
      <c r="D2680" s="2">
        <v>6.7</v>
      </c>
      <c r="E2680" s="2">
        <f t="shared" si="41"/>
        <v>42343675</v>
      </c>
      <c r="I2680" s="13" t="s">
        <v>26733</v>
      </c>
      <c r="J2680" s="13">
        <v>-8642509</v>
      </c>
    </row>
    <row r="2681" spans="1:10" x14ac:dyDescent="0.3">
      <c r="A2681" s="2">
        <v>17149</v>
      </c>
      <c r="B2681" s="2" t="s">
        <v>26819</v>
      </c>
      <c r="C2681" s="2">
        <v>20000000</v>
      </c>
      <c r="D2681" s="2">
        <v>5.6</v>
      </c>
      <c r="E2681" s="2">
        <f t="shared" si="41"/>
        <v>-19982851</v>
      </c>
      <c r="I2681" s="13" t="s">
        <v>27026</v>
      </c>
      <c r="J2681" s="13">
        <v>-8650382</v>
      </c>
    </row>
    <row r="2682" spans="1:10" x14ac:dyDescent="0.3">
      <c r="A2682" s="2">
        <v>30093107</v>
      </c>
      <c r="B2682" s="2" t="s">
        <v>26820</v>
      </c>
      <c r="C2682" s="2">
        <v>6000000</v>
      </c>
      <c r="D2682" s="2">
        <v>8.3000000000000007</v>
      </c>
      <c r="E2682" s="2">
        <f t="shared" si="41"/>
        <v>24093107</v>
      </c>
      <c r="I2682" s="13" t="s">
        <v>26996</v>
      </c>
      <c r="J2682" s="13">
        <v>-8674623</v>
      </c>
    </row>
    <row r="2683" spans="1:10" x14ac:dyDescent="0.3">
      <c r="A2683" s="2">
        <v>57469179</v>
      </c>
      <c r="B2683" s="2" t="s">
        <v>26821</v>
      </c>
      <c r="C2683" s="2">
        <v>11500000</v>
      </c>
      <c r="D2683" s="2">
        <v>6.6</v>
      </c>
      <c r="E2683" s="2">
        <f t="shared" si="41"/>
        <v>45969179</v>
      </c>
      <c r="I2683" s="13" t="s">
        <v>26967</v>
      </c>
      <c r="J2683" s="13">
        <v>-8690151</v>
      </c>
    </row>
    <row r="2684" spans="1:10" x14ac:dyDescent="0.3">
      <c r="A2684" s="2">
        <v>148170000</v>
      </c>
      <c r="B2684" s="2" t="s">
        <v>26822</v>
      </c>
      <c r="C2684" s="2">
        <v>11000000</v>
      </c>
      <c r="D2684" s="2">
        <v>7.2</v>
      </c>
      <c r="E2684" s="2">
        <f t="shared" si="41"/>
        <v>137170000</v>
      </c>
      <c r="I2684" s="13" t="s">
        <v>26969</v>
      </c>
      <c r="J2684" s="13">
        <v>-8723016</v>
      </c>
    </row>
    <row r="2685" spans="1:10" x14ac:dyDescent="0.3">
      <c r="A2685" s="2">
        <v>460935665</v>
      </c>
      <c r="B2685" s="2" t="s">
        <v>26823</v>
      </c>
      <c r="C2685" s="2">
        <v>11000000</v>
      </c>
      <c r="D2685" s="2">
        <v>8.6999999999999993</v>
      </c>
      <c r="E2685" s="2">
        <f t="shared" si="41"/>
        <v>449935665</v>
      </c>
      <c r="I2685" s="13" t="s">
        <v>25089</v>
      </c>
      <c r="J2685" s="13">
        <v>-8743723</v>
      </c>
    </row>
    <row r="2686" spans="1:10" x14ac:dyDescent="0.3">
      <c r="A2686" s="2">
        <v>35537564</v>
      </c>
      <c r="B2686" s="2" t="s">
        <v>26824</v>
      </c>
      <c r="C2686" s="2">
        <v>11500000</v>
      </c>
      <c r="D2686" s="2">
        <v>6</v>
      </c>
      <c r="E2686" s="2">
        <f t="shared" si="41"/>
        <v>24037564</v>
      </c>
      <c r="I2686" s="13" t="s">
        <v>26914</v>
      </c>
      <c r="J2686" s="13">
        <v>-8752225</v>
      </c>
    </row>
    <row r="2687" spans="1:10" x14ac:dyDescent="0.3">
      <c r="A2687" s="2">
        <v>111722000</v>
      </c>
      <c r="B2687" s="2" t="s">
        <v>26825</v>
      </c>
      <c r="C2687" s="2">
        <v>11000000</v>
      </c>
      <c r="D2687" s="2">
        <v>8</v>
      </c>
      <c r="E2687" s="2">
        <f t="shared" si="41"/>
        <v>100722000</v>
      </c>
      <c r="I2687" s="13" t="s">
        <v>26239</v>
      </c>
      <c r="J2687" s="13">
        <v>-8830469</v>
      </c>
    </row>
    <row r="2688" spans="1:10" x14ac:dyDescent="0.3">
      <c r="A2688" s="2">
        <v>90556401</v>
      </c>
      <c r="B2688" s="2" t="s">
        <v>26826</v>
      </c>
      <c r="C2688" s="2">
        <v>11000000</v>
      </c>
      <c r="D2688" s="2">
        <v>4.5</v>
      </c>
      <c r="E2688" s="2">
        <f t="shared" si="41"/>
        <v>79556401</v>
      </c>
      <c r="I2688" s="13" t="s">
        <v>26800</v>
      </c>
      <c r="J2688" s="13">
        <v>-8851518</v>
      </c>
    </row>
    <row r="2689" spans="1:10" x14ac:dyDescent="0.3">
      <c r="A2689" s="2">
        <v>93571803</v>
      </c>
      <c r="B2689" s="2" t="s">
        <v>26827</v>
      </c>
      <c r="C2689" s="2">
        <v>25000000</v>
      </c>
      <c r="D2689" s="2">
        <v>7.9</v>
      </c>
      <c r="E2689" s="2">
        <f t="shared" si="41"/>
        <v>68571803</v>
      </c>
      <c r="I2689" s="13" t="s">
        <v>25964</v>
      </c>
      <c r="J2689" s="13">
        <v>-8881923</v>
      </c>
    </row>
    <row r="2690" spans="1:10" x14ac:dyDescent="0.3">
      <c r="A2690" s="2">
        <v>52929168</v>
      </c>
      <c r="B2690" s="2" t="s">
        <v>26828</v>
      </c>
      <c r="C2690" s="2">
        <v>11000000</v>
      </c>
      <c r="D2690" s="2">
        <v>7.5</v>
      </c>
      <c r="E2690" s="2">
        <f t="shared" si="41"/>
        <v>41929168</v>
      </c>
      <c r="I2690" s="13" t="s">
        <v>27027</v>
      </c>
      <c r="J2690" s="13">
        <v>-8887065</v>
      </c>
    </row>
    <row r="2691" spans="1:10" x14ac:dyDescent="0.3">
      <c r="A2691" s="2">
        <v>50461335</v>
      </c>
      <c r="B2691" s="2" t="s">
        <v>26829</v>
      </c>
      <c r="C2691" s="2">
        <v>11000000</v>
      </c>
      <c r="D2691" s="2">
        <v>6.8</v>
      </c>
      <c r="E2691" s="2">
        <f t="shared" ref="E2691:E2754" si="42">A2691-C2691</f>
        <v>39461335</v>
      </c>
      <c r="I2691" s="13" t="s">
        <v>25266</v>
      </c>
      <c r="J2691" s="13">
        <v>-8916034</v>
      </c>
    </row>
    <row r="2692" spans="1:10" x14ac:dyDescent="0.3">
      <c r="A2692" s="2">
        <v>49797148</v>
      </c>
      <c r="B2692" s="2" t="s">
        <v>26830</v>
      </c>
      <c r="C2692" s="2">
        <v>11000000</v>
      </c>
      <c r="D2692" s="2">
        <v>7.2</v>
      </c>
      <c r="E2692" s="2">
        <f t="shared" si="42"/>
        <v>38797148</v>
      </c>
      <c r="I2692" s="13" t="s">
        <v>24174</v>
      </c>
      <c r="J2692" s="13">
        <v>-8930592</v>
      </c>
    </row>
    <row r="2693" spans="1:10" x14ac:dyDescent="0.3">
      <c r="A2693" s="2">
        <v>46563158</v>
      </c>
      <c r="B2693" s="2" t="s">
        <v>26831</v>
      </c>
      <c r="C2693" s="2">
        <v>13000000</v>
      </c>
      <c r="D2693" s="2">
        <v>7.1</v>
      </c>
      <c r="E2693" s="2">
        <f t="shared" si="42"/>
        <v>33563158</v>
      </c>
      <c r="I2693" s="13" t="s">
        <v>24803</v>
      </c>
      <c r="J2693" s="13">
        <v>-8935090</v>
      </c>
    </row>
    <row r="2694" spans="1:10" x14ac:dyDescent="0.3">
      <c r="A2694" s="2">
        <v>41227069</v>
      </c>
      <c r="B2694" s="2" t="s">
        <v>26832</v>
      </c>
      <c r="C2694" s="2">
        <v>11000000</v>
      </c>
      <c r="D2694" s="2">
        <v>7.4</v>
      </c>
      <c r="E2694" s="2">
        <f t="shared" si="42"/>
        <v>30227069</v>
      </c>
      <c r="I2694" s="13" t="s">
        <v>24181</v>
      </c>
      <c r="J2694" s="13">
        <v>-8936125</v>
      </c>
    </row>
    <row r="2695" spans="1:10" x14ac:dyDescent="0.3">
      <c r="A2695" s="2">
        <v>39025000</v>
      </c>
      <c r="B2695" s="2" t="s">
        <v>26833</v>
      </c>
      <c r="C2695" s="2">
        <v>11000000</v>
      </c>
      <c r="D2695" s="2">
        <v>7.6</v>
      </c>
      <c r="E2695" s="2">
        <f t="shared" si="42"/>
        <v>28025000</v>
      </c>
      <c r="I2695" s="13" t="s">
        <v>26958</v>
      </c>
      <c r="J2695" s="13">
        <v>-8944346</v>
      </c>
    </row>
    <row r="2696" spans="1:10" x14ac:dyDescent="0.3">
      <c r="A2696" s="2">
        <v>38201895</v>
      </c>
      <c r="B2696" s="2" t="s">
        <v>26834</v>
      </c>
      <c r="C2696" s="2">
        <v>10500000</v>
      </c>
      <c r="D2696" s="2">
        <v>6.9</v>
      </c>
      <c r="E2696" s="2">
        <f t="shared" si="42"/>
        <v>27701895</v>
      </c>
      <c r="I2696" s="13" t="s">
        <v>26305</v>
      </c>
      <c r="J2696" s="13">
        <v>-8950114</v>
      </c>
    </row>
    <row r="2697" spans="1:10" x14ac:dyDescent="0.3">
      <c r="A2697" s="2">
        <v>27669413</v>
      </c>
      <c r="B2697" s="2" t="s">
        <v>26835</v>
      </c>
      <c r="C2697" s="2">
        <v>11000000</v>
      </c>
      <c r="D2697" s="2">
        <v>6</v>
      </c>
      <c r="E2697" s="2">
        <f t="shared" si="42"/>
        <v>16669413</v>
      </c>
      <c r="I2697" s="13" t="s">
        <v>24877</v>
      </c>
      <c r="J2697" s="13">
        <v>-8954199</v>
      </c>
    </row>
    <row r="2698" spans="1:10" x14ac:dyDescent="0.3">
      <c r="A2698" s="2">
        <v>37766350</v>
      </c>
      <c r="B2698" s="2" t="s">
        <v>26836</v>
      </c>
      <c r="C2698" s="2">
        <v>11000000</v>
      </c>
      <c r="D2698" s="2">
        <v>7.3</v>
      </c>
      <c r="E2698" s="2">
        <f t="shared" si="42"/>
        <v>26766350</v>
      </c>
      <c r="I2698" s="13" t="s">
        <v>26240</v>
      </c>
      <c r="J2698" s="13">
        <v>-8965564</v>
      </c>
    </row>
    <row r="2699" spans="1:10" x14ac:dyDescent="0.3">
      <c r="A2699" s="2">
        <v>23978402</v>
      </c>
      <c r="B2699" s="2" t="s">
        <v>26837</v>
      </c>
      <c r="C2699" s="2">
        <v>11000000</v>
      </c>
      <c r="D2699" s="2">
        <v>4.5999999999999996</v>
      </c>
      <c r="E2699" s="2">
        <f t="shared" si="42"/>
        <v>12978402</v>
      </c>
      <c r="I2699" s="13" t="s">
        <v>26095</v>
      </c>
      <c r="J2699" s="13">
        <v>-8972134</v>
      </c>
    </row>
    <row r="2700" spans="1:10" x14ac:dyDescent="0.3">
      <c r="A2700" s="2">
        <v>21370057</v>
      </c>
      <c r="B2700" s="2" t="s">
        <v>26838</v>
      </c>
      <c r="C2700" s="2">
        <v>12000000</v>
      </c>
      <c r="D2700" s="2">
        <v>6</v>
      </c>
      <c r="E2700" s="2">
        <f t="shared" si="42"/>
        <v>9370057</v>
      </c>
      <c r="I2700" s="13" t="s">
        <v>27266</v>
      </c>
      <c r="J2700" s="13">
        <v>-8972555</v>
      </c>
    </row>
    <row r="2701" spans="1:10" x14ac:dyDescent="0.3">
      <c r="A2701" s="2">
        <v>4884663</v>
      </c>
      <c r="B2701" s="2" t="s">
        <v>26839</v>
      </c>
      <c r="C2701" s="2">
        <v>12000000</v>
      </c>
      <c r="D2701" s="2">
        <v>5.5</v>
      </c>
      <c r="E2701" s="2">
        <f t="shared" si="42"/>
        <v>-7115337</v>
      </c>
      <c r="I2701" s="13" t="s">
        <v>26972</v>
      </c>
      <c r="J2701" s="13">
        <v>-8988946</v>
      </c>
    </row>
    <row r="2702" spans="1:10" x14ac:dyDescent="0.3">
      <c r="A2702" s="2">
        <v>38317535</v>
      </c>
      <c r="B2702" s="2" t="s">
        <v>26840</v>
      </c>
      <c r="C2702" s="2">
        <v>11000000</v>
      </c>
      <c r="D2702" s="2">
        <v>7.5</v>
      </c>
      <c r="E2702" s="2">
        <f t="shared" si="42"/>
        <v>27317535</v>
      </c>
      <c r="I2702" s="13" t="s">
        <v>27034</v>
      </c>
      <c r="J2702" s="13">
        <v>-8999838</v>
      </c>
    </row>
    <row r="2703" spans="1:10" x14ac:dyDescent="0.3">
      <c r="A2703" s="2">
        <v>13903262</v>
      </c>
      <c r="B2703" s="2" t="s">
        <v>26841</v>
      </c>
      <c r="C2703" s="2">
        <v>11000000</v>
      </c>
      <c r="D2703" s="2">
        <v>6.3</v>
      </c>
      <c r="E2703" s="2">
        <f t="shared" si="42"/>
        <v>2903262</v>
      </c>
      <c r="I2703" s="13" t="s">
        <v>26521</v>
      </c>
      <c r="J2703" s="13">
        <v>-9000000</v>
      </c>
    </row>
    <row r="2704" spans="1:10" x14ac:dyDescent="0.3">
      <c r="A2704" s="2">
        <v>13592872</v>
      </c>
      <c r="B2704" s="2" t="s">
        <v>26842</v>
      </c>
      <c r="C2704" s="2">
        <v>11000000</v>
      </c>
      <c r="D2704" s="2">
        <v>5.0999999999999996</v>
      </c>
      <c r="E2704" s="2">
        <f t="shared" si="42"/>
        <v>2592872</v>
      </c>
      <c r="I2704" s="13" t="s">
        <v>25736</v>
      </c>
      <c r="J2704" s="13">
        <v>-9000954</v>
      </c>
    </row>
    <row r="2705" spans="1:10" x14ac:dyDescent="0.3">
      <c r="A2705" s="2">
        <v>18381787</v>
      </c>
      <c r="B2705" s="2" t="s">
        <v>26843</v>
      </c>
      <c r="C2705" s="2">
        <v>11000000</v>
      </c>
      <c r="D2705" s="2">
        <v>6.8</v>
      </c>
      <c r="E2705" s="2">
        <f t="shared" si="42"/>
        <v>7381787</v>
      </c>
      <c r="I2705" s="13" t="s">
        <v>25353</v>
      </c>
      <c r="J2705" s="13">
        <v>-9006456</v>
      </c>
    </row>
    <row r="2706" spans="1:10" x14ac:dyDescent="0.3">
      <c r="A2706" s="2">
        <v>13558739</v>
      </c>
      <c r="B2706" s="2" t="s">
        <v>26844</v>
      </c>
      <c r="C2706" s="2">
        <v>11000000</v>
      </c>
      <c r="D2706" s="2">
        <v>5.3</v>
      </c>
      <c r="E2706" s="2">
        <f t="shared" si="42"/>
        <v>2558739</v>
      </c>
      <c r="I2706" s="13" t="s">
        <v>26970</v>
      </c>
      <c r="J2706" s="13">
        <v>-9012238</v>
      </c>
    </row>
    <row r="2707" spans="1:10" x14ac:dyDescent="0.3">
      <c r="A2707" s="2">
        <v>13103828</v>
      </c>
      <c r="B2707" s="2" t="s">
        <v>26845</v>
      </c>
      <c r="C2707" s="2">
        <v>11000000</v>
      </c>
      <c r="D2707" s="2">
        <v>7.3</v>
      </c>
      <c r="E2707" s="2">
        <f t="shared" si="42"/>
        <v>2103828</v>
      </c>
      <c r="I2707" s="13" t="s">
        <v>25354</v>
      </c>
      <c r="J2707" s="13">
        <v>-9018150</v>
      </c>
    </row>
    <row r="2708" spans="1:10" x14ac:dyDescent="0.3">
      <c r="A2708" s="2">
        <v>33305037</v>
      </c>
      <c r="B2708" s="2" t="s">
        <v>26846</v>
      </c>
      <c r="C2708" s="2">
        <v>11000000</v>
      </c>
      <c r="D2708" s="2">
        <v>7.3</v>
      </c>
      <c r="E2708" s="2">
        <f t="shared" si="42"/>
        <v>22305037</v>
      </c>
      <c r="I2708" s="13" t="s">
        <v>25532</v>
      </c>
      <c r="J2708" s="13">
        <v>-9018367</v>
      </c>
    </row>
    <row r="2709" spans="1:10" x14ac:dyDescent="0.3">
      <c r="A2709" s="2">
        <v>10214647</v>
      </c>
      <c r="B2709" s="2" t="s">
        <v>26847</v>
      </c>
      <c r="C2709" s="2">
        <v>11000000</v>
      </c>
      <c r="D2709" s="2">
        <v>7.1</v>
      </c>
      <c r="E2709" s="2">
        <f t="shared" si="42"/>
        <v>-785353</v>
      </c>
      <c r="I2709" s="13" t="s">
        <v>25092</v>
      </c>
      <c r="J2709" s="13">
        <v>-9094723</v>
      </c>
    </row>
    <row r="2710" spans="1:10" x14ac:dyDescent="0.3">
      <c r="A2710" s="2">
        <v>11501093</v>
      </c>
      <c r="B2710" s="2" t="s">
        <v>26848</v>
      </c>
      <c r="C2710" s="2">
        <v>13000000</v>
      </c>
      <c r="D2710" s="2">
        <v>7.6</v>
      </c>
      <c r="E2710" s="2">
        <f t="shared" si="42"/>
        <v>-1498907</v>
      </c>
      <c r="I2710" s="13" t="s">
        <v>26973</v>
      </c>
      <c r="J2710" s="13">
        <v>-9099074</v>
      </c>
    </row>
    <row r="2711" spans="1:10" x14ac:dyDescent="0.3">
      <c r="A2711" s="2">
        <v>4814244</v>
      </c>
      <c r="B2711" s="2" t="s">
        <v>26849</v>
      </c>
      <c r="C2711" s="2">
        <v>11000000</v>
      </c>
      <c r="D2711" s="2">
        <v>5.3</v>
      </c>
      <c r="E2711" s="2">
        <f t="shared" si="42"/>
        <v>-6185756</v>
      </c>
      <c r="I2711" s="13" t="s">
        <v>27097</v>
      </c>
      <c r="J2711" s="13">
        <v>-9117710</v>
      </c>
    </row>
    <row r="2712" spans="1:10" x14ac:dyDescent="0.3">
      <c r="A2712" s="2">
        <v>9170214</v>
      </c>
      <c r="B2712" s="2" t="s">
        <v>26850</v>
      </c>
      <c r="C2712" s="2">
        <v>11000000</v>
      </c>
      <c r="D2712" s="2">
        <v>7.8</v>
      </c>
      <c r="E2712" s="2">
        <f t="shared" si="42"/>
        <v>-1829786</v>
      </c>
      <c r="I2712" s="13" t="s">
        <v>25538</v>
      </c>
      <c r="J2712" s="13">
        <v>-9128166</v>
      </c>
    </row>
    <row r="2713" spans="1:10" x14ac:dyDescent="0.3">
      <c r="A2713" s="2">
        <v>4068087</v>
      </c>
      <c r="B2713" s="2" t="s">
        <v>26851</v>
      </c>
      <c r="C2713" s="2">
        <v>17000000</v>
      </c>
      <c r="D2713" s="2">
        <v>7.7</v>
      </c>
      <c r="E2713" s="2">
        <f t="shared" si="42"/>
        <v>-12931913</v>
      </c>
      <c r="I2713" s="13" t="s">
        <v>26974</v>
      </c>
      <c r="J2713" s="13">
        <v>-9133222</v>
      </c>
    </row>
    <row r="2714" spans="1:10" x14ac:dyDescent="0.3">
      <c r="A2714" s="2">
        <v>3753806</v>
      </c>
      <c r="B2714" s="2" t="s">
        <v>26852</v>
      </c>
      <c r="C2714" s="2">
        <v>11000000</v>
      </c>
      <c r="D2714" s="2">
        <v>7.7</v>
      </c>
      <c r="E2714" s="2">
        <f t="shared" si="42"/>
        <v>-7246194</v>
      </c>
      <c r="I2714" s="13" t="s">
        <v>25528</v>
      </c>
      <c r="J2714" s="13">
        <v>-9136085</v>
      </c>
    </row>
    <row r="2715" spans="1:10" x14ac:dyDescent="0.3">
      <c r="A2715" s="2">
        <v>3034181</v>
      </c>
      <c r="B2715" s="2" t="s">
        <v>26853</v>
      </c>
      <c r="C2715" s="2">
        <v>11000000</v>
      </c>
      <c r="D2715" s="2">
        <v>5.4</v>
      </c>
      <c r="E2715" s="2">
        <f t="shared" si="42"/>
        <v>-7965819</v>
      </c>
      <c r="I2715" s="13" t="s">
        <v>24878</v>
      </c>
      <c r="J2715" s="13">
        <v>-9181250</v>
      </c>
    </row>
    <row r="2716" spans="1:10" x14ac:dyDescent="0.3">
      <c r="A2716" s="2">
        <v>2832826</v>
      </c>
      <c r="B2716" s="2" t="s">
        <v>26854</v>
      </c>
      <c r="C2716" s="2">
        <v>11000000</v>
      </c>
      <c r="D2716" s="2">
        <v>6.2</v>
      </c>
      <c r="E2716" s="2">
        <f t="shared" si="42"/>
        <v>-8167174</v>
      </c>
      <c r="I2716" s="13" t="s">
        <v>24886</v>
      </c>
      <c r="J2716" s="13">
        <v>-9192361</v>
      </c>
    </row>
    <row r="2717" spans="1:10" x14ac:dyDescent="0.3">
      <c r="A2717" s="2">
        <v>13214255</v>
      </c>
      <c r="B2717" s="2" t="s">
        <v>26855</v>
      </c>
      <c r="C2717" s="2">
        <v>11000000</v>
      </c>
      <c r="D2717" s="2">
        <v>7.4</v>
      </c>
      <c r="E2717" s="2">
        <f t="shared" si="42"/>
        <v>2214255</v>
      </c>
      <c r="I2717" s="13" t="s">
        <v>26090</v>
      </c>
      <c r="J2717" s="13">
        <v>-9215287</v>
      </c>
    </row>
    <row r="2718" spans="1:10" x14ac:dyDescent="0.3">
      <c r="A2718" s="2">
        <v>16017403</v>
      </c>
      <c r="B2718" s="2" t="s">
        <v>26856</v>
      </c>
      <c r="C2718" s="2">
        <v>5000000</v>
      </c>
      <c r="D2718" s="2">
        <v>6.2</v>
      </c>
      <c r="E2718" s="2">
        <f t="shared" si="42"/>
        <v>11017403</v>
      </c>
      <c r="I2718" s="13" t="s">
        <v>24575</v>
      </c>
      <c r="J2718" s="13">
        <v>-9245330</v>
      </c>
    </row>
    <row r="2719" spans="1:10" x14ac:dyDescent="0.3">
      <c r="A2719" s="2">
        <v>2807854</v>
      </c>
      <c r="B2719" s="2" t="s">
        <v>26857</v>
      </c>
      <c r="C2719" s="2">
        <v>11000000</v>
      </c>
      <c r="D2719" s="2">
        <v>5.0999999999999996</v>
      </c>
      <c r="E2719" s="2">
        <f t="shared" si="42"/>
        <v>-8192146</v>
      </c>
      <c r="I2719" s="13" t="s">
        <v>24519</v>
      </c>
      <c r="J2719" s="13">
        <v>-9252415</v>
      </c>
    </row>
    <row r="2720" spans="1:10" x14ac:dyDescent="0.3">
      <c r="A2720" s="2">
        <v>352786</v>
      </c>
      <c r="B2720" s="2" t="s">
        <v>26858</v>
      </c>
      <c r="C2720" s="2">
        <v>11000000</v>
      </c>
      <c r="D2720" s="2">
        <v>6.8</v>
      </c>
      <c r="E2720" s="2">
        <f t="shared" si="42"/>
        <v>-10647214</v>
      </c>
      <c r="I2720" s="13" t="s">
        <v>25135</v>
      </c>
      <c r="J2720" s="13">
        <v>-9257739</v>
      </c>
    </row>
    <row r="2721" spans="1:10" x14ac:dyDescent="0.3">
      <c r="A2721" s="2">
        <v>76600000</v>
      </c>
      <c r="B2721" s="2" t="s">
        <v>25509</v>
      </c>
      <c r="C2721" s="2">
        <v>10700000</v>
      </c>
      <c r="D2721" s="2">
        <v>7.4</v>
      </c>
      <c r="E2721" s="2">
        <f t="shared" si="42"/>
        <v>65900000</v>
      </c>
      <c r="I2721" s="13" t="s">
        <v>26649</v>
      </c>
      <c r="J2721" s="13">
        <v>-9258013</v>
      </c>
    </row>
    <row r="2722" spans="1:10" x14ac:dyDescent="0.3">
      <c r="A2722" s="2">
        <v>56729973</v>
      </c>
      <c r="B2722" s="2" t="s">
        <v>26859</v>
      </c>
      <c r="C2722" s="2">
        <v>10800000</v>
      </c>
      <c r="D2722" s="2">
        <v>5.8</v>
      </c>
      <c r="E2722" s="2">
        <f t="shared" si="42"/>
        <v>45929973</v>
      </c>
      <c r="I2722" s="13" t="s">
        <v>24934</v>
      </c>
      <c r="J2722" s="13">
        <v>-9284389</v>
      </c>
    </row>
    <row r="2723" spans="1:10" x14ac:dyDescent="0.3">
      <c r="A2723" s="2">
        <v>399879</v>
      </c>
      <c r="B2723" s="2" t="s">
        <v>26860</v>
      </c>
      <c r="C2723" s="2">
        <v>15000000</v>
      </c>
      <c r="D2723" s="2">
        <v>6.4</v>
      </c>
      <c r="E2723" s="2">
        <f t="shared" si="42"/>
        <v>-14600121</v>
      </c>
      <c r="I2723" s="13" t="s">
        <v>26261</v>
      </c>
      <c r="J2723" s="13">
        <v>-9297917</v>
      </c>
    </row>
    <row r="2724" spans="1:10" x14ac:dyDescent="0.3">
      <c r="A2724" s="2">
        <v>3275443</v>
      </c>
      <c r="B2724" s="2" t="s">
        <v>26861</v>
      </c>
      <c r="C2724" s="2">
        <v>700000000</v>
      </c>
      <c r="D2724" s="2">
        <v>6</v>
      </c>
      <c r="E2724" s="2">
        <f t="shared" si="42"/>
        <v>-696724557</v>
      </c>
      <c r="I2724" s="13" t="s">
        <v>25963</v>
      </c>
      <c r="J2724" s="13">
        <v>-9352616</v>
      </c>
    </row>
    <row r="2725" spans="1:10" x14ac:dyDescent="0.3">
      <c r="A2725" s="2">
        <v>18535191</v>
      </c>
      <c r="B2725" s="2" t="s">
        <v>26862</v>
      </c>
      <c r="C2725" s="2">
        <v>14000000</v>
      </c>
      <c r="D2725" s="2">
        <v>6.9</v>
      </c>
      <c r="E2725" s="2">
        <f t="shared" si="42"/>
        <v>4535191</v>
      </c>
      <c r="I2725" s="13" t="s">
        <v>24796</v>
      </c>
      <c r="J2725" s="13">
        <v>-9362320</v>
      </c>
    </row>
    <row r="2726" spans="1:10" x14ac:dyDescent="0.3">
      <c r="A2726" s="2">
        <v>23838</v>
      </c>
      <c r="B2726" s="2" t="s">
        <v>26863</v>
      </c>
      <c r="C2726" s="2">
        <v>7000000</v>
      </c>
      <c r="D2726" s="2">
        <v>5.5</v>
      </c>
      <c r="E2726" s="2">
        <f t="shared" si="42"/>
        <v>-6976162</v>
      </c>
      <c r="I2726" s="13" t="s">
        <v>25199</v>
      </c>
      <c r="J2726" s="13">
        <v>-9382401</v>
      </c>
    </row>
    <row r="2727" spans="1:10" x14ac:dyDescent="0.3">
      <c r="A2727" s="2">
        <v>22160085</v>
      </c>
      <c r="B2727" s="2" t="s">
        <v>26864</v>
      </c>
      <c r="C2727" s="2">
        <v>10600000</v>
      </c>
      <c r="D2727" s="2">
        <v>5.4</v>
      </c>
      <c r="E2727" s="2">
        <f t="shared" si="42"/>
        <v>11560085</v>
      </c>
      <c r="I2727" s="13" t="s">
        <v>26975</v>
      </c>
      <c r="J2727" s="13">
        <v>-9401355</v>
      </c>
    </row>
    <row r="2728" spans="1:10" x14ac:dyDescent="0.3">
      <c r="A2728" s="2">
        <v>56715371</v>
      </c>
      <c r="B2728" s="2" t="s">
        <v>26865</v>
      </c>
      <c r="C2728" s="2">
        <v>12000000</v>
      </c>
      <c r="D2728" s="2">
        <v>8.3000000000000007</v>
      </c>
      <c r="E2728" s="2">
        <f t="shared" si="42"/>
        <v>44715371</v>
      </c>
      <c r="I2728" s="13" t="s">
        <v>26976</v>
      </c>
      <c r="J2728" s="13">
        <v>-9421473</v>
      </c>
    </row>
    <row r="2729" spans="1:10" x14ac:dyDescent="0.3">
      <c r="A2729" s="2">
        <v>434949459</v>
      </c>
      <c r="B2729" s="2" t="s">
        <v>26866</v>
      </c>
      <c r="C2729" s="2">
        <v>10500000</v>
      </c>
      <c r="D2729" s="2">
        <v>7.9</v>
      </c>
      <c r="E2729" s="2">
        <f t="shared" si="42"/>
        <v>424449459</v>
      </c>
      <c r="I2729" s="13" t="s">
        <v>26242</v>
      </c>
      <c r="J2729" s="13">
        <v>-9430929</v>
      </c>
    </row>
    <row r="2730" spans="1:10" x14ac:dyDescent="0.3">
      <c r="A2730" s="2">
        <v>11043445</v>
      </c>
      <c r="B2730" s="2" t="s">
        <v>26867</v>
      </c>
      <c r="C2730" s="2">
        <v>10000000</v>
      </c>
      <c r="D2730" s="2">
        <v>6.5</v>
      </c>
      <c r="E2730" s="2">
        <f t="shared" si="42"/>
        <v>1043445</v>
      </c>
      <c r="I2730" s="13" t="s">
        <v>27410</v>
      </c>
      <c r="J2730" s="13">
        <v>-9441786</v>
      </c>
    </row>
    <row r="2731" spans="1:10" x14ac:dyDescent="0.3">
      <c r="A2731" s="2">
        <v>5669081</v>
      </c>
      <c r="B2731" s="2" t="s">
        <v>26868</v>
      </c>
      <c r="C2731" s="2">
        <v>10818775</v>
      </c>
      <c r="D2731" s="2">
        <v>6.6</v>
      </c>
      <c r="E2731" s="2">
        <f t="shared" si="42"/>
        <v>-5149694</v>
      </c>
      <c r="I2731" s="13" t="s">
        <v>26245</v>
      </c>
      <c r="J2731" s="13">
        <v>-9444652</v>
      </c>
    </row>
    <row r="2732" spans="1:10" x14ac:dyDescent="0.3">
      <c r="A2732" s="2">
        <v>138339411</v>
      </c>
      <c r="B2732" s="2" t="s">
        <v>26869</v>
      </c>
      <c r="C2732" s="2">
        <v>10000000</v>
      </c>
      <c r="D2732" s="2">
        <v>8.3000000000000007</v>
      </c>
      <c r="E2732" s="2">
        <f t="shared" si="42"/>
        <v>128339411</v>
      </c>
      <c r="I2732" s="13" t="s">
        <v>24881</v>
      </c>
      <c r="J2732" s="13">
        <v>-9450893</v>
      </c>
    </row>
    <row r="2733" spans="1:10" x14ac:dyDescent="0.3">
      <c r="A2733" s="2">
        <v>80150343</v>
      </c>
      <c r="B2733" s="2" t="s">
        <v>26870</v>
      </c>
      <c r="C2733" s="2">
        <v>10000000</v>
      </c>
      <c r="D2733" s="2">
        <v>6.2</v>
      </c>
      <c r="E2733" s="2">
        <f t="shared" si="42"/>
        <v>70150343</v>
      </c>
      <c r="I2733" s="13" t="s">
        <v>26243</v>
      </c>
      <c r="J2733" s="13">
        <v>-9455857</v>
      </c>
    </row>
    <row r="2734" spans="1:10" x14ac:dyDescent="0.3">
      <c r="A2734" s="2">
        <v>85300000</v>
      </c>
      <c r="B2734" s="2" t="s">
        <v>26871</v>
      </c>
      <c r="C2734" s="2">
        <v>10000000</v>
      </c>
      <c r="D2734" s="2">
        <v>6.9</v>
      </c>
      <c r="E2734" s="2">
        <f t="shared" si="42"/>
        <v>75300000</v>
      </c>
      <c r="I2734" s="13" t="s">
        <v>26282</v>
      </c>
      <c r="J2734" s="13">
        <v>-9468991</v>
      </c>
    </row>
    <row r="2735" spans="1:10" x14ac:dyDescent="0.3">
      <c r="A2735" s="2">
        <v>68353550</v>
      </c>
      <c r="B2735" s="2" t="s">
        <v>26872</v>
      </c>
      <c r="C2735" s="2">
        <v>10000000</v>
      </c>
      <c r="D2735" s="2">
        <v>5.9</v>
      </c>
      <c r="E2735" s="2">
        <f t="shared" si="42"/>
        <v>58353550</v>
      </c>
      <c r="I2735" s="13" t="s">
        <v>26367</v>
      </c>
      <c r="J2735" s="13">
        <v>-9491157</v>
      </c>
    </row>
    <row r="2736" spans="1:10" x14ac:dyDescent="0.3">
      <c r="A2736" s="2">
        <v>78845130</v>
      </c>
      <c r="B2736" s="2" t="s">
        <v>26873</v>
      </c>
      <c r="C2736" s="2">
        <v>10000000</v>
      </c>
      <c r="D2736" s="2">
        <v>6.1</v>
      </c>
      <c r="E2736" s="2">
        <f t="shared" si="42"/>
        <v>68845130</v>
      </c>
      <c r="I2736" s="13" t="s">
        <v>26977</v>
      </c>
      <c r="J2736" s="13">
        <v>-9511128</v>
      </c>
    </row>
    <row r="2737" spans="1:10" x14ac:dyDescent="0.3">
      <c r="A2737" s="2">
        <v>63319509</v>
      </c>
      <c r="B2737" s="2" t="s">
        <v>26874</v>
      </c>
      <c r="C2737" s="2">
        <v>10000000</v>
      </c>
      <c r="D2737" s="2">
        <v>5.8</v>
      </c>
      <c r="E2737" s="2">
        <f t="shared" si="42"/>
        <v>53319509</v>
      </c>
      <c r="I2737" s="13" t="s">
        <v>26745</v>
      </c>
      <c r="J2737" s="13">
        <v>-9528558</v>
      </c>
    </row>
    <row r="2738" spans="1:10" x14ac:dyDescent="0.3">
      <c r="A2738" s="2">
        <v>47536959</v>
      </c>
      <c r="B2738" s="2" t="s">
        <v>25431</v>
      </c>
      <c r="C2738" s="2">
        <v>10000000</v>
      </c>
      <c r="D2738" s="2">
        <v>7.3</v>
      </c>
      <c r="E2738" s="2">
        <f t="shared" si="42"/>
        <v>37536959</v>
      </c>
      <c r="I2738" s="13" t="s">
        <v>26233</v>
      </c>
      <c r="J2738" s="13">
        <v>-9530189</v>
      </c>
    </row>
    <row r="2739" spans="1:10" x14ac:dyDescent="0.3">
      <c r="A2739" s="2">
        <v>63270259</v>
      </c>
      <c r="B2739" s="2" t="s">
        <v>26875</v>
      </c>
      <c r="C2739" s="2">
        <v>10000000</v>
      </c>
      <c r="D2739" s="2">
        <v>5.9</v>
      </c>
      <c r="E2739" s="2">
        <f t="shared" si="42"/>
        <v>53270259</v>
      </c>
      <c r="I2739" s="13" t="s">
        <v>27195</v>
      </c>
      <c r="J2739" s="13">
        <v>-9550442</v>
      </c>
    </row>
    <row r="2740" spans="1:10" x14ac:dyDescent="0.3">
      <c r="A2740" s="2">
        <v>55865715</v>
      </c>
      <c r="B2740" s="2" t="s">
        <v>26876</v>
      </c>
      <c r="C2740" s="2">
        <v>10000000</v>
      </c>
      <c r="D2740" s="2">
        <v>5.5</v>
      </c>
      <c r="E2740" s="2">
        <f t="shared" si="42"/>
        <v>45865715</v>
      </c>
      <c r="I2740" s="13" t="s">
        <v>26811</v>
      </c>
      <c r="J2740" s="13">
        <v>-9552250</v>
      </c>
    </row>
    <row r="2741" spans="1:10" x14ac:dyDescent="0.3">
      <c r="A2741" s="2">
        <v>63231524</v>
      </c>
      <c r="B2741" s="2" t="s">
        <v>26877</v>
      </c>
      <c r="C2741" s="2">
        <v>6000000</v>
      </c>
      <c r="D2741" s="2">
        <v>5</v>
      </c>
      <c r="E2741" s="2">
        <f t="shared" si="42"/>
        <v>57231524</v>
      </c>
      <c r="I2741" s="13" t="s">
        <v>25029</v>
      </c>
      <c r="J2741" s="13">
        <v>-9561700</v>
      </c>
    </row>
    <row r="2742" spans="1:10" x14ac:dyDescent="0.3">
      <c r="A2742" s="2">
        <v>52293982</v>
      </c>
      <c r="B2742" s="2" t="s">
        <v>26878</v>
      </c>
      <c r="C2742" s="2">
        <v>13800000</v>
      </c>
      <c r="D2742" s="2">
        <v>7</v>
      </c>
      <c r="E2742" s="2">
        <f t="shared" si="42"/>
        <v>38493982</v>
      </c>
      <c r="I2742" s="13" t="s">
        <v>26978</v>
      </c>
      <c r="J2742" s="13">
        <v>-9634266</v>
      </c>
    </row>
    <row r="2743" spans="1:10" x14ac:dyDescent="0.3">
      <c r="A2743" s="2">
        <v>50752337</v>
      </c>
      <c r="B2743" s="2" t="s">
        <v>26879</v>
      </c>
      <c r="C2743" s="2">
        <v>10000000</v>
      </c>
      <c r="D2743" s="2">
        <v>6.4</v>
      </c>
      <c r="E2743" s="2">
        <f t="shared" si="42"/>
        <v>40752337</v>
      </c>
      <c r="I2743" s="13" t="s">
        <v>26801</v>
      </c>
      <c r="J2743" s="13">
        <v>-9673593</v>
      </c>
    </row>
    <row r="2744" spans="1:10" x14ac:dyDescent="0.3">
      <c r="A2744" s="2">
        <v>110175871</v>
      </c>
      <c r="B2744" s="2" t="s">
        <v>26880</v>
      </c>
      <c r="C2744" s="2">
        <v>10000000</v>
      </c>
      <c r="D2744" s="2">
        <v>5.9</v>
      </c>
      <c r="E2744" s="2">
        <f t="shared" si="42"/>
        <v>100175871</v>
      </c>
      <c r="I2744" s="13" t="s">
        <v>27161</v>
      </c>
      <c r="J2744" s="13">
        <v>-9693285</v>
      </c>
    </row>
    <row r="2745" spans="1:10" x14ac:dyDescent="0.3">
      <c r="A2745" s="2">
        <v>38624000</v>
      </c>
      <c r="B2745" s="2" t="s">
        <v>26881</v>
      </c>
      <c r="C2745" s="2">
        <v>12000000</v>
      </c>
      <c r="D2745" s="2">
        <v>7</v>
      </c>
      <c r="E2745" s="2">
        <f t="shared" si="42"/>
        <v>26624000</v>
      </c>
      <c r="I2745" s="13" t="s">
        <v>26589</v>
      </c>
      <c r="J2745" s="13">
        <v>-9693553</v>
      </c>
    </row>
    <row r="2746" spans="1:10" x14ac:dyDescent="0.3">
      <c r="A2746" s="2">
        <v>37470017</v>
      </c>
      <c r="B2746" s="2" t="s">
        <v>26882</v>
      </c>
      <c r="C2746" s="2">
        <v>10000000</v>
      </c>
      <c r="D2746" s="2">
        <v>6.1</v>
      </c>
      <c r="E2746" s="2">
        <f t="shared" si="42"/>
        <v>27470017</v>
      </c>
      <c r="I2746" s="13" t="s">
        <v>26650</v>
      </c>
      <c r="J2746" s="13">
        <v>-9708035</v>
      </c>
    </row>
    <row r="2747" spans="1:10" x14ac:dyDescent="0.3">
      <c r="A2747" s="2">
        <v>40485039</v>
      </c>
      <c r="B2747" s="2" t="s">
        <v>26883</v>
      </c>
      <c r="C2747" s="2">
        <v>10000000</v>
      </c>
      <c r="D2747" s="2">
        <v>6.9</v>
      </c>
      <c r="E2747" s="2">
        <f t="shared" si="42"/>
        <v>30485039</v>
      </c>
      <c r="I2747" s="13" t="s">
        <v>24932</v>
      </c>
      <c r="J2747" s="13">
        <v>-9708376</v>
      </c>
    </row>
    <row r="2748" spans="1:10" x14ac:dyDescent="0.3">
      <c r="A2748" s="2">
        <v>16800000</v>
      </c>
      <c r="B2748" s="2" t="s">
        <v>26884</v>
      </c>
      <c r="C2748" s="2">
        <v>10000000</v>
      </c>
      <c r="D2748" s="2">
        <v>7.5</v>
      </c>
      <c r="E2748" s="2">
        <f t="shared" si="42"/>
        <v>6800000</v>
      </c>
      <c r="I2748" s="13" t="s">
        <v>25527</v>
      </c>
      <c r="J2748" s="13">
        <v>-9733871</v>
      </c>
    </row>
    <row r="2749" spans="1:10" x14ac:dyDescent="0.3">
      <c r="A2749" s="2">
        <v>46377022</v>
      </c>
      <c r="B2749" s="2" t="s">
        <v>26885</v>
      </c>
      <c r="C2749" s="2">
        <v>10000000</v>
      </c>
      <c r="D2749" s="2">
        <v>7.3</v>
      </c>
      <c r="E2749" s="2">
        <f t="shared" si="42"/>
        <v>36377022</v>
      </c>
      <c r="I2749" s="13" t="s">
        <v>26236</v>
      </c>
      <c r="J2749" s="13">
        <v>-9767063</v>
      </c>
    </row>
    <row r="2750" spans="1:10" x14ac:dyDescent="0.3">
      <c r="A2750" s="2">
        <v>36696761</v>
      </c>
      <c r="B2750" s="2" t="s">
        <v>26886</v>
      </c>
      <c r="C2750" s="2">
        <v>23000000</v>
      </c>
      <c r="D2750" s="2">
        <v>6.5</v>
      </c>
      <c r="E2750" s="2">
        <f t="shared" si="42"/>
        <v>13696761</v>
      </c>
      <c r="I2750" s="13" t="s">
        <v>26981</v>
      </c>
      <c r="J2750" s="13">
        <v>-9773208</v>
      </c>
    </row>
    <row r="2751" spans="1:10" x14ac:dyDescent="0.3">
      <c r="A2751" s="2">
        <v>36200000</v>
      </c>
      <c r="B2751" s="2" t="s">
        <v>26887</v>
      </c>
      <c r="C2751" s="2">
        <v>12305523</v>
      </c>
      <c r="D2751" s="2">
        <v>6.2</v>
      </c>
      <c r="E2751" s="2">
        <f t="shared" si="42"/>
        <v>23894477</v>
      </c>
      <c r="I2751" s="13" t="s">
        <v>26381</v>
      </c>
      <c r="J2751" s="13">
        <v>-9777353</v>
      </c>
    </row>
    <row r="2752" spans="1:10" x14ac:dyDescent="0.3">
      <c r="A2752" s="2">
        <v>35794166</v>
      </c>
      <c r="B2752" s="2" t="s">
        <v>26888</v>
      </c>
      <c r="C2752" s="2">
        <v>10000000</v>
      </c>
      <c r="D2752" s="2">
        <v>6</v>
      </c>
      <c r="E2752" s="2">
        <f t="shared" si="42"/>
        <v>25794166</v>
      </c>
      <c r="I2752" s="13" t="s">
        <v>26590</v>
      </c>
      <c r="J2752" s="13">
        <v>-9782502</v>
      </c>
    </row>
    <row r="2753" spans="1:10" x14ac:dyDescent="0.3">
      <c r="A2753" s="2">
        <v>33583175</v>
      </c>
      <c r="B2753" s="2" t="s">
        <v>26889</v>
      </c>
      <c r="C2753" s="2">
        <v>10000000</v>
      </c>
      <c r="D2753" s="2">
        <v>6.3</v>
      </c>
      <c r="E2753" s="2">
        <f t="shared" si="42"/>
        <v>23583175</v>
      </c>
      <c r="I2753" s="13" t="s">
        <v>25355</v>
      </c>
      <c r="J2753" s="13">
        <v>-9800895</v>
      </c>
    </row>
    <row r="2754" spans="1:10" x14ac:dyDescent="0.3">
      <c r="A2754" s="2">
        <v>32983713</v>
      </c>
      <c r="B2754" s="2" t="s">
        <v>26890</v>
      </c>
      <c r="C2754" s="2">
        <v>20000000</v>
      </c>
      <c r="D2754" s="2">
        <v>5.8</v>
      </c>
      <c r="E2754" s="2">
        <f t="shared" si="42"/>
        <v>12983713</v>
      </c>
      <c r="I2754" s="13" t="s">
        <v>24879</v>
      </c>
      <c r="J2754" s="13">
        <v>-9810821</v>
      </c>
    </row>
    <row r="2755" spans="1:10" x14ac:dyDescent="0.3">
      <c r="A2755" s="2">
        <v>52200504</v>
      </c>
      <c r="B2755" s="2" t="s">
        <v>26891</v>
      </c>
      <c r="C2755" s="2">
        <v>10000000</v>
      </c>
      <c r="D2755" s="2">
        <v>6.1</v>
      </c>
      <c r="E2755" s="2">
        <f t="shared" ref="E2755:E2818" si="43">A2755-C2755</f>
        <v>42200504</v>
      </c>
      <c r="I2755" s="13" t="s">
        <v>25460</v>
      </c>
      <c r="J2755" s="13">
        <v>-9816803</v>
      </c>
    </row>
    <row r="2756" spans="1:10" x14ac:dyDescent="0.3">
      <c r="A2756" s="2">
        <v>33000000</v>
      </c>
      <c r="B2756" s="2" t="s">
        <v>26892</v>
      </c>
      <c r="C2756" s="2">
        <v>10000000</v>
      </c>
      <c r="D2756" s="2">
        <v>6.9</v>
      </c>
      <c r="E2756" s="2">
        <f t="shared" si="43"/>
        <v>23000000</v>
      </c>
      <c r="I2756" s="13" t="s">
        <v>26709</v>
      </c>
      <c r="J2756" s="13">
        <v>-9830576</v>
      </c>
    </row>
    <row r="2757" spans="1:10" x14ac:dyDescent="0.3">
      <c r="A2757" s="2">
        <v>32101000</v>
      </c>
      <c r="B2757" s="2" t="s">
        <v>26893</v>
      </c>
      <c r="C2757" s="2">
        <v>10000000</v>
      </c>
      <c r="D2757" s="2">
        <v>5.4</v>
      </c>
      <c r="E2757" s="2">
        <f t="shared" si="43"/>
        <v>22101000</v>
      </c>
      <c r="I2757" s="13" t="s">
        <v>26983</v>
      </c>
      <c r="J2757" s="13">
        <v>-9868383</v>
      </c>
    </row>
    <row r="2758" spans="1:10" x14ac:dyDescent="0.3">
      <c r="A2758" s="2">
        <v>31487293</v>
      </c>
      <c r="B2758" s="2" t="s">
        <v>26894</v>
      </c>
      <c r="C2758" s="2">
        <v>9000000</v>
      </c>
      <c r="D2758" s="2">
        <v>6.7</v>
      </c>
      <c r="E2758" s="2">
        <f t="shared" si="43"/>
        <v>22487293</v>
      </c>
      <c r="I2758" s="13" t="s">
        <v>26992</v>
      </c>
      <c r="J2758" s="13">
        <v>-9871514</v>
      </c>
    </row>
    <row r="2759" spans="1:10" x14ac:dyDescent="0.3">
      <c r="A2759" s="2">
        <v>30651422</v>
      </c>
      <c r="B2759" s="2" t="s">
        <v>26895</v>
      </c>
      <c r="C2759" s="2">
        <v>10000000</v>
      </c>
      <c r="D2759" s="2">
        <v>7.4</v>
      </c>
      <c r="E2759" s="2">
        <f t="shared" si="43"/>
        <v>20651422</v>
      </c>
      <c r="I2759" s="13" t="s">
        <v>24749</v>
      </c>
      <c r="J2759" s="13">
        <v>-9906393</v>
      </c>
    </row>
    <row r="2760" spans="1:10" x14ac:dyDescent="0.3">
      <c r="A2760" s="2">
        <v>30306281</v>
      </c>
      <c r="B2760" s="2" t="s">
        <v>26896</v>
      </c>
      <c r="C2760" s="2">
        <v>10000000</v>
      </c>
      <c r="D2760" s="2">
        <v>5.6</v>
      </c>
      <c r="E2760" s="2">
        <f t="shared" si="43"/>
        <v>20306281</v>
      </c>
      <c r="I2760" s="13" t="s">
        <v>25965</v>
      </c>
      <c r="J2760" s="13">
        <v>-9908458</v>
      </c>
    </row>
    <row r="2761" spans="1:10" x14ac:dyDescent="0.3">
      <c r="A2761" s="2">
        <v>29500000</v>
      </c>
      <c r="B2761" s="2" t="s">
        <v>26897</v>
      </c>
      <c r="C2761" s="2">
        <v>10000000</v>
      </c>
      <c r="D2761" s="2">
        <v>6.5</v>
      </c>
      <c r="E2761" s="2">
        <f t="shared" si="43"/>
        <v>19500000</v>
      </c>
      <c r="I2761" s="13" t="s">
        <v>26802</v>
      </c>
      <c r="J2761" s="13">
        <v>-9939047</v>
      </c>
    </row>
    <row r="2762" spans="1:10" x14ac:dyDescent="0.3">
      <c r="A2762" s="2">
        <v>30050028</v>
      </c>
      <c r="B2762" s="2" t="s">
        <v>26898</v>
      </c>
      <c r="C2762" s="2">
        <v>17000000</v>
      </c>
      <c r="D2762" s="2">
        <v>6.5</v>
      </c>
      <c r="E2762" s="2">
        <f t="shared" si="43"/>
        <v>13050028</v>
      </c>
      <c r="I2762" s="13" t="s">
        <v>24880</v>
      </c>
      <c r="J2762" s="13">
        <v>-9975917</v>
      </c>
    </row>
    <row r="2763" spans="1:10" x14ac:dyDescent="0.3">
      <c r="A2763" s="2">
        <v>29392418</v>
      </c>
      <c r="B2763" s="2" t="s">
        <v>26899</v>
      </c>
      <c r="C2763" s="2">
        <v>10000000</v>
      </c>
      <c r="D2763" s="2">
        <v>5.8</v>
      </c>
      <c r="E2763" s="2">
        <f t="shared" si="43"/>
        <v>19392418</v>
      </c>
      <c r="I2763" s="13" t="s">
        <v>26591</v>
      </c>
      <c r="J2763" s="13">
        <v>-9976725</v>
      </c>
    </row>
    <row r="2764" spans="1:10" x14ac:dyDescent="0.3">
      <c r="A2764" s="2">
        <v>28563926</v>
      </c>
      <c r="B2764" s="2" t="s">
        <v>26900</v>
      </c>
      <c r="C2764" s="2">
        <v>8500000</v>
      </c>
      <c r="D2764" s="2">
        <v>5</v>
      </c>
      <c r="E2764" s="2">
        <f t="shared" si="43"/>
        <v>20063926</v>
      </c>
      <c r="I2764" s="13" t="s">
        <v>26986</v>
      </c>
      <c r="J2764" s="13">
        <v>-9980652</v>
      </c>
    </row>
    <row r="2765" spans="1:10" x14ac:dyDescent="0.3">
      <c r="A2765" s="2">
        <v>28435406</v>
      </c>
      <c r="B2765" s="2" t="s">
        <v>26901</v>
      </c>
      <c r="C2765" s="2">
        <v>12000000</v>
      </c>
      <c r="D2765" s="2">
        <v>5.5</v>
      </c>
      <c r="E2765" s="2">
        <f t="shared" si="43"/>
        <v>16435406</v>
      </c>
      <c r="I2765" s="13" t="s">
        <v>26051</v>
      </c>
      <c r="J2765" s="13">
        <v>-9980747</v>
      </c>
    </row>
    <row r="2766" spans="1:10" x14ac:dyDescent="0.3">
      <c r="A2766" s="2">
        <v>25339117</v>
      </c>
      <c r="B2766" s="2" t="s">
        <v>26902</v>
      </c>
      <c r="C2766" s="2">
        <v>10000000</v>
      </c>
      <c r="D2766" s="2">
        <v>6.5</v>
      </c>
      <c r="E2766" s="2">
        <f t="shared" si="43"/>
        <v>15339117</v>
      </c>
      <c r="I2766" s="13" t="s">
        <v>26985</v>
      </c>
      <c r="J2766" s="13">
        <v>-9984553</v>
      </c>
    </row>
    <row r="2767" spans="1:10" x14ac:dyDescent="0.3">
      <c r="A2767" s="2">
        <v>25600000</v>
      </c>
      <c r="B2767" s="2" t="s">
        <v>26903</v>
      </c>
      <c r="C2767" s="2">
        <v>10000000</v>
      </c>
      <c r="D2767" s="2">
        <v>7.2</v>
      </c>
      <c r="E2767" s="2">
        <f t="shared" si="43"/>
        <v>15600000</v>
      </c>
      <c r="I2767" s="13" t="s">
        <v>25874</v>
      </c>
      <c r="J2767" s="13">
        <v>-9994022</v>
      </c>
    </row>
    <row r="2768" spans="1:10" x14ac:dyDescent="0.3">
      <c r="A2768" s="2">
        <v>27736779</v>
      </c>
      <c r="B2768" s="2" t="s">
        <v>26904</v>
      </c>
      <c r="C2768" s="2">
        <v>10000000</v>
      </c>
      <c r="D2768" s="2">
        <v>5.2</v>
      </c>
      <c r="E2768" s="2">
        <f t="shared" si="43"/>
        <v>17736779</v>
      </c>
      <c r="I2768" s="13" t="s">
        <v>26989</v>
      </c>
      <c r="J2768" s="13">
        <v>-9994439</v>
      </c>
    </row>
    <row r="2769" spans="1:10" x14ac:dyDescent="0.3">
      <c r="A2769" s="2">
        <v>24397469</v>
      </c>
      <c r="B2769" s="2" t="s">
        <v>26905</v>
      </c>
      <c r="C2769" s="2">
        <v>17000000</v>
      </c>
      <c r="D2769" s="2">
        <v>5.7</v>
      </c>
      <c r="E2769" s="2">
        <f t="shared" si="43"/>
        <v>7397469</v>
      </c>
      <c r="I2769" s="13" t="s">
        <v>26990</v>
      </c>
      <c r="J2769" s="13">
        <v>-9996393</v>
      </c>
    </row>
    <row r="2770" spans="1:10" x14ac:dyDescent="0.3">
      <c r="A2770" s="2">
        <v>20384136</v>
      </c>
      <c r="B2770" s="2" t="s">
        <v>26906</v>
      </c>
      <c r="C2770" s="2">
        <v>10000000</v>
      </c>
      <c r="D2770" s="2">
        <v>4.7</v>
      </c>
      <c r="E2770" s="2">
        <f t="shared" si="43"/>
        <v>10384136</v>
      </c>
      <c r="I2770" s="13" t="s">
        <v>26362</v>
      </c>
      <c r="J2770" s="13">
        <v>-10000000</v>
      </c>
    </row>
    <row r="2771" spans="1:10" x14ac:dyDescent="0.3">
      <c r="A2771" s="2">
        <v>25464480</v>
      </c>
      <c r="B2771" s="2" t="s">
        <v>26907</v>
      </c>
      <c r="C2771" s="2">
        <v>10000000</v>
      </c>
      <c r="D2771" s="2">
        <v>5.9</v>
      </c>
      <c r="E2771" s="2">
        <f t="shared" si="43"/>
        <v>15464480</v>
      </c>
      <c r="I2771" s="13" t="s">
        <v>25968</v>
      </c>
      <c r="J2771" s="13">
        <v>-10016428</v>
      </c>
    </row>
    <row r="2772" spans="1:10" x14ac:dyDescent="0.3">
      <c r="A2772" s="2">
        <v>20338609</v>
      </c>
      <c r="B2772" s="2" t="s">
        <v>26908</v>
      </c>
      <c r="C2772" s="2">
        <v>10000000</v>
      </c>
      <c r="D2772" s="2">
        <v>6.8</v>
      </c>
      <c r="E2772" s="2">
        <f t="shared" si="43"/>
        <v>10338609</v>
      </c>
      <c r="I2772" s="13" t="s">
        <v>26592</v>
      </c>
      <c r="J2772" s="13">
        <v>-10043599</v>
      </c>
    </row>
    <row r="2773" spans="1:10" x14ac:dyDescent="0.3">
      <c r="A2773" s="2">
        <v>18272447</v>
      </c>
      <c r="B2773" s="2" t="s">
        <v>26909</v>
      </c>
      <c r="C2773" s="2">
        <v>10000000</v>
      </c>
      <c r="D2773" s="2">
        <v>5.9</v>
      </c>
      <c r="E2773" s="2">
        <f t="shared" si="43"/>
        <v>8272447</v>
      </c>
      <c r="I2773" s="13" t="s">
        <v>26470</v>
      </c>
      <c r="J2773" s="13">
        <v>-10100000</v>
      </c>
    </row>
    <row r="2774" spans="1:10" x14ac:dyDescent="0.3">
      <c r="A2774" s="2">
        <v>17096053</v>
      </c>
      <c r="B2774" s="2" t="s">
        <v>26910</v>
      </c>
      <c r="C2774" s="2">
        <v>9000000</v>
      </c>
      <c r="D2774" s="2">
        <v>7.7</v>
      </c>
      <c r="E2774" s="2">
        <f t="shared" si="43"/>
        <v>8096053</v>
      </c>
      <c r="I2774" s="13" t="s">
        <v>25148</v>
      </c>
      <c r="J2774" s="13">
        <v>-10120004</v>
      </c>
    </row>
    <row r="2775" spans="1:10" x14ac:dyDescent="0.3">
      <c r="A2775" s="2">
        <v>21371425</v>
      </c>
      <c r="B2775" s="2" t="s">
        <v>26911</v>
      </c>
      <c r="C2775" s="2">
        <v>10000000</v>
      </c>
      <c r="D2775" s="2">
        <v>4.4000000000000004</v>
      </c>
      <c r="E2775" s="2">
        <f t="shared" si="43"/>
        <v>11371425</v>
      </c>
      <c r="I2775" s="13" t="s">
        <v>24947</v>
      </c>
      <c r="J2775" s="13">
        <v>-10139961</v>
      </c>
    </row>
    <row r="2776" spans="1:10" x14ac:dyDescent="0.3">
      <c r="A2776" s="2">
        <v>33071558</v>
      </c>
      <c r="B2776" s="2" t="s">
        <v>26912</v>
      </c>
      <c r="C2776" s="2">
        <v>10000000</v>
      </c>
      <c r="D2776" s="2">
        <v>6.6</v>
      </c>
      <c r="E2776" s="2">
        <f t="shared" si="43"/>
        <v>23071558</v>
      </c>
      <c r="I2776" s="13" t="s">
        <v>26422</v>
      </c>
      <c r="J2776" s="13">
        <v>-10144863</v>
      </c>
    </row>
    <row r="2777" spans="1:10" x14ac:dyDescent="0.3">
      <c r="A2777" s="2">
        <v>17655201</v>
      </c>
      <c r="B2777" s="2" t="s">
        <v>26913</v>
      </c>
      <c r="C2777" s="2">
        <v>10000000</v>
      </c>
      <c r="D2777" s="2">
        <v>6.7</v>
      </c>
      <c r="E2777" s="2">
        <f t="shared" si="43"/>
        <v>7655201</v>
      </c>
      <c r="I2777" s="13" t="s">
        <v>25614</v>
      </c>
      <c r="J2777" s="13">
        <v>-10151678</v>
      </c>
    </row>
    <row r="2778" spans="1:10" x14ac:dyDescent="0.3">
      <c r="A2778" s="2">
        <v>16247775</v>
      </c>
      <c r="B2778" s="2" t="s">
        <v>26914</v>
      </c>
      <c r="C2778" s="2">
        <v>25000000</v>
      </c>
      <c r="D2778" s="2">
        <v>5.5</v>
      </c>
      <c r="E2778" s="2">
        <f t="shared" si="43"/>
        <v>-8752225</v>
      </c>
      <c r="I2778" s="13" t="s">
        <v>26365</v>
      </c>
      <c r="J2778" s="13">
        <v>-10162368</v>
      </c>
    </row>
    <row r="2779" spans="1:10" x14ac:dyDescent="0.3">
      <c r="A2779" s="2">
        <v>16153600</v>
      </c>
      <c r="B2779" s="2" t="s">
        <v>26915</v>
      </c>
      <c r="C2779" s="2">
        <v>10000000</v>
      </c>
      <c r="D2779" s="2">
        <v>6.5</v>
      </c>
      <c r="E2779" s="2">
        <f t="shared" si="43"/>
        <v>6153600</v>
      </c>
      <c r="I2779" s="13" t="s">
        <v>25413</v>
      </c>
      <c r="J2779" s="13">
        <v>-10197239</v>
      </c>
    </row>
    <row r="2780" spans="1:10" x14ac:dyDescent="0.3">
      <c r="A2780" s="2">
        <v>16033556</v>
      </c>
      <c r="B2780" s="2" t="s">
        <v>26916</v>
      </c>
      <c r="C2780" s="2">
        <v>10000000</v>
      </c>
      <c r="D2780" s="2">
        <v>6.2</v>
      </c>
      <c r="E2780" s="2">
        <f t="shared" si="43"/>
        <v>6033556</v>
      </c>
      <c r="I2780" s="13" t="s">
        <v>26054</v>
      </c>
      <c r="J2780" s="13">
        <v>-10217492</v>
      </c>
    </row>
    <row r="2781" spans="1:10" x14ac:dyDescent="0.3">
      <c r="A2781" s="2">
        <v>16667084</v>
      </c>
      <c r="B2781" s="2" t="s">
        <v>26917</v>
      </c>
      <c r="C2781" s="2">
        <v>11000000</v>
      </c>
      <c r="D2781" s="2">
        <v>7.1</v>
      </c>
      <c r="E2781" s="2">
        <f t="shared" si="43"/>
        <v>5667084</v>
      </c>
      <c r="I2781" s="13" t="s">
        <v>26805</v>
      </c>
      <c r="J2781" s="13">
        <v>-10220716</v>
      </c>
    </row>
    <row r="2782" spans="1:10" x14ac:dyDescent="0.3">
      <c r="A2782" s="2">
        <v>15417771</v>
      </c>
      <c r="B2782" s="2" t="s">
        <v>26918</v>
      </c>
      <c r="C2782" s="2">
        <v>12600000</v>
      </c>
      <c r="D2782" s="2">
        <v>6.1</v>
      </c>
      <c r="E2782" s="2">
        <f t="shared" si="43"/>
        <v>2817771</v>
      </c>
      <c r="I2782" s="13" t="s">
        <v>25095</v>
      </c>
      <c r="J2782" s="13">
        <v>-10221401</v>
      </c>
    </row>
    <row r="2783" spans="1:10" x14ac:dyDescent="0.3">
      <c r="A2783" s="2">
        <v>15156200</v>
      </c>
      <c r="B2783" s="2" t="s">
        <v>26919</v>
      </c>
      <c r="C2783" s="2">
        <v>30000000</v>
      </c>
      <c r="D2783" s="2">
        <v>6</v>
      </c>
      <c r="E2783" s="2">
        <f t="shared" si="43"/>
        <v>-14843800</v>
      </c>
      <c r="I2783" s="13" t="s">
        <v>24621</v>
      </c>
      <c r="J2783" s="13">
        <v>-10227031</v>
      </c>
    </row>
    <row r="2784" spans="1:10" x14ac:dyDescent="0.3">
      <c r="A2784" s="2">
        <v>21589307</v>
      </c>
      <c r="B2784" s="2" t="s">
        <v>26920</v>
      </c>
      <c r="C2784" s="2">
        <v>10000000</v>
      </c>
      <c r="D2784" s="2">
        <v>7.4</v>
      </c>
      <c r="E2784" s="2">
        <f t="shared" si="43"/>
        <v>11589307</v>
      </c>
      <c r="I2784" s="13" t="s">
        <v>24799</v>
      </c>
      <c r="J2784" s="13">
        <v>-10241539</v>
      </c>
    </row>
    <row r="2785" spans="1:10" x14ac:dyDescent="0.3">
      <c r="A2785" s="2">
        <v>20339754</v>
      </c>
      <c r="B2785" s="2" t="s">
        <v>26921</v>
      </c>
      <c r="C2785" s="2">
        <v>10000000</v>
      </c>
      <c r="D2785" s="2">
        <v>5.9</v>
      </c>
      <c r="E2785" s="2">
        <f t="shared" si="43"/>
        <v>10339754</v>
      </c>
      <c r="I2785" s="13" t="s">
        <v>26368</v>
      </c>
      <c r="J2785" s="13">
        <v>-10260951</v>
      </c>
    </row>
    <row r="2786" spans="1:10" x14ac:dyDescent="0.3">
      <c r="A2786" s="2">
        <v>28873374</v>
      </c>
      <c r="B2786" s="2" t="s">
        <v>26922</v>
      </c>
      <c r="C2786" s="2">
        <v>10000000</v>
      </c>
      <c r="D2786" s="2">
        <v>4.0999999999999996</v>
      </c>
      <c r="E2786" s="2">
        <f t="shared" si="43"/>
        <v>18873374</v>
      </c>
      <c r="I2786" s="13" t="s">
        <v>26369</v>
      </c>
      <c r="J2786" s="13">
        <v>-10265156</v>
      </c>
    </row>
    <row r="2787" spans="1:10" x14ac:dyDescent="0.3">
      <c r="A2787" s="2">
        <v>13684949</v>
      </c>
      <c r="B2787" s="2" t="s">
        <v>26923</v>
      </c>
      <c r="C2787" s="2">
        <v>3000000</v>
      </c>
      <c r="D2787" s="2">
        <v>5.9</v>
      </c>
      <c r="E2787" s="2">
        <f t="shared" si="43"/>
        <v>10684949</v>
      </c>
      <c r="I2787" s="13" t="s">
        <v>24324</v>
      </c>
      <c r="J2787" s="13">
        <v>-10265197</v>
      </c>
    </row>
    <row r="2788" spans="1:10" x14ac:dyDescent="0.3">
      <c r="A2788" s="2">
        <v>14597405</v>
      </c>
      <c r="B2788" s="2" t="s">
        <v>26924</v>
      </c>
      <c r="C2788" s="2">
        <v>6400000</v>
      </c>
      <c r="D2788" s="2">
        <v>7</v>
      </c>
      <c r="E2788" s="2">
        <f t="shared" si="43"/>
        <v>8197405</v>
      </c>
      <c r="I2788" s="13" t="s">
        <v>26467</v>
      </c>
      <c r="J2788" s="13">
        <v>-10265765</v>
      </c>
    </row>
    <row r="2789" spans="1:10" x14ac:dyDescent="0.3">
      <c r="A2789" s="2">
        <v>12570442</v>
      </c>
      <c r="B2789" s="2" t="s">
        <v>26925</v>
      </c>
      <c r="C2789" s="2">
        <v>10000000</v>
      </c>
      <c r="D2789" s="2">
        <v>6.8</v>
      </c>
      <c r="E2789" s="2">
        <f t="shared" si="43"/>
        <v>2570442</v>
      </c>
      <c r="I2789" s="13" t="s">
        <v>26246</v>
      </c>
      <c r="J2789" s="13">
        <v>-10285518</v>
      </c>
    </row>
    <row r="2790" spans="1:10" x14ac:dyDescent="0.3">
      <c r="A2790" s="2">
        <v>12514138</v>
      </c>
      <c r="B2790" s="2" t="s">
        <v>26926</v>
      </c>
      <c r="C2790" s="2">
        <v>10000000</v>
      </c>
      <c r="D2790" s="2">
        <v>7.4</v>
      </c>
      <c r="E2790" s="2">
        <f t="shared" si="43"/>
        <v>2514138</v>
      </c>
      <c r="I2790" s="13" t="s">
        <v>26806</v>
      </c>
      <c r="J2790" s="13">
        <v>-10297723</v>
      </c>
    </row>
    <row r="2791" spans="1:10" x14ac:dyDescent="0.3">
      <c r="A2791" s="2">
        <v>43771291</v>
      </c>
      <c r="B2791" s="2" t="s">
        <v>26927</v>
      </c>
      <c r="C2791" s="2">
        <v>5000000</v>
      </c>
      <c r="D2791" s="2">
        <v>7.1</v>
      </c>
      <c r="E2791" s="2">
        <f t="shared" si="43"/>
        <v>38771291</v>
      </c>
      <c r="I2791" s="13" t="s">
        <v>25969</v>
      </c>
      <c r="J2791" s="13">
        <v>-10362510</v>
      </c>
    </row>
    <row r="2792" spans="1:10" x14ac:dyDescent="0.3">
      <c r="A2792" s="2">
        <v>11703287</v>
      </c>
      <c r="B2792" s="2" t="s">
        <v>26928</v>
      </c>
      <c r="C2792" s="2">
        <v>10000000</v>
      </c>
      <c r="D2792" s="2">
        <v>7</v>
      </c>
      <c r="E2792" s="2">
        <f t="shared" si="43"/>
        <v>1703287</v>
      </c>
      <c r="I2792" s="13" t="s">
        <v>25970</v>
      </c>
      <c r="J2792" s="13">
        <v>-10410556</v>
      </c>
    </row>
    <row r="2793" spans="1:10" x14ac:dyDescent="0.3">
      <c r="A2793" s="2">
        <v>11560259</v>
      </c>
      <c r="B2793" s="2" t="s">
        <v>26929</v>
      </c>
      <c r="C2793" s="2">
        <v>22000000</v>
      </c>
      <c r="D2793" s="2">
        <v>5.8</v>
      </c>
      <c r="E2793" s="2">
        <f t="shared" si="43"/>
        <v>-10439741</v>
      </c>
      <c r="I2793" s="13" t="s">
        <v>26929</v>
      </c>
      <c r="J2793" s="13">
        <v>-10439741</v>
      </c>
    </row>
    <row r="2794" spans="1:10" x14ac:dyDescent="0.3">
      <c r="A2794" s="2">
        <v>10824921</v>
      </c>
      <c r="B2794" s="2" t="s">
        <v>26930</v>
      </c>
      <c r="C2794" s="2">
        <v>10000000</v>
      </c>
      <c r="D2794" s="2">
        <v>7.8</v>
      </c>
      <c r="E2794" s="2">
        <f t="shared" si="43"/>
        <v>824921</v>
      </c>
      <c r="I2794" s="13" t="s">
        <v>26247</v>
      </c>
      <c r="J2794" s="13">
        <v>-10474724</v>
      </c>
    </row>
    <row r="2795" spans="1:10" x14ac:dyDescent="0.3">
      <c r="A2795" s="2">
        <v>10561238</v>
      </c>
      <c r="B2795" s="2" t="s">
        <v>26931</v>
      </c>
      <c r="C2795" s="2">
        <v>10000000</v>
      </c>
      <c r="D2795" s="2">
        <v>6.5</v>
      </c>
      <c r="E2795" s="2">
        <f t="shared" si="43"/>
        <v>561238</v>
      </c>
      <c r="I2795" s="13" t="s">
        <v>26391</v>
      </c>
      <c r="J2795" s="13">
        <v>-10482822</v>
      </c>
    </row>
    <row r="2796" spans="1:10" x14ac:dyDescent="0.3">
      <c r="A2796" s="2">
        <v>14479776</v>
      </c>
      <c r="B2796" s="2" t="s">
        <v>26932</v>
      </c>
      <c r="C2796" s="2">
        <v>10000000</v>
      </c>
      <c r="D2796" s="2">
        <v>7</v>
      </c>
      <c r="E2796" s="2">
        <f t="shared" si="43"/>
        <v>4479776</v>
      </c>
      <c r="I2796" s="13" t="s">
        <v>26808</v>
      </c>
      <c r="J2796" s="13">
        <v>-10493002</v>
      </c>
    </row>
    <row r="2797" spans="1:10" x14ac:dyDescent="0.3">
      <c r="A2797" s="2">
        <v>9801782</v>
      </c>
      <c r="B2797" s="2" t="s">
        <v>26933</v>
      </c>
      <c r="C2797" s="2">
        <v>10000000</v>
      </c>
      <c r="D2797" s="2">
        <v>6.3</v>
      </c>
      <c r="E2797" s="2">
        <f t="shared" si="43"/>
        <v>-198218</v>
      </c>
      <c r="I2797" s="13" t="s">
        <v>25945</v>
      </c>
      <c r="J2797" s="13">
        <v>-10500000</v>
      </c>
    </row>
    <row r="2798" spans="1:10" x14ac:dyDescent="0.3">
      <c r="A2798" s="2">
        <v>8070311</v>
      </c>
      <c r="B2798" s="2" t="s">
        <v>26934</v>
      </c>
      <c r="C2798" s="2">
        <v>10000000</v>
      </c>
      <c r="D2798" s="2">
        <v>5.3</v>
      </c>
      <c r="E2798" s="2">
        <f t="shared" si="43"/>
        <v>-1929689</v>
      </c>
      <c r="I2798" s="13" t="s">
        <v>25847</v>
      </c>
      <c r="J2798" s="13">
        <v>-10514515</v>
      </c>
    </row>
    <row r="2799" spans="1:10" x14ac:dyDescent="0.3">
      <c r="A2799" s="2">
        <v>8460995</v>
      </c>
      <c r="B2799" s="2" t="s">
        <v>26935</v>
      </c>
      <c r="C2799" s="2">
        <v>10000000</v>
      </c>
      <c r="D2799" s="2">
        <v>5.5</v>
      </c>
      <c r="E2799" s="2">
        <f t="shared" si="43"/>
        <v>-1539005</v>
      </c>
      <c r="I2799" s="13" t="s">
        <v>26308</v>
      </c>
      <c r="J2799" s="13">
        <v>-10603058</v>
      </c>
    </row>
    <row r="2800" spans="1:10" x14ac:dyDescent="0.3">
      <c r="A2800" s="2">
        <v>8111360</v>
      </c>
      <c r="B2800" s="2" t="s">
        <v>26936</v>
      </c>
      <c r="C2800" s="2">
        <v>10000000</v>
      </c>
      <c r="D2800" s="2">
        <v>7.4</v>
      </c>
      <c r="E2800" s="2">
        <f t="shared" si="43"/>
        <v>-1888640</v>
      </c>
      <c r="I2800" s="13" t="s">
        <v>25357</v>
      </c>
      <c r="J2800" s="13">
        <v>-10625822</v>
      </c>
    </row>
    <row r="2801" spans="1:10" x14ac:dyDescent="0.3">
      <c r="A2801" s="2">
        <v>8828771</v>
      </c>
      <c r="B2801" s="2" t="s">
        <v>26937</v>
      </c>
      <c r="C2801" s="2">
        <v>6000000</v>
      </c>
      <c r="D2801" s="2">
        <v>4.3</v>
      </c>
      <c r="E2801" s="2">
        <f t="shared" si="43"/>
        <v>2828771</v>
      </c>
      <c r="I2801" s="13" t="s">
        <v>25459</v>
      </c>
      <c r="J2801" s="13">
        <v>-10639221</v>
      </c>
    </row>
    <row r="2802" spans="1:10" x14ac:dyDescent="0.3">
      <c r="A2802" s="2">
        <v>67631157</v>
      </c>
      <c r="B2802" s="2" t="s">
        <v>24453</v>
      </c>
      <c r="C2802" s="2">
        <v>100000000</v>
      </c>
      <c r="D2802" s="2">
        <v>6</v>
      </c>
      <c r="E2802" s="2">
        <f t="shared" si="43"/>
        <v>-32368843</v>
      </c>
      <c r="I2802" s="13" t="s">
        <v>26736</v>
      </c>
      <c r="J2802" s="13">
        <v>-10639452</v>
      </c>
    </row>
    <row r="2803" spans="1:10" x14ac:dyDescent="0.3">
      <c r="A2803" s="2">
        <v>7563670</v>
      </c>
      <c r="B2803" s="2" t="s">
        <v>26938</v>
      </c>
      <c r="C2803" s="2">
        <v>10000000</v>
      </c>
      <c r="D2803" s="2">
        <v>5.2</v>
      </c>
      <c r="E2803" s="2">
        <f t="shared" si="43"/>
        <v>-2436330</v>
      </c>
      <c r="I2803" s="13" t="s">
        <v>26858</v>
      </c>
      <c r="J2803" s="13">
        <v>-10647214</v>
      </c>
    </row>
    <row r="2804" spans="1:10" x14ac:dyDescent="0.3">
      <c r="A2804" s="2">
        <v>6619173</v>
      </c>
      <c r="B2804" s="2" t="s">
        <v>26939</v>
      </c>
      <c r="C2804" s="2">
        <v>10000000</v>
      </c>
      <c r="D2804" s="2">
        <v>6.7</v>
      </c>
      <c r="E2804" s="2">
        <f t="shared" si="43"/>
        <v>-3380827</v>
      </c>
      <c r="I2804" s="13" t="s">
        <v>25152</v>
      </c>
      <c r="J2804" s="13">
        <v>-10660475</v>
      </c>
    </row>
    <row r="2805" spans="1:10" x14ac:dyDescent="0.3">
      <c r="A2805" s="2">
        <v>6712241</v>
      </c>
      <c r="B2805" s="2" t="s">
        <v>26940</v>
      </c>
      <c r="C2805" s="2">
        <v>7500000</v>
      </c>
      <c r="D2805" s="2">
        <v>8.6</v>
      </c>
      <c r="E2805" s="2">
        <f t="shared" si="43"/>
        <v>-787759</v>
      </c>
      <c r="I2805" s="13" t="s">
        <v>25748</v>
      </c>
      <c r="J2805" s="13">
        <v>-10665355</v>
      </c>
    </row>
    <row r="2806" spans="1:10" x14ac:dyDescent="0.3">
      <c r="A2806" s="2">
        <v>6842058</v>
      </c>
      <c r="B2806" s="2" t="s">
        <v>26941</v>
      </c>
      <c r="C2806" s="2">
        <v>10000000</v>
      </c>
      <c r="D2806" s="2">
        <v>6.1</v>
      </c>
      <c r="E2806" s="2">
        <f t="shared" si="43"/>
        <v>-3157942</v>
      </c>
      <c r="I2806" s="13" t="s">
        <v>26103</v>
      </c>
      <c r="J2806" s="13">
        <v>-10673164</v>
      </c>
    </row>
    <row r="2807" spans="1:10" x14ac:dyDescent="0.3">
      <c r="A2807" s="2">
        <v>6491350</v>
      </c>
      <c r="B2807" s="2" t="s">
        <v>26942</v>
      </c>
      <c r="C2807" s="2">
        <v>10000000</v>
      </c>
      <c r="D2807" s="2">
        <v>5.8</v>
      </c>
      <c r="E2807" s="2">
        <f t="shared" si="43"/>
        <v>-3508650</v>
      </c>
      <c r="I2807" s="13" t="s">
        <v>25810</v>
      </c>
      <c r="J2807" s="13">
        <v>-10675256</v>
      </c>
    </row>
    <row r="2808" spans="1:10" x14ac:dyDescent="0.3">
      <c r="A2808" s="2">
        <v>9473382</v>
      </c>
      <c r="B2808" s="2" t="s">
        <v>26943</v>
      </c>
      <c r="C2808" s="2">
        <v>10000000</v>
      </c>
      <c r="D2808" s="2">
        <v>7.7</v>
      </c>
      <c r="E2808" s="2">
        <f t="shared" si="43"/>
        <v>-526618</v>
      </c>
      <c r="I2808" s="13" t="s">
        <v>25753</v>
      </c>
      <c r="J2808" s="13">
        <v>-10683354</v>
      </c>
    </row>
    <row r="2809" spans="1:10" x14ac:dyDescent="0.3">
      <c r="A2809" s="2">
        <v>6197866</v>
      </c>
      <c r="B2809" s="2" t="s">
        <v>26944</v>
      </c>
      <c r="C2809" s="2">
        <v>10000000</v>
      </c>
      <c r="D2809" s="2">
        <v>8</v>
      </c>
      <c r="E2809" s="2">
        <f t="shared" si="43"/>
        <v>-3802134</v>
      </c>
      <c r="I2809" s="13" t="s">
        <v>24447</v>
      </c>
      <c r="J2809" s="13">
        <v>-10703427</v>
      </c>
    </row>
    <row r="2810" spans="1:10" x14ac:dyDescent="0.3">
      <c r="A2810" s="2">
        <v>6044618</v>
      </c>
      <c r="B2810" s="2" t="s">
        <v>26945</v>
      </c>
      <c r="C2810" s="2">
        <v>10000000</v>
      </c>
      <c r="D2810" s="2">
        <v>5.6</v>
      </c>
      <c r="E2810" s="2">
        <f t="shared" si="43"/>
        <v>-3955382</v>
      </c>
      <c r="I2810" s="13" t="s">
        <v>25531</v>
      </c>
      <c r="J2810" s="13">
        <v>-10723500</v>
      </c>
    </row>
    <row r="2811" spans="1:10" x14ac:dyDescent="0.3">
      <c r="A2811" s="2">
        <v>7764027</v>
      </c>
      <c r="B2811" s="2" t="s">
        <v>26946</v>
      </c>
      <c r="C2811" s="2">
        <v>10000000</v>
      </c>
      <c r="D2811" s="2">
        <v>6.7</v>
      </c>
      <c r="E2811" s="2">
        <f t="shared" si="43"/>
        <v>-2235973</v>
      </c>
      <c r="I2811" s="13" t="s">
        <v>24283</v>
      </c>
      <c r="J2811" s="13">
        <v>-10740241</v>
      </c>
    </row>
    <row r="2812" spans="1:10" x14ac:dyDescent="0.3">
      <c r="A2812" s="2">
        <v>21569041</v>
      </c>
      <c r="B2812" s="2" t="s">
        <v>26947</v>
      </c>
      <c r="C2812" s="2">
        <v>9000000</v>
      </c>
      <c r="D2812" s="2">
        <v>6.6</v>
      </c>
      <c r="E2812" s="2">
        <f t="shared" si="43"/>
        <v>12569041</v>
      </c>
      <c r="I2812" s="13" t="s">
        <v>26593</v>
      </c>
      <c r="J2812" s="13">
        <v>-10764163</v>
      </c>
    </row>
    <row r="2813" spans="1:10" x14ac:dyDescent="0.3">
      <c r="A2813" s="2">
        <v>4356743</v>
      </c>
      <c r="B2813" s="2" t="s">
        <v>26948</v>
      </c>
      <c r="C2813" s="2">
        <v>16000000</v>
      </c>
      <c r="D2813" s="2">
        <v>4.0999999999999996</v>
      </c>
      <c r="E2813" s="2">
        <f t="shared" si="43"/>
        <v>-11643257</v>
      </c>
      <c r="I2813" s="13" t="s">
        <v>26603</v>
      </c>
      <c r="J2813" s="13">
        <v>-10802214</v>
      </c>
    </row>
    <row r="2814" spans="1:10" x14ac:dyDescent="0.3">
      <c r="A2814" s="2">
        <v>5484375</v>
      </c>
      <c r="B2814" s="2" t="s">
        <v>26949</v>
      </c>
      <c r="C2814" s="2">
        <v>10000000</v>
      </c>
      <c r="D2814" s="2">
        <v>7.3</v>
      </c>
      <c r="E2814" s="2">
        <f t="shared" si="43"/>
        <v>-4515625</v>
      </c>
      <c r="I2814" s="13" t="s">
        <v>26469</v>
      </c>
      <c r="J2814" s="13">
        <v>-10806975</v>
      </c>
    </row>
    <row r="2815" spans="1:10" x14ac:dyDescent="0.3">
      <c r="A2815" s="2">
        <v>4244155</v>
      </c>
      <c r="B2815" s="2" t="s">
        <v>26950</v>
      </c>
      <c r="C2815" s="2">
        <v>10000000</v>
      </c>
      <c r="D2815" s="2">
        <v>6.5</v>
      </c>
      <c r="E2815" s="2">
        <f t="shared" si="43"/>
        <v>-5755845</v>
      </c>
      <c r="I2815" s="13" t="s">
        <v>25749</v>
      </c>
      <c r="J2815" s="13">
        <v>-10810486</v>
      </c>
    </row>
    <row r="2816" spans="1:10" x14ac:dyDescent="0.3">
      <c r="A2816" s="2">
        <v>5004648</v>
      </c>
      <c r="B2816" s="2" t="s">
        <v>26951</v>
      </c>
      <c r="C2816" s="2">
        <v>10000000</v>
      </c>
      <c r="D2816" s="2">
        <v>7</v>
      </c>
      <c r="E2816" s="2">
        <f t="shared" si="43"/>
        <v>-4995352</v>
      </c>
      <c r="I2816" s="13" t="s">
        <v>25749</v>
      </c>
      <c r="J2816" s="13">
        <v>-10810486</v>
      </c>
    </row>
    <row r="2817" spans="1:10" x14ac:dyDescent="0.3">
      <c r="A2817" s="2">
        <v>3333823</v>
      </c>
      <c r="B2817" s="2" t="s">
        <v>26952</v>
      </c>
      <c r="C2817" s="2">
        <v>10000000</v>
      </c>
      <c r="D2817" s="2">
        <v>5.5</v>
      </c>
      <c r="E2817" s="2">
        <f t="shared" si="43"/>
        <v>-6666177</v>
      </c>
      <c r="I2817" s="13" t="s">
        <v>25094</v>
      </c>
      <c r="J2817" s="13">
        <v>-10822459</v>
      </c>
    </row>
    <row r="2818" spans="1:10" x14ac:dyDescent="0.3">
      <c r="A2818" s="2">
        <v>3275585</v>
      </c>
      <c r="B2818" s="2" t="s">
        <v>26953</v>
      </c>
      <c r="C2818" s="2">
        <v>11500000</v>
      </c>
      <c r="D2818" s="2">
        <v>6.6</v>
      </c>
      <c r="E2818" s="2">
        <f t="shared" si="43"/>
        <v>-8224415</v>
      </c>
      <c r="I2818" s="13" t="s">
        <v>26223</v>
      </c>
      <c r="J2818" s="13">
        <v>-10825346</v>
      </c>
    </row>
    <row r="2819" spans="1:10" x14ac:dyDescent="0.3">
      <c r="A2819" s="2">
        <v>3193102</v>
      </c>
      <c r="B2819" s="2" t="s">
        <v>26954</v>
      </c>
      <c r="C2819" s="2">
        <v>9000000</v>
      </c>
      <c r="D2819" s="2">
        <v>7.1</v>
      </c>
      <c r="E2819" s="2">
        <f t="shared" ref="E2819:E2882" si="44">A2819-C2819</f>
        <v>-5806898</v>
      </c>
      <c r="I2819" s="13" t="s">
        <v>25242</v>
      </c>
      <c r="J2819" s="13">
        <v>-10886412</v>
      </c>
    </row>
    <row r="2820" spans="1:10" x14ac:dyDescent="0.3">
      <c r="A2820" s="2">
        <v>54557348</v>
      </c>
      <c r="B2820" s="2" t="s">
        <v>26955</v>
      </c>
      <c r="C2820" s="2">
        <v>6500000</v>
      </c>
      <c r="D2820" s="2">
        <v>7.9</v>
      </c>
      <c r="E2820" s="2">
        <f t="shared" si="44"/>
        <v>48057348</v>
      </c>
      <c r="I2820" s="13" t="s">
        <v>26249</v>
      </c>
      <c r="J2820" s="13">
        <v>-10890678</v>
      </c>
    </row>
    <row r="2821" spans="1:10" x14ac:dyDescent="0.3">
      <c r="A2821" s="2">
        <v>3041803</v>
      </c>
      <c r="B2821" s="2" t="s">
        <v>26956</v>
      </c>
      <c r="C2821" s="2">
        <v>10000000</v>
      </c>
      <c r="D2821" s="2">
        <v>7.1</v>
      </c>
      <c r="E2821" s="2">
        <f t="shared" si="44"/>
        <v>-6958197</v>
      </c>
      <c r="I2821" s="13" t="s">
        <v>26713</v>
      </c>
      <c r="J2821" s="13">
        <v>-10896000</v>
      </c>
    </row>
    <row r="2822" spans="1:10" x14ac:dyDescent="0.3">
      <c r="A2822" s="2">
        <v>3060858</v>
      </c>
      <c r="B2822" s="2" t="s">
        <v>26957</v>
      </c>
      <c r="C2822" s="2">
        <v>10000000</v>
      </c>
      <c r="D2822" s="2">
        <v>5.6</v>
      </c>
      <c r="E2822" s="2">
        <f t="shared" si="44"/>
        <v>-6939142</v>
      </c>
      <c r="I2822" s="13" t="s">
        <v>24615</v>
      </c>
      <c r="J2822" s="13">
        <v>-10897090</v>
      </c>
    </row>
    <row r="2823" spans="1:10" x14ac:dyDescent="0.3">
      <c r="A2823" s="2">
        <v>1055654</v>
      </c>
      <c r="B2823" s="2" t="s">
        <v>26958</v>
      </c>
      <c r="C2823" s="2">
        <v>10000000</v>
      </c>
      <c r="D2823" s="2">
        <v>7.3</v>
      </c>
      <c r="E2823" s="2">
        <f t="shared" si="44"/>
        <v>-8944346</v>
      </c>
      <c r="I2823" s="13" t="s">
        <v>26651</v>
      </c>
      <c r="J2823" s="13">
        <v>-10899350</v>
      </c>
    </row>
    <row r="2824" spans="1:10" x14ac:dyDescent="0.3">
      <c r="A2824" s="2">
        <v>2331318</v>
      </c>
      <c r="B2824" s="2" t="s">
        <v>26959</v>
      </c>
      <c r="C2824" s="2">
        <v>10000000</v>
      </c>
      <c r="D2824" s="2">
        <v>3.3</v>
      </c>
      <c r="E2824" s="2">
        <f t="shared" si="44"/>
        <v>-7668682</v>
      </c>
      <c r="I2824" s="13" t="s">
        <v>25971</v>
      </c>
      <c r="J2824" s="13">
        <v>-10904697</v>
      </c>
    </row>
    <row r="2825" spans="1:10" x14ac:dyDescent="0.3">
      <c r="A2825" s="2">
        <v>2185266</v>
      </c>
      <c r="B2825" s="2" t="s">
        <v>26960</v>
      </c>
      <c r="C2825" s="2">
        <v>10000000</v>
      </c>
      <c r="D2825" s="2">
        <v>6.5</v>
      </c>
      <c r="E2825" s="2">
        <f t="shared" si="44"/>
        <v>-7814734</v>
      </c>
      <c r="I2825" s="13" t="s">
        <v>25356</v>
      </c>
      <c r="J2825" s="13">
        <v>-10922453</v>
      </c>
    </row>
    <row r="2826" spans="1:10" x14ac:dyDescent="0.3">
      <c r="A2826" s="2">
        <v>26583369</v>
      </c>
      <c r="B2826" s="2" t="s">
        <v>26961</v>
      </c>
      <c r="C2826" s="2">
        <v>10000000</v>
      </c>
      <c r="D2826" s="2">
        <v>4.8</v>
      </c>
      <c r="E2826" s="2">
        <f t="shared" si="44"/>
        <v>16583369</v>
      </c>
      <c r="I2826" s="13" t="s">
        <v>26327</v>
      </c>
      <c r="J2826" s="13">
        <v>-10938241</v>
      </c>
    </row>
    <row r="2827" spans="1:10" x14ac:dyDescent="0.3">
      <c r="A2827" s="2">
        <v>800000</v>
      </c>
      <c r="B2827" s="2" t="s">
        <v>26962</v>
      </c>
      <c r="C2827" s="2">
        <v>14000000</v>
      </c>
      <c r="D2827" s="2">
        <v>5.2</v>
      </c>
      <c r="E2827" s="2">
        <f t="shared" si="44"/>
        <v>-13200000</v>
      </c>
      <c r="I2827" s="13" t="s">
        <v>26724</v>
      </c>
      <c r="J2827" s="13">
        <v>-10964434</v>
      </c>
    </row>
    <row r="2828" spans="1:10" x14ac:dyDescent="0.3">
      <c r="A2828" s="2">
        <v>7574066</v>
      </c>
      <c r="B2828" s="2" t="s">
        <v>26963</v>
      </c>
      <c r="C2828" s="2">
        <v>10000000</v>
      </c>
      <c r="D2828" s="2">
        <v>6.3</v>
      </c>
      <c r="E2828" s="2">
        <f t="shared" si="44"/>
        <v>-2425934</v>
      </c>
      <c r="I2828" s="13" t="s">
        <v>25997</v>
      </c>
      <c r="J2828" s="13">
        <v>-10993094</v>
      </c>
    </row>
    <row r="2829" spans="1:10" x14ac:dyDescent="0.3">
      <c r="A2829" s="2">
        <v>1754319</v>
      </c>
      <c r="B2829" s="2" t="s">
        <v>26964</v>
      </c>
      <c r="C2829" s="2">
        <v>10000000</v>
      </c>
      <c r="D2829" s="2">
        <v>7.2</v>
      </c>
      <c r="E2829" s="2">
        <f t="shared" si="44"/>
        <v>-8245681</v>
      </c>
      <c r="I2829" s="13" t="s">
        <v>26028</v>
      </c>
      <c r="J2829" s="13">
        <v>-11000000</v>
      </c>
    </row>
    <row r="2830" spans="1:10" x14ac:dyDescent="0.3">
      <c r="A2830" s="2">
        <v>1641788</v>
      </c>
      <c r="B2830" s="2" t="s">
        <v>26965</v>
      </c>
      <c r="C2830" s="2">
        <v>8000000</v>
      </c>
      <c r="D2830" s="2">
        <v>6.8</v>
      </c>
      <c r="E2830" s="2">
        <f t="shared" si="44"/>
        <v>-6358212</v>
      </c>
      <c r="I2830" s="13" t="s">
        <v>26224</v>
      </c>
      <c r="J2830" s="13">
        <v>-11011124</v>
      </c>
    </row>
    <row r="2831" spans="1:10" x14ac:dyDescent="0.3">
      <c r="A2831" s="2">
        <v>1631839</v>
      </c>
      <c r="B2831" s="2" t="s">
        <v>26966</v>
      </c>
      <c r="C2831" s="2">
        <v>10000000</v>
      </c>
      <c r="D2831" s="2">
        <v>5.7</v>
      </c>
      <c r="E2831" s="2">
        <f t="shared" si="44"/>
        <v>-8368161</v>
      </c>
      <c r="I2831" s="13" t="s">
        <v>25972</v>
      </c>
      <c r="J2831" s="13">
        <v>-11026468</v>
      </c>
    </row>
    <row r="2832" spans="1:10" x14ac:dyDescent="0.3">
      <c r="A2832" s="2">
        <v>1309849</v>
      </c>
      <c r="B2832" s="2" t="s">
        <v>26967</v>
      </c>
      <c r="C2832" s="2">
        <v>10000000</v>
      </c>
      <c r="D2832" s="2">
        <v>7.2</v>
      </c>
      <c r="E2832" s="2">
        <f t="shared" si="44"/>
        <v>-8690151</v>
      </c>
      <c r="I2832" s="13" t="s">
        <v>25729</v>
      </c>
      <c r="J2832" s="13">
        <v>-11032429</v>
      </c>
    </row>
    <row r="2833" spans="1:10" x14ac:dyDescent="0.3">
      <c r="A2833" s="2">
        <v>1939441</v>
      </c>
      <c r="B2833" s="2" t="s">
        <v>26968</v>
      </c>
      <c r="C2833" s="2">
        <v>10000000</v>
      </c>
      <c r="D2833" s="2">
        <v>6.9</v>
      </c>
      <c r="E2833" s="2">
        <f t="shared" si="44"/>
        <v>-8060559</v>
      </c>
      <c r="I2833" s="13" t="s">
        <v>25446</v>
      </c>
      <c r="J2833" s="13">
        <v>-11096291</v>
      </c>
    </row>
    <row r="2834" spans="1:10" x14ac:dyDescent="0.3">
      <c r="A2834" s="2">
        <v>1276984</v>
      </c>
      <c r="B2834" s="2" t="s">
        <v>26969</v>
      </c>
      <c r="C2834" s="2">
        <v>10000000</v>
      </c>
      <c r="D2834" s="2">
        <v>6.2</v>
      </c>
      <c r="E2834" s="2">
        <f t="shared" si="44"/>
        <v>-8723016</v>
      </c>
      <c r="I2834" s="13" t="s">
        <v>26255</v>
      </c>
      <c r="J2834" s="13">
        <v>-11111645</v>
      </c>
    </row>
    <row r="2835" spans="1:10" x14ac:dyDescent="0.3">
      <c r="A2835" s="2">
        <v>1987762</v>
      </c>
      <c r="B2835" s="2" t="s">
        <v>26970</v>
      </c>
      <c r="C2835" s="2">
        <v>11000000</v>
      </c>
      <c r="D2835" s="2">
        <v>6.7</v>
      </c>
      <c r="E2835" s="2">
        <f t="shared" si="44"/>
        <v>-9012238</v>
      </c>
      <c r="I2835" s="13" t="s">
        <v>26384</v>
      </c>
      <c r="J2835" s="13">
        <v>-11120689</v>
      </c>
    </row>
    <row r="2836" spans="1:10" x14ac:dyDescent="0.3">
      <c r="A2836" s="2">
        <v>1474508</v>
      </c>
      <c r="B2836" s="2" t="s">
        <v>26971</v>
      </c>
      <c r="C2836" s="2">
        <v>5000000</v>
      </c>
      <c r="D2836" s="2">
        <v>6.5</v>
      </c>
      <c r="E2836" s="2">
        <f t="shared" si="44"/>
        <v>-3525492</v>
      </c>
      <c r="I2836" s="13" t="s">
        <v>26809</v>
      </c>
      <c r="J2836" s="13">
        <v>-11139998</v>
      </c>
    </row>
    <row r="2837" spans="1:10" x14ac:dyDescent="0.3">
      <c r="A2837" s="2">
        <v>1011054</v>
      </c>
      <c r="B2837" s="2" t="s">
        <v>26972</v>
      </c>
      <c r="C2837" s="2">
        <v>10000000</v>
      </c>
      <c r="D2837" s="2">
        <v>7.2</v>
      </c>
      <c r="E2837" s="2">
        <f t="shared" si="44"/>
        <v>-8988946</v>
      </c>
      <c r="I2837" s="13" t="s">
        <v>26468</v>
      </c>
      <c r="J2837" s="13">
        <v>-11160617</v>
      </c>
    </row>
    <row r="2838" spans="1:10" x14ac:dyDescent="0.3">
      <c r="A2838" s="2">
        <v>900926</v>
      </c>
      <c r="B2838" s="2" t="s">
        <v>26973</v>
      </c>
      <c r="C2838" s="2">
        <v>10000000</v>
      </c>
      <c r="D2838" s="2">
        <v>5.3</v>
      </c>
      <c r="E2838" s="2">
        <f t="shared" si="44"/>
        <v>-9099074</v>
      </c>
      <c r="I2838" s="13" t="s">
        <v>25809</v>
      </c>
      <c r="J2838" s="13">
        <v>-11220364</v>
      </c>
    </row>
    <row r="2839" spans="1:10" x14ac:dyDescent="0.3">
      <c r="A2839" s="2">
        <v>866778</v>
      </c>
      <c r="B2839" s="2" t="s">
        <v>26974</v>
      </c>
      <c r="C2839" s="2">
        <v>10000000</v>
      </c>
      <c r="D2839" s="2">
        <v>6.7</v>
      </c>
      <c r="E2839" s="2">
        <f t="shared" si="44"/>
        <v>-9133222</v>
      </c>
      <c r="I2839" s="13" t="s">
        <v>26735</v>
      </c>
      <c r="J2839" s="13">
        <v>-11272676</v>
      </c>
    </row>
    <row r="2840" spans="1:10" x14ac:dyDescent="0.3">
      <c r="A2840" s="2">
        <v>598645</v>
      </c>
      <c r="B2840" s="2" t="s">
        <v>26975</v>
      </c>
      <c r="C2840" s="2">
        <v>10000000</v>
      </c>
      <c r="D2840" s="2">
        <v>3.6</v>
      </c>
      <c r="E2840" s="2">
        <f t="shared" si="44"/>
        <v>-9401355</v>
      </c>
      <c r="I2840" s="13" t="s">
        <v>25981</v>
      </c>
      <c r="J2840" s="13">
        <v>-11348338</v>
      </c>
    </row>
    <row r="2841" spans="1:10" x14ac:dyDescent="0.3">
      <c r="A2841" s="2">
        <v>578527</v>
      </c>
      <c r="B2841" s="2" t="s">
        <v>26976</v>
      </c>
      <c r="C2841" s="2">
        <v>10000000</v>
      </c>
      <c r="D2841" s="2">
        <v>5.7</v>
      </c>
      <c r="E2841" s="2">
        <f t="shared" si="44"/>
        <v>-9421473</v>
      </c>
      <c r="I2841" s="13" t="s">
        <v>26289</v>
      </c>
      <c r="J2841" s="13">
        <v>-11352310</v>
      </c>
    </row>
    <row r="2842" spans="1:10" x14ac:dyDescent="0.3">
      <c r="A2842" s="2">
        <v>488872</v>
      </c>
      <c r="B2842" s="2" t="s">
        <v>26977</v>
      </c>
      <c r="C2842" s="2">
        <v>10000000</v>
      </c>
      <c r="D2842" s="2">
        <v>7.3</v>
      </c>
      <c r="E2842" s="2">
        <f t="shared" si="44"/>
        <v>-9511128</v>
      </c>
      <c r="I2842" s="13" t="s">
        <v>27029</v>
      </c>
      <c r="J2842" s="13">
        <v>-11386249</v>
      </c>
    </row>
    <row r="2843" spans="1:10" x14ac:dyDescent="0.3">
      <c r="A2843" s="2">
        <v>365734</v>
      </c>
      <c r="B2843" s="2" t="s">
        <v>26978</v>
      </c>
      <c r="C2843" s="2">
        <v>10000000</v>
      </c>
      <c r="D2843" s="2">
        <v>5</v>
      </c>
      <c r="E2843" s="2">
        <f t="shared" si="44"/>
        <v>-9634266</v>
      </c>
      <c r="I2843" s="13" t="s">
        <v>25093</v>
      </c>
      <c r="J2843" s="13">
        <v>-11409500</v>
      </c>
    </row>
    <row r="2844" spans="1:10" x14ac:dyDescent="0.3">
      <c r="A2844" s="2">
        <v>3093491</v>
      </c>
      <c r="B2844" s="2" t="s">
        <v>26979</v>
      </c>
      <c r="C2844" s="2">
        <v>5000000</v>
      </c>
      <c r="D2844" s="2">
        <v>6.6</v>
      </c>
      <c r="E2844" s="2">
        <f t="shared" si="44"/>
        <v>-1906509</v>
      </c>
      <c r="I2844" s="13" t="s">
        <v>26741</v>
      </c>
      <c r="J2844" s="13">
        <v>-11410555</v>
      </c>
    </row>
    <row r="2845" spans="1:10" x14ac:dyDescent="0.3">
      <c r="A2845" s="2">
        <v>228524</v>
      </c>
      <c r="B2845" s="2" t="s">
        <v>26980</v>
      </c>
      <c r="C2845" s="2">
        <v>4000000</v>
      </c>
      <c r="D2845" s="2">
        <v>7.3</v>
      </c>
      <c r="E2845" s="2">
        <f t="shared" si="44"/>
        <v>-3771476</v>
      </c>
      <c r="I2845" s="13" t="s">
        <v>26581</v>
      </c>
      <c r="J2845" s="13">
        <v>-11413624</v>
      </c>
    </row>
    <row r="2846" spans="1:10" x14ac:dyDescent="0.3">
      <c r="A2846" s="2">
        <v>226792</v>
      </c>
      <c r="B2846" s="2" t="s">
        <v>26981</v>
      </c>
      <c r="C2846" s="2">
        <v>10000000</v>
      </c>
      <c r="D2846" s="2">
        <v>6.2</v>
      </c>
      <c r="E2846" s="2">
        <f t="shared" si="44"/>
        <v>-9773208</v>
      </c>
      <c r="I2846" s="13" t="s">
        <v>26810</v>
      </c>
      <c r="J2846" s="13">
        <v>-11451066</v>
      </c>
    </row>
    <row r="2847" spans="1:10" x14ac:dyDescent="0.3">
      <c r="A2847" s="2">
        <v>136432</v>
      </c>
      <c r="B2847" s="2" t="s">
        <v>26982</v>
      </c>
      <c r="C2847" s="2">
        <v>5000000</v>
      </c>
      <c r="D2847" s="2">
        <v>6.6</v>
      </c>
      <c r="E2847" s="2">
        <f t="shared" si="44"/>
        <v>-4863568</v>
      </c>
      <c r="I2847" s="13" t="s">
        <v>25358</v>
      </c>
      <c r="J2847" s="13">
        <v>-11464232</v>
      </c>
    </row>
    <row r="2848" spans="1:10" x14ac:dyDescent="0.3">
      <c r="A2848" s="2">
        <v>131617</v>
      </c>
      <c r="B2848" s="2" t="s">
        <v>26983</v>
      </c>
      <c r="C2848" s="2">
        <v>10000000</v>
      </c>
      <c r="D2848" s="2">
        <v>6.3</v>
      </c>
      <c r="E2848" s="2">
        <f t="shared" si="44"/>
        <v>-9868383</v>
      </c>
      <c r="I2848" s="13" t="s">
        <v>24378</v>
      </c>
      <c r="J2848" s="13">
        <v>-11478165</v>
      </c>
    </row>
    <row r="2849" spans="1:10" x14ac:dyDescent="0.3">
      <c r="A2849" s="2">
        <v>126247</v>
      </c>
      <c r="B2849" s="2" t="s">
        <v>26984</v>
      </c>
      <c r="C2849" s="2">
        <v>6200000</v>
      </c>
      <c r="D2849" s="2">
        <v>3.3</v>
      </c>
      <c r="E2849" s="2">
        <f t="shared" si="44"/>
        <v>-6073753</v>
      </c>
      <c r="I2849" s="13" t="s">
        <v>26055</v>
      </c>
      <c r="J2849" s="13">
        <v>-11491577</v>
      </c>
    </row>
    <row r="2850" spans="1:10" x14ac:dyDescent="0.3">
      <c r="A2850" s="2">
        <v>15447</v>
      </c>
      <c r="B2850" s="2" t="s">
        <v>26985</v>
      </c>
      <c r="C2850" s="2">
        <v>10000000</v>
      </c>
      <c r="D2850" s="2">
        <v>3.5</v>
      </c>
      <c r="E2850" s="2">
        <f t="shared" si="44"/>
        <v>-9984553</v>
      </c>
      <c r="I2850" s="13" t="s">
        <v>25727</v>
      </c>
      <c r="J2850" s="13">
        <v>-11499034</v>
      </c>
    </row>
    <row r="2851" spans="1:10" x14ac:dyDescent="0.3">
      <c r="A2851" s="2">
        <v>19348</v>
      </c>
      <c r="B2851" s="2" t="s">
        <v>26986</v>
      </c>
      <c r="C2851" s="2">
        <v>10000000</v>
      </c>
      <c r="D2851" s="2">
        <v>5.5</v>
      </c>
      <c r="E2851" s="2">
        <f t="shared" si="44"/>
        <v>-9980652</v>
      </c>
      <c r="I2851" s="13" t="s">
        <v>26206</v>
      </c>
      <c r="J2851" s="13">
        <v>-11500000</v>
      </c>
    </row>
    <row r="2852" spans="1:10" x14ac:dyDescent="0.3">
      <c r="A2852" s="2">
        <v>100503</v>
      </c>
      <c r="B2852" s="2" t="s">
        <v>26987</v>
      </c>
      <c r="C2852" s="2">
        <v>8000000</v>
      </c>
      <c r="D2852" s="2">
        <v>5.9</v>
      </c>
      <c r="E2852" s="2">
        <f t="shared" si="44"/>
        <v>-7899497</v>
      </c>
      <c r="I2852" s="13" t="s">
        <v>26652</v>
      </c>
      <c r="J2852" s="13">
        <v>-11526000</v>
      </c>
    </row>
    <row r="2853" spans="1:10" x14ac:dyDescent="0.3">
      <c r="A2853" s="2">
        <v>92900</v>
      </c>
      <c r="B2853" s="2" t="s">
        <v>26988</v>
      </c>
      <c r="C2853" s="2">
        <v>5000000</v>
      </c>
      <c r="D2853" s="2">
        <v>4.7</v>
      </c>
      <c r="E2853" s="2">
        <f t="shared" si="44"/>
        <v>-4907100</v>
      </c>
      <c r="I2853" s="13" t="s">
        <v>25875</v>
      </c>
      <c r="J2853" s="13">
        <v>-11530572</v>
      </c>
    </row>
    <row r="2854" spans="1:10" x14ac:dyDescent="0.3">
      <c r="A2854" s="2">
        <v>5561</v>
      </c>
      <c r="B2854" s="2" t="s">
        <v>26989</v>
      </c>
      <c r="C2854" s="2">
        <v>10000000</v>
      </c>
      <c r="D2854" s="2">
        <v>3.9</v>
      </c>
      <c r="E2854" s="2">
        <f t="shared" si="44"/>
        <v>-9994439</v>
      </c>
      <c r="I2854" s="13" t="s">
        <v>24655</v>
      </c>
      <c r="J2854" s="13">
        <v>-11537400</v>
      </c>
    </row>
    <row r="2855" spans="1:10" x14ac:dyDescent="0.3">
      <c r="A2855" s="2">
        <v>3607</v>
      </c>
      <c r="B2855" s="2" t="s">
        <v>26990</v>
      </c>
      <c r="C2855" s="2">
        <v>10000000</v>
      </c>
      <c r="D2855" s="2">
        <v>6.1</v>
      </c>
      <c r="E2855" s="2">
        <f t="shared" si="44"/>
        <v>-9996393</v>
      </c>
      <c r="I2855" s="13" t="s">
        <v>26029</v>
      </c>
      <c r="J2855" s="13">
        <v>-11627590</v>
      </c>
    </row>
    <row r="2856" spans="1:10" x14ac:dyDescent="0.3">
      <c r="A2856" s="2">
        <v>70527</v>
      </c>
      <c r="B2856" s="2" t="s">
        <v>26991</v>
      </c>
      <c r="C2856" s="2">
        <v>6500000</v>
      </c>
      <c r="D2856" s="2">
        <v>6.7</v>
      </c>
      <c r="E2856" s="2">
        <f t="shared" si="44"/>
        <v>-6429473</v>
      </c>
      <c r="I2856" s="13" t="s">
        <v>26948</v>
      </c>
      <c r="J2856" s="13">
        <v>-11643257</v>
      </c>
    </row>
    <row r="2857" spans="1:10" x14ac:dyDescent="0.3">
      <c r="A2857" s="2">
        <v>128486</v>
      </c>
      <c r="B2857" s="2" t="s">
        <v>26992</v>
      </c>
      <c r="C2857" s="2">
        <v>10000000</v>
      </c>
      <c r="D2857" s="2">
        <v>7.3</v>
      </c>
      <c r="E2857" s="2">
        <f t="shared" si="44"/>
        <v>-9871514</v>
      </c>
      <c r="I2857" s="13" t="s">
        <v>26812</v>
      </c>
      <c r="J2857" s="13">
        <v>-11666024</v>
      </c>
    </row>
    <row r="2858" spans="1:10" x14ac:dyDescent="0.3">
      <c r="A2858" s="2">
        <v>2483955</v>
      </c>
      <c r="B2858" s="2" t="s">
        <v>26993</v>
      </c>
      <c r="C2858" s="2">
        <v>9600000</v>
      </c>
      <c r="D2858" s="2">
        <v>6.7</v>
      </c>
      <c r="E2858" s="2">
        <f t="shared" si="44"/>
        <v>-7116045</v>
      </c>
      <c r="I2858" s="13" t="s">
        <v>26740</v>
      </c>
      <c r="J2858" s="13">
        <v>-11689814</v>
      </c>
    </row>
    <row r="2859" spans="1:10" x14ac:dyDescent="0.3">
      <c r="A2859" s="2">
        <v>57176582</v>
      </c>
      <c r="B2859" s="2" t="s">
        <v>26994</v>
      </c>
      <c r="C2859" s="2">
        <v>9500000</v>
      </c>
      <c r="D2859" s="2">
        <v>6.1</v>
      </c>
      <c r="E2859" s="2">
        <f t="shared" si="44"/>
        <v>47676582</v>
      </c>
      <c r="I2859" s="13" t="s">
        <v>25742</v>
      </c>
      <c r="J2859" s="13">
        <v>-11701351</v>
      </c>
    </row>
    <row r="2860" spans="1:10" x14ac:dyDescent="0.3">
      <c r="A2860" s="2">
        <v>43100000</v>
      </c>
      <c r="B2860" s="2" t="s">
        <v>26995</v>
      </c>
      <c r="C2860" s="2">
        <v>9500000</v>
      </c>
      <c r="D2860" s="2">
        <v>6.9</v>
      </c>
      <c r="E2860" s="2">
        <f t="shared" si="44"/>
        <v>33600000</v>
      </c>
      <c r="I2860" s="13" t="s">
        <v>26807</v>
      </c>
      <c r="J2860" s="13">
        <v>-11738519</v>
      </c>
    </row>
    <row r="2861" spans="1:10" x14ac:dyDescent="0.3">
      <c r="A2861" s="2">
        <v>225377</v>
      </c>
      <c r="B2861" s="2" t="s">
        <v>26996</v>
      </c>
      <c r="C2861" s="2">
        <v>8900000</v>
      </c>
      <c r="D2861" s="2">
        <v>7.9</v>
      </c>
      <c r="E2861" s="2">
        <f t="shared" si="44"/>
        <v>-8674623</v>
      </c>
      <c r="I2861" s="13" t="s">
        <v>26207</v>
      </c>
      <c r="J2861" s="13">
        <v>-11747316</v>
      </c>
    </row>
    <row r="2862" spans="1:10" x14ac:dyDescent="0.3">
      <c r="A2862" s="2">
        <v>14114488</v>
      </c>
      <c r="B2862" s="2" t="s">
        <v>26997</v>
      </c>
      <c r="C2862" s="2">
        <v>10500000</v>
      </c>
      <c r="D2862" s="2">
        <v>4.5</v>
      </c>
      <c r="E2862" s="2">
        <f t="shared" si="44"/>
        <v>3614488</v>
      </c>
      <c r="I2862" s="13" t="s">
        <v>24816</v>
      </c>
      <c r="J2862" s="13">
        <v>-11752860</v>
      </c>
    </row>
    <row r="2863" spans="1:10" x14ac:dyDescent="0.3">
      <c r="A2863" s="2">
        <v>46300000</v>
      </c>
      <c r="B2863" s="2" t="s">
        <v>26998</v>
      </c>
      <c r="C2863" s="2">
        <v>9400000</v>
      </c>
      <c r="D2863" s="2">
        <v>7.6</v>
      </c>
      <c r="E2863" s="2">
        <f t="shared" si="44"/>
        <v>36900000</v>
      </c>
      <c r="I2863" s="13" t="s">
        <v>26815</v>
      </c>
      <c r="J2863" s="13">
        <v>-11785798</v>
      </c>
    </row>
    <row r="2864" spans="1:10" x14ac:dyDescent="0.3">
      <c r="A2864" s="2">
        <v>2600000</v>
      </c>
      <c r="B2864" s="2" t="s">
        <v>26999</v>
      </c>
      <c r="C2864" s="2">
        <v>6000000</v>
      </c>
      <c r="D2864" s="2">
        <v>7.5</v>
      </c>
      <c r="E2864" s="2">
        <f t="shared" si="44"/>
        <v>-3400000</v>
      </c>
      <c r="I2864" s="13" t="s">
        <v>24338</v>
      </c>
      <c r="J2864" s="13">
        <v>-11792806</v>
      </c>
    </row>
    <row r="2865" spans="1:10" x14ac:dyDescent="0.3">
      <c r="A2865" s="2">
        <v>3029870</v>
      </c>
      <c r="B2865" s="2" t="s">
        <v>27000</v>
      </c>
      <c r="C2865" s="2">
        <v>7400000</v>
      </c>
      <c r="D2865" s="2">
        <v>7.1</v>
      </c>
      <c r="E2865" s="2">
        <f t="shared" si="44"/>
        <v>-4370130</v>
      </c>
      <c r="I2865" s="13" t="s">
        <v>26817</v>
      </c>
      <c r="J2865" s="13">
        <v>-11824630</v>
      </c>
    </row>
    <row r="2866" spans="1:10" x14ac:dyDescent="0.3">
      <c r="A2866" s="2">
        <v>3047539</v>
      </c>
      <c r="B2866" s="2" t="s">
        <v>27001</v>
      </c>
      <c r="C2866" s="2">
        <v>7217600</v>
      </c>
      <c r="D2866" s="2">
        <v>6.9</v>
      </c>
      <c r="E2866" s="2">
        <f t="shared" si="44"/>
        <v>-4170061</v>
      </c>
      <c r="I2866" s="13" t="s">
        <v>26714</v>
      </c>
      <c r="J2866" s="13">
        <v>-11827231</v>
      </c>
    </row>
    <row r="2867" spans="1:10" x14ac:dyDescent="0.3">
      <c r="A2867" s="2">
        <v>78900000</v>
      </c>
      <c r="B2867" s="2" t="s">
        <v>27002</v>
      </c>
      <c r="C2867" s="2">
        <v>11000000</v>
      </c>
      <c r="D2867" s="2">
        <v>8.5</v>
      </c>
      <c r="E2867" s="2">
        <f t="shared" si="44"/>
        <v>67900000</v>
      </c>
      <c r="I2867" s="13" t="s">
        <v>24369</v>
      </c>
      <c r="J2867" s="13">
        <v>-11834365</v>
      </c>
    </row>
    <row r="2868" spans="1:10" x14ac:dyDescent="0.3">
      <c r="A2868" s="2">
        <v>30859000</v>
      </c>
      <c r="B2868" s="2" t="s">
        <v>27003</v>
      </c>
      <c r="C2868" s="2">
        <v>83532</v>
      </c>
      <c r="D2868" s="2">
        <v>7.5</v>
      </c>
      <c r="E2868" s="2">
        <f t="shared" si="44"/>
        <v>30775468</v>
      </c>
      <c r="I2868" s="13" t="s">
        <v>26420</v>
      </c>
      <c r="J2868" s="13">
        <v>-11843275</v>
      </c>
    </row>
    <row r="2869" spans="1:10" x14ac:dyDescent="0.3">
      <c r="A2869" s="2">
        <v>3571735</v>
      </c>
      <c r="B2869" s="2" t="s">
        <v>27004</v>
      </c>
      <c r="C2869" s="2">
        <v>10000000</v>
      </c>
      <c r="D2869" s="2">
        <v>6.6</v>
      </c>
      <c r="E2869" s="2">
        <f t="shared" si="44"/>
        <v>-6428265</v>
      </c>
      <c r="I2869" s="13" t="s">
        <v>26717</v>
      </c>
      <c r="J2869" s="13">
        <v>-11849597</v>
      </c>
    </row>
    <row r="2870" spans="1:10" x14ac:dyDescent="0.3">
      <c r="A2870" s="2">
        <v>50000000</v>
      </c>
      <c r="B2870" s="2" t="s">
        <v>27005</v>
      </c>
      <c r="C2870" s="2">
        <v>9000000</v>
      </c>
      <c r="D2870" s="2">
        <v>8</v>
      </c>
      <c r="E2870" s="2">
        <f t="shared" si="44"/>
        <v>41000000</v>
      </c>
      <c r="I2870" s="13" t="s">
        <v>26813</v>
      </c>
      <c r="J2870" s="13">
        <v>-11858147</v>
      </c>
    </row>
    <row r="2871" spans="1:10" x14ac:dyDescent="0.3">
      <c r="A2871" s="2">
        <v>63600000</v>
      </c>
      <c r="B2871" s="2" t="s">
        <v>27006</v>
      </c>
      <c r="C2871" s="2">
        <v>9000000</v>
      </c>
      <c r="D2871" s="2">
        <v>7</v>
      </c>
      <c r="E2871" s="2">
        <f t="shared" si="44"/>
        <v>54600000</v>
      </c>
      <c r="I2871" s="13" t="s">
        <v>26818</v>
      </c>
      <c r="J2871" s="13">
        <v>-11880078</v>
      </c>
    </row>
    <row r="2872" spans="1:10" x14ac:dyDescent="0.3">
      <c r="A2872" s="2">
        <v>36049108</v>
      </c>
      <c r="B2872" s="2" t="s">
        <v>27007</v>
      </c>
      <c r="C2872" s="2">
        <v>9000000</v>
      </c>
      <c r="D2872" s="2">
        <v>6.8</v>
      </c>
      <c r="E2872" s="2">
        <f t="shared" si="44"/>
        <v>27049108</v>
      </c>
      <c r="I2872" s="13" t="s">
        <v>26251</v>
      </c>
      <c r="J2872" s="13">
        <v>-11895931</v>
      </c>
    </row>
    <row r="2873" spans="1:10" x14ac:dyDescent="0.3">
      <c r="A2873" s="2">
        <v>34074895</v>
      </c>
      <c r="B2873" s="2" t="s">
        <v>27008</v>
      </c>
      <c r="C2873" s="2">
        <v>9000000</v>
      </c>
      <c r="D2873" s="2">
        <v>6.7</v>
      </c>
      <c r="E2873" s="2">
        <f t="shared" si="44"/>
        <v>25074895</v>
      </c>
      <c r="I2873" s="13" t="s">
        <v>26253</v>
      </c>
      <c r="J2873" s="13">
        <v>-11906682</v>
      </c>
    </row>
    <row r="2874" spans="1:10" x14ac:dyDescent="0.3">
      <c r="A2874" s="2">
        <v>33244684</v>
      </c>
      <c r="B2874" s="2" t="s">
        <v>27009</v>
      </c>
      <c r="C2874" s="2">
        <v>9000000</v>
      </c>
      <c r="D2874" s="2">
        <v>6.5</v>
      </c>
      <c r="E2874" s="2">
        <f t="shared" si="44"/>
        <v>24244684</v>
      </c>
      <c r="I2874" s="13" t="s">
        <v>27244</v>
      </c>
      <c r="J2874" s="13">
        <v>-11934196</v>
      </c>
    </row>
    <row r="2875" spans="1:10" x14ac:dyDescent="0.3">
      <c r="A2875" s="2">
        <v>24530513</v>
      </c>
      <c r="B2875" s="2" t="s">
        <v>27010</v>
      </c>
      <c r="C2875" s="2">
        <v>9000000</v>
      </c>
      <c r="D2875" s="2">
        <v>8</v>
      </c>
      <c r="E2875" s="2">
        <f t="shared" si="44"/>
        <v>15530513</v>
      </c>
      <c r="I2875" s="13" t="s">
        <v>26252</v>
      </c>
      <c r="J2875" s="13">
        <v>-11945720</v>
      </c>
    </row>
    <row r="2876" spans="1:10" x14ac:dyDescent="0.3">
      <c r="A2876" s="2">
        <v>71519230</v>
      </c>
      <c r="B2876" s="2" t="s">
        <v>27011</v>
      </c>
      <c r="C2876" s="2">
        <v>9000000</v>
      </c>
      <c r="D2876" s="2">
        <v>6.5</v>
      </c>
      <c r="E2876" s="2">
        <f t="shared" si="44"/>
        <v>62519230</v>
      </c>
      <c r="I2876" s="13" t="s">
        <v>25975</v>
      </c>
      <c r="J2876" s="13">
        <v>-11961340</v>
      </c>
    </row>
    <row r="2877" spans="1:10" x14ac:dyDescent="0.3">
      <c r="A2877" s="2">
        <v>20035310</v>
      </c>
      <c r="B2877" s="2" t="s">
        <v>27012</v>
      </c>
      <c r="C2877" s="2">
        <v>9000000</v>
      </c>
      <c r="D2877" s="2">
        <v>4.9000000000000004</v>
      </c>
      <c r="E2877" s="2">
        <f t="shared" si="44"/>
        <v>11035310</v>
      </c>
      <c r="I2877" s="13" t="s">
        <v>26720</v>
      </c>
      <c r="J2877" s="13">
        <v>-11975825</v>
      </c>
    </row>
    <row r="2878" spans="1:10" x14ac:dyDescent="0.3">
      <c r="A2878" s="2">
        <v>18225165</v>
      </c>
      <c r="B2878" s="2" t="s">
        <v>27013</v>
      </c>
      <c r="C2878" s="2">
        <v>9000000</v>
      </c>
      <c r="D2878" s="2">
        <v>7.1</v>
      </c>
      <c r="E2878" s="2">
        <f t="shared" si="44"/>
        <v>9225165</v>
      </c>
      <c r="I2878" s="13" t="s">
        <v>26222</v>
      </c>
      <c r="J2878" s="13">
        <v>-12000000</v>
      </c>
    </row>
    <row r="2879" spans="1:10" x14ac:dyDescent="0.3">
      <c r="A2879" s="2">
        <v>17804273</v>
      </c>
      <c r="B2879" s="2" t="s">
        <v>27014</v>
      </c>
      <c r="C2879" s="2">
        <v>20000000</v>
      </c>
      <c r="D2879" s="2">
        <v>7</v>
      </c>
      <c r="E2879" s="2">
        <f t="shared" si="44"/>
        <v>-2195727</v>
      </c>
      <c r="I2879" s="13" t="s">
        <v>26370</v>
      </c>
      <c r="J2879" s="13">
        <v>-12000000</v>
      </c>
    </row>
    <row r="2880" spans="1:10" x14ac:dyDescent="0.3">
      <c r="A2880" s="2">
        <v>16938179</v>
      </c>
      <c r="B2880" s="2" t="s">
        <v>27015</v>
      </c>
      <c r="C2880" s="2">
        <v>8000000</v>
      </c>
      <c r="D2880" s="2">
        <v>7</v>
      </c>
      <c r="E2880" s="2">
        <f t="shared" si="44"/>
        <v>8938179</v>
      </c>
      <c r="I2880" s="13" t="s">
        <v>26446</v>
      </c>
      <c r="J2880" s="13">
        <v>-12037424</v>
      </c>
    </row>
    <row r="2881" spans="1:10" x14ac:dyDescent="0.3">
      <c r="A2881" s="2">
        <v>16235293</v>
      </c>
      <c r="B2881" s="2" t="s">
        <v>27016</v>
      </c>
      <c r="C2881" s="2">
        <v>9000000</v>
      </c>
      <c r="D2881" s="2">
        <v>4.5</v>
      </c>
      <c r="E2881" s="2">
        <f t="shared" si="44"/>
        <v>7235293</v>
      </c>
      <c r="I2881" s="13" t="s">
        <v>26085</v>
      </c>
      <c r="J2881" s="13">
        <v>-12048569</v>
      </c>
    </row>
    <row r="2882" spans="1:10" x14ac:dyDescent="0.3">
      <c r="A2882" s="2">
        <v>10161099</v>
      </c>
      <c r="B2882" s="2" t="s">
        <v>27017</v>
      </c>
      <c r="C2882" s="2">
        <v>9000000</v>
      </c>
      <c r="D2882" s="2">
        <v>7.7</v>
      </c>
      <c r="E2882" s="2">
        <f t="shared" si="44"/>
        <v>1161099</v>
      </c>
      <c r="I2882" s="13" t="s">
        <v>26428</v>
      </c>
      <c r="J2882" s="13">
        <v>-12069202</v>
      </c>
    </row>
    <row r="2883" spans="1:10" x14ac:dyDescent="0.3">
      <c r="A2883" s="2">
        <v>6047856</v>
      </c>
      <c r="B2883" s="2" t="s">
        <v>27018</v>
      </c>
      <c r="C2883" s="2">
        <v>8500000</v>
      </c>
      <c r="D2883" s="2">
        <v>6.7</v>
      </c>
      <c r="E2883" s="2">
        <f t="shared" ref="E2883:E2946" si="45">A2883-C2883</f>
        <v>-2452144</v>
      </c>
      <c r="I2883" s="13" t="s">
        <v>25771</v>
      </c>
      <c r="J2883" s="13">
        <v>-12069815</v>
      </c>
    </row>
    <row r="2884" spans="1:10" x14ac:dyDescent="0.3">
      <c r="A2884" s="2">
        <v>4681503</v>
      </c>
      <c r="B2884" s="2" t="s">
        <v>27019</v>
      </c>
      <c r="C2884" s="2">
        <v>9000000</v>
      </c>
      <c r="D2884" s="2">
        <v>7</v>
      </c>
      <c r="E2884" s="2">
        <f t="shared" si="45"/>
        <v>-4318497</v>
      </c>
      <c r="I2884" s="13" t="s">
        <v>25533</v>
      </c>
      <c r="J2884" s="13">
        <v>-12086323</v>
      </c>
    </row>
    <row r="2885" spans="1:10" x14ac:dyDescent="0.3">
      <c r="A2885" s="2">
        <v>4350774</v>
      </c>
      <c r="B2885" s="2" t="s">
        <v>27020</v>
      </c>
      <c r="C2885" s="2">
        <v>8000000</v>
      </c>
      <c r="D2885" s="2">
        <v>6.5</v>
      </c>
      <c r="E2885" s="2">
        <f t="shared" si="45"/>
        <v>-3649226</v>
      </c>
      <c r="I2885" s="13" t="s">
        <v>26372</v>
      </c>
      <c r="J2885" s="13">
        <v>-12112543</v>
      </c>
    </row>
    <row r="2886" spans="1:10" x14ac:dyDescent="0.3">
      <c r="A2886" s="2">
        <v>2955039</v>
      </c>
      <c r="B2886" s="2" t="s">
        <v>27021</v>
      </c>
      <c r="C2886" s="2">
        <v>9000000</v>
      </c>
      <c r="D2886" s="2">
        <v>6.2</v>
      </c>
      <c r="E2886" s="2">
        <f t="shared" si="45"/>
        <v>-6044961</v>
      </c>
      <c r="I2886" s="13" t="s">
        <v>25206</v>
      </c>
      <c r="J2886" s="13">
        <v>-12122192</v>
      </c>
    </row>
    <row r="2887" spans="1:10" x14ac:dyDescent="0.3">
      <c r="A2887" s="2">
        <v>1530535</v>
      </c>
      <c r="B2887" s="2" t="s">
        <v>27022</v>
      </c>
      <c r="C2887" s="2">
        <v>9000000</v>
      </c>
      <c r="D2887" s="2">
        <v>5.7</v>
      </c>
      <c r="E2887" s="2">
        <f t="shared" si="45"/>
        <v>-7469465</v>
      </c>
      <c r="I2887" s="13" t="s">
        <v>26248</v>
      </c>
      <c r="J2887" s="13">
        <v>-12144354</v>
      </c>
    </row>
    <row r="2888" spans="1:10" x14ac:dyDescent="0.3">
      <c r="A2888" s="2">
        <v>4881867</v>
      </c>
      <c r="B2888" s="2" t="s">
        <v>27023</v>
      </c>
      <c r="C2888" s="2">
        <v>9000000</v>
      </c>
      <c r="D2888" s="2">
        <v>6.4</v>
      </c>
      <c r="E2888" s="2">
        <f t="shared" si="45"/>
        <v>-4118133</v>
      </c>
      <c r="I2888" s="13" t="s">
        <v>25876</v>
      </c>
      <c r="J2888" s="13">
        <v>-12170266</v>
      </c>
    </row>
    <row r="2889" spans="1:10" x14ac:dyDescent="0.3">
      <c r="A2889" s="2">
        <v>11860839</v>
      </c>
      <c r="B2889" s="2" t="s">
        <v>27024</v>
      </c>
      <c r="C2889" s="2">
        <v>9000000</v>
      </c>
      <c r="D2889" s="2">
        <v>5.4</v>
      </c>
      <c r="E2889" s="2">
        <f t="shared" si="45"/>
        <v>2860839</v>
      </c>
      <c r="I2889" s="13" t="s">
        <v>26658</v>
      </c>
      <c r="J2889" s="13">
        <v>-12247786</v>
      </c>
    </row>
    <row r="2890" spans="1:10" x14ac:dyDescent="0.3">
      <c r="A2890" s="2">
        <v>454255</v>
      </c>
      <c r="B2890" s="2" t="s">
        <v>27025</v>
      </c>
      <c r="C2890" s="2">
        <v>400000000</v>
      </c>
      <c r="D2890" s="2">
        <v>6.6</v>
      </c>
      <c r="E2890" s="2">
        <f t="shared" si="45"/>
        <v>-399545745</v>
      </c>
      <c r="I2890" s="13" t="s">
        <v>26359</v>
      </c>
      <c r="J2890" s="13">
        <v>-12249417</v>
      </c>
    </row>
    <row r="2891" spans="1:10" x14ac:dyDescent="0.3">
      <c r="A2891" s="2">
        <v>349618</v>
      </c>
      <c r="B2891" s="2" t="s">
        <v>27026</v>
      </c>
      <c r="C2891" s="2">
        <v>9000000</v>
      </c>
      <c r="D2891" s="2">
        <v>6.1</v>
      </c>
      <c r="E2891" s="2">
        <f t="shared" si="45"/>
        <v>-8650382</v>
      </c>
      <c r="I2891" s="13" t="s">
        <v>26375</v>
      </c>
      <c r="J2891" s="13">
        <v>-12305599</v>
      </c>
    </row>
    <row r="2892" spans="1:10" x14ac:dyDescent="0.3">
      <c r="A2892" s="2">
        <v>112935</v>
      </c>
      <c r="B2892" s="2" t="s">
        <v>27027</v>
      </c>
      <c r="C2892" s="2">
        <v>9000000</v>
      </c>
      <c r="D2892" s="2">
        <v>7.6</v>
      </c>
      <c r="E2892" s="2">
        <f t="shared" si="45"/>
        <v>-8887065</v>
      </c>
      <c r="I2892" s="13" t="s">
        <v>26094</v>
      </c>
      <c r="J2892" s="13">
        <v>-12305895</v>
      </c>
    </row>
    <row r="2893" spans="1:10" x14ac:dyDescent="0.3">
      <c r="A2893" s="2">
        <v>883887</v>
      </c>
      <c r="B2893" s="2" t="s">
        <v>27028</v>
      </c>
      <c r="C2893" s="2">
        <v>9000000</v>
      </c>
      <c r="D2893" s="2">
        <v>6.2</v>
      </c>
      <c r="E2893" s="2">
        <f t="shared" si="45"/>
        <v>-8116113</v>
      </c>
      <c r="I2893" s="13" t="s">
        <v>25359</v>
      </c>
      <c r="J2893" s="13">
        <v>-12336018</v>
      </c>
    </row>
    <row r="2894" spans="1:10" x14ac:dyDescent="0.3">
      <c r="A2894" s="2">
        <v>13751</v>
      </c>
      <c r="B2894" s="2" t="s">
        <v>27029</v>
      </c>
      <c r="C2894" s="2">
        <v>11400000</v>
      </c>
      <c r="D2894" s="2">
        <v>6.6</v>
      </c>
      <c r="E2894" s="2">
        <f t="shared" si="45"/>
        <v>-11386249</v>
      </c>
      <c r="I2894" s="13" t="s">
        <v>26056</v>
      </c>
      <c r="J2894" s="13">
        <v>-12339853</v>
      </c>
    </row>
    <row r="2895" spans="1:10" x14ac:dyDescent="0.3">
      <c r="A2895" s="2">
        <v>145109</v>
      </c>
      <c r="B2895" s="2" t="s">
        <v>27030</v>
      </c>
      <c r="C2895" s="2">
        <v>45000000</v>
      </c>
      <c r="D2895" s="2">
        <v>7.3</v>
      </c>
      <c r="E2895" s="2">
        <f t="shared" si="45"/>
        <v>-44854891</v>
      </c>
      <c r="I2895" s="13" t="s">
        <v>25086</v>
      </c>
      <c r="J2895" s="13">
        <v>-12390000</v>
      </c>
    </row>
    <row r="2896" spans="1:10" x14ac:dyDescent="0.3">
      <c r="A2896" s="2">
        <v>1046166</v>
      </c>
      <c r="B2896" s="2" t="s">
        <v>27031</v>
      </c>
      <c r="C2896" s="2">
        <v>9000000</v>
      </c>
      <c r="D2896" s="2">
        <v>4.2</v>
      </c>
      <c r="E2896" s="2">
        <f t="shared" si="45"/>
        <v>-7953834</v>
      </c>
      <c r="I2896" s="13" t="s">
        <v>25401</v>
      </c>
      <c r="J2896" s="13">
        <v>-12436000</v>
      </c>
    </row>
    <row r="2897" spans="1:10" x14ac:dyDescent="0.3">
      <c r="A2897" s="2">
        <v>174635000</v>
      </c>
      <c r="B2897" s="2" t="s">
        <v>27032</v>
      </c>
      <c r="C2897" s="2">
        <v>8800000</v>
      </c>
      <c r="D2897" s="2">
        <v>6.5</v>
      </c>
      <c r="E2897" s="2">
        <f t="shared" si="45"/>
        <v>165835000</v>
      </c>
      <c r="I2897" s="13" t="s">
        <v>25125</v>
      </c>
      <c r="J2897" s="13">
        <v>-12471908</v>
      </c>
    </row>
    <row r="2898" spans="1:10" x14ac:dyDescent="0.3">
      <c r="A2898" s="2">
        <v>14373825</v>
      </c>
      <c r="B2898" s="2" t="s">
        <v>27033</v>
      </c>
      <c r="C2898" s="2">
        <v>8600000</v>
      </c>
      <c r="D2898" s="2">
        <v>6.5</v>
      </c>
      <c r="E2898" s="2">
        <f t="shared" si="45"/>
        <v>5773825</v>
      </c>
      <c r="I2898" s="13" t="s">
        <v>25096</v>
      </c>
      <c r="J2898" s="13">
        <v>-12513862</v>
      </c>
    </row>
    <row r="2899" spans="1:10" x14ac:dyDescent="0.3">
      <c r="A2899" s="2">
        <v>162</v>
      </c>
      <c r="B2899" s="2" t="s">
        <v>27034</v>
      </c>
      <c r="C2899" s="2">
        <v>9000000</v>
      </c>
      <c r="D2899" s="2">
        <v>5.7</v>
      </c>
      <c r="E2899" s="2">
        <f t="shared" si="45"/>
        <v>-8999838</v>
      </c>
      <c r="I2899" s="13" t="s">
        <v>26597</v>
      </c>
      <c r="J2899" s="13">
        <v>-12587955</v>
      </c>
    </row>
    <row r="2900" spans="1:10" x14ac:dyDescent="0.3">
      <c r="A2900" s="2">
        <v>39462438</v>
      </c>
      <c r="B2900" s="2" t="s">
        <v>27035</v>
      </c>
      <c r="C2900" s="2">
        <v>7000000</v>
      </c>
      <c r="D2900" s="2">
        <v>7.3</v>
      </c>
      <c r="E2900" s="2">
        <f t="shared" si="45"/>
        <v>32462438</v>
      </c>
      <c r="I2900" s="13" t="s">
        <v>25204</v>
      </c>
      <c r="J2900" s="13">
        <v>-12600000</v>
      </c>
    </row>
    <row r="2901" spans="1:10" x14ac:dyDescent="0.3">
      <c r="A2901" s="2">
        <v>29200000</v>
      </c>
      <c r="B2901" s="2" t="s">
        <v>27036</v>
      </c>
      <c r="C2901" s="2">
        <v>8500000</v>
      </c>
      <c r="D2901" s="2">
        <v>6.9</v>
      </c>
      <c r="E2901" s="2">
        <f t="shared" si="45"/>
        <v>20700000</v>
      </c>
      <c r="I2901" s="13" t="s">
        <v>24800</v>
      </c>
      <c r="J2901" s="13">
        <v>-12602611</v>
      </c>
    </row>
    <row r="2902" spans="1:10" x14ac:dyDescent="0.3">
      <c r="A2902" s="2">
        <v>21564616</v>
      </c>
      <c r="B2902" s="2" t="s">
        <v>27037</v>
      </c>
      <c r="C2902" s="2">
        <v>8500000</v>
      </c>
      <c r="D2902" s="2">
        <v>5</v>
      </c>
      <c r="E2902" s="2">
        <f t="shared" si="45"/>
        <v>13064616</v>
      </c>
      <c r="I2902" s="13" t="s">
        <v>26254</v>
      </c>
      <c r="J2902" s="13">
        <v>-12617007</v>
      </c>
    </row>
    <row r="2903" spans="1:10" x14ac:dyDescent="0.3">
      <c r="A2903" s="2">
        <v>14879556</v>
      </c>
      <c r="B2903" s="2" t="s">
        <v>27038</v>
      </c>
      <c r="C2903" s="2">
        <v>8000000</v>
      </c>
      <c r="D2903" s="2">
        <v>7.3</v>
      </c>
      <c r="E2903" s="2">
        <f t="shared" si="45"/>
        <v>6879556</v>
      </c>
      <c r="I2903" s="13" t="s">
        <v>25838</v>
      </c>
      <c r="J2903" s="13">
        <v>-12662421</v>
      </c>
    </row>
    <row r="2904" spans="1:10" x14ac:dyDescent="0.3">
      <c r="A2904" s="2">
        <v>34017854</v>
      </c>
      <c r="B2904" s="2" t="s">
        <v>27039</v>
      </c>
      <c r="C2904" s="2">
        <v>8500000</v>
      </c>
      <c r="D2904" s="2">
        <v>6.5</v>
      </c>
      <c r="E2904" s="2">
        <f t="shared" si="45"/>
        <v>25517854</v>
      </c>
      <c r="I2904" s="13" t="s">
        <v>26478</v>
      </c>
      <c r="J2904" s="13">
        <v>-12663533</v>
      </c>
    </row>
    <row r="2905" spans="1:10" x14ac:dyDescent="0.3">
      <c r="A2905" s="2">
        <v>4273372</v>
      </c>
      <c r="B2905" s="2" t="s">
        <v>27040</v>
      </c>
      <c r="C2905" s="2">
        <v>22000000</v>
      </c>
      <c r="D2905" s="2">
        <v>2.1</v>
      </c>
      <c r="E2905" s="2">
        <f t="shared" si="45"/>
        <v>-17726628</v>
      </c>
      <c r="I2905" s="13" t="s">
        <v>26721</v>
      </c>
      <c r="J2905" s="13">
        <v>-12698695</v>
      </c>
    </row>
    <row r="2906" spans="1:10" x14ac:dyDescent="0.3">
      <c r="A2906" s="2">
        <v>4440055</v>
      </c>
      <c r="B2906" s="2" t="s">
        <v>27041</v>
      </c>
      <c r="C2906" s="2">
        <v>8500000</v>
      </c>
      <c r="D2906" s="2">
        <v>7</v>
      </c>
      <c r="E2906" s="2">
        <f t="shared" si="45"/>
        <v>-4059945</v>
      </c>
      <c r="I2906" s="13" t="s">
        <v>26257</v>
      </c>
      <c r="J2906" s="13">
        <v>-12731341</v>
      </c>
    </row>
    <row r="2907" spans="1:10" x14ac:dyDescent="0.3">
      <c r="A2907" s="2">
        <v>4018695</v>
      </c>
      <c r="B2907" s="2" t="s">
        <v>27042</v>
      </c>
      <c r="C2907" s="2">
        <v>12000000</v>
      </c>
      <c r="D2907" s="2">
        <v>8</v>
      </c>
      <c r="E2907" s="2">
        <f t="shared" si="45"/>
        <v>-7981305</v>
      </c>
      <c r="I2907" s="13" t="s">
        <v>25731</v>
      </c>
      <c r="J2907" s="13">
        <v>-12733495</v>
      </c>
    </row>
    <row r="2908" spans="1:10" x14ac:dyDescent="0.3">
      <c r="A2908" s="2">
        <v>1997807</v>
      </c>
      <c r="B2908" s="2" t="s">
        <v>27043</v>
      </c>
      <c r="C2908" s="2">
        <v>8000000</v>
      </c>
      <c r="D2908" s="2">
        <v>7.1</v>
      </c>
      <c r="E2908" s="2">
        <f t="shared" si="45"/>
        <v>-6002193</v>
      </c>
      <c r="I2908" s="13" t="s">
        <v>26729</v>
      </c>
      <c r="J2908" s="13">
        <v>-12785034</v>
      </c>
    </row>
    <row r="2909" spans="1:10" x14ac:dyDescent="0.3">
      <c r="A2909" s="2">
        <v>90800000</v>
      </c>
      <c r="B2909" s="2" t="s">
        <v>25271</v>
      </c>
      <c r="C2909" s="2">
        <v>8000000</v>
      </c>
      <c r="D2909" s="2">
        <v>7.2</v>
      </c>
      <c r="E2909" s="2">
        <f t="shared" si="45"/>
        <v>82800000</v>
      </c>
      <c r="I2909" s="13" t="s">
        <v>26598</v>
      </c>
      <c r="J2909" s="13">
        <v>-12796359</v>
      </c>
    </row>
    <row r="2910" spans="1:10" x14ac:dyDescent="0.3">
      <c r="A2910" s="2">
        <v>140244</v>
      </c>
      <c r="B2910" s="2" t="s">
        <v>27044</v>
      </c>
      <c r="C2910" s="2">
        <v>8500000</v>
      </c>
      <c r="D2910" s="2">
        <v>6.7</v>
      </c>
      <c r="E2910" s="2">
        <f t="shared" si="45"/>
        <v>-8359756</v>
      </c>
      <c r="I2910" s="13" t="s">
        <v>26091</v>
      </c>
      <c r="J2910" s="13">
        <v>-12803790</v>
      </c>
    </row>
    <row r="2911" spans="1:10" x14ac:dyDescent="0.3">
      <c r="A2911" s="2">
        <v>107930000</v>
      </c>
      <c r="B2911" s="2" t="s">
        <v>27045</v>
      </c>
      <c r="C2911" s="2">
        <v>8000000</v>
      </c>
      <c r="D2911" s="2">
        <v>8.9</v>
      </c>
      <c r="E2911" s="2">
        <f t="shared" si="45"/>
        <v>99930000</v>
      </c>
      <c r="I2911" s="13" t="s">
        <v>25241</v>
      </c>
      <c r="J2911" s="13">
        <v>-12863050</v>
      </c>
    </row>
    <row r="2912" spans="1:10" x14ac:dyDescent="0.3">
      <c r="A2912" s="2">
        <v>32279955</v>
      </c>
      <c r="B2912" s="2" t="s">
        <v>27046</v>
      </c>
      <c r="C2912" s="2">
        <v>8500000</v>
      </c>
      <c r="D2912" s="2">
        <v>7.9</v>
      </c>
      <c r="E2912" s="2">
        <f t="shared" si="45"/>
        <v>23779955</v>
      </c>
      <c r="I2912" s="13" t="s">
        <v>25589</v>
      </c>
      <c r="J2912" s="13">
        <v>-12879981</v>
      </c>
    </row>
    <row r="2913" spans="1:10" x14ac:dyDescent="0.3">
      <c r="A2913" s="2">
        <v>4992159</v>
      </c>
      <c r="B2913" s="2" t="s">
        <v>27047</v>
      </c>
      <c r="C2913" s="2">
        <v>8550000</v>
      </c>
      <c r="D2913" s="2">
        <v>5.6</v>
      </c>
      <c r="E2913" s="2">
        <f t="shared" si="45"/>
        <v>-3557841</v>
      </c>
      <c r="I2913" s="13" t="s">
        <v>25711</v>
      </c>
      <c r="J2913" s="13">
        <v>-12904682</v>
      </c>
    </row>
    <row r="2914" spans="1:10" x14ac:dyDescent="0.3">
      <c r="A2914" s="2">
        <v>163214286</v>
      </c>
      <c r="B2914" s="2" t="s">
        <v>27048</v>
      </c>
      <c r="C2914" s="2">
        <v>8200000</v>
      </c>
      <c r="D2914" s="2">
        <v>8</v>
      </c>
      <c r="E2914" s="2">
        <f t="shared" si="45"/>
        <v>155014286</v>
      </c>
      <c r="I2914" s="13" t="s">
        <v>26851</v>
      </c>
      <c r="J2914" s="13">
        <v>-12931913</v>
      </c>
    </row>
    <row r="2915" spans="1:10" x14ac:dyDescent="0.3">
      <c r="A2915" s="2">
        <v>69800000</v>
      </c>
      <c r="B2915" s="2" t="s">
        <v>27049</v>
      </c>
      <c r="C2915" s="2">
        <v>8000000</v>
      </c>
      <c r="D2915" s="2">
        <v>6.2</v>
      </c>
      <c r="E2915" s="2">
        <f t="shared" si="45"/>
        <v>61800000</v>
      </c>
      <c r="I2915" s="13" t="s">
        <v>25360</v>
      </c>
      <c r="J2915" s="13">
        <v>-12946185</v>
      </c>
    </row>
    <row r="2916" spans="1:10" x14ac:dyDescent="0.3">
      <c r="A2916" s="2">
        <v>59889948</v>
      </c>
      <c r="B2916" s="2" t="s">
        <v>27050</v>
      </c>
      <c r="C2916" s="2">
        <v>8000000</v>
      </c>
      <c r="D2916" s="2">
        <v>7.9</v>
      </c>
      <c r="E2916" s="2">
        <f t="shared" si="45"/>
        <v>51889948</v>
      </c>
      <c r="I2916" s="13" t="s">
        <v>26683</v>
      </c>
      <c r="J2916" s="13">
        <v>-12976053</v>
      </c>
    </row>
    <row r="2917" spans="1:10" x14ac:dyDescent="0.3">
      <c r="A2917" s="2">
        <v>52287414</v>
      </c>
      <c r="B2917" s="2" t="s">
        <v>27051</v>
      </c>
      <c r="C2917" s="2">
        <v>8000000</v>
      </c>
      <c r="D2917" s="2">
        <v>8.1</v>
      </c>
      <c r="E2917" s="2">
        <f t="shared" si="45"/>
        <v>44287414</v>
      </c>
      <c r="I2917" s="13" t="s">
        <v>26653</v>
      </c>
      <c r="J2917" s="13">
        <v>-13000000</v>
      </c>
    </row>
    <row r="2918" spans="1:10" x14ac:dyDescent="0.3">
      <c r="A2918" s="2">
        <v>45063889</v>
      </c>
      <c r="B2918" s="2" t="s">
        <v>27052</v>
      </c>
      <c r="C2918" s="2">
        <v>8000000</v>
      </c>
      <c r="D2918" s="2">
        <v>7.6</v>
      </c>
      <c r="E2918" s="2">
        <f t="shared" si="45"/>
        <v>37063889</v>
      </c>
      <c r="I2918" s="13" t="s">
        <v>26600</v>
      </c>
      <c r="J2918" s="13">
        <v>-13045798</v>
      </c>
    </row>
    <row r="2919" spans="1:10" x14ac:dyDescent="0.3">
      <c r="A2919" s="2">
        <v>40066497</v>
      </c>
      <c r="B2919" s="2" t="s">
        <v>27053</v>
      </c>
      <c r="C2919" s="2">
        <v>8000000</v>
      </c>
      <c r="D2919" s="2">
        <v>3.5</v>
      </c>
      <c r="E2919" s="2">
        <f t="shared" si="45"/>
        <v>32066497</v>
      </c>
      <c r="I2919" s="13" t="s">
        <v>26599</v>
      </c>
      <c r="J2919" s="13">
        <v>-13046268</v>
      </c>
    </row>
    <row r="2920" spans="1:10" x14ac:dyDescent="0.3">
      <c r="A2920" s="2">
        <v>36500000</v>
      </c>
      <c r="B2920" s="2" t="s">
        <v>27054</v>
      </c>
      <c r="C2920" s="2">
        <v>8000000</v>
      </c>
      <c r="D2920" s="2">
        <v>7.6</v>
      </c>
      <c r="E2920" s="2">
        <f t="shared" si="45"/>
        <v>28500000</v>
      </c>
      <c r="I2920" s="13" t="s">
        <v>25733</v>
      </c>
      <c r="J2920" s="13">
        <v>-13069116</v>
      </c>
    </row>
    <row r="2921" spans="1:10" x14ac:dyDescent="0.3">
      <c r="A2921" s="2">
        <v>27362712</v>
      </c>
      <c r="B2921" s="2" t="s">
        <v>27055</v>
      </c>
      <c r="C2921" s="2">
        <v>8000000</v>
      </c>
      <c r="D2921" s="2">
        <v>6.5</v>
      </c>
      <c r="E2921" s="2">
        <f t="shared" si="45"/>
        <v>19362712</v>
      </c>
      <c r="I2921" s="13" t="s">
        <v>26471</v>
      </c>
      <c r="J2921" s="13">
        <v>-13150858</v>
      </c>
    </row>
    <row r="2922" spans="1:10" x14ac:dyDescent="0.3">
      <c r="A2922" s="2">
        <v>34746109</v>
      </c>
      <c r="B2922" s="2" t="s">
        <v>27056</v>
      </c>
      <c r="C2922" s="2">
        <v>8000000</v>
      </c>
      <c r="D2922" s="2">
        <v>5.6</v>
      </c>
      <c r="E2922" s="2">
        <f t="shared" si="45"/>
        <v>26746109</v>
      </c>
      <c r="I2922" s="13" t="s">
        <v>26962</v>
      </c>
      <c r="J2922" s="13">
        <v>-13200000</v>
      </c>
    </row>
    <row r="2923" spans="1:10" x14ac:dyDescent="0.3">
      <c r="A2923" s="2">
        <v>34963967</v>
      </c>
      <c r="B2923" s="2" t="s">
        <v>27057</v>
      </c>
      <c r="C2923" s="2">
        <v>8000000</v>
      </c>
      <c r="D2923" s="2">
        <v>7.7</v>
      </c>
      <c r="E2923" s="2">
        <f t="shared" si="45"/>
        <v>26963967</v>
      </c>
      <c r="I2923" s="13" t="s">
        <v>25604</v>
      </c>
      <c r="J2923" s="13">
        <v>-13215568</v>
      </c>
    </row>
    <row r="2924" spans="1:10" x14ac:dyDescent="0.3">
      <c r="A2924" s="2">
        <v>25926543</v>
      </c>
      <c r="B2924" s="2" t="s">
        <v>27058</v>
      </c>
      <c r="C2924" s="2">
        <v>8000000</v>
      </c>
      <c r="D2924" s="2">
        <v>5.2</v>
      </c>
      <c r="E2924" s="2">
        <f t="shared" si="45"/>
        <v>17926543</v>
      </c>
      <c r="I2924" s="13" t="s">
        <v>26668</v>
      </c>
      <c r="J2924" s="13">
        <v>-13236409</v>
      </c>
    </row>
    <row r="2925" spans="1:10" x14ac:dyDescent="0.3">
      <c r="A2925" s="2">
        <v>26049082</v>
      </c>
      <c r="B2925" s="2" t="s">
        <v>27059</v>
      </c>
      <c r="C2925" s="2">
        <v>8000000</v>
      </c>
      <c r="D2925" s="2">
        <v>6.1</v>
      </c>
      <c r="E2925" s="2">
        <f t="shared" si="45"/>
        <v>18049082</v>
      </c>
      <c r="I2925" s="13" t="s">
        <v>24355</v>
      </c>
      <c r="J2925" s="13">
        <v>-13266274</v>
      </c>
    </row>
    <row r="2926" spans="1:10" x14ac:dyDescent="0.3">
      <c r="A2926" s="2">
        <v>22551000</v>
      </c>
      <c r="B2926" s="2" t="s">
        <v>27060</v>
      </c>
      <c r="C2926" s="2">
        <v>8000000</v>
      </c>
      <c r="D2926" s="2">
        <v>7.4</v>
      </c>
      <c r="E2926" s="2">
        <f t="shared" si="45"/>
        <v>14551000</v>
      </c>
      <c r="I2926" s="13" t="s">
        <v>27570</v>
      </c>
      <c r="J2926" s="13">
        <v>-13313646</v>
      </c>
    </row>
    <row r="2927" spans="1:10" x14ac:dyDescent="0.3">
      <c r="A2927" s="2">
        <v>22800000</v>
      </c>
      <c r="B2927" s="2" t="s">
        <v>27061</v>
      </c>
      <c r="C2927" s="2">
        <v>7000000</v>
      </c>
      <c r="D2927" s="2">
        <v>6.8</v>
      </c>
      <c r="E2927" s="2">
        <f t="shared" si="45"/>
        <v>15800000</v>
      </c>
      <c r="I2927" s="13" t="s">
        <v>26058</v>
      </c>
      <c r="J2927" s="13">
        <v>-13320925</v>
      </c>
    </row>
    <row r="2928" spans="1:10" x14ac:dyDescent="0.3">
      <c r="A2928" s="2">
        <v>18090181</v>
      </c>
      <c r="B2928" s="2" t="s">
        <v>27062</v>
      </c>
      <c r="C2928" s="2">
        <v>8000000</v>
      </c>
      <c r="D2928" s="2">
        <v>6.4</v>
      </c>
      <c r="E2928" s="2">
        <f t="shared" si="45"/>
        <v>10090181</v>
      </c>
      <c r="I2928" s="13" t="s">
        <v>24937</v>
      </c>
      <c r="J2928" s="13">
        <v>-13334037</v>
      </c>
    </row>
    <row r="2929" spans="1:10" x14ac:dyDescent="0.3">
      <c r="A2929" s="2">
        <v>17843379</v>
      </c>
      <c r="B2929" s="2" t="s">
        <v>27063</v>
      </c>
      <c r="C2929" s="2">
        <v>8000000</v>
      </c>
      <c r="D2929" s="2">
        <v>5.7</v>
      </c>
      <c r="E2929" s="2">
        <f t="shared" si="45"/>
        <v>9843379</v>
      </c>
      <c r="I2929" s="13" t="s">
        <v>25613</v>
      </c>
      <c r="J2929" s="13">
        <v>-13363463</v>
      </c>
    </row>
    <row r="2930" spans="1:10" x14ac:dyDescent="0.3">
      <c r="A2930" s="2">
        <v>17278980</v>
      </c>
      <c r="B2930" s="2" t="s">
        <v>27064</v>
      </c>
      <c r="C2930" s="2">
        <v>8000000</v>
      </c>
      <c r="D2930" s="2">
        <v>6.7</v>
      </c>
      <c r="E2930" s="2">
        <f t="shared" si="45"/>
        <v>9278980</v>
      </c>
      <c r="I2930" s="13" t="s">
        <v>25106</v>
      </c>
      <c r="J2930" s="13">
        <v>-13383001</v>
      </c>
    </row>
    <row r="2931" spans="1:10" x14ac:dyDescent="0.3">
      <c r="A2931" s="2">
        <v>16699684</v>
      </c>
      <c r="B2931" s="2" t="s">
        <v>27065</v>
      </c>
      <c r="C2931" s="2">
        <v>8000000</v>
      </c>
      <c r="D2931" s="2">
        <v>5.6</v>
      </c>
      <c r="E2931" s="2">
        <f t="shared" si="45"/>
        <v>8699684</v>
      </c>
      <c r="I2931" s="13" t="s">
        <v>24979</v>
      </c>
      <c r="J2931" s="13">
        <v>-13390407</v>
      </c>
    </row>
    <row r="2932" spans="1:10" x14ac:dyDescent="0.3">
      <c r="A2932" s="2">
        <v>50815288</v>
      </c>
      <c r="B2932" s="2" t="s">
        <v>25074</v>
      </c>
      <c r="C2932" s="2">
        <v>50000000</v>
      </c>
      <c r="D2932" s="2">
        <v>7</v>
      </c>
      <c r="E2932" s="2">
        <f t="shared" si="45"/>
        <v>815288</v>
      </c>
      <c r="I2932" s="13" t="s">
        <v>26003</v>
      </c>
      <c r="J2932" s="13">
        <v>-13414567</v>
      </c>
    </row>
    <row r="2933" spans="1:10" x14ac:dyDescent="0.3">
      <c r="A2933" s="2">
        <v>15047419</v>
      </c>
      <c r="B2933" s="2" t="s">
        <v>27066</v>
      </c>
      <c r="C2933" s="2">
        <v>7000000</v>
      </c>
      <c r="D2933" s="2">
        <v>7.6</v>
      </c>
      <c r="E2933" s="2">
        <f t="shared" si="45"/>
        <v>8047419</v>
      </c>
      <c r="I2933" s="13" t="s">
        <v>24697</v>
      </c>
      <c r="J2933" s="13">
        <v>-13414611</v>
      </c>
    </row>
    <row r="2934" spans="1:10" x14ac:dyDescent="0.3">
      <c r="A2934" s="2">
        <v>14015786</v>
      </c>
      <c r="B2934" s="2" t="s">
        <v>27067</v>
      </c>
      <c r="C2934" s="2">
        <v>5000000</v>
      </c>
      <c r="D2934" s="2">
        <v>6.5</v>
      </c>
      <c r="E2934" s="2">
        <f t="shared" si="45"/>
        <v>9015786</v>
      </c>
      <c r="I2934" s="13" t="s">
        <v>26259</v>
      </c>
      <c r="J2934" s="13">
        <v>-13436643</v>
      </c>
    </row>
    <row r="2935" spans="1:10" x14ac:dyDescent="0.3">
      <c r="A2935" s="2">
        <v>10269307</v>
      </c>
      <c r="B2935" s="2" t="s">
        <v>27068</v>
      </c>
      <c r="C2935" s="2">
        <v>8000000</v>
      </c>
      <c r="D2935" s="2">
        <v>6.3</v>
      </c>
      <c r="E2935" s="2">
        <f t="shared" si="45"/>
        <v>2269307</v>
      </c>
      <c r="I2935" s="13" t="s">
        <v>25977</v>
      </c>
      <c r="J2935" s="13">
        <v>-13461796</v>
      </c>
    </row>
    <row r="2936" spans="1:10" x14ac:dyDescent="0.3">
      <c r="A2936" s="2">
        <v>17536788</v>
      </c>
      <c r="B2936" s="2" t="s">
        <v>27069</v>
      </c>
      <c r="C2936" s="2">
        <v>8000000</v>
      </c>
      <c r="D2936" s="2">
        <v>7.1</v>
      </c>
      <c r="E2936" s="2">
        <f t="shared" si="45"/>
        <v>9536788</v>
      </c>
      <c r="I2936" s="13" t="s">
        <v>26380</v>
      </c>
      <c r="J2936" s="13">
        <v>-13564917</v>
      </c>
    </row>
    <row r="2937" spans="1:10" x14ac:dyDescent="0.3">
      <c r="A2937" s="2">
        <v>58401464</v>
      </c>
      <c r="B2937" s="2" t="s">
        <v>27070</v>
      </c>
      <c r="C2937" s="2">
        <v>8000000</v>
      </c>
      <c r="D2937" s="2">
        <v>7.1</v>
      </c>
      <c r="E2937" s="2">
        <f t="shared" si="45"/>
        <v>50401464</v>
      </c>
      <c r="I2937" s="13" t="s">
        <v>25390</v>
      </c>
      <c r="J2937" s="13">
        <v>-13568780</v>
      </c>
    </row>
    <row r="2938" spans="1:10" x14ac:dyDescent="0.3">
      <c r="A2938" s="2">
        <v>8279017</v>
      </c>
      <c r="B2938" s="2" t="s">
        <v>27071</v>
      </c>
      <c r="C2938" s="2">
        <v>8000000</v>
      </c>
      <c r="D2938" s="2">
        <v>6.9</v>
      </c>
      <c r="E2938" s="2">
        <f t="shared" si="45"/>
        <v>279017</v>
      </c>
      <c r="I2938" s="13" t="s">
        <v>26480</v>
      </c>
      <c r="J2938" s="13">
        <v>-13571117</v>
      </c>
    </row>
    <row r="2939" spans="1:10" x14ac:dyDescent="0.3">
      <c r="A2939" s="2">
        <v>10106233</v>
      </c>
      <c r="B2939" s="2" t="s">
        <v>27072</v>
      </c>
      <c r="C2939" s="2">
        <v>8000000</v>
      </c>
      <c r="D2939" s="2">
        <v>5.4</v>
      </c>
      <c r="E2939" s="2">
        <f t="shared" si="45"/>
        <v>2106233</v>
      </c>
      <c r="I2939" s="13" t="s">
        <v>26377</v>
      </c>
      <c r="J2939" s="13">
        <v>-13585465</v>
      </c>
    </row>
    <row r="2940" spans="1:10" x14ac:dyDescent="0.3">
      <c r="A2940" s="2">
        <v>4692814</v>
      </c>
      <c r="B2940" s="2" t="s">
        <v>27073</v>
      </c>
      <c r="C2940" s="2">
        <v>8000000</v>
      </c>
      <c r="D2940" s="2">
        <v>5.0999999999999996</v>
      </c>
      <c r="E2940" s="2">
        <f t="shared" si="45"/>
        <v>-3307186</v>
      </c>
      <c r="I2940" s="13" t="s">
        <v>24261</v>
      </c>
      <c r="J2940" s="13">
        <v>-13594629</v>
      </c>
    </row>
    <row r="2941" spans="1:10" x14ac:dyDescent="0.3">
      <c r="A2941" s="2">
        <v>5018450</v>
      </c>
      <c r="B2941" s="2" t="s">
        <v>27074</v>
      </c>
      <c r="C2941" s="2">
        <v>8000000</v>
      </c>
      <c r="D2941" s="2">
        <v>5.3</v>
      </c>
      <c r="E2941" s="2">
        <f t="shared" si="45"/>
        <v>-2981550</v>
      </c>
      <c r="I2941" s="13" t="s">
        <v>25261</v>
      </c>
      <c r="J2941" s="13">
        <v>-13595247</v>
      </c>
    </row>
    <row r="2942" spans="1:10" x14ac:dyDescent="0.3">
      <c r="A2942" s="2">
        <v>3442820</v>
      </c>
      <c r="B2942" s="2" t="s">
        <v>27075</v>
      </c>
      <c r="C2942" s="2">
        <v>8000000</v>
      </c>
      <c r="D2942" s="2">
        <v>7.3</v>
      </c>
      <c r="E2942" s="2">
        <f t="shared" si="45"/>
        <v>-4557180</v>
      </c>
      <c r="I2942" s="13" t="s">
        <v>26302</v>
      </c>
      <c r="J2942" s="13">
        <v>-13642958</v>
      </c>
    </row>
    <row r="2943" spans="1:10" x14ac:dyDescent="0.3">
      <c r="A2943" s="2">
        <v>3205244</v>
      </c>
      <c r="B2943" s="2" t="s">
        <v>27076</v>
      </c>
      <c r="C2943" s="2">
        <v>10000000</v>
      </c>
      <c r="D2943" s="2">
        <v>7.3</v>
      </c>
      <c r="E2943" s="2">
        <f t="shared" si="45"/>
        <v>-6794756</v>
      </c>
      <c r="I2943" s="13" t="s">
        <v>26601</v>
      </c>
      <c r="J2943" s="13">
        <v>-13705360</v>
      </c>
    </row>
    <row r="2944" spans="1:10" x14ac:dyDescent="0.3">
      <c r="A2944" s="2">
        <v>3076425</v>
      </c>
      <c r="B2944" s="2" t="s">
        <v>27077</v>
      </c>
      <c r="C2944" s="2">
        <v>8000000</v>
      </c>
      <c r="D2944" s="2">
        <v>7.1</v>
      </c>
      <c r="E2944" s="2">
        <f t="shared" si="45"/>
        <v>-4923575</v>
      </c>
      <c r="I2944" s="13" t="s">
        <v>25880</v>
      </c>
      <c r="J2944" s="13">
        <v>-13723190</v>
      </c>
    </row>
    <row r="2945" spans="1:10" x14ac:dyDescent="0.3">
      <c r="A2945" s="2">
        <v>2275557</v>
      </c>
      <c r="B2945" s="2" t="s">
        <v>27078</v>
      </c>
      <c r="C2945" s="2">
        <v>8000000</v>
      </c>
      <c r="D2945" s="2">
        <v>6</v>
      </c>
      <c r="E2945" s="2">
        <f t="shared" si="45"/>
        <v>-5724443</v>
      </c>
      <c r="I2945" s="13" t="s">
        <v>26351</v>
      </c>
      <c r="J2945" s="13">
        <v>-13749680</v>
      </c>
    </row>
    <row r="2946" spans="1:10" x14ac:dyDescent="0.3">
      <c r="A2946" s="2">
        <v>1789892</v>
      </c>
      <c r="B2946" s="2" t="s">
        <v>27079</v>
      </c>
      <c r="C2946" s="2">
        <v>8000000</v>
      </c>
      <c r="D2946" s="2">
        <v>6.6</v>
      </c>
      <c r="E2946" s="2">
        <f t="shared" si="45"/>
        <v>-6210108</v>
      </c>
      <c r="I2946" s="13" t="s">
        <v>25841</v>
      </c>
      <c r="J2946" s="13">
        <v>-13751523</v>
      </c>
    </row>
    <row r="2947" spans="1:10" x14ac:dyDescent="0.3">
      <c r="A2947" s="2">
        <v>6350058</v>
      </c>
      <c r="B2947" s="2" t="s">
        <v>27080</v>
      </c>
      <c r="C2947" s="2">
        <v>8000000</v>
      </c>
      <c r="D2947" s="2">
        <v>7.2</v>
      </c>
      <c r="E2947" s="2">
        <f t="shared" ref="E2947:E3010" si="46">A2947-C2947</f>
        <v>-1649942</v>
      </c>
      <c r="I2947" s="13" t="s">
        <v>25979</v>
      </c>
      <c r="J2947" s="13">
        <v>-13811358</v>
      </c>
    </row>
    <row r="2948" spans="1:10" x14ac:dyDescent="0.3">
      <c r="A2948" s="2">
        <v>1094798</v>
      </c>
      <c r="B2948" s="2" t="s">
        <v>27081</v>
      </c>
      <c r="C2948" s="2">
        <v>7200000</v>
      </c>
      <c r="D2948" s="2">
        <v>7.2</v>
      </c>
      <c r="E2948" s="2">
        <f t="shared" si="46"/>
        <v>-6105202</v>
      </c>
      <c r="I2948" s="13" t="s">
        <v>25726</v>
      </c>
      <c r="J2948" s="13">
        <v>-13870652</v>
      </c>
    </row>
    <row r="2949" spans="1:10" x14ac:dyDescent="0.3">
      <c r="A2949" s="2">
        <v>1071240</v>
      </c>
      <c r="B2949" s="2" t="s">
        <v>27082</v>
      </c>
      <c r="C2949" s="2">
        <v>8000000</v>
      </c>
      <c r="D2949" s="2">
        <v>6.9</v>
      </c>
      <c r="E2949" s="2">
        <f t="shared" si="46"/>
        <v>-6928760</v>
      </c>
      <c r="I2949" s="13" t="s">
        <v>27526</v>
      </c>
      <c r="J2949" s="13">
        <v>-13884496</v>
      </c>
    </row>
    <row r="2950" spans="1:10" x14ac:dyDescent="0.3">
      <c r="A2950" s="2">
        <v>532190</v>
      </c>
      <c r="B2950" s="2" t="s">
        <v>27083</v>
      </c>
      <c r="C2950" s="2">
        <v>8000000</v>
      </c>
      <c r="D2950" s="2">
        <v>6.8</v>
      </c>
      <c r="E2950" s="2">
        <f t="shared" si="46"/>
        <v>-7467810</v>
      </c>
      <c r="I2950" s="13" t="s">
        <v>25980</v>
      </c>
      <c r="J2950" s="13">
        <v>-13900000</v>
      </c>
    </row>
    <row r="2951" spans="1:10" x14ac:dyDescent="0.3">
      <c r="A2951" s="2">
        <v>686383</v>
      </c>
      <c r="B2951" s="2" t="s">
        <v>27084</v>
      </c>
      <c r="C2951" s="2">
        <v>6500000</v>
      </c>
      <c r="D2951" s="2">
        <v>7.7</v>
      </c>
      <c r="E2951" s="2">
        <f t="shared" si="46"/>
        <v>-5813617</v>
      </c>
      <c r="I2951" s="13" t="s">
        <v>24235</v>
      </c>
      <c r="J2951" s="13">
        <v>-13912817</v>
      </c>
    </row>
    <row r="2952" spans="1:10" x14ac:dyDescent="0.3">
      <c r="A2952" s="2">
        <v>16168741</v>
      </c>
      <c r="B2952" s="2" t="s">
        <v>27085</v>
      </c>
      <c r="C2952" s="2">
        <v>8000000</v>
      </c>
      <c r="D2952" s="2">
        <v>7.4</v>
      </c>
      <c r="E2952" s="2">
        <f t="shared" si="46"/>
        <v>8168741</v>
      </c>
      <c r="I2952" s="13" t="s">
        <v>27411</v>
      </c>
      <c r="J2952" s="13">
        <v>-13924922</v>
      </c>
    </row>
    <row r="2953" spans="1:10" x14ac:dyDescent="0.3">
      <c r="A2953" s="2">
        <v>568695</v>
      </c>
      <c r="B2953" s="2" t="s">
        <v>27086</v>
      </c>
      <c r="C2953" s="2">
        <v>8000000</v>
      </c>
      <c r="D2953" s="2">
        <v>6.5</v>
      </c>
      <c r="E2953" s="2">
        <f t="shared" si="46"/>
        <v>-7431305</v>
      </c>
      <c r="I2953" s="13" t="s">
        <v>26385</v>
      </c>
      <c r="J2953" s="13">
        <v>-13936740</v>
      </c>
    </row>
    <row r="2954" spans="1:10" x14ac:dyDescent="0.3">
      <c r="A2954" s="2">
        <v>398420</v>
      </c>
      <c r="B2954" s="2" t="s">
        <v>27087</v>
      </c>
      <c r="C2954" s="2">
        <v>8000000</v>
      </c>
      <c r="D2954" s="2">
        <v>6.4</v>
      </c>
      <c r="E2954" s="2">
        <f t="shared" si="46"/>
        <v>-7601580</v>
      </c>
      <c r="I2954" s="13" t="s">
        <v>26657</v>
      </c>
      <c r="J2954" s="13">
        <v>-13953505</v>
      </c>
    </row>
    <row r="2955" spans="1:10" x14ac:dyDescent="0.3">
      <c r="A2955" s="2">
        <v>336456</v>
      </c>
      <c r="B2955" s="2" t="s">
        <v>27088</v>
      </c>
      <c r="C2955" s="2">
        <v>8000000</v>
      </c>
      <c r="D2955" s="2">
        <v>5.6</v>
      </c>
      <c r="E2955" s="2">
        <f t="shared" si="46"/>
        <v>-7663544</v>
      </c>
      <c r="I2955" s="13" t="s">
        <v>25426</v>
      </c>
      <c r="J2955" s="13">
        <v>-13955468</v>
      </c>
    </row>
    <row r="2956" spans="1:10" x14ac:dyDescent="0.3">
      <c r="A2956" s="2">
        <v>298110</v>
      </c>
      <c r="B2956" s="2" t="s">
        <v>27089</v>
      </c>
      <c r="C2956" s="2">
        <v>8000000</v>
      </c>
      <c r="D2956" s="2">
        <v>6.8</v>
      </c>
      <c r="E2956" s="2">
        <f t="shared" si="46"/>
        <v>-7701890</v>
      </c>
      <c r="I2956" s="13" t="s">
        <v>26738</v>
      </c>
      <c r="J2956" s="13">
        <v>-13960131</v>
      </c>
    </row>
    <row r="2957" spans="1:10" x14ac:dyDescent="0.3">
      <c r="A2957" s="2">
        <v>127144</v>
      </c>
      <c r="B2957" s="2" t="s">
        <v>27090</v>
      </c>
      <c r="C2957" s="2">
        <v>8000000</v>
      </c>
      <c r="D2957" s="2">
        <v>5.5</v>
      </c>
      <c r="E2957" s="2">
        <f t="shared" si="46"/>
        <v>-7872856</v>
      </c>
      <c r="I2957" s="13" t="s">
        <v>25978</v>
      </c>
      <c r="J2957" s="13">
        <v>-13991568</v>
      </c>
    </row>
    <row r="2958" spans="1:10" x14ac:dyDescent="0.3">
      <c r="A2958" s="2">
        <v>117190</v>
      </c>
      <c r="B2958" s="2" t="s">
        <v>27091</v>
      </c>
      <c r="C2958" s="2">
        <v>8000000</v>
      </c>
      <c r="D2958" s="2">
        <v>6.9</v>
      </c>
      <c r="E2958" s="2">
        <f t="shared" si="46"/>
        <v>-7882810</v>
      </c>
      <c r="I2958" s="13" t="s">
        <v>26263</v>
      </c>
      <c r="J2958" s="13">
        <v>-13997244</v>
      </c>
    </row>
    <row r="2959" spans="1:10" x14ac:dyDescent="0.3">
      <c r="A2959" s="2">
        <v>108662</v>
      </c>
      <c r="B2959" s="2" t="s">
        <v>27092</v>
      </c>
      <c r="C2959" s="2">
        <v>8000000</v>
      </c>
      <c r="D2959" s="2">
        <v>6</v>
      </c>
      <c r="E2959" s="2">
        <f t="shared" si="46"/>
        <v>-7891338</v>
      </c>
      <c r="I2959" s="13" t="s">
        <v>24891</v>
      </c>
      <c r="J2959" s="13">
        <v>-14003282</v>
      </c>
    </row>
    <row r="2960" spans="1:10" x14ac:dyDescent="0.3">
      <c r="A2960" s="2">
        <v>53481</v>
      </c>
      <c r="B2960" s="2" t="s">
        <v>27093</v>
      </c>
      <c r="C2960" s="2">
        <v>8000000</v>
      </c>
      <c r="D2960" s="2">
        <v>6.4</v>
      </c>
      <c r="E2960" s="2">
        <f t="shared" si="46"/>
        <v>-7946519</v>
      </c>
      <c r="I2960" s="13" t="s">
        <v>26473</v>
      </c>
      <c r="J2960" s="13">
        <v>-14015257</v>
      </c>
    </row>
    <row r="2961" spans="1:10" x14ac:dyDescent="0.3">
      <c r="A2961" s="2">
        <v>23106</v>
      </c>
      <c r="B2961" s="2" t="s">
        <v>27094</v>
      </c>
      <c r="C2961" s="2">
        <v>50000000</v>
      </c>
      <c r="D2961" s="2">
        <v>6.6</v>
      </c>
      <c r="E2961" s="2">
        <f t="shared" si="46"/>
        <v>-49976894</v>
      </c>
      <c r="I2961" s="13" t="s">
        <v>24885</v>
      </c>
      <c r="J2961" s="13">
        <v>-14024817</v>
      </c>
    </row>
    <row r="2962" spans="1:10" x14ac:dyDescent="0.3">
      <c r="A2962" s="2">
        <v>439162</v>
      </c>
      <c r="B2962" s="2" t="s">
        <v>27095</v>
      </c>
      <c r="C2962" s="2">
        <v>1100000000</v>
      </c>
      <c r="D2962" s="2">
        <v>8.1</v>
      </c>
      <c r="E2962" s="2">
        <f t="shared" si="46"/>
        <v>-1099560838</v>
      </c>
      <c r="I2962" s="13" t="s">
        <v>24616</v>
      </c>
      <c r="J2962" s="13">
        <v>-14051289</v>
      </c>
    </row>
    <row r="2963" spans="1:10" x14ac:dyDescent="0.3">
      <c r="A2963" s="2">
        <v>671240</v>
      </c>
      <c r="B2963" s="2" t="s">
        <v>27096</v>
      </c>
      <c r="C2963" s="2">
        <v>7900000</v>
      </c>
      <c r="D2963" s="2">
        <v>6.9</v>
      </c>
      <c r="E2963" s="2">
        <f t="shared" si="46"/>
        <v>-7228760</v>
      </c>
      <c r="I2963" s="13" t="s">
        <v>24738</v>
      </c>
      <c r="J2963" s="13">
        <v>-14057170</v>
      </c>
    </row>
    <row r="2964" spans="1:10" x14ac:dyDescent="0.3">
      <c r="A2964" s="2">
        <v>882290</v>
      </c>
      <c r="B2964" s="2" t="s">
        <v>27097</v>
      </c>
      <c r="C2964" s="2">
        <v>10000000</v>
      </c>
      <c r="D2964" s="2">
        <v>6.5</v>
      </c>
      <c r="E2964" s="2">
        <f t="shared" si="46"/>
        <v>-9117710</v>
      </c>
      <c r="I2964" s="13" t="s">
        <v>25984</v>
      </c>
      <c r="J2964" s="13">
        <v>-14088250</v>
      </c>
    </row>
    <row r="2965" spans="1:10" x14ac:dyDescent="0.3">
      <c r="A2965" s="2">
        <v>106593296</v>
      </c>
      <c r="B2965" s="2" t="s">
        <v>27098</v>
      </c>
      <c r="C2965" s="2">
        <v>7500000</v>
      </c>
      <c r="D2965" s="2">
        <v>7.4</v>
      </c>
      <c r="E2965" s="2">
        <f t="shared" si="46"/>
        <v>99093296</v>
      </c>
      <c r="I2965" s="13" t="s">
        <v>26617</v>
      </c>
      <c r="J2965" s="13">
        <v>-14125795</v>
      </c>
    </row>
    <row r="2966" spans="1:10" x14ac:dyDescent="0.3">
      <c r="A2966" s="2">
        <v>43490057</v>
      </c>
      <c r="B2966" s="2" t="s">
        <v>27099</v>
      </c>
      <c r="C2966" s="2">
        <v>7500000</v>
      </c>
      <c r="D2966" s="2">
        <v>6.9</v>
      </c>
      <c r="E2966" s="2">
        <f t="shared" si="46"/>
        <v>35990057</v>
      </c>
      <c r="I2966" s="13" t="s">
        <v>25545</v>
      </c>
      <c r="J2966" s="13">
        <v>-14168495</v>
      </c>
    </row>
    <row r="2967" spans="1:10" x14ac:dyDescent="0.3">
      <c r="A2967" s="2">
        <v>32333860</v>
      </c>
      <c r="B2967" s="2" t="s">
        <v>27100</v>
      </c>
      <c r="C2967" s="2">
        <v>7500000</v>
      </c>
      <c r="D2967" s="2">
        <v>6.7</v>
      </c>
      <c r="E2967" s="2">
        <f t="shared" si="46"/>
        <v>24833860</v>
      </c>
      <c r="I2967" s="13" t="s">
        <v>26120</v>
      </c>
      <c r="J2967" s="13">
        <v>-14169043</v>
      </c>
    </row>
    <row r="2968" spans="1:10" x14ac:dyDescent="0.3">
      <c r="A2968" s="2">
        <v>24792061</v>
      </c>
      <c r="B2968" s="2" t="s">
        <v>27101</v>
      </c>
      <c r="C2968" s="2">
        <v>6500000</v>
      </c>
      <c r="D2968" s="2">
        <v>7.6</v>
      </c>
      <c r="E2968" s="2">
        <f t="shared" si="46"/>
        <v>18292061</v>
      </c>
      <c r="I2968" s="13" t="s">
        <v>24521</v>
      </c>
      <c r="J2968" s="13">
        <v>-14182006</v>
      </c>
    </row>
    <row r="2969" spans="1:10" x14ac:dyDescent="0.3">
      <c r="A2969" s="2">
        <v>17544812</v>
      </c>
      <c r="B2969" s="2" t="s">
        <v>27102</v>
      </c>
      <c r="C2969" s="2">
        <v>10000000</v>
      </c>
      <c r="D2969" s="2">
        <v>5.4</v>
      </c>
      <c r="E2969" s="2">
        <f t="shared" si="46"/>
        <v>7544812</v>
      </c>
      <c r="I2969" s="13" t="s">
        <v>25624</v>
      </c>
      <c r="J2969" s="13">
        <v>-14202684</v>
      </c>
    </row>
    <row r="2970" spans="1:10" x14ac:dyDescent="0.3">
      <c r="A2970" s="2">
        <v>12574715</v>
      </c>
      <c r="B2970" s="2" t="s">
        <v>27103</v>
      </c>
      <c r="C2970" s="2">
        <v>4500000</v>
      </c>
      <c r="D2970" s="2">
        <v>7.3</v>
      </c>
      <c r="E2970" s="2">
        <f t="shared" si="46"/>
        <v>8074715</v>
      </c>
      <c r="I2970" s="13" t="s">
        <v>25983</v>
      </c>
      <c r="J2970" s="13">
        <v>-14230040</v>
      </c>
    </row>
    <row r="2971" spans="1:10" x14ac:dyDescent="0.3">
      <c r="A2971" s="2">
        <v>5100000</v>
      </c>
      <c r="B2971" s="2" t="s">
        <v>27104</v>
      </c>
      <c r="C2971" s="2">
        <v>7500000</v>
      </c>
      <c r="D2971" s="2">
        <v>6</v>
      </c>
      <c r="E2971" s="2">
        <f t="shared" si="46"/>
        <v>-2400000</v>
      </c>
      <c r="I2971" s="13" t="s">
        <v>25758</v>
      </c>
      <c r="J2971" s="13">
        <v>-14247275</v>
      </c>
    </row>
    <row r="2972" spans="1:10" x14ac:dyDescent="0.3">
      <c r="A2972" s="2">
        <v>10460089</v>
      </c>
      <c r="B2972" s="2" t="s">
        <v>27105</v>
      </c>
      <c r="C2972" s="2">
        <v>7500000</v>
      </c>
      <c r="D2972" s="2">
        <v>7.2</v>
      </c>
      <c r="E2972" s="2">
        <f t="shared" si="46"/>
        <v>2960089</v>
      </c>
      <c r="I2972" s="13" t="s">
        <v>26267</v>
      </c>
      <c r="J2972" s="13">
        <v>-14250866</v>
      </c>
    </row>
    <row r="2973" spans="1:10" x14ac:dyDescent="0.3">
      <c r="A2973" s="2">
        <v>4239767</v>
      </c>
      <c r="B2973" s="2" t="s">
        <v>27106</v>
      </c>
      <c r="C2973" s="2">
        <v>7500000</v>
      </c>
      <c r="D2973" s="2">
        <v>6</v>
      </c>
      <c r="E2973" s="2">
        <f t="shared" si="46"/>
        <v>-3260233</v>
      </c>
      <c r="I2973" s="13" t="s">
        <v>25985</v>
      </c>
      <c r="J2973" s="13">
        <v>-14280633</v>
      </c>
    </row>
    <row r="2974" spans="1:10" x14ac:dyDescent="0.3">
      <c r="A2974" s="2">
        <v>4131640</v>
      </c>
      <c r="B2974" s="2" t="s">
        <v>27107</v>
      </c>
      <c r="C2974" s="2">
        <v>7500000</v>
      </c>
      <c r="D2974" s="2">
        <v>3.1</v>
      </c>
      <c r="E2974" s="2">
        <f t="shared" si="46"/>
        <v>-3368360</v>
      </c>
      <c r="I2974" s="13" t="s">
        <v>25738</v>
      </c>
      <c r="J2974" s="13">
        <v>-14290615</v>
      </c>
    </row>
    <row r="2975" spans="1:10" x14ac:dyDescent="0.3">
      <c r="A2975" s="2">
        <v>10814185</v>
      </c>
      <c r="B2975" s="2" t="s">
        <v>27108</v>
      </c>
      <c r="C2975" s="2">
        <v>8000000</v>
      </c>
      <c r="D2975" s="2">
        <v>6.2</v>
      </c>
      <c r="E2975" s="2">
        <f t="shared" si="46"/>
        <v>2814185</v>
      </c>
      <c r="I2975" s="13" t="s">
        <v>26378</v>
      </c>
      <c r="J2975" s="13">
        <v>-14292206</v>
      </c>
    </row>
    <row r="2976" spans="1:10" x14ac:dyDescent="0.3">
      <c r="A2976" s="2">
        <v>197148</v>
      </c>
      <c r="B2976" s="2" t="s">
        <v>27109</v>
      </c>
      <c r="C2976" s="2">
        <v>7500000</v>
      </c>
      <c r="D2976" s="2">
        <v>6.3</v>
      </c>
      <c r="E2976" s="2">
        <f t="shared" si="46"/>
        <v>-7302852</v>
      </c>
      <c r="I2976" s="13" t="s">
        <v>26374</v>
      </c>
      <c r="J2976" s="13">
        <v>-14298357</v>
      </c>
    </row>
    <row r="2977" spans="1:10" x14ac:dyDescent="0.3">
      <c r="A2977" s="2">
        <v>3014541</v>
      </c>
      <c r="B2977" s="2" t="s">
        <v>27110</v>
      </c>
      <c r="C2977" s="2">
        <v>8000000</v>
      </c>
      <c r="D2977" s="2">
        <v>6.7</v>
      </c>
      <c r="E2977" s="2">
        <f t="shared" si="46"/>
        <v>-4985459</v>
      </c>
      <c r="I2977" s="13" t="s">
        <v>26412</v>
      </c>
      <c r="J2977" s="13">
        <v>-14306109</v>
      </c>
    </row>
    <row r="2978" spans="1:10" x14ac:dyDescent="0.3">
      <c r="A2978" s="2">
        <v>4443403</v>
      </c>
      <c r="B2978" s="2" t="s">
        <v>27111</v>
      </c>
      <c r="C2978" s="2">
        <v>7300000</v>
      </c>
      <c r="D2978" s="2">
        <v>8</v>
      </c>
      <c r="E2978" s="2">
        <f t="shared" si="46"/>
        <v>-2856597</v>
      </c>
      <c r="I2978" s="13" t="s">
        <v>26472</v>
      </c>
      <c r="J2978" s="13">
        <v>-14313571</v>
      </c>
    </row>
    <row r="2979" spans="1:10" x14ac:dyDescent="0.3">
      <c r="A2979" s="2">
        <v>1330827</v>
      </c>
      <c r="B2979" s="2" t="s">
        <v>27112</v>
      </c>
      <c r="C2979" s="2">
        <v>7000000</v>
      </c>
      <c r="D2979" s="2">
        <v>7</v>
      </c>
      <c r="E2979" s="2">
        <f t="shared" si="46"/>
        <v>-5669173</v>
      </c>
      <c r="I2979" s="13" t="s">
        <v>26482</v>
      </c>
      <c r="J2979" s="13">
        <v>-14318803</v>
      </c>
    </row>
    <row r="2980" spans="1:10" x14ac:dyDescent="0.3">
      <c r="A2980" s="2">
        <v>1818681</v>
      </c>
      <c r="B2980" s="2" t="s">
        <v>27113</v>
      </c>
      <c r="C2980" s="2">
        <v>7300000</v>
      </c>
      <c r="D2980" s="2">
        <v>7.2</v>
      </c>
      <c r="E2980" s="2">
        <f t="shared" si="46"/>
        <v>-5481319</v>
      </c>
      <c r="I2980" s="13" t="s">
        <v>26474</v>
      </c>
      <c r="J2980" s="13">
        <v>-14333738</v>
      </c>
    </row>
    <row r="2981" spans="1:10" x14ac:dyDescent="0.3">
      <c r="A2981" s="2">
        <v>336530303</v>
      </c>
      <c r="B2981" s="2" t="s">
        <v>24169</v>
      </c>
      <c r="C2981" s="2">
        <v>258000000</v>
      </c>
      <c r="D2981" s="2">
        <v>6.2</v>
      </c>
      <c r="E2981" s="2">
        <f t="shared" si="46"/>
        <v>78530303</v>
      </c>
      <c r="I2981" s="13" t="s">
        <v>24848</v>
      </c>
      <c r="J2981" s="13">
        <v>-14353446</v>
      </c>
    </row>
    <row r="2982" spans="1:10" x14ac:dyDescent="0.3">
      <c r="A2982" s="2">
        <v>12610552</v>
      </c>
      <c r="B2982" s="2" t="s">
        <v>27114</v>
      </c>
      <c r="C2982" s="2">
        <v>7500000</v>
      </c>
      <c r="D2982" s="2">
        <v>3.5</v>
      </c>
      <c r="E2982" s="2">
        <f t="shared" si="46"/>
        <v>5110552</v>
      </c>
      <c r="I2982" s="13" t="s">
        <v>26031</v>
      </c>
      <c r="J2982" s="13">
        <v>-14360758</v>
      </c>
    </row>
    <row r="2983" spans="1:10" x14ac:dyDescent="0.3">
      <c r="A2983" s="2">
        <v>143492840</v>
      </c>
      <c r="B2983" s="2" t="s">
        <v>27115</v>
      </c>
      <c r="C2983" s="2">
        <v>7500000</v>
      </c>
      <c r="D2983" s="2">
        <v>7.5</v>
      </c>
      <c r="E2983" s="2">
        <f t="shared" si="46"/>
        <v>135992840</v>
      </c>
      <c r="I2983" s="13" t="s">
        <v>26605</v>
      </c>
      <c r="J2983" s="13">
        <v>-14386444</v>
      </c>
    </row>
    <row r="2984" spans="1:10" x14ac:dyDescent="0.3">
      <c r="A2984" s="2">
        <v>43800000</v>
      </c>
      <c r="B2984" s="2" t="s">
        <v>27116</v>
      </c>
      <c r="C2984" s="2">
        <v>7200000</v>
      </c>
      <c r="D2984" s="2">
        <v>6.7</v>
      </c>
      <c r="E2984" s="2">
        <f t="shared" si="46"/>
        <v>36600000</v>
      </c>
      <c r="I2984" s="13" t="s">
        <v>26734</v>
      </c>
      <c r="J2984" s="13">
        <v>-14491311</v>
      </c>
    </row>
    <row r="2985" spans="1:10" x14ac:dyDescent="0.3">
      <c r="A2985" s="2">
        <v>134821952</v>
      </c>
      <c r="B2985" s="2" t="s">
        <v>27117</v>
      </c>
      <c r="C2985" s="2">
        <v>6000000</v>
      </c>
      <c r="D2985" s="2">
        <v>9.1999999999999993</v>
      </c>
      <c r="E2985" s="2">
        <f t="shared" si="46"/>
        <v>128821952</v>
      </c>
      <c r="I2985" s="13" t="s">
        <v>25447</v>
      </c>
      <c r="J2985" s="13">
        <v>-14549025</v>
      </c>
    </row>
    <row r="2986" spans="1:10" x14ac:dyDescent="0.3">
      <c r="A2986" s="2">
        <v>94900000</v>
      </c>
      <c r="B2986" s="2" t="s">
        <v>27118</v>
      </c>
      <c r="C2986" s="2">
        <v>4000000</v>
      </c>
      <c r="D2986" s="2">
        <v>6.1</v>
      </c>
      <c r="E2986" s="2">
        <f t="shared" si="46"/>
        <v>90900000</v>
      </c>
      <c r="I2986" s="13" t="s">
        <v>25723</v>
      </c>
      <c r="J2986" s="13">
        <v>-14577793</v>
      </c>
    </row>
    <row r="2987" spans="1:10" x14ac:dyDescent="0.3">
      <c r="A2987" s="2">
        <v>32391374</v>
      </c>
      <c r="B2987" s="2" t="s">
        <v>27119</v>
      </c>
      <c r="C2987" s="2">
        <v>7500000</v>
      </c>
      <c r="D2987" s="2">
        <v>7.7</v>
      </c>
      <c r="E2987" s="2">
        <f t="shared" si="46"/>
        <v>24891374</v>
      </c>
      <c r="I2987" s="13" t="s">
        <v>26860</v>
      </c>
      <c r="J2987" s="13">
        <v>-14600121</v>
      </c>
    </row>
    <row r="2988" spans="1:10" x14ac:dyDescent="0.3">
      <c r="A2988" s="2">
        <v>40158000</v>
      </c>
      <c r="B2988" s="2" t="s">
        <v>27120</v>
      </c>
      <c r="C2988" s="2">
        <v>7000000</v>
      </c>
      <c r="D2988" s="2">
        <v>7.6</v>
      </c>
      <c r="E2988" s="2">
        <f t="shared" si="46"/>
        <v>33158000</v>
      </c>
      <c r="I2988" s="13" t="s">
        <v>24836</v>
      </c>
      <c r="J2988" s="13">
        <v>-14618493</v>
      </c>
    </row>
    <row r="2989" spans="1:10" x14ac:dyDescent="0.3">
      <c r="A2989" s="2">
        <v>113709992</v>
      </c>
      <c r="B2989" s="2" t="s">
        <v>27121</v>
      </c>
      <c r="C2989" s="2">
        <v>7000000</v>
      </c>
      <c r="D2989" s="2">
        <v>6.1</v>
      </c>
      <c r="E2989" s="2">
        <f t="shared" si="46"/>
        <v>106709992</v>
      </c>
      <c r="I2989" s="13" t="s">
        <v>26606</v>
      </c>
      <c r="J2989" s="13">
        <v>-14646257</v>
      </c>
    </row>
    <row r="2990" spans="1:10" x14ac:dyDescent="0.3">
      <c r="A2990" s="2">
        <v>32131483</v>
      </c>
      <c r="B2990" s="2" t="s">
        <v>27122</v>
      </c>
      <c r="C2990" s="2">
        <v>11000000</v>
      </c>
      <c r="D2990" s="2">
        <v>4.9000000000000004</v>
      </c>
      <c r="E2990" s="2">
        <f t="shared" si="46"/>
        <v>21131483</v>
      </c>
      <c r="I2990" s="13" t="s">
        <v>25410</v>
      </c>
      <c r="J2990" s="13">
        <v>-14664065</v>
      </c>
    </row>
    <row r="2991" spans="1:10" x14ac:dyDescent="0.3">
      <c r="A2991" s="2">
        <v>35400000</v>
      </c>
      <c r="B2991" s="2" t="s">
        <v>27123</v>
      </c>
      <c r="C2991" s="2">
        <v>7000000</v>
      </c>
      <c r="D2991" s="2">
        <v>6.8</v>
      </c>
      <c r="E2991" s="2">
        <f t="shared" si="46"/>
        <v>28400000</v>
      </c>
      <c r="I2991" s="13" t="s">
        <v>26376</v>
      </c>
      <c r="J2991" s="13">
        <v>-14666342</v>
      </c>
    </row>
    <row r="2992" spans="1:10" x14ac:dyDescent="0.3">
      <c r="A2992" s="2">
        <v>34099640</v>
      </c>
      <c r="B2992" s="2" t="s">
        <v>27124</v>
      </c>
      <c r="C2992" s="2">
        <v>5000000</v>
      </c>
      <c r="D2992" s="2">
        <v>7</v>
      </c>
      <c r="E2992" s="2">
        <f t="shared" si="46"/>
        <v>29099640</v>
      </c>
      <c r="I2992" s="13" t="s">
        <v>25989</v>
      </c>
      <c r="J2992" s="13">
        <v>-14675559</v>
      </c>
    </row>
    <row r="2993" spans="1:10" x14ac:dyDescent="0.3">
      <c r="A2993" s="2">
        <v>37295394</v>
      </c>
      <c r="B2993" s="2" t="s">
        <v>27125</v>
      </c>
      <c r="C2993" s="2">
        <v>6600000</v>
      </c>
      <c r="D2993" s="2">
        <v>5.7</v>
      </c>
      <c r="E2993" s="2">
        <f t="shared" si="46"/>
        <v>30695394</v>
      </c>
      <c r="I2993" s="13" t="s">
        <v>26423</v>
      </c>
      <c r="J2993" s="13">
        <v>-14684317</v>
      </c>
    </row>
    <row r="2994" spans="1:10" x14ac:dyDescent="0.3">
      <c r="A2994" s="2">
        <v>144812796</v>
      </c>
      <c r="B2994" s="2" t="s">
        <v>24213</v>
      </c>
      <c r="C2994" s="2">
        <v>105000000</v>
      </c>
      <c r="D2994" s="2">
        <v>7.3</v>
      </c>
      <c r="E2994" s="2">
        <f t="shared" si="46"/>
        <v>39812796</v>
      </c>
      <c r="I2994" s="13" t="s">
        <v>25541</v>
      </c>
      <c r="J2994" s="13">
        <v>-14724554</v>
      </c>
    </row>
    <row r="2995" spans="1:10" x14ac:dyDescent="0.3">
      <c r="A2995" s="2">
        <v>31501218</v>
      </c>
      <c r="B2995" s="2" t="s">
        <v>27126</v>
      </c>
      <c r="C2995" s="2">
        <v>7500000</v>
      </c>
      <c r="D2995" s="2">
        <v>7.5</v>
      </c>
      <c r="E2995" s="2">
        <f t="shared" si="46"/>
        <v>24001218</v>
      </c>
      <c r="I2995" s="13" t="s">
        <v>26265</v>
      </c>
      <c r="J2995" s="13">
        <v>-14794657</v>
      </c>
    </row>
    <row r="2996" spans="1:10" x14ac:dyDescent="0.3">
      <c r="A2996" s="2">
        <v>28747570</v>
      </c>
      <c r="B2996" s="2" t="s">
        <v>27127</v>
      </c>
      <c r="C2996" s="2">
        <v>7000000</v>
      </c>
      <c r="D2996" s="2">
        <v>7.4</v>
      </c>
      <c r="E2996" s="2">
        <f t="shared" si="46"/>
        <v>21747570</v>
      </c>
      <c r="I2996" s="13" t="s">
        <v>26379</v>
      </c>
      <c r="J2996" s="13">
        <v>-14796956</v>
      </c>
    </row>
    <row r="2997" spans="1:10" x14ac:dyDescent="0.3">
      <c r="A2997" s="2">
        <v>25625110</v>
      </c>
      <c r="B2997" s="2" t="s">
        <v>27128</v>
      </c>
      <c r="C2997" s="2">
        <v>7000000</v>
      </c>
      <c r="D2997" s="2">
        <v>7.2</v>
      </c>
      <c r="E2997" s="2">
        <f t="shared" si="46"/>
        <v>18625110</v>
      </c>
      <c r="I2997" s="13" t="s">
        <v>26656</v>
      </c>
      <c r="J2997" s="13">
        <v>-14816912</v>
      </c>
    </row>
    <row r="2998" spans="1:10" x14ac:dyDescent="0.3">
      <c r="A2998" s="2">
        <v>25000000</v>
      </c>
      <c r="B2998" s="2" t="s">
        <v>27129</v>
      </c>
      <c r="C2998" s="2">
        <v>9000000</v>
      </c>
      <c r="D2998" s="2">
        <v>6.8</v>
      </c>
      <c r="E2998" s="2">
        <f t="shared" si="46"/>
        <v>16000000</v>
      </c>
      <c r="I2998" s="13" t="s">
        <v>25362</v>
      </c>
      <c r="J2998" s="13">
        <v>-14821835</v>
      </c>
    </row>
    <row r="2999" spans="1:10" x14ac:dyDescent="0.3">
      <c r="A2999" s="2">
        <v>21000000</v>
      </c>
      <c r="B2999" s="2" t="s">
        <v>27130</v>
      </c>
      <c r="C2999" s="2">
        <v>13000000</v>
      </c>
      <c r="D2999" s="2">
        <v>6.8</v>
      </c>
      <c r="E2999" s="2">
        <f t="shared" si="46"/>
        <v>8000000</v>
      </c>
      <c r="I2999" s="13" t="s">
        <v>25098</v>
      </c>
      <c r="J2999" s="13">
        <v>-14831605</v>
      </c>
    </row>
    <row r="3000" spans="1:10" x14ac:dyDescent="0.3">
      <c r="A3000" s="2">
        <v>20257000</v>
      </c>
      <c r="B3000" s="2" t="s">
        <v>27131</v>
      </c>
      <c r="C3000" s="2">
        <v>7000000</v>
      </c>
      <c r="D3000" s="2">
        <v>5.2</v>
      </c>
      <c r="E3000" s="2">
        <f t="shared" si="46"/>
        <v>13257000</v>
      </c>
      <c r="I3000" s="13" t="s">
        <v>26919</v>
      </c>
      <c r="J3000" s="13">
        <v>-14843800</v>
      </c>
    </row>
    <row r="3001" spans="1:10" x14ac:dyDescent="0.3">
      <c r="A3001" s="2">
        <v>26005908</v>
      </c>
      <c r="B3001" s="2" t="s">
        <v>27132</v>
      </c>
      <c r="C3001" s="2">
        <v>3500000</v>
      </c>
      <c r="D3001" s="2">
        <v>7.2</v>
      </c>
      <c r="E3001" s="2">
        <f t="shared" si="46"/>
        <v>22505908</v>
      </c>
      <c r="I3001" s="13" t="s">
        <v>26264</v>
      </c>
      <c r="J3001" s="13">
        <v>-14867345</v>
      </c>
    </row>
    <row r="3002" spans="1:10" x14ac:dyDescent="0.3">
      <c r="A3002" s="2">
        <v>15818967</v>
      </c>
      <c r="B3002" s="2" t="s">
        <v>27133</v>
      </c>
      <c r="C3002" s="2">
        <v>7000000</v>
      </c>
      <c r="D3002" s="2">
        <v>4</v>
      </c>
      <c r="E3002" s="2">
        <f t="shared" si="46"/>
        <v>8818967</v>
      </c>
      <c r="I3002" s="13" t="s">
        <v>25363</v>
      </c>
      <c r="J3002" s="13">
        <v>-14882502</v>
      </c>
    </row>
    <row r="3003" spans="1:10" x14ac:dyDescent="0.3">
      <c r="A3003" s="2">
        <v>14891000</v>
      </c>
      <c r="B3003" s="2" t="s">
        <v>27134</v>
      </c>
      <c r="C3003" s="2">
        <v>7000000</v>
      </c>
      <c r="D3003" s="2">
        <v>6.8</v>
      </c>
      <c r="E3003" s="2">
        <f t="shared" si="46"/>
        <v>7891000</v>
      </c>
      <c r="I3003" s="13" t="s">
        <v>25986</v>
      </c>
      <c r="J3003" s="13">
        <v>-14885685</v>
      </c>
    </row>
    <row r="3004" spans="1:10" x14ac:dyDescent="0.3">
      <c r="A3004" s="2">
        <v>16901126</v>
      </c>
      <c r="B3004" s="2" t="s">
        <v>27135</v>
      </c>
      <c r="C3004" s="2">
        <v>7000000</v>
      </c>
      <c r="D3004" s="2">
        <v>6.9</v>
      </c>
      <c r="E3004" s="2">
        <f t="shared" si="46"/>
        <v>9901126</v>
      </c>
      <c r="I3004" s="13" t="s">
        <v>24243</v>
      </c>
      <c r="J3004" s="13">
        <v>-14888185</v>
      </c>
    </row>
    <row r="3005" spans="1:10" x14ac:dyDescent="0.3">
      <c r="A3005" s="2">
        <v>17474107</v>
      </c>
      <c r="B3005" s="2" t="s">
        <v>27136</v>
      </c>
      <c r="C3005" s="2">
        <v>7000000</v>
      </c>
      <c r="D3005" s="2">
        <v>7.3</v>
      </c>
      <c r="E3005" s="2">
        <f t="shared" si="46"/>
        <v>10474107</v>
      </c>
      <c r="I3005" s="13" t="s">
        <v>26608</v>
      </c>
      <c r="J3005" s="13">
        <v>-14926452</v>
      </c>
    </row>
    <row r="3006" spans="1:10" x14ac:dyDescent="0.3">
      <c r="A3006" s="2">
        <v>14003141</v>
      </c>
      <c r="B3006" s="2" t="s">
        <v>27137</v>
      </c>
      <c r="C3006" s="2">
        <v>7000000</v>
      </c>
      <c r="D3006" s="2">
        <v>6.1</v>
      </c>
      <c r="E3006" s="2">
        <f t="shared" si="46"/>
        <v>7003141</v>
      </c>
      <c r="I3006" s="13" t="s">
        <v>25988</v>
      </c>
      <c r="J3006" s="13">
        <v>-14930000</v>
      </c>
    </row>
    <row r="3007" spans="1:10" x14ac:dyDescent="0.3">
      <c r="A3007" s="2">
        <v>304360277</v>
      </c>
      <c r="B3007" s="2" t="s">
        <v>24193</v>
      </c>
      <c r="C3007" s="2">
        <v>200000000</v>
      </c>
      <c r="D3007" s="2">
        <v>7.8</v>
      </c>
      <c r="E3007" s="2">
        <f t="shared" si="46"/>
        <v>104360277</v>
      </c>
      <c r="I3007" s="13" t="s">
        <v>25027</v>
      </c>
      <c r="J3007" s="13">
        <v>-14964155</v>
      </c>
    </row>
    <row r="3008" spans="1:10" x14ac:dyDescent="0.3">
      <c r="A3008" s="2">
        <v>12583510</v>
      </c>
      <c r="B3008" s="2" t="s">
        <v>27138</v>
      </c>
      <c r="C3008" s="2">
        <v>7000000</v>
      </c>
      <c r="D3008" s="2">
        <v>6</v>
      </c>
      <c r="E3008" s="2">
        <f t="shared" si="46"/>
        <v>5583510</v>
      </c>
      <c r="I3008" s="13" t="s">
        <v>26609</v>
      </c>
      <c r="J3008" s="13">
        <v>-14971130</v>
      </c>
    </row>
    <row r="3009" spans="1:10" x14ac:dyDescent="0.3">
      <c r="A3009" s="2">
        <v>9190525</v>
      </c>
      <c r="B3009" s="2" t="s">
        <v>27139</v>
      </c>
      <c r="C3009" s="2">
        <v>7000000</v>
      </c>
      <c r="D3009" s="2">
        <v>7</v>
      </c>
      <c r="E3009" s="2">
        <f t="shared" si="46"/>
        <v>2190525</v>
      </c>
      <c r="I3009" s="13" t="s">
        <v>26477</v>
      </c>
      <c r="J3009" s="13">
        <v>-14976909</v>
      </c>
    </row>
    <row r="3010" spans="1:10" x14ac:dyDescent="0.3">
      <c r="A3010" s="2">
        <v>9176553</v>
      </c>
      <c r="B3010" s="2" t="s">
        <v>27140</v>
      </c>
      <c r="C3010" s="2">
        <v>7500000</v>
      </c>
      <c r="D3010" s="2">
        <v>7.1</v>
      </c>
      <c r="E3010" s="2">
        <f t="shared" si="46"/>
        <v>1676553</v>
      </c>
      <c r="I3010" s="13" t="s">
        <v>26611</v>
      </c>
      <c r="J3010" s="13">
        <v>-14979620</v>
      </c>
    </row>
    <row r="3011" spans="1:10" x14ac:dyDescent="0.3">
      <c r="A3011" s="2">
        <v>9094451</v>
      </c>
      <c r="B3011" s="2" t="s">
        <v>27141</v>
      </c>
      <c r="C3011" s="2">
        <v>7000000</v>
      </c>
      <c r="D3011" s="2">
        <v>6.2</v>
      </c>
      <c r="E3011" s="2">
        <f t="shared" ref="E3011:E3074" si="47">A3011-C3011</f>
        <v>2094451</v>
      </c>
      <c r="I3011" s="13" t="s">
        <v>26266</v>
      </c>
      <c r="J3011" s="13">
        <v>-14994117</v>
      </c>
    </row>
    <row r="3012" spans="1:10" x14ac:dyDescent="0.3">
      <c r="A3012" s="2">
        <v>9166863</v>
      </c>
      <c r="B3012" s="2" t="s">
        <v>27142</v>
      </c>
      <c r="C3012" s="2">
        <v>7000000</v>
      </c>
      <c r="D3012" s="2">
        <v>7.6</v>
      </c>
      <c r="E3012" s="2">
        <f t="shared" si="47"/>
        <v>2166863</v>
      </c>
      <c r="I3012" s="13" t="s">
        <v>26425</v>
      </c>
      <c r="J3012" s="13">
        <v>-15000000</v>
      </c>
    </row>
    <row r="3013" spans="1:10" x14ac:dyDescent="0.3">
      <c r="A3013" s="2">
        <v>8373585</v>
      </c>
      <c r="B3013" s="2" t="s">
        <v>27143</v>
      </c>
      <c r="C3013" s="2">
        <v>7000000</v>
      </c>
      <c r="D3013" s="2">
        <v>7.6</v>
      </c>
      <c r="E3013" s="2">
        <f t="shared" si="47"/>
        <v>1373585</v>
      </c>
      <c r="I3013" s="13" t="s">
        <v>25739</v>
      </c>
      <c r="J3013" s="13">
        <v>-15111972</v>
      </c>
    </row>
    <row r="3014" spans="1:10" x14ac:dyDescent="0.3">
      <c r="A3014" s="2">
        <v>7292175</v>
      </c>
      <c r="B3014" s="2" t="s">
        <v>27144</v>
      </c>
      <c r="C3014" s="2">
        <v>7000000</v>
      </c>
      <c r="D3014" s="2">
        <v>6.4</v>
      </c>
      <c r="E3014" s="2">
        <f t="shared" si="47"/>
        <v>292175</v>
      </c>
      <c r="I3014" s="13" t="s">
        <v>25207</v>
      </c>
      <c r="J3014" s="13">
        <v>-15116461</v>
      </c>
    </row>
    <row r="3015" spans="1:10" x14ac:dyDescent="0.3">
      <c r="A3015" s="2">
        <v>6601079</v>
      </c>
      <c r="B3015" s="2" t="s">
        <v>27145</v>
      </c>
      <c r="C3015" s="2">
        <v>7000000</v>
      </c>
      <c r="D3015" s="2">
        <v>6.2</v>
      </c>
      <c r="E3015" s="2">
        <f t="shared" si="47"/>
        <v>-398921</v>
      </c>
      <c r="I3015" s="13" t="s">
        <v>26258</v>
      </c>
      <c r="J3015" s="13">
        <v>-15147856</v>
      </c>
    </row>
    <row r="3016" spans="1:10" x14ac:dyDescent="0.3">
      <c r="A3016" s="2">
        <v>6165429</v>
      </c>
      <c r="B3016" s="2" t="s">
        <v>27146</v>
      </c>
      <c r="C3016" s="2">
        <v>6000000</v>
      </c>
      <c r="D3016" s="2">
        <v>7.5</v>
      </c>
      <c r="E3016" s="2">
        <f t="shared" si="47"/>
        <v>165429</v>
      </c>
      <c r="I3016" s="13" t="s">
        <v>26494</v>
      </c>
      <c r="J3016" s="13">
        <v>-15182960</v>
      </c>
    </row>
    <row r="3017" spans="1:10" x14ac:dyDescent="0.3">
      <c r="A3017" s="2">
        <v>5694308</v>
      </c>
      <c r="B3017" s="2" t="s">
        <v>27147</v>
      </c>
      <c r="C3017" s="2">
        <v>7000000</v>
      </c>
      <c r="D3017" s="2">
        <v>2</v>
      </c>
      <c r="E3017" s="2">
        <f t="shared" si="47"/>
        <v>-1305692</v>
      </c>
      <c r="I3017" s="13" t="s">
        <v>27538</v>
      </c>
      <c r="J3017" s="13">
        <v>-15186564</v>
      </c>
    </row>
    <row r="3018" spans="1:10" x14ac:dyDescent="0.3">
      <c r="A3018" s="2">
        <v>5430822</v>
      </c>
      <c r="B3018" s="2" t="s">
        <v>27148</v>
      </c>
      <c r="C3018" s="2">
        <v>7000000</v>
      </c>
      <c r="D3018" s="2">
        <v>6.2</v>
      </c>
      <c r="E3018" s="2">
        <f t="shared" si="47"/>
        <v>-1569178</v>
      </c>
      <c r="I3018" s="13" t="s">
        <v>26483</v>
      </c>
      <c r="J3018" s="13">
        <v>-15218475</v>
      </c>
    </row>
    <row r="3019" spans="1:10" x14ac:dyDescent="0.3">
      <c r="A3019" s="2">
        <v>4720371</v>
      </c>
      <c r="B3019" s="2" t="s">
        <v>27149</v>
      </c>
      <c r="C3019" s="2">
        <v>7000000</v>
      </c>
      <c r="D3019" s="2">
        <v>6.5</v>
      </c>
      <c r="E3019" s="2">
        <f t="shared" si="47"/>
        <v>-2279629</v>
      </c>
      <c r="I3019" s="13" t="s">
        <v>25427</v>
      </c>
      <c r="J3019" s="13">
        <v>-15229136</v>
      </c>
    </row>
    <row r="3020" spans="1:10" x14ac:dyDescent="0.3">
      <c r="A3020" s="2">
        <v>2344847</v>
      </c>
      <c r="B3020" s="2" t="s">
        <v>27150</v>
      </c>
      <c r="C3020" s="2">
        <v>7000000</v>
      </c>
      <c r="D3020" s="2">
        <v>6.8</v>
      </c>
      <c r="E3020" s="2">
        <f t="shared" si="47"/>
        <v>-4655153</v>
      </c>
      <c r="I3020" s="13" t="s">
        <v>24736</v>
      </c>
      <c r="J3020" s="13">
        <v>-15278000</v>
      </c>
    </row>
    <row r="3021" spans="1:10" x14ac:dyDescent="0.3">
      <c r="A3021" s="2">
        <v>7455447</v>
      </c>
      <c r="B3021" s="2" t="s">
        <v>27151</v>
      </c>
      <c r="C3021" s="2">
        <v>7000000</v>
      </c>
      <c r="D3021" s="2">
        <v>6.3</v>
      </c>
      <c r="E3021" s="2">
        <f t="shared" si="47"/>
        <v>455447</v>
      </c>
      <c r="I3021" s="13" t="s">
        <v>25539</v>
      </c>
      <c r="J3021" s="13">
        <v>-15307392</v>
      </c>
    </row>
    <row r="3022" spans="1:10" x14ac:dyDescent="0.3">
      <c r="A3022" s="2">
        <v>2148212</v>
      </c>
      <c r="B3022" s="2" t="s">
        <v>27152</v>
      </c>
      <c r="C3022" s="2">
        <v>7000000</v>
      </c>
      <c r="D3022" s="2">
        <v>6.3</v>
      </c>
      <c r="E3022" s="2">
        <f t="shared" si="47"/>
        <v>-4851788</v>
      </c>
      <c r="I3022" s="13" t="s">
        <v>26102</v>
      </c>
      <c r="J3022" s="13">
        <v>-15365723</v>
      </c>
    </row>
    <row r="3023" spans="1:10" x14ac:dyDescent="0.3">
      <c r="A3023" s="2">
        <v>2062066</v>
      </c>
      <c r="B3023" s="2" t="s">
        <v>27153</v>
      </c>
      <c r="C3023" s="2">
        <v>7000000</v>
      </c>
      <c r="D3023" s="2">
        <v>6.6</v>
      </c>
      <c r="E3023" s="2">
        <f t="shared" si="47"/>
        <v>-4937934</v>
      </c>
      <c r="I3023" s="13" t="s">
        <v>26426</v>
      </c>
      <c r="J3023" s="13">
        <v>-15430082</v>
      </c>
    </row>
    <row r="3024" spans="1:10" x14ac:dyDescent="0.3">
      <c r="A3024" s="2">
        <v>1654367</v>
      </c>
      <c r="B3024" s="2" t="s">
        <v>27154</v>
      </c>
      <c r="C3024" s="2">
        <v>7000000</v>
      </c>
      <c r="D3024" s="2">
        <v>6.4</v>
      </c>
      <c r="E3024" s="2">
        <f t="shared" si="47"/>
        <v>-5345633</v>
      </c>
      <c r="I3024" s="13" t="s">
        <v>24334</v>
      </c>
      <c r="J3024" s="13">
        <v>-15481610</v>
      </c>
    </row>
    <row r="3025" spans="1:10" x14ac:dyDescent="0.3">
      <c r="A3025" s="2">
        <v>1738692</v>
      </c>
      <c r="B3025" s="2" t="s">
        <v>27155</v>
      </c>
      <c r="C3025" s="2">
        <v>7000000</v>
      </c>
      <c r="D3025" s="2">
        <v>7.5</v>
      </c>
      <c r="E3025" s="2">
        <f t="shared" si="47"/>
        <v>-5261308</v>
      </c>
      <c r="I3025" s="13" t="s">
        <v>25536</v>
      </c>
      <c r="J3025" s="13">
        <v>-15552522</v>
      </c>
    </row>
    <row r="3026" spans="1:10" x14ac:dyDescent="0.3">
      <c r="A3026" s="2">
        <v>1889522</v>
      </c>
      <c r="B3026" s="2" t="s">
        <v>27156</v>
      </c>
      <c r="C3026" s="2">
        <v>7000000</v>
      </c>
      <c r="D3026" s="2">
        <v>6.5</v>
      </c>
      <c r="E3026" s="2">
        <f t="shared" si="47"/>
        <v>-5110478</v>
      </c>
      <c r="I3026" s="13" t="s">
        <v>24999</v>
      </c>
      <c r="J3026" s="13">
        <v>-15559345</v>
      </c>
    </row>
    <row r="3027" spans="1:10" x14ac:dyDescent="0.3">
      <c r="A3027" s="2">
        <v>1110286</v>
      </c>
      <c r="B3027" s="2" t="s">
        <v>27157</v>
      </c>
      <c r="C3027" s="2">
        <v>4825000</v>
      </c>
      <c r="D3027" s="2">
        <v>7.2</v>
      </c>
      <c r="E3027" s="2">
        <f t="shared" si="47"/>
        <v>-3714714</v>
      </c>
      <c r="I3027" s="13" t="s">
        <v>26057</v>
      </c>
      <c r="J3027" s="13">
        <v>-15565274</v>
      </c>
    </row>
    <row r="3028" spans="1:10" x14ac:dyDescent="0.3">
      <c r="A3028" s="2">
        <v>1000000</v>
      </c>
      <c r="B3028" s="2" t="s">
        <v>27158</v>
      </c>
      <c r="C3028" s="2">
        <v>9000000</v>
      </c>
      <c r="D3028" s="2">
        <v>6.3</v>
      </c>
      <c r="E3028" s="2">
        <f t="shared" si="47"/>
        <v>-8000000</v>
      </c>
      <c r="I3028" s="13" t="s">
        <v>26030</v>
      </c>
      <c r="J3028" s="13">
        <v>-15572796</v>
      </c>
    </row>
    <row r="3029" spans="1:10" x14ac:dyDescent="0.3">
      <c r="A3029" s="2">
        <v>700000</v>
      </c>
      <c r="B3029" s="2" t="s">
        <v>27159</v>
      </c>
      <c r="C3029" s="2">
        <v>50000000</v>
      </c>
      <c r="D3029" s="2">
        <v>7</v>
      </c>
      <c r="E3029" s="2">
        <f t="shared" si="47"/>
        <v>-49300000</v>
      </c>
      <c r="I3029" s="13" t="s">
        <v>25026</v>
      </c>
      <c r="J3029" s="13">
        <v>-15614237</v>
      </c>
    </row>
    <row r="3030" spans="1:10" x14ac:dyDescent="0.3">
      <c r="A3030" s="2">
        <v>1768416</v>
      </c>
      <c r="B3030" s="2" t="s">
        <v>27160</v>
      </c>
      <c r="C3030" s="2">
        <v>7000000</v>
      </c>
      <c r="D3030" s="2">
        <v>6.3</v>
      </c>
      <c r="E3030" s="2">
        <f t="shared" si="47"/>
        <v>-5231584</v>
      </c>
      <c r="I3030" s="13" t="s">
        <v>25438</v>
      </c>
      <c r="J3030" s="13">
        <v>-15622726</v>
      </c>
    </row>
    <row r="3031" spans="1:10" x14ac:dyDescent="0.3">
      <c r="A3031" s="2">
        <v>306715</v>
      </c>
      <c r="B3031" s="2" t="s">
        <v>27161</v>
      </c>
      <c r="C3031" s="2">
        <v>10000000</v>
      </c>
      <c r="D3031" s="2">
        <v>2.2999999999999998</v>
      </c>
      <c r="E3031" s="2">
        <f t="shared" si="47"/>
        <v>-9693285</v>
      </c>
      <c r="I3031" s="13" t="s">
        <v>25365</v>
      </c>
      <c r="J3031" s="13">
        <v>-15667676</v>
      </c>
    </row>
    <row r="3032" spans="1:10" x14ac:dyDescent="0.3">
      <c r="A3032" s="2">
        <v>382946</v>
      </c>
      <c r="B3032" s="2" t="s">
        <v>27162</v>
      </c>
      <c r="C3032" s="2">
        <v>7000000</v>
      </c>
      <c r="D3032" s="2">
        <v>7.1</v>
      </c>
      <c r="E3032" s="2">
        <f t="shared" si="47"/>
        <v>-6617054</v>
      </c>
      <c r="I3032" s="13" t="s">
        <v>27412</v>
      </c>
      <c r="J3032" s="13">
        <v>-15682875</v>
      </c>
    </row>
    <row r="3033" spans="1:10" x14ac:dyDescent="0.3">
      <c r="A3033" s="2">
        <v>196067</v>
      </c>
      <c r="B3033" s="2" t="s">
        <v>27163</v>
      </c>
      <c r="C3033" s="2">
        <v>7000000</v>
      </c>
      <c r="D3033" s="2">
        <v>6.7</v>
      </c>
      <c r="E3033" s="2">
        <f t="shared" si="47"/>
        <v>-6803933</v>
      </c>
      <c r="I3033" s="13" t="s">
        <v>25540</v>
      </c>
      <c r="J3033" s="13">
        <v>-15705099</v>
      </c>
    </row>
    <row r="3034" spans="1:10" x14ac:dyDescent="0.3">
      <c r="A3034" s="2">
        <v>532988</v>
      </c>
      <c r="B3034" s="2" t="s">
        <v>27164</v>
      </c>
      <c r="C3034" s="2">
        <v>7000000</v>
      </c>
      <c r="D3034" s="2">
        <v>6.5</v>
      </c>
      <c r="E3034" s="2">
        <f t="shared" si="47"/>
        <v>-6467012</v>
      </c>
      <c r="I3034" s="13" t="s">
        <v>26268</v>
      </c>
      <c r="J3034" s="13">
        <v>-15765960</v>
      </c>
    </row>
    <row r="3035" spans="1:10" x14ac:dyDescent="0.3">
      <c r="A3035" s="2">
        <v>453079</v>
      </c>
      <c r="B3035" s="2" t="s">
        <v>27165</v>
      </c>
      <c r="C3035" s="2">
        <v>7000000</v>
      </c>
      <c r="D3035" s="2">
        <v>5.9</v>
      </c>
      <c r="E3035" s="2">
        <f t="shared" si="47"/>
        <v>-6546921</v>
      </c>
      <c r="I3035" s="13" t="s">
        <v>25740</v>
      </c>
      <c r="J3035" s="13">
        <v>-15791616</v>
      </c>
    </row>
    <row r="3036" spans="1:10" x14ac:dyDescent="0.3">
      <c r="A3036" s="2">
        <v>46451</v>
      </c>
      <c r="B3036" s="2" t="s">
        <v>27166</v>
      </c>
      <c r="C3036" s="2">
        <v>7000000</v>
      </c>
      <c r="D3036" s="2">
        <v>6</v>
      </c>
      <c r="E3036" s="2">
        <f t="shared" si="47"/>
        <v>-6953549</v>
      </c>
      <c r="I3036" s="13" t="s">
        <v>25382</v>
      </c>
      <c r="J3036" s="13">
        <v>-15981636</v>
      </c>
    </row>
    <row r="3037" spans="1:10" x14ac:dyDescent="0.3">
      <c r="A3037" s="2">
        <v>233103</v>
      </c>
      <c r="B3037" s="2" t="s">
        <v>27167</v>
      </c>
      <c r="C3037" s="2">
        <v>7000000</v>
      </c>
      <c r="D3037" s="2">
        <v>6.9</v>
      </c>
      <c r="E3037" s="2">
        <f t="shared" si="47"/>
        <v>-6766897</v>
      </c>
      <c r="I3037" s="13" t="s">
        <v>26479</v>
      </c>
      <c r="J3037" s="13">
        <v>-15997036</v>
      </c>
    </row>
    <row r="3038" spans="1:10" x14ac:dyDescent="0.3">
      <c r="A3038" s="2">
        <v>41400000</v>
      </c>
      <c r="B3038" s="2" t="s">
        <v>27168</v>
      </c>
      <c r="C3038" s="2">
        <v>6900000</v>
      </c>
      <c r="D3038" s="2">
        <v>7.3</v>
      </c>
      <c r="E3038" s="2">
        <f t="shared" si="47"/>
        <v>34500000</v>
      </c>
      <c r="I3038" s="13" t="s">
        <v>26594</v>
      </c>
      <c r="J3038" s="13">
        <v>-15997045</v>
      </c>
    </row>
    <row r="3039" spans="1:10" x14ac:dyDescent="0.3">
      <c r="A3039" s="2">
        <v>7993039</v>
      </c>
      <c r="B3039" s="2" t="s">
        <v>27169</v>
      </c>
      <c r="C3039" s="2">
        <v>6900000</v>
      </c>
      <c r="D3039" s="2">
        <v>7.7</v>
      </c>
      <c r="E3039" s="2">
        <f t="shared" si="47"/>
        <v>1093039</v>
      </c>
      <c r="I3039" s="13" t="s">
        <v>26269</v>
      </c>
      <c r="J3039" s="13">
        <v>-15998879</v>
      </c>
    </row>
    <row r="3040" spans="1:10" x14ac:dyDescent="0.3">
      <c r="A3040" s="2">
        <v>49526</v>
      </c>
      <c r="B3040" s="2" t="s">
        <v>27170</v>
      </c>
      <c r="C3040" s="2">
        <v>6800000</v>
      </c>
      <c r="D3040" s="2">
        <v>7</v>
      </c>
      <c r="E3040" s="2">
        <f t="shared" si="47"/>
        <v>-6750474</v>
      </c>
      <c r="I3040" s="13" t="s">
        <v>25461</v>
      </c>
      <c r="J3040" s="13">
        <v>-16008503</v>
      </c>
    </row>
    <row r="3041" spans="1:10" x14ac:dyDescent="0.3">
      <c r="A3041" s="2">
        <v>10696</v>
      </c>
      <c r="B3041" s="2" t="s">
        <v>27171</v>
      </c>
      <c r="C3041" s="2">
        <v>6800000</v>
      </c>
      <c r="D3041" s="2">
        <v>6.4</v>
      </c>
      <c r="E3041" s="2">
        <f t="shared" si="47"/>
        <v>-6789304</v>
      </c>
      <c r="I3041" s="13" t="s">
        <v>25461</v>
      </c>
      <c r="J3041" s="13">
        <v>-16008503</v>
      </c>
    </row>
    <row r="3042" spans="1:10" x14ac:dyDescent="0.3">
      <c r="A3042" s="2">
        <v>31607598</v>
      </c>
      <c r="B3042" s="2" t="s">
        <v>27172</v>
      </c>
      <c r="C3042" s="2">
        <v>6900000</v>
      </c>
      <c r="D3042" s="2">
        <v>5.6</v>
      </c>
      <c r="E3042" s="2">
        <f t="shared" si="47"/>
        <v>24707598</v>
      </c>
      <c r="I3042" s="13" t="s">
        <v>26092</v>
      </c>
      <c r="J3042" s="13">
        <v>-16025347</v>
      </c>
    </row>
    <row r="3043" spans="1:10" x14ac:dyDescent="0.3">
      <c r="A3043" s="2">
        <v>6857096</v>
      </c>
      <c r="B3043" s="2" t="s">
        <v>27173</v>
      </c>
      <c r="C3043" s="2">
        <v>6800000</v>
      </c>
      <c r="D3043" s="2">
        <v>8.1999999999999993</v>
      </c>
      <c r="E3043" s="2">
        <f t="shared" si="47"/>
        <v>57096</v>
      </c>
      <c r="I3043" s="13" t="s">
        <v>26310</v>
      </c>
      <c r="J3043" s="13">
        <v>-16076109</v>
      </c>
    </row>
    <row r="3044" spans="1:10" x14ac:dyDescent="0.3">
      <c r="A3044" s="2">
        <v>223878</v>
      </c>
      <c r="B3044" s="2" t="s">
        <v>27174</v>
      </c>
      <c r="C3044" s="2">
        <v>5000000</v>
      </c>
      <c r="D3044" s="2">
        <v>6.5</v>
      </c>
      <c r="E3044" s="2">
        <f t="shared" si="47"/>
        <v>-4776122</v>
      </c>
      <c r="I3044" s="13" t="s">
        <v>24454</v>
      </c>
      <c r="J3044" s="13">
        <v>-16137932</v>
      </c>
    </row>
    <row r="3045" spans="1:10" x14ac:dyDescent="0.3">
      <c r="A3045" s="2">
        <v>8060</v>
      </c>
      <c r="B3045" s="2" t="s">
        <v>27175</v>
      </c>
      <c r="C3045" s="2">
        <v>4000000</v>
      </c>
      <c r="D3045" s="2">
        <v>8.1</v>
      </c>
      <c r="E3045" s="2">
        <f t="shared" si="47"/>
        <v>-3991940</v>
      </c>
      <c r="I3045" s="13" t="s">
        <v>26270</v>
      </c>
      <c r="J3045" s="13">
        <v>-16250939</v>
      </c>
    </row>
    <row r="3046" spans="1:10" x14ac:dyDescent="0.3">
      <c r="A3046" s="2">
        <v>84263837</v>
      </c>
      <c r="B3046" s="2" t="s">
        <v>27176</v>
      </c>
      <c r="C3046" s="2">
        <v>6500000</v>
      </c>
      <c r="D3046" s="2">
        <v>5.4</v>
      </c>
      <c r="E3046" s="2">
        <f t="shared" si="47"/>
        <v>77763837</v>
      </c>
      <c r="I3046" s="13" t="s">
        <v>25100</v>
      </c>
      <c r="J3046" s="13">
        <v>-16356539</v>
      </c>
    </row>
    <row r="3047" spans="1:10" x14ac:dyDescent="0.3">
      <c r="A3047" s="2">
        <v>110029</v>
      </c>
      <c r="B3047" s="2" t="s">
        <v>27177</v>
      </c>
      <c r="C3047" s="2">
        <v>6500000</v>
      </c>
      <c r="D3047" s="2">
        <v>6.3</v>
      </c>
      <c r="E3047" s="2">
        <f t="shared" si="47"/>
        <v>-6389971</v>
      </c>
      <c r="I3047" s="13" t="s">
        <v>26306</v>
      </c>
      <c r="J3047" s="13">
        <v>-16400000</v>
      </c>
    </row>
    <row r="3048" spans="1:10" x14ac:dyDescent="0.3">
      <c r="A3048" s="2">
        <v>57504069</v>
      </c>
      <c r="B3048" s="2" t="s">
        <v>27178</v>
      </c>
      <c r="C3048" s="2">
        <v>6000000</v>
      </c>
      <c r="D3048" s="2">
        <v>7.8</v>
      </c>
      <c r="E3048" s="2">
        <f t="shared" si="47"/>
        <v>51504069</v>
      </c>
      <c r="I3048" s="13" t="s">
        <v>25770</v>
      </c>
      <c r="J3048" s="13">
        <v>-16406844</v>
      </c>
    </row>
    <row r="3049" spans="1:10" x14ac:dyDescent="0.3">
      <c r="A3049" s="2">
        <v>54215416</v>
      </c>
      <c r="B3049" s="2" t="s">
        <v>27179</v>
      </c>
      <c r="C3049" s="2">
        <v>6500000</v>
      </c>
      <c r="D3049" s="2">
        <v>6.8</v>
      </c>
      <c r="E3049" s="2">
        <f t="shared" si="47"/>
        <v>47715416</v>
      </c>
      <c r="I3049" s="13" t="s">
        <v>24980</v>
      </c>
      <c r="J3049" s="13">
        <v>-16446167</v>
      </c>
    </row>
    <row r="3050" spans="1:10" x14ac:dyDescent="0.3">
      <c r="A3050" s="2">
        <v>31899000</v>
      </c>
      <c r="B3050" s="2" t="s">
        <v>27180</v>
      </c>
      <c r="C3050" s="2">
        <v>6500000</v>
      </c>
      <c r="D3050" s="2">
        <v>7.1</v>
      </c>
      <c r="E3050" s="2">
        <f t="shared" si="47"/>
        <v>25399000</v>
      </c>
      <c r="I3050" s="13" t="s">
        <v>26271</v>
      </c>
      <c r="J3050" s="13">
        <v>-16480373</v>
      </c>
    </row>
    <row r="3051" spans="1:10" x14ac:dyDescent="0.3">
      <c r="A3051" s="2">
        <v>24103594</v>
      </c>
      <c r="B3051" s="2" t="s">
        <v>27181</v>
      </c>
      <c r="C3051" s="2">
        <v>6500000</v>
      </c>
      <c r="D3051" s="2">
        <v>6.2</v>
      </c>
      <c r="E3051" s="2">
        <f t="shared" si="47"/>
        <v>17603594</v>
      </c>
      <c r="I3051" s="13" t="s">
        <v>25515</v>
      </c>
      <c r="J3051" s="13">
        <v>-16577194</v>
      </c>
    </row>
    <row r="3052" spans="1:10" x14ac:dyDescent="0.3">
      <c r="A3052" s="2">
        <v>16842303</v>
      </c>
      <c r="B3052" s="2" t="s">
        <v>27182</v>
      </c>
      <c r="C3052" s="2">
        <v>6500000</v>
      </c>
      <c r="D3052" s="2">
        <v>7.3</v>
      </c>
      <c r="E3052" s="2">
        <f t="shared" si="47"/>
        <v>10342303</v>
      </c>
      <c r="I3052" s="13" t="s">
        <v>26430</v>
      </c>
      <c r="J3052" s="13">
        <v>-16579086</v>
      </c>
    </row>
    <row r="3053" spans="1:10" x14ac:dyDescent="0.3">
      <c r="A3053" s="2">
        <v>13367101</v>
      </c>
      <c r="B3053" s="2" t="s">
        <v>27183</v>
      </c>
      <c r="C3053" s="2">
        <v>6500000</v>
      </c>
      <c r="D3053" s="2">
        <v>5.9</v>
      </c>
      <c r="E3053" s="2">
        <f t="shared" si="47"/>
        <v>6867101</v>
      </c>
      <c r="I3053" s="13" t="s">
        <v>26096</v>
      </c>
      <c r="J3053" s="13">
        <v>-16601608</v>
      </c>
    </row>
    <row r="3054" spans="1:10" x14ac:dyDescent="0.3">
      <c r="A3054" s="2">
        <v>10149779</v>
      </c>
      <c r="B3054" s="2" t="s">
        <v>27184</v>
      </c>
      <c r="C3054" s="2">
        <v>6500000</v>
      </c>
      <c r="D3054" s="2">
        <v>3.6</v>
      </c>
      <c r="E3054" s="2">
        <f t="shared" si="47"/>
        <v>3649779</v>
      </c>
      <c r="I3054" s="13" t="s">
        <v>24558</v>
      </c>
      <c r="J3054" s="13">
        <v>-16603219</v>
      </c>
    </row>
    <row r="3055" spans="1:10" x14ac:dyDescent="0.3">
      <c r="A3055" s="2">
        <v>6173485</v>
      </c>
      <c r="B3055" s="2" t="s">
        <v>27185</v>
      </c>
      <c r="C3055" s="2">
        <v>7000000</v>
      </c>
      <c r="D3055" s="2">
        <v>7.7</v>
      </c>
      <c r="E3055" s="2">
        <f t="shared" si="47"/>
        <v>-826515</v>
      </c>
      <c r="I3055" s="13" t="s">
        <v>24299</v>
      </c>
      <c r="J3055" s="13">
        <v>-16617691</v>
      </c>
    </row>
    <row r="3056" spans="1:10" x14ac:dyDescent="0.3">
      <c r="A3056" s="2">
        <v>4000304</v>
      </c>
      <c r="B3056" s="2" t="s">
        <v>27186</v>
      </c>
      <c r="C3056" s="2">
        <v>6500000</v>
      </c>
      <c r="D3056" s="2">
        <v>7.3</v>
      </c>
      <c r="E3056" s="2">
        <f t="shared" si="47"/>
        <v>-2499696</v>
      </c>
      <c r="I3056" s="13" t="s">
        <v>24288</v>
      </c>
      <c r="J3056" s="13">
        <v>-16624154</v>
      </c>
    </row>
    <row r="3057" spans="1:10" x14ac:dyDescent="0.3">
      <c r="A3057" s="2">
        <v>2338695</v>
      </c>
      <c r="B3057" s="2" t="s">
        <v>27187</v>
      </c>
      <c r="C3057" s="2">
        <v>4000000</v>
      </c>
      <c r="D3057" s="2">
        <v>7.4</v>
      </c>
      <c r="E3057" s="2">
        <f t="shared" si="47"/>
        <v>-1661305</v>
      </c>
      <c r="I3057" s="13" t="s">
        <v>24892</v>
      </c>
      <c r="J3057" s="13">
        <v>-16662721</v>
      </c>
    </row>
    <row r="3058" spans="1:10" x14ac:dyDescent="0.3">
      <c r="A3058" s="2">
        <v>2024854</v>
      </c>
      <c r="B3058" s="2" t="s">
        <v>27188</v>
      </c>
      <c r="C3058" s="2">
        <v>6500000</v>
      </c>
      <c r="D3058" s="2">
        <v>6.6</v>
      </c>
      <c r="E3058" s="2">
        <f t="shared" si="47"/>
        <v>-4475146</v>
      </c>
      <c r="I3058" s="13" t="s">
        <v>25734</v>
      </c>
      <c r="J3058" s="13">
        <v>-16675758</v>
      </c>
    </row>
    <row r="3059" spans="1:10" x14ac:dyDescent="0.3">
      <c r="A3059" s="2">
        <v>2268296</v>
      </c>
      <c r="B3059" s="2" t="s">
        <v>27189</v>
      </c>
      <c r="C3059" s="2">
        <v>6500000</v>
      </c>
      <c r="D3059" s="2">
        <v>6.9</v>
      </c>
      <c r="E3059" s="2">
        <f t="shared" si="47"/>
        <v>-4231704</v>
      </c>
      <c r="I3059" s="13" t="s">
        <v>25549</v>
      </c>
      <c r="J3059" s="13">
        <v>-16682849</v>
      </c>
    </row>
    <row r="3060" spans="1:10" x14ac:dyDescent="0.3">
      <c r="A3060" s="2">
        <v>1029017</v>
      </c>
      <c r="B3060" s="2" t="s">
        <v>27190</v>
      </c>
      <c r="C3060" s="2">
        <v>6500000</v>
      </c>
      <c r="D3060" s="2">
        <v>6.8</v>
      </c>
      <c r="E3060" s="2">
        <f t="shared" si="47"/>
        <v>-5470983</v>
      </c>
      <c r="I3060" s="13" t="s">
        <v>25543</v>
      </c>
      <c r="J3060" s="13">
        <v>-16693834</v>
      </c>
    </row>
    <row r="3061" spans="1:10" x14ac:dyDescent="0.3">
      <c r="A3061" s="2">
        <v>66637</v>
      </c>
      <c r="B3061" s="2" t="s">
        <v>27191</v>
      </c>
      <c r="C3061" s="2">
        <v>6500000</v>
      </c>
      <c r="D3061" s="2">
        <v>7.2</v>
      </c>
      <c r="E3061" s="2">
        <f t="shared" si="47"/>
        <v>-6433363</v>
      </c>
      <c r="I3061" s="13" t="s">
        <v>25840</v>
      </c>
      <c r="J3061" s="13">
        <v>-16702103</v>
      </c>
    </row>
    <row r="3062" spans="1:10" x14ac:dyDescent="0.3">
      <c r="A3062" s="2">
        <v>871577</v>
      </c>
      <c r="B3062" s="2" t="s">
        <v>27192</v>
      </c>
      <c r="C3062" s="2">
        <v>4500000</v>
      </c>
      <c r="D3062" s="2">
        <v>7.7</v>
      </c>
      <c r="E3062" s="2">
        <f t="shared" si="47"/>
        <v>-3628423</v>
      </c>
      <c r="I3062" s="13" t="s">
        <v>26427</v>
      </c>
      <c r="J3062" s="13">
        <v>-16726580</v>
      </c>
    </row>
    <row r="3063" spans="1:10" x14ac:dyDescent="0.3">
      <c r="A3063" s="2">
        <v>38400000</v>
      </c>
      <c r="B3063" s="2" t="s">
        <v>27193</v>
      </c>
      <c r="C3063" s="2">
        <v>6500000</v>
      </c>
      <c r="D3063" s="2">
        <v>8.1</v>
      </c>
      <c r="E3063" s="2">
        <f t="shared" si="47"/>
        <v>31900000</v>
      </c>
      <c r="I3063" s="13" t="s">
        <v>26033</v>
      </c>
      <c r="J3063" s="13">
        <v>-16855194</v>
      </c>
    </row>
    <row r="3064" spans="1:10" x14ac:dyDescent="0.3">
      <c r="A3064" s="2">
        <v>4063859</v>
      </c>
      <c r="B3064" s="2" t="s">
        <v>27194</v>
      </c>
      <c r="C3064" s="2">
        <v>4800000</v>
      </c>
      <c r="D3064" s="2">
        <v>7.7</v>
      </c>
      <c r="E3064" s="2">
        <f t="shared" si="47"/>
        <v>-736141</v>
      </c>
      <c r="I3064" s="13" t="s">
        <v>26311</v>
      </c>
      <c r="J3064" s="13">
        <v>-16880006</v>
      </c>
    </row>
    <row r="3065" spans="1:10" x14ac:dyDescent="0.3">
      <c r="A3065" s="2">
        <v>449558</v>
      </c>
      <c r="B3065" s="2" t="s">
        <v>27195</v>
      </c>
      <c r="C3065" s="2">
        <v>10000000</v>
      </c>
      <c r="D3065" s="2">
        <v>7.6</v>
      </c>
      <c r="E3065" s="2">
        <f t="shared" si="47"/>
        <v>-9550442</v>
      </c>
      <c r="I3065" s="13" t="s">
        <v>24898</v>
      </c>
      <c r="J3065" s="13">
        <v>-16880121</v>
      </c>
    </row>
    <row r="3066" spans="1:10" x14ac:dyDescent="0.3">
      <c r="A3066" s="2">
        <v>2122561</v>
      </c>
      <c r="B3066" s="2" t="s">
        <v>27196</v>
      </c>
      <c r="C3066" s="2">
        <v>6000000</v>
      </c>
      <c r="D3066" s="2">
        <v>7.2</v>
      </c>
      <c r="E3066" s="2">
        <f t="shared" si="47"/>
        <v>-3877439</v>
      </c>
      <c r="I3066" s="13" t="s">
        <v>24890</v>
      </c>
      <c r="J3066" s="13">
        <v>-16939434</v>
      </c>
    </row>
    <row r="3067" spans="1:10" x14ac:dyDescent="0.3">
      <c r="A3067" s="2">
        <v>181360000</v>
      </c>
      <c r="B3067" s="2" t="s">
        <v>27197</v>
      </c>
      <c r="C3067" s="2">
        <v>6000000</v>
      </c>
      <c r="D3067" s="2">
        <v>7.2</v>
      </c>
      <c r="E3067" s="2">
        <f t="shared" si="47"/>
        <v>175360000</v>
      </c>
      <c r="I3067" s="13" t="s">
        <v>25982</v>
      </c>
      <c r="J3067" s="13">
        <v>-16969037</v>
      </c>
    </row>
    <row r="3068" spans="1:10" x14ac:dyDescent="0.3">
      <c r="A3068" s="2">
        <v>137963328</v>
      </c>
      <c r="B3068" s="2" t="s">
        <v>27198</v>
      </c>
      <c r="C3068" s="2">
        <v>6000000</v>
      </c>
      <c r="D3068" s="2">
        <v>8.1</v>
      </c>
      <c r="E3068" s="2">
        <f t="shared" si="47"/>
        <v>131963328</v>
      </c>
      <c r="I3068" s="13" t="s">
        <v>26232</v>
      </c>
      <c r="J3068" s="13">
        <v>-17012353</v>
      </c>
    </row>
    <row r="3069" spans="1:10" x14ac:dyDescent="0.3">
      <c r="A3069" s="2">
        <v>119078393</v>
      </c>
      <c r="B3069" s="2" t="s">
        <v>27199</v>
      </c>
      <c r="C3069" s="2">
        <v>6000000</v>
      </c>
      <c r="D3069" s="2">
        <v>7.5</v>
      </c>
      <c r="E3069" s="2">
        <f t="shared" si="47"/>
        <v>113078393</v>
      </c>
      <c r="I3069" s="13" t="s">
        <v>25816</v>
      </c>
      <c r="J3069" s="13">
        <v>-17092709</v>
      </c>
    </row>
    <row r="3070" spans="1:10" x14ac:dyDescent="0.3">
      <c r="A3070" s="2">
        <v>102308900</v>
      </c>
      <c r="B3070" s="2" t="s">
        <v>27200</v>
      </c>
      <c r="C3070" s="2">
        <v>6000000</v>
      </c>
      <c r="D3070" s="2">
        <v>8.1</v>
      </c>
      <c r="E3070" s="2">
        <f t="shared" si="47"/>
        <v>96308900</v>
      </c>
      <c r="I3070" s="13" t="s">
        <v>25741</v>
      </c>
      <c r="J3070" s="13">
        <v>-17168879</v>
      </c>
    </row>
    <row r="3071" spans="1:10" x14ac:dyDescent="0.3">
      <c r="A3071" s="2">
        <v>102300000</v>
      </c>
      <c r="B3071" s="2" t="s">
        <v>27201</v>
      </c>
      <c r="C3071" s="2">
        <v>6000000</v>
      </c>
      <c r="D3071" s="2">
        <v>7.8</v>
      </c>
      <c r="E3071" s="2">
        <f t="shared" si="47"/>
        <v>96300000</v>
      </c>
      <c r="I3071" s="13" t="s">
        <v>26392</v>
      </c>
      <c r="J3071" s="13">
        <v>-17174509</v>
      </c>
    </row>
    <row r="3072" spans="1:10" x14ac:dyDescent="0.3">
      <c r="A3072" s="2">
        <v>54800000</v>
      </c>
      <c r="B3072" s="2" t="s">
        <v>27202</v>
      </c>
      <c r="C3072" s="2">
        <v>6000000</v>
      </c>
      <c r="D3072" s="2">
        <v>7.8</v>
      </c>
      <c r="E3072" s="2">
        <f t="shared" si="47"/>
        <v>48800000</v>
      </c>
      <c r="I3072" s="13" t="s">
        <v>25626</v>
      </c>
      <c r="J3072" s="13">
        <v>-17231467</v>
      </c>
    </row>
    <row r="3073" spans="1:10" x14ac:dyDescent="0.3">
      <c r="A3073" s="2">
        <v>24004159</v>
      </c>
      <c r="B3073" s="2" t="s">
        <v>24421</v>
      </c>
      <c r="C3073" s="2">
        <v>110000000</v>
      </c>
      <c r="D3073" s="2">
        <v>5.8</v>
      </c>
      <c r="E3073" s="2">
        <f t="shared" si="47"/>
        <v>-85995841</v>
      </c>
      <c r="I3073" s="13" t="s">
        <v>25101</v>
      </c>
      <c r="J3073" s="13">
        <v>-17258404</v>
      </c>
    </row>
    <row r="3074" spans="1:10" x14ac:dyDescent="0.3">
      <c r="A3074" s="2">
        <v>43650000</v>
      </c>
      <c r="B3074" s="2" t="s">
        <v>27203</v>
      </c>
      <c r="C3074" s="2">
        <v>6000000</v>
      </c>
      <c r="D3074" s="2">
        <v>7.6</v>
      </c>
      <c r="E3074" s="2">
        <f t="shared" si="47"/>
        <v>37650000</v>
      </c>
      <c r="I3074" s="13" t="s">
        <v>25367</v>
      </c>
      <c r="J3074" s="13">
        <v>-17282242</v>
      </c>
    </row>
    <row r="3075" spans="1:10" x14ac:dyDescent="0.3">
      <c r="A3075" s="2">
        <v>39800000</v>
      </c>
      <c r="B3075" s="2" t="s">
        <v>27204</v>
      </c>
      <c r="C3075" s="2">
        <v>6000000</v>
      </c>
      <c r="D3075" s="2">
        <v>7.4</v>
      </c>
      <c r="E3075" s="2">
        <f t="shared" ref="E3075:E3138" si="48">A3075-C3075</f>
        <v>33800000</v>
      </c>
      <c r="I3075" s="13" t="s">
        <v>25743</v>
      </c>
      <c r="J3075" s="13">
        <v>-17287907</v>
      </c>
    </row>
    <row r="3076" spans="1:10" x14ac:dyDescent="0.3">
      <c r="A3076" s="2">
        <v>27457409</v>
      </c>
      <c r="B3076" s="2" t="s">
        <v>27205</v>
      </c>
      <c r="C3076" s="2">
        <v>6000000</v>
      </c>
      <c r="D3076" s="2">
        <v>6.3</v>
      </c>
      <c r="E3076" s="2">
        <f t="shared" si="48"/>
        <v>21457409</v>
      </c>
      <c r="I3076" s="13" t="s">
        <v>26383</v>
      </c>
      <c r="J3076" s="13">
        <v>-17323302</v>
      </c>
    </row>
    <row r="3077" spans="1:10" x14ac:dyDescent="0.3">
      <c r="A3077" s="2">
        <v>25047631</v>
      </c>
      <c r="B3077" s="2" t="s">
        <v>27206</v>
      </c>
      <c r="C3077" s="2">
        <v>6000000</v>
      </c>
      <c r="D3077" s="2">
        <v>6.9</v>
      </c>
      <c r="E3077" s="2">
        <f t="shared" si="48"/>
        <v>19047631</v>
      </c>
      <c r="I3077" s="13" t="s">
        <v>24688</v>
      </c>
      <c r="J3077" s="13">
        <v>-17363557</v>
      </c>
    </row>
    <row r="3078" spans="1:10" x14ac:dyDescent="0.3">
      <c r="A3078" s="2">
        <v>23272306</v>
      </c>
      <c r="B3078" s="2" t="s">
        <v>27207</v>
      </c>
      <c r="C3078" s="2">
        <v>6000000</v>
      </c>
      <c r="D3078" s="2">
        <v>8.6</v>
      </c>
      <c r="E3078" s="2">
        <f t="shared" si="48"/>
        <v>17272306</v>
      </c>
      <c r="I3078" s="13" t="s">
        <v>25544</v>
      </c>
      <c r="J3078" s="13">
        <v>-17390018</v>
      </c>
    </row>
    <row r="3079" spans="1:10" x14ac:dyDescent="0.3">
      <c r="A3079" s="2">
        <v>22168359</v>
      </c>
      <c r="B3079" s="2" t="s">
        <v>27208</v>
      </c>
      <c r="C3079" s="2">
        <v>8000000</v>
      </c>
      <c r="D3079" s="2">
        <v>5.0999999999999996</v>
      </c>
      <c r="E3079" s="2">
        <f t="shared" si="48"/>
        <v>14168359</v>
      </c>
      <c r="I3079" s="13" t="s">
        <v>24685</v>
      </c>
      <c r="J3079" s="13">
        <v>-17399565</v>
      </c>
    </row>
    <row r="3080" spans="1:10" x14ac:dyDescent="0.3">
      <c r="A3080" s="2">
        <v>21005329</v>
      </c>
      <c r="B3080" s="2" t="s">
        <v>27209</v>
      </c>
      <c r="C3080" s="2">
        <v>6000000</v>
      </c>
      <c r="D3080" s="2">
        <v>6.4</v>
      </c>
      <c r="E3080" s="2">
        <f t="shared" si="48"/>
        <v>15005329</v>
      </c>
      <c r="I3080" s="13" t="s">
        <v>25546</v>
      </c>
      <c r="J3080" s="13">
        <v>-17403744</v>
      </c>
    </row>
    <row r="3081" spans="1:10" x14ac:dyDescent="0.3">
      <c r="A3081" s="2">
        <v>26236603</v>
      </c>
      <c r="B3081" s="2" t="s">
        <v>27210</v>
      </c>
      <c r="C3081" s="2">
        <v>6000000</v>
      </c>
      <c r="D3081" s="2">
        <v>7.9</v>
      </c>
      <c r="E3081" s="2">
        <f t="shared" si="48"/>
        <v>20236603</v>
      </c>
      <c r="I3081" s="13" t="s">
        <v>25028</v>
      </c>
      <c r="J3081" s="13">
        <v>-17419365</v>
      </c>
    </row>
    <row r="3082" spans="1:10" x14ac:dyDescent="0.3">
      <c r="A3082" s="2">
        <v>20400000</v>
      </c>
      <c r="B3082" s="2" t="s">
        <v>27211</v>
      </c>
      <c r="C3082" s="2">
        <v>8000000</v>
      </c>
      <c r="D3082" s="2">
        <v>6.9</v>
      </c>
      <c r="E3082" s="2">
        <f t="shared" si="48"/>
        <v>12400000</v>
      </c>
      <c r="I3082" s="13" t="s">
        <v>25140</v>
      </c>
      <c r="J3082" s="13">
        <v>-17430732</v>
      </c>
    </row>
    <row r="3083" spans="1:10" x14ac:dyDescent="0.3">
      <c r="A3083" s="2">
        <v>18621249</v>
      </c>
      <c r="B3083" s="2" t="s">
        <v>27212</v>
      </c>
      <c r="C3083" s="2">
        <v>6000000</v>
      </c>
      <c r="D3083" s="2">
        <v>7.5</v>
      </c>
      <c r="E3083" s="2">
        <f t="shared" si="48"/>
        <v>12621249</v>
      </c>
      <c r="I3083" s="13" t="s">
        <v>24737</v>
      </c>
      <c r="J3083" s="13">
        <v>-17525384</v>
      </c>
    </row>
    <row r="3084" spans="1:10" x14ac:dyDescent="0.3">
      <c r="A3084" s="2">
        <v>25244700</v>
      </c>
      <c r="B3084" s="2" t="s">
        <v>27213</v>
      </c>
      <c r="C3084" s="2">
        <v>6000000</v>
      </c>
      <c r="D3084" s="2">
        <v>7.2</v>
      </c>
      <c r="E3084" s="2">
        <f t="shared" si="48"/>
        <v>19244700</v>
      </c>
      <c r="I3084" s="13" t="s">
        <v>25257</v>
      </c>
      <c r="J3084" s="13">
        <v>-17624564</v>
      </c>
    </row>
    <row r="3085" spans="1:10" x14ac:dyDescent="0.3">
      <c r="A3085" s="2">
        <v>14545844</v>
      </c>
      <c r="B3085" s="2" t="s">
        <v>27214</v>
      </c>
      <c r="C3085" s="2">
        <v>6500000</v>
      </c>
      <c r="D3085" s="2">
        <v>5.8</v>
      </c>
      <c r="E3085" s="2">
        <f t="shared" si="48"/>
        <v>8045844</v>
      </c>
      <c r="I3085" s="13" t="s">
        <v>26274</v>
      </c>
      <c r="J3085" s="13">
        <v>-17646272</v>
      </c>
    </row>
    <row r="3086" spans="1:10" x14ac:dyDescent="0.3">
      <c r="A3086" s="2">
        <v>13235267</v>
      </c>
      <c r="B3086" s="2" t="s">
        <v>27215</v>
      </c>
      <c r="C3086" s="2">
        <v>6000000</v>
      </c>
      <c r="D3086" s="2">
        <v>2.9</v>
      </c>
      <c r="E3086" s="2">
        <f t="shared" si="48"/>
        <v>7235267</v>
      </c>
      <c r="I3086" s="13" t="s">
        <v>26475</v>
      </c>
      <c r="J3086" s="13">
        <v>-17680813</v>
      </c>
    </row>
    <row r="3087" spans="1:10" x14ac:dyDescent="0.3">
      <c r="A3087" s="2">
        <v>12793213</v>
      </c>
      <c r="B3087" s="2" t="s">
        <v>27216</v>
      </c>
      <c r="C3087" s="2">
        <v>6000000</v>
      </c>
      <c r="D3087" s="2">
        <v>6.2</v>
      </c>
      <c r="E3087" s="2">
        <f t="shared" si="48"/>
        <v>6793213</v>
      </c>
      <c r="I3087" s="13" t="s">
        <v>26312</v>
      </c>
      <c r="J3087" s="13">
        <v>-17707473</v>
      </c>
    </row>
    <row r="3088" spans="1:10" x14ac:dyDescent="0.3">
      <c r="A3088" s="2">
        <v>11883495</v>
      </c>
      <c r="B3088" s="2" t="s">
        <v>27217</v>
      </c>
      <c r="C3088" s="2">
        <v>9000000</v>
      </c>
      <c r="D3088" s="2">
        <v>6.8</v>
      </c>
      <c r="E3088" s="2">
        <f t="shared" si="48"/>
        <v>2883495</v>
      </c>
      <c r="I3088" s="13" t="s">
        <v>24370</v>
      </c>
      <c r="J3088" s="13">
        <v>-17714996</v>
      </c>
    </row>
    <row r="3089" spans="1:10" x14ac:dyDescent="0.3">
      <c r="A3089" s="2">
        <v>11797927</v>
      </c>
      <c r="B3089" s="2" t="s">
        <v>27218</v>
      </c>
      <c r="C3089" s="2">
        <v>6000000</v>
      </c>
      <c r="D3089" s="2">
        <v>6.1</v>
      </c>
      <c r="E3089" s="2">
        <f t="shared" si="48"/>
        <v>5797927</v>
      </c>
      <c r="I3089" s="13" t="s">
        <v>27040</v>
      </c>
      <c r="J3089" s="13">
        <v>-17726628</v>
      </c>
    </row>
    <row r="3090" spans="1:10" x14ac:dyDescent="0.3">
      <c r="A3090" s="2">
        <v>17605861</v>
      </c>
      <c r="B3090" s="2" t="s">
        <v>27219</v>
      </c>
      <c r="C3090" s="2">
        <v>6000000</v>
      </c>
      <c r="D3090" s="2">
        <v>7.7</v>
      </c>
      <c r="E3090" s="2">
        <f t="shared" si="48"/>
        <v>11605861</v>
      </c>
      <c r="I3090" s="13" t="s">
        <v>26277</v>
      </c>
      <c r="J3090" s="13">
        <v>-17754000</v>
      </c>
    </row>
    <row r="3091" spans="1:10" x14ac:dyDescent="0.3">
      <c r="A3091" s="2">
        <v>11642254</v>
      </c>
      <c r="B3091" s="2" t="s">
        <v>27220</v>
      </c>
      <c r="C3091" s="2">
        <v>3000000</v>
      </c>
      <c r="D3091" s="2">
        <v>5.2</v>
      </c>
      <c r="E3091" s="2">
        <f t="shared" si="48"/>
        <v>8642254</v>
      </c>
      <c r="I3091" s="13" t="s">
        <v>25827</v>
      </c>
      <c r="J3091" s="13">
        <v>-17835684</v>
      </c>
    </row>
    <row r="3092" spans="1:10" x14ac:dyDescent="0.3">
      <c r="A3092" s="2">
        <v>9203192</v>
      </c>
      <c r="B3092" s="2" t="s">
        <v>27221</v>
      </c>
      <c r="C3092" s="2">
        <v>5000000</v>
      </c>
      <c r="D3092" s="2">
        <v>6.8</v>
      </c>
      <c r="E3092" s="2">
        <f t="shared" si="48"/>
        <v>4203192</v>
      </c>
      <c r="I3092" s="13" t="s">
        <v>25990</v>
      </c>
      <c r="J3092" s="13">
        <v>-17843067</v>
      </c>
    </row>
    <row r="3093" spans="1:10" x14ac:dyDescent="0.3">
      <c r="A3093" s="2">
        <v>8596914</v>
      </c>
      <c r="B3093" s="2" t="s">
        <v>27222</v>
      </c>
      <c r="C3093" s="2">
        <v>6000000</v>
      </c>
      <c r="D3093" s="2">
        <v>7</v>
      </c>
      <c r="E3093" s="2">
        <f t="shared" si="48"/>
        <v>2596914</v>
      </c>
      <c r="I3093" s="13" t="s">
        <v>25764</v>
      </c>
      <c r="J3093" s="13">
        <v>-17872563</v>
      </c>
    </row>
    <row r="3094" spans="1:10" x14ac:dyDescent="0.3">
      <c r="A3094" s="2">
        <v>6851636</v>
      </c>
      <c r="B3094" s="2" t="s">
        <v>27223</v>
      </c>
      <c r="C3094" s="2">
        <v>6000000</v>
      </c>
      <c r="D3094" s="2">
        <v>5.9</v>
      </c>
      <c r="E3094" s="2">
        <f t="shared" si="48"/>
        <v>851636</v>
      </c>
      <c r="I3094" s="13" t="s">
        <v>26272</v>
      </c>
      <c r="J3094" s="13">
        <v>-17918075</v>
      </c>
    </row>
    <row r="3095" spans="1:10" x14ac:dyDescent="0.3">
      <c r="A3095" s="2">
        <v>11434867</v>
      </c>
      <c r="B3095" s="2" t="s">
        <v>27224</v>
      </c>
      <c r="C3095" s="2">
        <v>6000000</v>
      </c>
      <c r="D3095" s="2">
        <v>7.1</v>
      </c>
      <c r="E3095" s="2">
        <f t="shared" si="48"/>
        <v>5434867</v>
      </c>
      <c r="I3095" s="13" t="s">
        <v>26349</v>
      </c>
      <c r="J3095" s="13">
        <v>-17954750</v>
      </c>
    </row>
    <row r="3096" spans="1:10" x14ac:dyDescent="0.3">
      <c r="A3096" s="2">
        <v>5895238</v>
      </c>
      <c r="B3096" s="2" t="s">
        <v>27225</v>
      </c>
      <c r="C3096" s="2">
        <v>6000000</v>
      </c>
      <c r="D3096" s="2">
        <v>5.5</v>
      </c>
      <c r="E3096" s="2">
        <f t="shared" si="48"/>
        <v>-104762</v>
      </c>
      <c r="I3096" s="13" t="s">
        <v>26275</v>
      </c>
      <c r="J3096" s="13">
        <v>-18000000</v>
      </c>
    </row>
    <row r="3097" spans="1:10" x14ac:dyDescent="0.3">
      <c r="A3097" s="2">
        <v>6670712</v>
      </c>
      <c r="B3097" s="2" t="s">
        <v>27226</v>
      </c>
      <c r="C3097" s="2">
        <v>6000000</v>
      </c>
      <c r="D3097" s="2">
        <v>7.4</v>
      </c>
      <c r="E3097" s="2">
        <f t="shared" si="48"/>
        <v>670712</v>
      </c>
      <c r="I3097" s="13" t="s">
        <v>26216</v>
      </c>
      <c r="J3097" s="13">
        <v>-18011004</v>
      </c>
    </row>
    <row r="3098" spans="1:10" x14ac:dyDescent="0.3">
      <c r="A3098" s="2">
        <v>5359774</v>
      </c>
      <c r="B3098" s="2" t="s">
        <v>27227</v>
      </c>
      <c r="C3098" s="2">
        <v>6000000</v>
      </c>
      <c r="D3098" s="2">
        <v>7.3</v>
      </c>
      <c r="E3098" s="2">
        <f t="shared" si="48"/>
        <v>-640226</v>
      </c>
      <c r="I3098" s="13" t="s">
        <v>24550</v>
      </c>
      <c r="J3098" s="13">
        <v>-18058441</v>
      </c>
    </row>
    <row r="3099" spans="1:10" x14ac:dyDescent="0.3">
      <c r="A3099" s="2">
        <v>4693919</v>
      </c>
      <c r="B3099" s="2" t="s">
        <v>27228</v>
      </c>
      <c r="C3099" s="2">
        <v>6500000</v>
      </c>
      <c r="D3099" s="2">
        <v>4.5999999999999996</v>
      </c>
      <c r="E3099" s="2">
        <f t="shared" si="48"/>
        <v>-1806081</v>
      </c>
      <c r="I3099" s="13" t="s">
        <v>25745</v>
      </c>
      <c r="J3099" s="13">
        <v>-18100000</v>
      </c>
    </row>
    <row r="3100" spans="1:10" x14ac:dyDescent="0.3">
      <c r="A3100" s="2">
        <v>4859475</v>
      </c>
      <c r="B3100" s="2" t="s">
        <v>27229</v>
      </c>
      <c r="C3100" s="2">
        <v>6000000</v>
      </c>
      <c r="D3100" s="2">
        <v>7.2</v>
      </c>
      <c r="E3100" s="2">
        <f t="shared" si="48"/>
        <v>-1140525</v>
      </c>
      <c r="I3100" s="13" t="s">
        <v>25102</v>
      </c>
      <c r="J3100" s="13">
        <v>-18125131</v>
      </c>
    </row>
    <row r="3101" spans="1:10" x14ac:dyDescent="0.3">
      <c r="A3101" s="2">
        <v>4542775</v>
      </c>
      <c r="B3101" s="2" t="s">
        <v>27230</v>
      </c>
      <c r="C3101" s="2">
        <v>6000000</v>
      </c>
      <c r="D3101" s="2">
        <v>5.0999999999999996</v>
      </c>
      <c r="E3101" s="2">
        <f t="shared" si="48"/>
        <v>-1457225</v>
      </c>
      <c r="I3101" s="13" t="s">
        <v>25102</v>
      </c>
      <c r="J3101" s="13">
        <v>-18125131</v>
      </c>
    </row>
    <row r="3102" spans="1:10" x14ac:dyDescent="0.3">
      <c r="A3102" s="2">
        <v>3588432</v>
      </c>
      <c r="B3102" s="2" t="s">
        <v>27231</v>
      </c>
      <c r="C3102" s="2">
        <v>6000000</v>
      </c>
      <c r="D3102" s="2">
        <v>6.7</v>
      </c>
      <c r="E3102" s="2">
        <f t="shared" si="48"/>
        <v>-2411568</v>
      </c>
      <c r="I3102" s="13" t="s">
        <v>25156</v>
      </c>
      <c r="J3102" s="13">
        <v>-18218547</v>
      </c>
    </row>
    <row r="3103" spans="1:10" x14ac:dyDescent="0.3">
      <c r="A3103" s="2">
        <v>4394936</v>
      </c>
      <c r="B3103" s="2" t="s">
        <v>27232</v>
      </c>
      <c r="C3103" s="2">
        <v>6000000</v>
      </c>
      <c r="D3103" s="2">
        <v>5.3</v>
      </c>
      <c r="E3103" s="2">
        <f t="shared" si="48"/>
        <v>-1605064</v>
      </c>
      <c r="I3103" s="13" t="s">
        <v>25616</v>
      </c>
      <c r="J3103" s="13">
        <v>-18236870</v>
      </c>
    </row>
    <row r="3104" spans="1:10" x14ac:dyDescent="0.3">
      <c r="A3104" s="2">
        <v>3029081</v>
      </c>
      <c r="B3104" s="2" t="s">
        <v>27233</v>
      </c>
      <c r="C3104" s="2">
        <v>6000000</v>
      </c>
      <c r="D3104" s="2">
        <v>7.8</v>
      </c>
      <c r="E3104" s="2">
        <f t="shared" si="48"/>
        <v>-2970919</v>
      </c>
      <c r="I3104" s="13" t="s">
        <v>25842</v>
      </c>
      <c r="J3104" s="13">
        <v>-18287436</v>
      </c>
    </row>
    <row r="3105" spans="1:10" x14ac:dyDescent="0.3">
      <c r="A3105" s="2">
        <v>3273588</v>
      </c>
      <c r="B3105" s="2" t="s">
        <v>27234</v>
      </c>
      <c r="C3105" s="2">
        <v>6000000</v>
      </c>
      <c r="D3105" s="2">
        <v>6.7</v>
      </c>
      <c r="E3105" s="2">
        <f t="shared" si="48"/>
        <v>-2726412</v>
      </c>
      <c r="I3105" s="13" t="s">
        <v>26004</v>
      </c>
      <c r="J3105" s="13">
        <v>-18302044</v>
      </c>
    </row>
    <row r="3106" spans="1:10" x14ac:dyDescent="0.3">
      <c r="A3106" s="2">
        <v>2207975</v>
      </c>
      <c r="B3106" s="2" t="s">
        <v>27235</v>
      </c>
      <c r="C3106" s="2">
        <v>6000000</v>
      </c>
      <c r="D3106" s="2">
        <v>7.2</v>
      </c>
      <c r="E3106" s="2">
        <f t="shared" si="48"/>
        <v>-3792025</v>
      </c>
      <c r="I3106" s="13" t="s">
        <v>26063</v>
      </c>
      <c r="J3106" s="13">
        <v>-18309470</v>
      </c>
    </row>
    <row r="3107" spans="1:10" x14ac:dyDescent="0.3">
      <c r="A3107" s="2">
        <v>2025238</v>
      </c>
      <c r="B3107" s="2" t="s">
        <v>27236</v>
      </c>
      <c r="C3107" s="2">
        <v>6000000</v>
      </c>
      <c r="D3107" s="2">
        <v>5.8</v>
      </c>
      <c r="E3107" s="2">
        <f t="shared" si="48"/>
        <v>-3974762</v>
      </c>
      <c r="I3107" s="13" t="s">
        <v>26278</v>
      </c>
      <c r="J3107" s="13">
        <v>-18353336</v>
      </c>
    </row>
    <row r="3108" spans="1:10" x14ac:dyDescent="0.3">
      <c r="A3108" s="2">
        <v>2077046</v>
      </c>
      <c r="B3108" s="2" t="s">
        <v>27237</v>
      </c>
      <c r="C3108" s="2">
        <v>6000000</v>
      </c>
      <c r="D3108" s="2">
        <v>7</v>
      </c>
      <c r="E3108" s="2">
        <f t="shared" si="48"/>
        <v>-3922954</v>
      </c>
      <c r="I3108" s="13" t="s">
        <v>25744</v>
      </c>
      <c r="J3108" s="13">
        <v>-18423913</v>
      </c>
    </row>
    <row r="3109" spans="1:10" x14ac:dyDescent="0.3">
      <c r="A3109" s="2">
        <v>869325</v>
      </c>
      <c r="B3109" s="2" t="s">
        <v>27238</v>
      </c>
      <c r="C3109" s="2">
        <v>6000000</v>
      </c>
      <c r="D3109" s="2">
        <v>3.8</v>
      </c>
      <c r="E3109" s="2">
        <f t="shared" si="48"/>
        <v>-5130675</v>
      </c>
      <c r="I3109" s="13" t="s">
        <v>24298</v>
      </c>
      <c r="J3109" s="13">
        <v>-18435269</v>
      </c>
    </row>
    <row r="3110" spans="1:10" x14ac:dyDescent="0.3">
      <c r="A3110" s="2">
        <v>399611</v>
      </c>
      <c r="B3110" s="2" t="s">
        <v>27239</v>
      </c>
      <c r="C3110" s="2">
        <v>6000000</v>
      </c>
      <c r="D3110" s="2">
        <v>5.7</v>
      </c>
      <c r="E3110" s="2">
        <f t="shared" si="48"/>
        <v>-5600389</v>
      </c>
      <c r="I3110" s="13" t="s">
        <v>24502</v>
      </c>
      <c r="J3110" s="13">
        <v>-18442521</v>
      </c>
    </row>
    <row r="3111" spans="1:10" x14ac:dyDescent="0.3">
      <c r="A3111" s="2">
        <v>115862</v>
      </c>
      <c r="B3111" s="2" t="s">
        <v>27240</v>
      </c>
      <c r="C3111" s="2">
        <v>6000000</v>
      </c>
      <c r="D3111" s="2">
        <v>6.7</v>
      </c>
      <c r="E3111" s="2">
        <f t="shared" si="48"/>
        <v>-5884138</v>
      </c>
      <c r="I3111" s="13" t="s">
        <v>25878</v>
      </c>
      <c r="J3111" s="13">
        <v>-18503478</v>
      </c>
    </row>
    <row r="3112" spans="1:10" x14ac:dyDescent="0.3">
      <c r="A3112" s="2">
        <v>117560</v>
      </c>
      <c r="B3112" s="2" t="s">
        <v>27241</v>
      </c>
      <c r="C3112" s="2">
        <v>6000000</v>
      </c>
      <c r="D3112" s="2">
        <v>6.2</v>
      </c>
      <c r="E3112" s="2">
        <f t="shared" si="48"/>
        <v>-5882440</v>
      </c>
      <c r="I3112" s="13" t="s">
        <v>25239</v>
      </c>
      <c r="J3112" s="13">
        <v>-18569728</v>
      </c>
    </row>
    <row r="3113" spans="1:10" x14ac:dyDescent="0.3">
      <c r="A3113" s="2">
        <v>54606</v>
      </c>
      <c r="B3113" s="2" t="s">
        <v>27242</v>
      </c>
      <c r="C3113" s="2">
        <v>6000000</v>
      </c>
      <c r="D3113" s="2">
        <v>6.2</v>
      </c>
      <c r="E3113" s="2">
        <f t="shared" si="48"/>
        <v>-5945394</v>
      </c>
      <c r="I3113" s="13" t="s">
        <v>25137</v>
      </c>
      <c r="J3113" s="13">
        <v>-18586498</v>
      </c>
    </row>
    <row r="3114" spans="1:10" x14ac:dyDescent="0.3">
      <c r="A3114" s="2">
        <v>36497</v>
      </c>
      <c r="B3114" s="2" t="s">
        <v>27243</v>
      </c>
      <c r="C3114" s="2">
        <v>6000000</v>
      </c>
      <c r="D3114" s="2">
        <v>4.7</v>
      </c>
      <c r="E3114" s="2">
        <f t="shared" si="48"/>
        <v>-5963503</v>
      </c>
      <c r="I3114" s="13" t="s">
        <v>24813</v>
      </c>
      <c r="J3114" s="13">
        <v>-18592056</v>
      </c>
    </row>
    <row r="3115" spans="1:10" x14ac:dyDescent="0.3">
      <c r="A3115" s="2">
        <v>65804</v>
      </c>
      <c r="B3115" s="2" t="s">
        <v>27244</v>
      </c>
      <c r="C3115" s="2">
        <v>12000000</v>
      </c>
      <c r="D3115" s="2">
        <v>6.3</v>
      </c>
      <c r="E3115" s="2">
        <f t="shared" si="48"/>
        <v>-11934196</v>
      </c>
      <c r="I3115" s="13" t="s">
        <v>25554</v>
      </c>
      <c r="J3115" s="13">
        <v>-18696681</v>
      </c>
    </row>
    <row r="3116" spans="1:10" x14ac:dyDescent="0.3">
      <c r="A3116" s="2">
        <v>3895664</v>
      </c>
      <c r="B3116" s="2" t="s">
        <v>27245</v>
      </c>
      <c r="C3116" s="2">
        <v>5300000</v>
      </c>
      <c r="D3116" s="2">
        <v>7.3</v>
      </c>
      <c r="E3116" s="2">
        <f t="shared" si="48"/>
        <v>-1404336</v>
      </c>
      <c r="I3116" s="13" t="s">
        <v>25737</v>
      </c>
      <c r="J3116" s="13">
        <v>-18704226</v>
      </c>
    </row>
    <row r="3117" spans="1:10" x14ac:dyDescent="0.3">
      <c r="A3117" s="2">
        <v>31874869</v>
      </c>
      <c r="B3117" s="2" t="s">
        <v>25102</v>
      </c>
      <c r="C3117" s="2">
        <v>50000000</v>
      </c>
      <c r="D3117" s="2">
        <v>6.1</v>
      </c>
      <c r="E3117" s="2">
        <f t="shared" si="48"/>
        <v>-18125131</v>
      </c>
      <c r="I3117" s="13" t="s">
        <v>26596</v>
      </c>
      <c r="J3117" s="13">
        <v>-18752184</v>
      </c>
    </row>
    <row r="3118" spans="1:10" x14ac:dyDescent="0.3">
      <c r="A3118" s="2">
        <v>542860</v>
      </c>
      <c r="B3118" s="2" t="s">
        <v>27246</v>
      </c>
      <c r="C3118" s="2">
        <v>4000000</v>
      </c>
      <c r="D3118" s="2">
        <v>7.1</v>
      </c>
      <c r="E3118" s="2">
        <f t="shared" si="48"/>
        <v>-3457140</v>
      </c>
      <c r="I3118" s="13" t="s">
        <v>24991</v>
      </c>
      <c r="J3118" s="13">
        <v>-18774204</v>
      </c>
    </row>
    <row r="3119" spans="1:10" x14ac:dyDescent="0.3">
      <c r="A3119" s="2">
        <v>11905519</v>
      </c>
      <c r="B3119" s="2" t="s">
        <v>27247</v>
      </c>
      <c r="C3119" s="2">
        <v>200000000</v>
      </c>
      <c r="D3119" s="2">
        <v>7.1</v>
      </c>
      <c r="E3119" s="2">
        <f t="shared" si="48"/>
        <v>-188094481</v>
      </c>
      <c r="I3119" s="13" t="s">
        <v>26279</v>
      </c>
      <c r="J3119" s="13">
        <v>-18809982</v>
      </c>
    </row>
    <row r="3120" spans="1:10" x14ac:dyDescent="0.3">
      <c r="A3120" s="2">
        <v>32541719</v>
      </c>
      <c r="B3120" s="2" t="s">
        <v>27248</v>
      </c>
      <c r="C3120" s="2">
        <v>3500159</v>
      </c>
      <c r="D3120" s="2">
        <v>6.7</v>
      </c>
      <c r="E3120" s="2">
        <f t="shared" si="48"/>
        <v>29041560</v>
      </c>
      <c r="I3120" s="13" t="s">
        <v>26286</v>
      </c>
      <c r="J3120" s="13">
        <v>-18816646</v>
      </c>
    </row>
    <row r="3121" spans="1:10" x14ac:dyDescent="0.3">
      <c r="A3121" s="2">
        <v>3064356</v>
      </c>
      <c r="B3121" s="2" t="s">
        <v>27249</v>
      </c>
      <c r="C3121" s="2">
        <v>5600000</v>
      </c>
      <c r="D3121" s="2">
        <v>6.9</v>
      </c>
      <c r="E3121" s="2">
        <f t="shared" si="48"/>
        <v>-2535644</v>
      </c>
      <c r="I3121" s="13" t="s">
        <v>25370</v>
      </c>
      <c r="J3121" s="13">
        <v>-18823678</v>
      </c>
    </row>
    <row r="3122" spans="1:10" x14ac:dyDescent="0.3">
      <c r="A3122" s="2">
        <v>7009668</v>
      </c>
      <c r="B3122" s="2" t="s">
        <v>27250</v>
      </c>
      <c r="C3122" s="2">
        <v>5600000</v>
      </c>
      <c r="D3122" s="2">
        <v>2.1</v>
      </c>
      <c r="E3122" s="2">
        <f t="shared" si="48"/>
        <v>1409668</v>
      </c>
      <c r="I3122" s="13" t="s">
        <v>24494</v>
      </c>
      <c r="J3122" s="13">
        <v>-18851301</v>
      </c>
    </row>
    <row r="3123" spans="1:10" x14ac:dyDescent="0.3">
      <c r="A3123" s="2">
        <v>27024</v>
      </c>
      <c r="B3123" s="2" t="s">
        <v>27251</v>
      </c>
      <c r="C3123" s="2">
        <v>5600000</v>
      </c>
      <c r="D3123" s="2">
        <v>6.6</v>
      </c>
      <c r="E3123" s="2">
        <f t="shared" si="48"/>
        <v>-5572976</v>
      </c>
      <c r="I3123" s="13" t="s">
        <v>25267</v>
      </c>
      <c r="J3123" s="13">
        <v>-18891023</v>
      </c>
    </row>
    <row r="3124" spans="1:10" x14ac:dyDescent="0.3">
      <c r="A3124" s="2">
        <v>159600000</v>
      </c>
      <c r="B3124" s="2" t="s">
        <v>27252</v>
      </c>
      <c r="C3124" s="2">
        <v>5500000</v>
      </c>
      <c r="D3124" s="2">
        <v>8.3000000000000007</v>
      </c>
      <c r="E3124" s="2">
        <f t="shared" si="48"/>
        <v>154100000</v>
      </c>
      <c r="I3124" s="13" t="s">
        <v>26648</v>
      </c>
      <c r="J3124" s="13">
        <v>-18891180</v>
      </c>
    </row>
    <row r="3125" spans="1:10" x14ac:dyDescent="0.3">
      <c r="A3125" s="2">
        <v>58800000</v>
      </c>
      <c r="B3125" s="2" t="s">
        <v>27253</v>
      </c>
      <c r="C3125" s="2">
        <v>5500000</v>
      </c>
      <c r="D3125" s="2">
        <v>7.2</v>
      </c>
      <c r="E3125" s="2">
        <f t="shared" si="48"/>
        <v>53300000</v>
      </c>
      <c r="I3125" s="13" t="s">
        <v>25574</v>
      </c>
      <c r="J3125" s="13">
        <v>-18918217</v>
      </c>
    </row>
    <row r="3126" spans="1:10" x14ac:dyDescent="0.3">
      <c r="A3126" s="2">
        <v>50382128</v>
      </c>
      <c r="B3126" s="2" t="s">
        <v>27254</v>
      </c>
      <c r="C3126" s="2">
        <v>5500000</v>
      </c>
      <c r="D3126" s="2">
        <v>5.6</v>
      </c>
      <c r="E3126" s="2">
        <f t="shared" si="48"/>
        <v>44882128</v>
      </c>
      <c r="I3126" s="13" t="s">
        <v>26309</v>
      </c>
      <c r="J3126" s="13">
        <v>-18987439</v>
      </c>
    </row>
    <row r="3127" spans="1:10" x14ac:dyDescent="0.3">
      <c r="A3127" s="2">
        <v>35811509</v>
      </c>
      <c r="B3127" s="2" t="s">
        <v>27255</v>
      </c>
      <c r="C3127" s="2">
        <v>5500000</v>
      </c>
      <c r="D3127" s="2">
        <v>7.7</v>
      </c>
      <c r="E3127" s="2">
        <f t="shared" si="48"/>
        <v>30311509</v>
      </c>
      <c r="I3127" s="13" t="s">
        <v>25378</v>
      </c>
      <c r="J3127" s="13">
        <v>-19000897</v>
      </c>
    </row>
    <row r="3128" spans="1:10" x14ac:dyDescent="0.3">
      <c r="A3128" s="2">
        <v>24475193</v>
      </c>
      <c r="B3128" s="2" t="s">
        <v>27256</v>
      </c>
      <c r="C3128" s="2">
        <v>3000000</v>
      </c>
      <c r="D3128" s="2">
        <v>6.6</v>
      </c>
      <c r="E3128" s="2">
        <f t="shared" si="48"/>
        <v>21475193</v>
      </c>
      <c r="I3128" s="13" t="s">
        <v>25754</v>
      </c>
      <c r="J3128" s="13">
        <v>-19034791</v>
      </c>
    </row>
    <row r="3129" spans="1:10" x14ac:dyDescent="0.3">
      <c r="A3129" s="2">
        <v>6200756</v>
      </c>
      <c r="B3129" s="2" t="s">
        <v>27257</v>
      </c>
      <c r="C3129" s="2">
        <v>7000000</v>
      </c>
      <c r="D3129" s="2">
        <v>7.4</v>
      </c>
      <c r="E3129" s="2">
        <f t="shared" si="48"/>
        <v>-799244</v>
      </c>
      <c r="I3129" s="13" t="s">
        <v>26100</v>
      </c>
      <c r="J3129" s="13">
        <v>-19036988</v>
      </c>
    </row>
    <row r="3130" spans="1:10" x14ac:dyDescent="0.3">
      <c r="A3130" s="2">
        <v>1292119</v>
      </c>
      <c r="B3130" s="2" t="s">
        <v>27258</v>
      </c>
      <c r="C3130" s="2">
        <v>5500000</v>
      </c>
      <c r="D3130" s="2">
        <v>7.1</v>
      </c>
      <c r="E3130" s="2">
        <f t="shared" si="48"/>
        <v>-4207881</v>
      </c>
      <c r="I3130" s="13" t="s">
        <v>25592</v>
      </c>
      <c r="J3130" s="13">
        <v>-19044575</v>
      </c>
    </row>
    <row r="3131" spans="1:10" x14ac:dyDescent="0.3">
      <c r="A3131" s="2">
        <v>3629758</v>
      </c>
      <c r="B3131" s="2" t="s">
        <v>27259</v>
      </c>
      <c r="C3131" s="2">
        <v>5500000</v>
      </c>
      <c r="D3131" s="2">
        <v>7.9</v>
      </c>
      <c r="E3131" s="2">
        <f t="shared" si="48"/>
        <v>-1870242</v>
      </c>
      <c r="I3131" s="13" t="s">
        <v>26199</v>
      </c>
      <c r="J3131" s="13">
        <v>-19083691</v>
      </c>
    </row>
    <row r="3132" spans="1:10" x14ac:dyDescent="0.3">
      <c r="A3132" s="2">
        <v>6239558</v>
      </c>
      <c r="B3132" s="2" t="s">
        <v>27260</v>
      </c>
      <c r="C3132" s="2">
        <v>5000000</v>
      </c>
      <c r="D3132" s="2">
        <v>6.7</v>
      </c>
      <c r="E3132" s="2">
        <f t="shared" si="48"/>
        <v>1239558</v>
      </c>
      <c r="I3132" s="13" t="s">
        <v>25811</v>
      </c>
      <c r="J3132" s="13">
        <v>-19111857</v>
      </c>
    </row>
    <row r="3133" spans="1:10" x14ac:dyDescent="0.3">
      <c r="A3133" s="2">
        <v>1056102</v>
      </c>
      <c r="B3133" s="2" t="s">
        <v>27261</v>
      </c>
      <c r="C3133" s="2">
        <v>5000000</v>
      </c>
      <c r="D3133" s="2">
        <v>6.6</v>
      </c>
      <c r="E3133" s="2">
        <f t="shared" si="48"/>
        <v>-3943898</v>
      </c>
      <c r="I3133" s="13" t="s">
        <v>25757</v>
      </c>
      <c r="J3133" s="13">
        <v>-19119074</v>
      </c>
    </row>
    <row r="3134" spans="1:10" x14ac:dyDescent="0.3">
      <c r="A3134" s="2">
        <v>27545445</v>
      </c>
      <c r="B3134" s="2" t="s">
        <v>27262</v>
      </c>
      <c r="C3134" s="2">
        <v>6500000</v>
      </c>
      <c r="D3134" s="2">
        <v>7.9</v>
      </c>
      <c r="E3134" s="2">
        <f t="shared" si="48"/>
        <v>21045445</v>
      </c>
      <c r="I3134" s="13" t="s">
        <v>25642</v>
      </c>
      <c r="J3134" s="13">
        <v>-19145306</v>
      </c>
    </row>
    <row r="3135" spans="1:10" x14ac:dyDescent="0.3">
      <c r="A3135" s="2">
        <v>56007</v>
      </c>
      <c r="B3135" s="2" t="s">
        <v>27263</v>
      </c>
      <c r="C3135" s="2">
        <v>5500000</v>
      </c>
      <c r="D3135" s="2">
        <v>4.9000000000000004</v>
      </c>
      <c r="E3135" s="2">
        <f t="shared" si="48"/>
        <v>-5443993</v>
      </c>
      <c r="I3135" s="13" t="s">
        <v>26037</v>
      </c>
      <c r="J3135" s="13">
        <v>-19289545</v>
      </c>
    </row>
    <row r="3136" spans="1:10" x14ac:dyDescent="0.3">
      <c r="A3136" s="2">
        <v>611709</v>
      </c>
      <c r="B3136" s="2" t="s">
        <v>27264</v>
      </c>
      <c r="C3136" s="2">
        <v>3850000</v>
      </c>
      <c r="D3136" s="2">
        <v>7.2</v>
      </c>
      <c r="E3136" s="2">
        <f t="shared" si="48"/>
        <v>-3238291</v>
      </c>
      <c r="I3136" s="13" t="s">
        <v>24988</v>
      </c>
      <c r="J3136" s="13">
        <v>-19292673</v>
      </c>
    </row>
    <row r="3137" spans="1:10" x14ac:dyDescent="0.3">
      <c r="A3137" s="2">
        <v>22770</v>
      </c>
      <c r="B3137" s="2" t="s">
        <v>27265</v>
      </c>
      <c r="C3137" s="2">
        <v>5500000</v>
      </c>
      <c r="D3137" s="2">
        <v>6.1</v>
      </c>
      <c r="E3137" s="2">
        <f t="shared" si="48"/>
        <v>-5477230</v>
      </c>
      <c r="I3137" s="13" t="s">
        <v>24379</v>
      </c>
      <c r="J3137" s="13">
        <v>-19314120</v>
      </c>
    </row>
    <row r="3138" spans="1:10" x14ac:dyDescent="0.3">
      <c r="A3138" s="2">
        <v>27445</v>
      </c>
      <c r="B3138" s="2" t="s">
        <v>27266</v>
      </c>
      <c r="C3138" s="2">
        <v>9000000</v>
      </c>
      <c r="D3138" s="2">
        <v>5.3</v>
      </c>
      <c r="E3138" s="2">
        <f t="shared" si="48"/>
        <v>-8972555</v>
      </c>
      <c r="I3138" s="13" t="s">
        <v>25993</v>
      </c>
      <c r="J3138" s="13">
        <v>-19345223</v>
      </c>
    </row>
    <row r="3139" spans="1:10" x14ac:dyDescent="0.3">
      <c r="A3139" s="2">
        <v>766487</v>
      </c>
      <c r="B3139" s="2" t="s">
        <v>27267</v>
      </c>
      <c r="C3139" s="2">
        <v>5250000</v>
      </c>
      <c r="D3139" s="2">
        <v>5</v>
      </c>
      <c r="E3139" s="2">
        <f t="shared" ref="E3139:E3202" si="49">A3139-C3139</f>
        <v>-4483513</v>
      </c>
      <c r="I3139" s="13" t="s">
        <v>25428</v>
      </c>
      <c r="J3139" s="13">
        <v>-19346254</v>
      </c>
    </row>
    <row r="3140" spans="1:10" x14ac:dyDescent="0.3">
      <c r="A3140" s="2">
        <v>1196752</v>
      </c>
      <c r="B3140" s="2" t="s">
        <v>27268</v>
      </c>
      <c r="C3140" s="2">
        <v>30300000</v>
      </c>
      <c r="D3140" s="2">
        <v>7.6</v>
      </c>
      <c r="E3140" s="2">
        <f t="shared" si="49"/>
        <v>-29103248</v>
      </c>
      <c r="I3140" s="13" t="s">
        <v>24894</v>
      </c>
      <c r="J3140" s="13">
        <v>-19440070</v>
      </c>
    </row>
    <row r="3141" spans="1:10" x14ac:dyDescent="0.3">
      <c r="A3141" s="2">
        <v>795126</v>
      </c>
      <c r="B3141" s="2" t="s">
        <v>27269</v>
      </c>
      <c r="C3141" s="2">
        <v>6000000</v>
      </c>
      <c r="D3141" s="2">
        <v>7.6</v>
      </c>
      <c r="E3141" s="2">
        <f t="shared" si="49"/>
        <v>-5204874</v>
      </c>
      <c r="I3141" s="13" t="s">
        <v>25994</v>
      </c>
      <c r="J3141" s="13">
        <v>-19483292</v>
      </c>
    </row>
    <row r="3142" spans="1:10" x14ac:dyDescent="0.3">
      <c r="A3142" s="2">
        <v>83574831</v>
      </c>
      <c r="B3142" s="2" t="s">
        <v>27270</v>
      </c>
      <c r="C3142" s="2">
        <v>5000000</v>
      </c>
      <c r="D3142" s="2">
        <v>6.6</v>
      </c>
      <c r="E3142" s="2">
        <f t="shared" si="49"/>
        <v>78574831</v>
      </c>
      <c r="I3142" s="13" t="s">
        <v>24618</v>
      </c>
      <c r="J3142" s="13">
        <v>-19492772</v>
      </c>
    </row>
    <row r="3143" spans="1:10" x14ac:dyDescent="0.3">
      <c r="A3143" s="2">
        <v>87025093</v>
      </c>
      <c r="B3143" s="2" t="s">
        <v>27271</v>
      </c>
      <c r="C3143" s="2">
        <v>4000000</v>
      </c>
      <c r="D3143" s="2">
        <v>6.6</v>
      </c>
      <c r="E3143" s="2">
        <f t="shared" si="49"/>
        <v>83025093</v>
      </c>
      <c r="I3143" s="13" t="s">
        <v>25843</v>
      </c>
      <c r="J3143" s="13">
        <v>-19513094</v>
      </c>
    </row>
    <row r="3144" spans="1:10" x14ac:dyDescent="0.3">
      <c r="A3144" s="2">
        <v>71897215</v>
      </c>
      <c r="B3144" s="2" t="s">
        <v>27272</v>
      </c>
      <c r="C3144" s="2">
        <v>15000000</v>
      </c>
      <c r="D3144" s="2">
        <v>7.3</v>
      </c>
      <c r="E3144" s="2">
        <f t="shared" si="49"/>
        <v>56897215</v>
      </c>
      <c r="I3144" s="13" t="s">
        <v>26290</v>
      </c>
      <c r="J3144" s="13">
        <v>-19523730</v>
      </c>
    </row>
    <row r="3145" spans="1:10" x14ac:dyDescent="0.3">
      <c r="A3145" s="2">
        <v>64267897</v>
      </c>
      <c r="B3145" s="2" t="s">
        <v>27273</v>
      </c>
      <c r="C3145" s="2">
        <v>5000000</v>
      </c>
      <c r="D3145" s="2">
        <v>6.6</v>
      </c>
      <c r="E3145" s="2">
        <f t="shared" si="49"/>
        <v>59267897</v>
      </c>
      <c r="I3145" s="13" t="s">
        <v>25814</v>
      </c>
      <c r="J3145" s="13">
        <v>-19565399</v>
      </c>
    </row>
    <row r="3146" spans="1:10" x14ac:dyDescent="0.3">
      <c r="A3146" s="2">
        <v>56536016</v>
      </c>
      <c r="B3146" s="2" t="s">
        <v>27274</v>
      </c>
      <c r="C3146" s="2">
        <v>4900000</v>
      </c>
      <c r="D3146" s="2">
        <v>6.9</v>
      </c>
      <c r="E3146" s="2">
        <f t="shared" si="49"/>
        <v>51636016</v>
      </c>
      <c r="I3146" s="13" t="s">
        <v>26718</v>
      </c>
      <c r="J3146" s="13">
        <v>-19596068</v>
      </c>
    </row>
    <row r="3147" spans="1:10" x14ac:dyDescent="0.3">
      <c r="A3147" s="2">
        <v>104007828</v>
      </c>
      <c r="B3147" s="2" t="s">
        <v>27275</v>
      </c>
      <c r="C3147" s="2">
        <v>5000000</v>
      </c>
      <c r="D3147" s="2">
        <v>5.8</v>
      </c>
      <c r="E3147" s="2">
        <f t="shared" si="49"/>
        <v>99007828</v>
      </c>
      <c r="I3147" s="13" t="s">
        <v>26284</v>
      </c>
      <c r="J3147" s="13">
        <v>-19624526</v>
      </c>
    </row>
    <row r="3148" spans="1:10" x14ac:dyDescent="0.3">
      <c r="A3148" s="2">
        <v>50820940</v>
      </c>
      <c r="B3148" s="2" t="s">
        <v>27276</v>
      </c>
      <c r="C3148" s="2">
        <v>5000000</v>
      </c>
      <c r="D3148" s="2">
        <v>4.4000000000000004</v>
      </c>
      <c r="E3148" s="2">
        <f t="shared" si="49"/>
        <v>45820940</v>
      </c>
      <c r="I3148" s="13" t="s">
        <v>27438</v>
      </c>
      <c r="J3148" s="13">
        <v>-19647348</v>
      </c>
    </row>
    <row r="3149" spans="1:10" x14ac:dyDescent="0.3">
      <c r="A3149" s="2">
        <v>44793200</v>
      </c>
      <c r="B3149" s="2" t="s">
        <v>27277</v>
      </c>
      <c r="C3149" s="2">
        <v>4500000</v>
      </c>
      <c r="D3149" s="2">
        <v>6.6</v>
      </c>
      <c r="E3149" s="2">
        <f t="shared" si="49"/>
        <v>40293200</v>
      </c>
      <c r="I3149" s="13" t="s">
        <v>25103</v>
      </c>
      <c r="J3149" s="13">
        <v>-19693732</v>
      </c>
    </row>
    <row r="3150" spans="1:10" x14ac:dyDescent="0.3">
      <c r="A3150" s="2">
        <v>43771291</v>
      </c>
      <c r="B3150" s="2" t="s">
        <v>26927</v>
      </c>
      <c r="C3150" s="2">
        <v>5000000</v>
      </c>
      <c r="D3150" s="2">
        <v>7.1</v>
      </c>
      <c r="E3150" s="2">
        <f t="shared" si="49"/>
        <v>38771291</v>
      </c>
      <c r="I3150" s="13" t="s">
        <v>26285</v>
      </c>
      <c r="J3150" s="13">
        <v>-19694930</v>
      </c>
    </row>
    <row r="3151" spans="1:10" x14ac:dyDescent="0.3">
      <c r="A3151" s="2">
        <v>44456509</v>
      </c>
      <c r="B3151" s="2" t="s">
        <v>27278</v>
      </c>
      <c r="C3151" s="2">
        <v>5000000</v>
      </c>
      <c r="D3151" s="2">
        <v>7.6</v>
      </c>
      <c r="E3151" s="2">
        <f t="shared" si="49"/>
        <v>39456509</v>
      </c>
      <c r="I3151" s="13" t="s">
        <v>25371</v>
      </c>
      <c r="J3151" s="13">
        <v>-19700000</v>
      </c>
    </row>
    <row r="3152" spans="1:10" x14ac:dyDescent="0.3">
      <c r="A3152" s="2">
        <v>53884821</v>
      </c>
      <c r="B3152" s="2" t="s">
        <v>27279</v>
      </c>
      <c r="C3152" s="2">
        <v>5000000</v>
      </c>
      <c r="D3152" s="2">
        <v>4.5999999999999996</v>
      </c>
      <c r="E3152" s="2">
        <f t="shared" si="49"/>
        <v>48884821</v>
      </c>
      <c r="I3152" s="13" t="s">
        <v>26288</v>
      </c>
      <c r="J3152" s="13">
        <v>-19736635</v>
      </c>
    </row>
    <row r="3153" spans="1:10" x14ac:dyDescent="0.3">
      <c r="A3153" s="2">
        <v>36000000</v>
      </c>
      <c r="B3153" s="2" t="s">
        <v>27280</v>
      </c>
      <c r="C3153" s="2">
        <v>5000000</v>
      </c>
      <c r="D3153" s="2">
        <v>6.8</v>
      </c>
      <c r="E3153" s="2">
        <f t="shared" si="49"/>
        <v>31000000</v>
      </c>
      <c r="I3153" s="13" t="s">
        <v>25211</v>
      </c>
      <c r="J3153" s="13">
        <v>-19799588</v>
      </c>
    </row>
    <row r="3154" spans="1:10" x14ac:dyDescent="0.3">
      <c r="A3154" s="2">
        <v>34872293</v>
      </c>
      <c r="B3154" s="2" t="s">
        <v>27281</v>
      </c>
      <c r="C3154" s="2">
        <v>8500000</v>
      </c>
      <c r="D3154" s="2">
        <v>4.9000000000000004</v>
      </c>
      <c r="E3154" s="2">
        <f t="shared" si="49"/>
        <v>26372293</v>
      </c>
      <c r="I3154" s="13" t="s">
        <v>25750</v>
      </c>
      <c r="J3154" s="13">
        <v>-19865246</v>
      </c>
    </row>
    <row r="3155" spans="1:10" x14ac:dyDescent="0.3">
      <c r="A3155" s="2">
        <v>34468224</v>
      </c>
      <c r="B3155" s="2" t="s">
        <v>27282</v>
      </c>
      <c r="C3155" s="2">
        <v>4500000</v>
      </c>
      <c r="D3155" s="2">
        <v>7.3</v>
      </c>
      <c r="E3155" s="2">
        <f t="shared" si="49"/>
        <v>29968224</v>
      </c>
      <c r="I3155" s="13" t="s">
        <v>25995</v>
      </c>
      <c r="J3155" s="13">
        <v>-19871876</v>
      </c>
    </row>
    <row r="3156" spans="1:10" x14ac:dyDescent="0.3">
      <c r="A3156" s="2">
        <v>32453345</v>
      </c>
      <c r="B3156" s="2" t="s">
        <v>27283</v>
      </c>
      <c r="C3156" s="2">
        <v>5000000</v>
      </c>
      <c r="D3156" s="2">
        <v>5</v>
      </c>
      <c r="E3156" s="2">
        <f t="shared" si="49"/>
        <v>27453345</v>
      </c>
      <c r="I3156" s="13" t="s">
        <v>25813</v>
      </c>
      <c r="J3156" s="13">
        <v>-19880795</v>
      </c>
    </row>
    <row r="3157" spans="1:10" x14ac:dyDescent="0.3">
      <c r="A3157" s="2">
        <v>27296514</v>
      </c>
      <c r="B3157" s="2" t="s">
        <v>27284</v>
      </c>
      <c r="C3157" s="2">
        <v>5000000</v>
      </c>
      <c r="D3157" s="2">
        <v>8</v>
      </c>
      <c r="E3157" s="2">
        <f t="shared" si="49"/>
        <v>22296514</v>
      </c>
      <c r="I3157" s="13" t="s">
        <v>25384</v>
      </c>
      <c r="J3157" s="13">
        <v>-19886035</v>
      </c>
    </row>
    <row r="3158" spans="1:10" x14ac:dyDescent="0.3">
      <c r="A3158" s="2">
        <v>25799043</v>
      </c>
      <c r="B3158" s="2" t="s">
        <v>27285</v>
      </c>
      <c r="C3158" s="2">
        <v>3300000</v>
      </c>
      <c r="D3158" s="2">
        <v>5.2</v>
      </c>
      <c r="E3158" s="2">
        <f t="shared" si="49"/>
        <v>22499043</v>
      </c>
      <c r="I3158" s="13" t="s">
        <v>24903</v>
      </c>
      <c r="J3158" s="13">
        <v>-19923562</v>
      </c>
    </row>
    <row r="3159" spans="1:10" x14ac:dyDescent="0.3">
      <c r="A3159" s="2">
        <v>25530884</v>
      </c>
      <c r="B3159" s="2" t="s">
        <v>27286</v>
      </c>
      <c r="C3159" s="2">
        <v>9000000</v>
      </c>
      <c r="D3159" s="2">
        <v>8.5</v>
      </c>
      <c r="E3159" s="2">
        <f t="shared" si="49"/>
        <v>16530884</v>
      </c>
      <c r="I3159" s="13" t="s">
        <v>26819</v>
      </c>
      <c r="J3159" s="13">
        <v>-19982851</v>
      </c>
    </row>
    <row r="3160" spans="1:10" x14ac:dyDescent="0.3">
      <c r="A3160" s="2">
        <v>27689474</v>
      </c>
      <c r="B3160" s="2" t="s">
        <v>27287</v>
      </c>
      <c r="C3160" s="2">
        <v>5000000</v>
      </c>
      <c r="D3160" s="2">
        <v>6.5</v>
      </c>
      <c r="E3160" s="2">
        <f t="shared" si="49"/>
        <v>22689474</v>
      </c>
      <c r="I3160" s="13" t="s">
        <v>24560</v>
      </c>
      <c r="J3160" s="13">
        <v>-19983606</v>
      </c>
    </row>
    <row r="3161" spans="1:10" x14ac:dyDescent="0.3">
      <c r="A3161" s="2">
        <v>24138847</v>
      </c>
      <c r="B3161" s="2" t="s">
        <v>27288</v>
      </c>
      <c r="C3161" s="2">
        <v>5000000</v>
      </c>
      <c r="D3161" s="2">
        <v>7.4</v>
      </c>
      <c r="E3161" s="2">
        <f t="shared" si="49"/>
        <v>19138847</v>
      </c>
      <c r="I3161" s="13" t="s">
        <v>26093</v>
      </c>
      <c r="J3161" s="13">
        <v>-20000000</v>
      </c>
    </row>
    <row r="3162" spans="1:10" x14ac:dyDescent="0.3">
      <c r="A3162" s="2">
        <v>21994911</v>
      </c>
      <c r="B3162" s="2" t="s">
        <v>27289</v>
      </c>
      <c r="C3162" s="2">
        <v>5000000</v>
      </c>
      <c r="D3162" s="2">
        <v>7.7</v>
      </c>
      <c r="E3162" s="2">
        <f t="shared" si="49"/>
        <v>16994911</v>
      </c>
      <c r="I3162" s="13" t="s">
        <v>25547</v>
      </c>
      <c r="J3162" s="13">
        <v>-20001930</v>
      </c>
    </row>
    <row r="3163" spans="1:10" x14ac:dyDescent="0.3">
      <c r="A3163" s="2">
        <v>21501098</v>
      </c>
      <c r="B3163" s="2" t="s">
        <v>27290</v>
      </c>
      <c r="C3163" s="2">
        <v>5000000</v>
      </c>
      <c r="D3163" s="2">
        <v>7.4</v>
      </c>
      <c r="E3163" s="2">
        <f t="shared" si="49"/>
        <v>16501098</v>
      </c>
      <c r="I3163" s="13" t="s">
        <v>26123</v>
      </c>
      <c r="J3163" s="13">
        <v>-20041681</v>
      </c>
    </row>
    <row r="3164" spans="1:10" x14ac:dyDescent="0.3">
      <c r="A3164" s="2">
        <v>19281235</v>
      </c>
      <c r="B3164" s="2" t="s">
        <v>27291</v>
      </c>
      <c r="C3164" s="2">
        <v>5000000</v>
      </c>
      <c r="D3164" s="2">
        <v>5.0999999999999996</v>
      </c>
      <c r="E3164" s="2">
        <f t="shared" si="49"/>
        <v>14281235</v>
      </c>
      <c r="I3164" s="13" t="s">
        <v>24566</v>
      </c>
      <c r="J3164" s="13">
        <v>-20066330</v>
      </c>
    </row>
    <row r="3165" spans="1:10" x14ac:dyDescent="0.3">
      <c r="A3165" s="2">
        <v>19421271</v>
      </c>
      <c r="B3165" s="2" t="s">
        <v>27292</v>
      </c>
      <c r="C3165" s="2">
        <v>5000000</v>
      </c>
      <c r="D3165" s="2">
        <v>5</v>
      </c>
      <c r="E3165" s="2">
        <f t="shared" si="49"/>
        <v>14421271</v>
      </c>
      <c r="I3165" s="13" t="s">
        <v>26101</v>
      </c>
      <c r="J3165" s="13">
        <v>-20203976</v>
      </c>
    </row>
    <row r="3166" spans="1:10" x14ac:dyDescent="0.3">
      <c r="A3166" s="2">
        <v>20733485</v>
      </c>
      <c r="B3166" s="2" t="s">
        <v>27293</v>
      </c>
      <c r="C3166" s="2">
        <v>5000000</v>
      </c>
      <c r="D3166" s="2">
        <v>7.2</v>
      </c>
      <c r="E3166" s="2">
        <f t="shared" si="49"/>
        <v>15733485</v>
      </c>
      <c r="I3166" s="13" t="s">
        <v>24293</v>
      </c>
      <c r="J3166" s="13">
        <v>-20288322</v>
      </c>
    </row>
    <row r="3167" spans="1:10" x14ac:dyDescent="0.3">
      <c r="A3167" s="2">
        <v>24809547</v>
      </c>
      <c r="B3167" s="2" t="s">
        <v>27294</v>
      </c>
      <c r="C3167" s="2">
        <v>5000000</v>
      </c>
      <c r="D3167" s="2">
        <v>6.4</v>
      </c>
      <c r="E3167" s="2">
        <f t="shared" si="49"/>
        <v>19809547</v>
      </c>
      <c r="I3167" s="13" t="s">
        <v>26059</v>
      </c>
      <c r="J3167" s="13">
        <v>-20291812</v>
      </c>
    </row>
    <row r="3168" spans="1:10" x14ac:dyDescent="0.3">
      <c r="A3168" s="2">
        <v>23031390</v>
      </c>
      <c r="B3168" s="2" t="s">
        <v>27295</v>
      </c>
      <c r="C3168" s="2">
        <v>4500000</v>
      </c>
      <c r="D3168" s="2">
        <v>5.6</v>
      </c>
      <c r="E3168" s="2">
        <f t="shared" si="49"/>
        <v>18531390</v>
      </c>
      <c r="I3168" s="13" t="s">
        <v>25548</v>
      </c>
      <c r="J3168" s="13">
        <v>-20412268</v>
      </c>
    </row>
    <row r="3169" spans="1:10" x14ac:dyDescent="0.3">
      <c r="A3169" s="2">
        <v>21197315</v>
      </c>
      <c r="B3169" s="2" t="s">
        <v>27296</v>
      </c>
      <c r="C3169" s="2">
        <v>5000000</v>
      </c>
      <c r="D3169" s="2">
        <v>6.1</v>
      </c>
      <c r="E3169" s="2">
        <f t="shared" si="49"/>
        <v>16197315</v>
      </c>
      <c r="I3169" s="13" t="s">
        <v>25238</v>
      </c>
      <c r="J3169" s="13">
        <v>-20479108</v>
      </c>
    </row>
    <row r="3170" spans="1:10" x14ac:dyDescent="0.3">
      <c r="A3170" s="2">
        <v>17382982</v>
      </c>
      <c r="B3170" s="2" t="s">
        <v>27297</v>
      </c>
      <c r="C3170" s="2">
        <v>5000000</v>
      </c>
      <c r="D3170" s="2">
        <v>5.2</v>
      </c>
      <c r="E3170" s="2">
        <f t="shared" si="49"/>
        <v>12382982</v>
      </c>
      <c r="I3170" s="13" t="s">
        <v>25762</v>
      </c>
      <c r="J3170" s="13">
        <v>-20519686</v>
      </c>
    </row>
    <row r="3171" spans="1:10" x14ac:dyDescent="0.3">
      <c r="A3171" s="2">
        <v>14821531</v>
      </c>
      <c r="B3171" s="2" t="s">
        <v>27298</v>
      </c>
      <c r="C3171" s="2">
        <v>6000000</v>
      </c>
      <c r="D3171" s="2">
        <v>7.3</v>
      </c>
      <c r="E3171" s="2">
        <f t="shared" si="49"/>
        <v>8821531</v>
      </c>
      <c r="I3171" s="13" t="s">
        <v>26647</v>
      </c>
      <c r="J3171" s="13">
        <v>-20540176</v>
      </c>
    </row>
    <row r="3172" spans="1:10" x14ac:dyDescent="0.3">
      <c r="A3172" s="2">
        <v>18656400</v>
      </c>
      <c r="B3172" s="2" t="s">
        <v>27299</v>
      </c>
      <c r="C3172" s="2">
        <v>5000000</v>
      </c>
      <c r="D3172" s="2">
        <v>7.5</v>
      </c>
      <c r="E3172" s="2">
        <f t="shared" si="49"/>
        <v>13656400</v>
      </c>
      <c r="I3172" s="13" t="s">
        <v>24640</v>
      </c>
      <c r="J3172" s="13">
        <v>-20593594</v>
      </c>
    </row>
    <row r="3173" spans="1:10" x14ac:dyDescent="0.3">
      <c r="A3173" s="2">
        <v>14343976</v>
      </c>
      <c r="B3173" s="2" t="s">
        <v>27300</v>
      </c>
      <c r="C3173" s="2">
        <v>5000000</v>
      </c>
      <c r="D3173" s="2">
        <v>4.5</v>
      </c>
      <c r="E3173" s="2">
        <f t="shared" si="49"/>
        <v>9343976</v>
      </c>
      <c r="I3173" s="13" t="s">
        <v>25205</v>
      </c>
      <c r="J3173" s="13">
        <v>-20656327</v>
      </c>
    </row>
    <row r="3174" spans="1:10" x14ac:dyDescent="0.3">
      <c r="A3174" s="2">
        <v>241437427</v>
      </c>
      <c r="B3174" s="2" t="s">
        <v>27301</v>
      </c>
      <c r="C3174" s="2">
        <v>5000000</v>
      </c>
      <c r="D3174" s="2">
        <v>6.6</v>
      </c>
      <c r="E3174" s="2">
        <f t="shared" si="49"/>
        <v>236437427</v>
      </c>
      <c r="I3174" s="13" t="s">
        <v>25205</v>
      </c>
      <c r="J3174" s="13">
        <v>-20656327</v>
      </c>
    </row>
    <row r="3175" spans="1:10" x14ac:dyDescent="0.3">
      <c r="A3175" s="2">
        <v>14123773</v>
      </c>
      <c r="B3175" s="2" t="s">
        <v>27302</v>
      </c>
      <c r="C3175" s="2">
        <v>5000000</v>
      </c>
      <c r="D3175" s="2">
        <v>5.3</v>
      </c>
      <c r="E3175" s="2">
        <f t="shared" si="49"/>
        <v>9123773</v>
      </c>
      <c r="I3175" s="13" t="s">
        <v>25429</v>
      </c>
      <c r="J3175" s="13">
        <v>-20694789</v>
      </c>
    </row>
    <row r="3176" spans="1:10" x14ac:dyDescent="0.3">
      <c r="A3176" s="2">
        <v>15126948</v>
      </c>
      <c r="B3176" s="2" t="s">
        <v>27303</v>
      </c>
      <c r="C3176" s="2">
        <v>5000000</v>
      </c>
      <c r="D3176" s="2">
        <v>4.9000000000000004</v>
      </c>
      <c r="E3176" s="2">
        <f t="shared" si="49"/>
        <v>10126948</v>
      </c>
      <c r="I3176" s="13" t="s">
        <v>24983</v>
      </c>
      <c r="J3176" s="13">
        <v>-20761389</v>
      </c>
    </row>
    <row r="3177" spans="1:10" x14ac:dyDescent="0.3">
      <c r="A3177" s="2">
        <v>13622333</v>
      </c>
      <c r="B3177" s="2" t="s">
        <v>27304</v>
      </c>
      <c r="C3177" s="2">
        <v>2000000</v>
      </c>
      <c r="D3177" s="2">
        <v>7.7</v>
      </c>
      <c r="E3177" s="2">
        <f t="shared" si="49"/>
        <v>11622333</v>
      </c>
      <c r="I3177" s="13" t="s">
        <v>26203</v>
      </c>
      <c r="J3177" s="13">
        <v>-20848136</v>
      </c>
    </row>
    <row r="3178" spans="1:10" x14ac:dyDescent="0.3">
      <c r="A3178" s="2">
        <v>13464388</v>
      </c>
      <c r="B3178" s="2" t="s">
        <v>27305</v>
      </c>
      <c r="C3178" s="2">
        <v>4000000</v>
      </c>
      <c r="D3178" s="2">
        <v>8</v>
      </c>
      <c r="E3178" s="2">
        <f t="shared" si="49"/>
        <v>9464388</v>
      </c>
      <c r="I3178" s="13" t="s">
        <v>25115</v>
      </c>
      <c r="J3178" s="13">
        <v>-20881753</v>
      </c>
    </row>
    <row r="3179" spans="1:10" x14ac:dyDescent="0.3">
      <c r="A3179" s="2">
        <v>13350177</v>
      </c>
      <c r="B3179" s="2" t="s">
        <v>27306</v>
      </c>
      <c r="C3179" s="2">
        <v>5000000</v>
      </c>
      <c r="D3179" s="2">
        <v>3.8</v>
      </c>
      <c r="E3179" s="2">
        <f t="shared" si="49"/>
        <v>8350177</v>
      </c>
      <c r="I3179" s="13" t="s">
        <v>24984</v>
      </c>
      <c r="J3179" s="13">
        <v>-20901437</v>
      </c>
    </row>
    <row r="3180" spans="1:10" x14ac:dyDescent="0.3">
      <c r="A3180" s="2">
        <v>13269963</v>
      </c>
      <c r="B3180" s="2" t="s">
        <v>27307</v>
      </c>
      <c r="C3180" s="2">
        <v>5000000</v>
      </c>
      <c r="D3180" s="2">
        <v>7.6</v>
      </c>
      <c r="E3180" s="2">
        <f t="shared" si="49"/>
        <v>8269963</v>
      </c>
      <c r="I3180" s="13" t="s">
        <v>25877</v>
      </c>
      <c r="J3180" s="13">
        <v>-20924712</v>
      </c>
    </row>
    <row r="3181" spans="1:10" x14ac:dyDescent="0.3">
      <c r="A3181" s="2">
        <v>17768000</v>
      </c>
      <c r="B3181" s="2" t="s">
        <v>27308</v>
      </c>
      <c r="C3181" s="2">
        <v>5000000</v>
      </c>
      <c r="D3181" s="2">
        <v>5.9</v>
      </c>
      <c r="E3181" s="2">
        <f t="shared" si="49"/>
        <v>12768000</v>
      </c>
      <c r="I3181" s="13" t="s">
        <v>25996</v>
      </c>
      <c r="J3181" s="13">
        <v>-20935667</v>
      </c>
    </row>
    <row r="3182" spans="1:10" x14ac:dyDescent="0.3">
      <c r="A3182" s="2">
        <v>12947763</v>
      </c>
      <c r="B3182" s="2" t="s">
        <v>27309</v>
      </c>
      <c r="C3182" s="2">
        <v>5000000</v>
      </c>
      <c r="D3182" s="2">
        <v>6.2</v>
      </c>
      <c r="E3182" s="2">
        <f t="shared" si="49"/>
        <v>7947763</v>
      </c>
      <c r="I3182" s="13" t="s">
        <v>26097</v>
      </c>
      <c r="J3182" s="13">
        <v>-20949555</v>
      </c>
    </row>
    <row r="3183" spans="1:10" x14ac:dyDescent="0.3">
      <c r="A3183" s="2">
        <v>14100000</v>
      </c>
      <c r="B3183" s="2" t="s">
        <v>27310</v>
      </c>
      <c r="C3183" s="2">
        <v>5000000</v>
      </c>
      <c r="D3183" s="2">
        <v>7.2</v>
      </c>
      <c r="E3183" s="2">
        <f t="shared" si="49"/>
        <v>9100000</v>
      </c>
      <c r="I3183" s="13" t="s">
        <v>26122</v>
      </c>
      <c r="J3183" s="13">
        <v>-20984407</v>
      </c>
    </row>
    <row r="3184" spans="1:10" x14ac:dyDescent="0.3">
      <c r="A3184" s="2">
        <v>12200000</v>
      </c>
      <c r="B3184" s="2" t="s">
        <v>27311</v>
      </c>
      <c r="C3184" s="2">
        <v>5000000</v>
      </c>
      <c r="D3184" s="2">
        <v>6.3</v>
      </c>
      <c r="E3184" s="2">
        <f t="shared" si="49"/>
        <v>7200000</v>
      </c>
      <c r="I3184" s="13" t="s">
        <v>25815</v>
      </c>
      <c r="J3184" s="13">
        <v>-21001676</v>
      </c>
    </row>
    <row r="3185" spans="1:10" x14ac:dyDescent="0.3">
      <c r="A3185" s="2">
        <v>17683670</v>
      </c>
      <c r="B3185" s="2" t="s">
        <v>27312</v>
      </c>
      <c r="C3185" s="2">
        <v>5000000</v>
      </c>
      <c r="D3185" s="2">
        <v>5.2</v>
      </c>
      <c r="E3185" s="2">
        <f t="shared" si="49"/>
        <v>12683670</v>
      </c>
      <c r="I3185" s="13" t="s">
        <v>24485</v>
      </c>
      <c r="J3185" s="13">
        <v>-21017158</v>
      </c>
    </row>
    <row r="3186" spans="1:10" x14ac:dyDescent="0.3">
      <c r="A3186" s="2">
        <v>12055108</v>
      </c>
      <c r="B3186" s="2" t="s">
        <v>27313</v>
      </c>
      <c r="C3186" s="2">
        <v>8000000</v>
      </c>
      <c r="D3186" s="2">
        <v>6.9</v>
      </c>
      <c r="E3186" s="2">
        <f t="shared" si="49"/>
        <v>4055108</v>
      </c>
      <c r="I3186" s="13" t="s">
        <v>24485</v>
      </c>
      <c r="J3186" s="13">
        <v>-21017158</v>
      </c>
    </row>
    <row r="3187" spans="1:10" x14ac:dyDescent="0.3">
      <c r="A3187" s="2">
        <v>27285953</v>
      </c>
      <c r="B3187" s="2" t="s">
        <v>27314</v>
      </c>
      <c r="C3187" s="2">
        <v>5000000</v>
      </c>
      <c r="D3187" s="2">
        <v>6.8</v>
      </c>
      <c r="E3187" s="2">
        <f t="shared" si="49"/>
        <v>22285953</v>
      </c>
      <c r="I3187" s="13" t="s">
        <v>25258</v>
      </c>
      <c r="J3187" s="13">
        <v>-21084535</v>
      </c>
    </row>
    <row r="3188" spans="1:10" x14ac:dyDescent="0.3">
      <c r="A3188" s="2">
        <v>10572742</v>
      </c>
      <c r="B3188" s="2" t="s">
        <v>27315</v>
      </c>
      <c r="C3188" s="2">
        <v>8000000</v>
      </c>
      <c r="D3188" s="2">
        <v>6.1</v>
      </c>
      <c r="E3188" s="2">
        <f t="shared" si="49"/>
        <v>2572742</v>
      </c>
      <c r="I3188" s="13" t="s">
        <v>25131</v>
      </c>
      <c r="J3188" s="13">
        <v>-21162885</v>
      </c>
    </row>
    <row r="3189" spans="1:10" x14ac:dyDescent="0.3">
      <c r="A3189" s="2">
        <v>9628751</v>
      </c>
      <c r="B3189" s="2" t="s">
        <v>27316</v>
      </c>
      <c r="C3189" s="2">
        <v>5000000</v>
      </c>
      <c r="D3189" s="2">
        <v>5.9</v>
      </c>
      <c r="E3189" s="2">
        <f t="shared" si="49"/>
        <v>4628751</v>
      </c>
      <c r="I3189" s="13" t="s">
        <v>24985</v>
      </c>
      <c r="J3189" s="13">
        <v>-21171682</v>
      </c>
    </row>
    <row r="3190" spans="1:10" x14ac:dyDescent="0.3">
      <c r="A3190" s="2">
        <v>8786715</v>
      </c>
      <c r="B3190" s="2" t="s">
        <v>27317</v>
      </c>
      <c r="C3190" s="2">
        <v>5000000</v>
      </c>
      <c r="D3190" s="2">
        <v>6.9</v>
      </c>
      <c r="E3190" s="2">
        <f t="shared" si="49"/>
        <v>3786715</v>
      </c>
      <c r="I3190" s="13" t="s">
        <v>24410</v>
      </c>
      <c r="J3190" s="13">
        <v>-21219958</v>
      </c>
    </row>
    <row r="3191" spans="1:10" x14ac:dyDescent="0.3">
      <c r="A3191" s="2">
        <v>3432342</v>
      </c>
      <c r="B3191" s="2" t="s">
        <v>27318</v>
      </c>
      <c r="C3191" s="2">
        <v>6000000</v>
      </c>
      <c r="D3191" s="2">
        <v>7.7</v>
      </c>
      <c r="E3191" s="2">
        <f t="shared" si="49"/>
        <v>-2567658</v>
      </c>
      <c r="I3191" s="13" t="s">
        <v>24520</v>
      </c>
      <c r="J3191" s="13">
        <v>-21383311</v>
      </c>
    </row>
    <row r="3192" spans="1:10" x14ac:dyDescent="0.3">
      <c r="A3192" s="2">
        <v>6755271</v>
      </c>
      <c r="B3192" s="2" t="s">
        <v>27319</v>
      </c>
      <c r="C3192" s="2">
        <v>5000000</v>
      </c>
      <c r="D3192" s="2">
        <v>5.3</v>
      </c>
      <c r="E3192" s="2">
        <f t="shared" si="49"/>
        <v>1755271</v>
      </c>
      <c r="I3192" s="13" t="s">
        <v>24525</v>
      </c>
      <c r="J3192" s="13">
        <v>-21441338</v>
      </c>
    </row>
    <row r="3193" spans="1:10" x14ac:dyDescent="0.3">
      <c r="A3193" s="2">
        <v>6157157</v>
      </c>
      <c r="B3193" s="2" t="s">
        <v>27320</v>
      </c>
      <c r="C3193" s="2">
        <v>5000000</v>
      </c>
      <c r="D3193" s="2">
        <v>7</v>
      </c>
      <c r="E3193" s="2">
        <f t="shared" si="49"/>
        <v>1157157</v>
      </c>
      <c r="I3193" s="13" t="s">
        <v>25751</v>
      </c>
      <c r="J3193" s="13">
        <v>-21464425</v>
      </c>
    </row>
    <row r="3194" spans="1:10" x14ac:dyDescent="0.3">
      <c r="A3194" s="2">
        <v>5480318</v>
      </c>
      <c r="B3194" s="2" t="s">
        <v>27321</v>
      </c>
      <c r="C3194" s="2">
        <v>5000000</v>
      </c>
      <c r="D3194" s="2">
        <v>6.6</v>
      </c>
      <c r="E3194" s="2">
        <f t="shared" si="49"/>
        <v>480318</v>
      </c>
      <c r="I3194" s="13" t="s">
        <v>24808</v>
      </c>
      <c r="J3194" s="13">
        <v>-21467706</v>
      </c>
    </row>
    <row r="3195" spans="1:10" x14ac:dyDescent="0.3">
      <c r="A3195" s="2">
        <v>5308707</v>
      </c>
      <c r="B3195" s="2" t="s">
        <v>27322</v>
      </c>
      <c r="C3195" s="2">
        <v>5000000</v>
      </c>
      <c r="D3195" s="2">
        <v>6.4</v>
      </c>
      <c r="E3195" s="2">
        <f t="shared" si="49"/>
        <v>308707</v>
      </c>
      <c r="I3195" s="13" t="s">
        <v>25759</v>
      </c>
      <c r="J3195" s="13">
        <v>-21482203</v>
      </c>
    </row>
    <row r="3196" spans="1:10" x14ac:dyDescent="0.3">
      <c r="A3196" s="2">
        <v>5009677</v>
      </c>
      <c r="B3196" s="2" t="s">
        <v>27323</v>
      </c>
      <c r="C3196" s="2">
        <v>5000000</v>
      </c>
      <c r="D3196" s="2">
        <v>7.9</v>
      </c>
      <c r="E3196" s="2">
        <f t="shared" si="49"/>
        <v>9677</v>
      </c>
      <c r="I3196" s="13" t="s">
        <v>24986</v>
      </c>
      <c r="J3196" s="13">
        <v>-21527150</v>
      </c>
    </row>
    <row r="3197" spans="1:10" x14ac:dyDescent="0.3">
      <c r="A3197" s="2">
        <v>4306697</v>
      </c>
      <c r="B3197" s="2" t="s">
        <v>27324</v>
      </c>
      <c r="C3197" s="2">
        <v>5000000</v>
      </c>
      <c r="D3197" s="2">
        <v>7.7</v>
      </c>
      <c r="E3197" s="2">
        <f t="shared" si="49"/>
        <v>-693303</v>
      </c>
      <c r="I3197" s="13" t="s">
        <v>25396</v>
      </c>
      <c r="J3197" s="13">
        <v>-21561851</v>
      </c>
    </row>
    <row r="3198" spans="1:10" x14ac:dyDescent="0.3">
      <c r="A3198" s="2">
        <v>3950029</v>
      </c>
      <c r="B3198" s="2" t="s">
        <v>27325</v>
      </c>
      <c r="C3198" s="2">
        <v>4000000</v>
      </c>
      <c r="D3198" s="2">
        <v>7.2</v>
      </c>
      <c r="E3198" s="2">
        <f t="shared" si="49"/>
        <v>-49971</v>
      </c>
      <c r="I3198" s="13" t="s">
        <v>24742</v>
      </c>
      <c r="J3198" s="13">
        <v>-21569645</v>
      </c>
    </row>
    <row r="3199" spans="1:10" x14ac:dyDescent="0.3">
      <c r="A3199" s="2">
        <v>4040588</v>
      </c>
      <c r="B3199" s="2" t="s">
        <v>27326</v>
      </c>
      <c r="C3199" s="2">
        <v>5000000</v>
      </c>
      <c r="D3199" s="2">
        <v>6.8</v>
      </c>
      <c r="E3199" s="2">
        <f t="shared" si="49"/>
        <v>-959412</v>
      </c>
      <c r="I3199" s="13" t="s">
        <v>24571</v>
      </c>
      <c r="J3199" s="13">
        <v>-21598317</v>
      </c>
    </row>
    <row r="3200" spans="1:10" x14ac:dyDescent="0.3">
      <c r="A3200" s="2">
        <v>3049135</v>
      </c>
      <c r="B3200" s="2" t="s">
        <v>27327</v>
      </c>
      <c r="C3200" s="2">
        <v>5000000</v>
      </c>
      <c r="D3200" s="2">
        <v>7.4</v>
      </c>
      <c r="E3200" s="2">
        <f t="shared" si="49"/>
        <v>-1950865</v>
      </c>
      <c r="I3200" s="13" t="s">
        <v>24571</v>
      </c>
      <c r="J3200" s="13">
        <v>-21598317</v>
      </c>
    </row>
    <row r="3201" spans="1:10" x14ac:dyDescent="0.3">
      <c r="A3201" s="2">
        <v>4700361</v>
      </c>
      <c r="B3201" s="2" t="s">
        <v>27328</v>
      </c>
      <c r="C3201" s="2">
        <v>5000000</v>
      </c>
      <c r="D3201" s="2">
        <v>4.5999999999999996</v>
      </c>
      <c r="E3201" s="2">
        <f t="shared" si="49"/>
        <v>-299639</v>
      </c>
      <c r="I3201" s="13" t="s">
        <v>25463</v>
      </c>
      <c r="J3201" s="13">
        <v>-21621647</v>
      </c>
    </row>
    <row r="3202" spans="1:10" x14ac:dyDescent="0.3">
      <c r="A3202" s="2">
        <v>2711210</v>
      </c>
      <c r="B3202" s="2" t="s">
        <v>27329</v>
      </c>
      <c r="C3202" s="2">
        <v>5000000</v>
      </c>
      <c r="D3202" s="2">
        <v>6.4</v>
      </c>
      <c r="E3202" s="2">
        <f t="shared" si="49"/>
        <v>-2288790</v>
      </c>
      <c r="I3202" s="13" t="s">
        <v>25551</v>
      </c>
      <c r="J3202" s="13">
        <v>-21735014</v>
      </c>
    </row>
    <row r="3203" spans="1:10" x14ac:dyDescent="0.3">
      <c r="A3203" s="2">
        <v>1980338</v>
      </c>
      <c r="B3203" s="2" t="s">
        <v>27330</v>
      </c>
      <c r="C3203" s="2">
        <v>5000000</v>
      </c>
      <c r="D3203" s="2">
        <v>7</v>
      </c>
      <c r="E3203" s="2">
        <f t="shared" ref="E3203:E3266" si="50">A3203-C3203</f>
        <v>-3019662</v>
      </c>
      <c r="I3203" s="13" t="s">
        <v>24552</v>
      </c>
      <c r="J3203" s="13">
        <v>-21775151</v>
      </c>
    </row>
    <row r="3204" spans="1:10" x14ac:dyDescent="0.3">
      <c r="A3204" s="2">
        <v>1082044</v>
      </c>
      <c r="B3204" s="2" t="s">
        <v>27331</v>
      </c>
      <c r="C3204" s="2">
        <v>5000000</v>
      </c>
      <c r="D3204" s="2">
        <v>7.7</v>
      </c>
      <c r="E3204" s="2">
        <f t="shared" si="50"/>
        <v>-3917956</v>
      </c>
      <c r="I3204" s="13" t="s">
        <v>24523</v>
      </c>
      <c r="J3204" s="13">
        <v>-21790660</v>
      </c>
    </row>
    <row r="3205" spans="1:10" x14ac:dyDescent="0.3">
      <c r="A3205" s="2">
        <v>1100000</v>
      </c>
      <c r="B3205" s="2" t="s">
        <v>27332</v>
      </c>
      <c r="C3205" s="2">
        <v>5000000</v>
      </c>
      <c r="D3205" s="2">
        <v>6.8</v>
      </c>
      <c r="E3205" s="2">
        <f t="shared" si="50"/>
        <v>-3900000</v>
      </c>
      <c r="I3205" s="13" t="s">
        <v>25203</v>
      </c>
      <c r="J3205" s="13">
        <v>-21866841</v>
      </c>
    </row>
    <row r="3206" spans="1:10" x14ac:dyDescent="0.3">
      <c r="A3206" s="2">
        <v>2445646</v>
      </c>
      <c r="B3206" s="2" t="s">
        <v>27333</v>
      </c>
      <c r="C3206" s="2">
        <v>5000000</v>
      </c>
      <c r="D3206" s="2">
        <v>7</v>
      </c>
      <c r="E3206" s="2">
        <f t="shared" si="50"/>
        <v>-2554354</v>
      </c>
      <c r="I3206" s="13" t="s">
        <v>26287</v>
      </c>
      <c r="J3206" s="13">
        <v>-21878028</v>
      </c>
    </row>
    <row r="3207" spans="1:10" x14ac:dyDescent="0.3">
      <c r="A3207" s="2">
        <v>2221809</v>
      </c>
      <c r="B3207" s="2" t="s">
        <v>27334</v>
      </c>
      <c r="C3207" s="2">
        <v>5000000</v>
      </c>
      <c r="D3207" s="2">
        <v>7</v>
      </c>
      <c r="E3207" s="2">
        <f t="shared" si="50"/>
        <v>-2778191</v>
      </c>
      <c r="I3207" s="13" t="s">
        <v>25578</v>
      </c>
      <c r="J3207" s="13">
        <v>-21898858</v>
      </c>
    </row>
    <row r="3208" spans="1:10" x14ac:dyDescent="0.3">
      <c r="A3208" s="2">
        <v>296665</v>
      </c>
      <c r="B3208" s="2" t="s">
        <v>27335</v>
      </c>
      <c r="C3208" s="2">
        <v>5000000</v>
      </c>
      <c r="D3208" s="2">
        <v>6.3</v>
      </c>
      <c r="E3208" s="2">
        <f t="shared" si="50"/>
        <v>-4703335</v>
      </c>
      <c r="I3208" s="13" t="s">
        <v>25998</v>
      </c>
      <c r="J3208" s="13">
        <v>-21926608</v>
      </c>
    </row>
    <row r="3209" spans="1:10" x14ac:dyDescent="0.3">
      <c r="A3209" s="2">
        <v>3219029</v>
      </c>
      <c r="B3209" s="2" t="s">
        <v>27336</v>
      </c>
      <c r="C3209" s="2">
        <v>5000000</v>
      </c>
      <c r="D3209" s="2">
        <v>7.1</v>
      </c>
      <c r="E3209" s="2">
        <f t="shared" si="50"/>
        <v>-1780971</v>
      </c>
      <c r="I3209" s="13" t="s">
        <v>24382</v>
      </c>
      <c r="J3209" s="13">
        <v>-21949883</v>
      </c>
    </row>
    <row r="3210" spans="1:10" x14ac:dyDescent="0.3">
      <c r="A3210" s="2">
        <v>1040879</v>
      </c>
      <c r="B3210" s="2" t="s">
        <v>27337</v>
      </c>
      <c r="C3210" s="2">
        <v>7000000</v>
      </c>
      <c r="D3210" s="2">
        <v>7.1</v>
      </c>
      <c r="E3210" s="2">
        <f t="shared" si="50"/>
        <v>-5959121</v>
      </c>
      <c r="I3210" s="13" t="s">
        <v>25850</v>
      </c>
      <c r="J3210" s="13">
        <v>-22236956</v>
      </c>
    </row>
    <row r="3211" spans="1:10" x14ac:dyDescent="0.3">
      <c r="A3211" s="2">
        <v>326308</v>
      </c>
      <c r="B3211" s="2" t="s">
        <v>27338</v>
      </c>
      <c r="C3211" s="2">
        <v>5000000</v>
      </c>
      <c r="D3211" s="2">
        <v>6.1</v>
      </c>
      <c r="E3211" s="2">
        <f t="shared" si="50"/>
        <v>-4673692</v>
      </c>
      <c r="I3211" s="13" t="s">
        <v>24474</v>
      </c>
      <c r="J3211" s="13">
        <v>-22320362</v>
      </c>
    </row>
    <row r="3212" spans="1:10" x14ac:dyDescent="0.3">
      <c r="A3212" s="2">
        <v>124720</v>
      </c>
      <c r="B3212" s="2" t="s">
        <v>27339</v>
      </c>
      <c r="C3212" s="2">
        <v>5000000</v>
      </c>
      <c r="D3212" s="2">
        <v>7.3</v>
      </c>
      <c r="E3212" s="2">
        <f t="shared" si="50"/>
        <v>-4875280</v>
      </c>
      <c r="I3212" s="13" t="s">
        <v>25395</v>
      </c>
      <c r="J3212" s="13">
        <v>-22324928</v>
      </c>
    </row>
    <row r="3213" spans="1:10" x14ac:dyDescent="0.3">
      <c r="A3213" s="2">
        <v>99147</v>
      </c>
      <c r="B3213" s="2" t="s">
        <v>27340</v>
      </c>
      <c r="C3213" s="2">
        <v>2000000</v>
      </c>
      <c r="D3213" s="2">
        <v>6.2</v>
      </c>
      <c r="E3213" s="2">
        <f t="shared" si="50"/>
        <v>-1900853</v>
      </c>
      <c r="I3213" s="13" t="s">
        <v>25104</v>
      </c>
      <c r="J3213" s="13">
        <v>-22332053</v>
      </c>
    </row>
    <row r="3214" spans="1:10" x14ac:dyDescent="0.3">
      <c r="A3214" s="2">
        <v>65087</v>
      </c>
      <c r="B3214" s="2" t="s">
        <v>27341</v>
      </c>
      <c r="C3214" s="2">
        <v>5000000</v>
      </c>
      <c r="D3214" s="2">
        <v>6.2</v>
      </c>
      <c r="E3214" s="2">
        <f t="shared" si="50"/>
        <v>-4934913</v>
      </c>
      <c r="I3214" s="13" t="s">
        <v>24775</v>
      </c>
      <c r="J3214" s="13">
        <v>-22431493</v>
      </c>
    </row>
    <row r="3215" spans="1:10" x14ac:dyDescent="0.3">
      <c r="A3215" s="2">
        <v>16066</v>
      </c>
      <c r="B3215" s="2" t="s">
        <v>27342</v>
      </c>
      <c r="C3215" s="2">
        <v>5000000</v>
      </c>
      <c r="D3215" s="2">
        <v>3.3</v>
      </c>
      <c r="E3215" s="2">
        <f t="shared" si="50"/>
        <v>-4983934</v>
      </c>
      <c r="I3215" s="13" t="s">
        <v>25817</v>
      </c>
      <c r="J3215" s="13">
        <v>-22467699</v>
      </c>
    </row>
    <row r="3216" spans="1:10" x14ac:dyDescent="0.3">
      <c r="A3216" s="2">
        <v>617228</v>
      </c>
      <c r="B3216" s="2" t="s">
        <v>27343</v>
      </c>
      <c r="C3216" s="2">
        <v>84450000</v>
      </c>
      <c r="D3216" s="2">
        <v>7.4</v>
      </c>
      <c r="E3216" s="2">
        <f t="shared" si="50"/>
        <v>-83832772</v>
      </c>
      <c r="I3216" s="13" t="s">
        <v>24323</v>
      </c>
      <c r="J3216" s="13">
        <v>-22496684</v>
      </c>
    </row>
    <row r="3217" spans="1:10" x14ac:dyDescent="0.3">
      <c r="A3217" s="2">
        <v>24475416</v>
      </c>
      <c r="B3217" s="2" t="s">
        <v>27344</v>
      </c>
      <c r="C3217" s="2">
        <v>890000</v>
      </c>
      <c r="D3217" s="2">
        <v>8</v>
      </c>
      <c r="E3217" s="2">
        <f t="shared" si="50"/>
        <v>23585416</v>
      </c>
      <c r="I3217" s="13" t="s">
        <v>24562</v>
      </c>
      <c r="J3217" s="13">
        <v>-22505025</v>
      </c>
    </row>
    <row r="3218" spans="1:10" x14ac:dyDescent="0.3">
      <c r="A3218" s="2">
        <v>47277326</v>
      </c>
      <c r="B3218" s="2" t="s">
        <v>27345</v>
      </c>
      <c r="C3218" s="2">
        <v>4800000</v>
      </c>
      <c r="D3218" s="2">
        <v>5.9</v>
      </c>
      <c r="E3218" s="2">
        <f t="shared" si="50"/>
        <v>42477326</v>
      </c>
      <c r="I3218" s="13" t="s">
        <v>24260</v>
      </c>
      <c r="J3218" s="13">
        <v>-22509198</v>
      </c>
    </row>
    <row r="3219" spans="1:10" x14ac:dyDescent="0.3">
      <c r="A3219" s="2">
        <v>1247453</v>
      </c>
      <c r="B3219" s="2" t="s">
        <v>27346</v>
      </c>
      <c r="C3219" s="2">
        <v>2800000</v>
      </c>
      <c r="D3219" s="2">
        <v>6.8</v>
      </c>
      <c r="E3219" s="2">
        <f t="shared" si="50"/>
        <v>-1552547</v>
      </c>
      <c r="I3219" s="13" t="s">
        <v>24893</v>
      </c>
      <c r="J3219" s="13">
        <v>-22520222</v>
      </c>
    </row>
    <row r="3220" spans="1:10" x14ac:dyDescent="0.3">
      <c r="A3220" s="2">
        <v>1729969</v>
      </c>
      <c r="B3220" s="2" t="s">
        <v>27347</v>
      </c>
      <c r="C3220" s="2">
        <v>5000000</v>
      </c>
      <c r="D3220" s="2">
        <v>7.4</v>
      </c>
      <c r="E3220" s="2">
        <f t="shared" si="50"/>
        <v>-3270031</v>
      </c>
      <c r="I3220" s="13" t="s">
        <v>25848</v>
      </c>
      <c r="J3220" s="13">
        <v>-22523765</v>
      </c>
    </row>
    <row r="3221" spans="1:10" x14ac:dyDescent="0.3">
      <c r="A3221" s="2">
        <v>1705139</v>
      </c>
      <c r="B3221" s="2" t="s">
        <v>27348</v>
      </c>
      <c r="C3221" s="2">
        <v>4700000</v>
      </c>
      <c r="D3221" s="2">
        <v>6.7</v>
      </c>
      <c r="E3221" s="2">
        <f t="shared" si="50"/>
        <v>-2994861</v>
      </c>
      <c r="I3221" s="13" t="s">
        <v>24631</v>
      </c>
      <c r="J3221" s="13">
        <v>-22528315</v>
      </c>
    </row>
    <row r="3222" spans="1:10" x14ac:dyDescent="0.3">
      <c r="A3222" s="2">
        <v>8025872</v>
      </c>
      <c r="B3222" s="2" t="s">
        <v>27349</v>
      </c>
      <c r="C3222" s="2">
        <v>4700000</v>
      </c>
      <c r="D3222" s="2">
        <v>5.5</v>
      </c>
      <c r="E3222" s="2">
        <f t="shared" si="50"/>
        <v>3325872</v>
      </c>
      <c r="I3222" s="13" t="s">
        <v>24702</v>
      </c>
      <c r="J3222" s="13">
        <v>-22543550</v>
      </c>
    </row>
    <row r="3223" spans="1:10" x14ac:dyDescent="0.3">
      <c r="A3223" s="2">
        <v>778565</v>
      </c>
      <c r="B3223" s="2" t="s">
        <v>27350</v>
      </c>
      <c r="C3223" s="2">
        <v>4800000</v>
      </c>
      <c r="D3223" s="2">
        <v>5.7</v>
      </c>
      <c r="E3223" s="2">
        <f t="shared" si="50"/>
        <v>-4021435</v>
      </c>
      <c r="I3223" s="13" t="s">
        <v>25786</v>
      </c>
      <c r="J3223" s="13">
        <v>-22556993</v>
      </c>
    </row>
    <row r="3224" spans="1:10" x14ac:dyDescent="0.3">
      <c r="A3224" s="2">
        <v>513836</v>
      </c>
      <c r="B3224" s="2" t="s">
        <v>27351</v>
      </c>
      <c r="C3224" s="2">
        <v>4600000</v>
      </c>
      <c r="D3224" s="2">
        <v>7.2</v>
      </c>
      <c r="E3224" s="2">
        <f t="shared" si="50"/>
        <v>-4086164</v>
      </c>
      <c r="I3224" s="13" t="s">
        <v>24678</v>
      </c>
      <c r="J3224" s="13">
        <v>-22620910</v>
      </c>
    </row>
    <row r="3225" spans="1:10" x14ac:dyDescent="0.3">
      <c r="A3225" s="2">
        <v>434417</v>
      </c>
      <c r="B3225" s="2" t="s">
        <v>27352</v>
      </c>
      <c r="C3225" s="2">
        <v>4600000</v>
      </c>
      <c r="D3225" s="2">
        <v>5.9</v>
      </c>
      <c r="E3225" s="2">
        <f t="shared" si="50"/>
        <v>-4165583</v>
      </c>
      <c r="I3225" s="13" t="s">
        <v>24802</v>
      </c>
      <c r="J3225" s="13">
        <v>-22654469</v>
      </c>
    </row>
    <row r="3226" spans="1:10" x14ac:dyDescent="0.3">
      <c r="A3226" s="2">
        <v>81200000</v>
      </c>
      <c r="B3226" s="2" t="s">
        <v>27353</v>
      </c>
      <c r="C3226" s="2">
        <v>4500000</v>
      </c>
      <c r="D3226" s="2">
        <v>6.7</v>
      </c>
      <c r="E3226" s="2">
        <f t="shared" si="50"/>
        <v>76700000</v>
      </c>
      <c r="I3226" s="13" t="s">
        <v>25391</v>
      </c>
      <c r="J3226" s="13">
        <v>-22673938</v>
      </c>
    </row>
    <row r="3227" spans="1:10" x14ac:dyDescent="0.3">
      <c r="A3227" s="2">
        <v>52700832</v>
      </c>
      <c r="B3227" s="2" t="s">
        <v>27354</v>
      </c>
      <c r="C3227" s="2">
        <v>4500000</v>
      </c>
      <c r="D3227" s="2">
        <v>7.1</v>
      </c>
      <c r="E3227" s="2">
        <f t="shared" si="50"/>
        <v>48200832</v>
      </c>
      <c r="I3227" s="13" t="s">
        <v>25776</v>
      </c>
      <c r="J3227" s="13">
        <v>-22698869</v>
      </c>
    </row>
    <row r="3228" spans="1:10" x14ac:dyDescent="0.3">
      <c r="A3228" s="2">
        <v>13060843</v>
      </c>
      <c r="B3228" s="2" t="s">
        <v>27355</v>
      </c>
      <c r="C3228" s="2">
        <v>15000000</v>
      </c>
      <c r="D3228" s="2">
        <v>7.7</v>
      </c>
      <c r="E3228" s="2">
        <f t="shared" si="50"/>
        <v>-1939157</v>
      </c>
      <c r="I3228" s="13" t="s">
        <v>25572</v>
      </c>
      <c r="J3228" s="13">
        <v>-22772060</v>
      </c>
    </row>
    <row r="3229" spans="1:10" x14ac:dyDescent="0.3">
      <c r="A3229" s="2">
        <v>3798532</v>
      </c>
      <c r="B3229" s="2" t="s">
        <v>27356</v>
      </c>
      <c r="C3229" s="2">
        <v>4500000</v>
      </c>
      <c r="D3229" s="2">
        <v>7.4</v>
      </c>
      <c r="E3229" s="2">
        <f t="shared" si="50"/>
        <v>-701468</v>
      </c>
      <c r="I3229" s="13" t="s">
        <v>24451</v>
      </c>
      <c r="J3229" s="13">
        <v>-22777816</v>
      </c>
    </row>
    <row r="3230" spans="1:10" x14ac:dyDescent="0.3">
      <c r="A3230" s="2">
        <v>3609278</v>
      </c>
      <c r="B3230" s="2" t="s">
        <v>27357</v>
      </c>
      <c r="C3230" s="2">
        <v>4500000</v>
      </c>
      <c r="D3230" s="2">
        <v>8.4</v>
      </c>
      <c r="E3230" s="2">
        <f t="shared" si="50"/>
        <v>-890722</v>
      </c>
      <c r="I3230" s="13" t="s">
        <v>25846</v>
      </c>
      <c r="J3230" s="13">
        <v>-22795993</v>
      </c>
    </row>
    <row r="3231" spans="1:10" x14ac:dyDescent="0.3">
      <c r="A3231" s="2">
        <v>1687311</v>
      </c>
      <c r="B3231" s="2" t="s">
        <v>27358</v>
      </c>
      <c r="C3231" s="2">
        <v>700000000</v>
      </c>
      <c r="D3231" s="2">
        <v>7.2</v>
      </c>
      <c r="E3231" s="2">
        <f t="shared" si="50"/>
        <v>-698312689</v>
      </c>
      <c r="I3231" s="13" t="s">
        <v>25105</v>
      </c>
      <c r="J3231" s="13">
        <v>-22932840</v>
      </c>
    </row>
    <row r="3232" spans="1:10" x14ac:dyDescent="0.3">
      <c r="A3232" s="2">
        <v>727883</v>
      </c>
      <c r="B3232" s="2" t="s">
        <v>27359</v>
      </c>
      <c r="C3232" s="2">
        <v>4500000</v>
      </c>
      <c r="D3232" s="2">
        <v>8.1</v>
      </c>
      <c r="E3232" s="2">
        <f t="shared" si="50"/>
        <v>-3772117</v>
      </c>
      <c r="I3232" s="13" t="s">
        <v>25462</v>
      </c>
      <c r="J3232" s="13">
        <v>-22947259</v>
      </c>
    </row>
    <row r="3233" spans="1:10" x14ac:dyDescent="0.3">
      <c r="A3233" s="2">
        <v>713413</v>
      </c>
      <c r="B3233" s="2" t="s">
        <v>27360</v>
      </c>
      <c r="C3233" s="2">
        <v>4500000</v>
      </c>
      <c r="D3233" s="2">
        <v>7.8</v>
      </c>
      <c r="E3233" s="2">
        <f t="shared" si="50"/>
        <v>-3786587</v>
      </c>
      <c r="I3233" s="13" t="s">
        <v>24227</v>
      </c>
      <c r="J3233" s="13">
        <v>-23014913</v>
      </c>
    </row>
    <row r="3234" spans="1:10" x14ac:dyDescent="0.3">
      <c r="A3234" s="2">
        <v>410241</v>
      </c>
      <c r="B3234" s="2" t="s">
        <v>27361</v>
      </c>
      <c r="C3234" s="2">
        <v>2000000</v>
      </c>
      <c r="D3234" s="2">
        <v>6.8</v>
      </c>
      <c r="E3234" s="2">
        <f t="shared" si="50"/>
        <v>-1589759</v>
      </c>
      <c r="I3234" s="13" t="s">
        <v>25773</v>
      </c>
      <c r="J3234" s="13">
        <v>-23100203</v>
      </c>
    </row>
    <row r="3235" spans="1:10" x14ac:dyDescent="0.3">
      <c r="A3235" s="2">
        <v>211667</v>
      </c>
      <c r="B3235" s="2" t="s">
        <v>27362</v>
      </c>
      <c r="C3235" s="2">
        <v>4200000000</v>
      </c>
      <c r="D3235" s="2">
        <v>7.7</v>
      </c>
      <c r="E3235" s="2">
        <f t="shared" si="50"/>
        <v>-4199788333</v>
      </c>
      <c r="I3235" s="13" t="s">
        <v>26281</v>
      </c>
      <c r="J3235" s="13">
        <v>-23117290</v>
      </c>
    </row>
    <row r="3236" spans="1:10" x14ac:dyDescent="0.3">
      <c r="A3236" s="2">
        <v>92191</v>
      </c>
      <c r="B3236" s="2" t="s">
        <v>27363</v>
      </c>
      <c r="C3236" s="2">
        <v>2500000</v>
      </c>
      <c r="D3236" s="2">
        <v>6.5</v>
      </c>
      <c r="E3236" s="2">
        <f t="shared" si="50"/>
        <v>-2407809</v>
      </c>
      <c r="I3236" s="13" t="s">
        <v>24701</v>
      </c>
      <c r="J3236" s="13">
        <v>-23185810</v>
      </c>
    </row>
    <row r="3237" spans="1:10" x14ac:dyDescent="0.3">
      <c r="A3237" s="2">
        <v>49413</v>
      </c>
      <c r="B3237" s="2" t="s">
        <v>27364</v>
      </c>
      <c r="C3237" s="2">
        <v>35000000</v>
      </c>
      <c r="D3237" s="2">
        <v>7.3</v>
      </c>
      <c r="E3237" s="2">
        <f t="shared" si="50"/>
        <v>-34950587</v>
      </c>
      <c r="I3237" s="13" t="s">
        <v>24619</v>
      </c>
      <c r="J3237" s="13">
        <v>-23315181</v>
      </c>
    </row>
    <row r="3238" spans="1:10" x14ac:dyDescent="0.3">
      <c r="A3238" s="2">
        <v>108229</v>
      </c>
      <c r="B3238" s="2" t="s">
        <v>27365</v>
      </c>
      <c r="C3238" s="2">
        <v>4500000</v>
      </c>
      <c r="D3238" s="2">
        <v>5.9</v>
      </c>
      <c r="E3238" s="2">
        <f t="shared" si="50"/>
        <v>-4391771</v>
      </c>
      <c r="I3238" s="13" t="s">
        <v>25576</v>
      </c>
      <c r="J3238" s="13">
        <v>-23345419</v>
      </c>
    </row>
    <row r="3239" spans="1:10" x14ac:dyDescent="0.3">
      <c r="A3239" s="2">
        <v>112000000</v>
      </c>
      <c r="B3239" s="2" t="s">
        <v>27366</v>
      </c>
      <c r="C3239" s="2">
        <v>4400000</v>
      </c>
      <c r="D3239" s="2">
        <v>8.6999999999999993</v>
      </c>
      <c r="E3239" s="2">
        <f t="shared" si="50"/>
        <v>107600000</v>
      </c>
      <c r="I3239" s="13" t="s">
        <v>25576</v>
      </c>
      <c r="J3239" s="13">
        <v>-23345419</v>
      </c>
    </row>
    <row r="3240" spans="1:10" x14ac:dyDescent="0.3">
      <c r="A3240" s="2">
        <v>26345</v>
      </c>
      <c r="B3240" s="2" t="s">
        <v>27367</v>
      </c>
      <c r="C3240" s="2">
        <v>3000000</v>
      </c>
      <c r="D3240" s="2">
        <v>6.1</v>
      </c>
      <c r="E3240" s="2">
        <f t="shared" si="50"/>
        <v>-2973655</v>
      </c>
      <c r="I3240" s="13" t="s">
        <v>25559</v>
      </c>
      <c r="J3240" s="13">
        <v>-23368755</v>
      </c>
    </row>
    <row r="3241" spans="1:10" x14ac:dyDescent="0.3">
      <c r="A3241" s="2">
        <v>20772796</v>
      </c>
      <c r="B3241" s="2" t="s">
        <v>27368</v>
      </c>
      <c r="C3241" s="2">
        <v>6000000</v>
      </c>
      <c r="D3241" s="2">
        <v>7.6</v>
      </c>
      <c r="E3241" s="2">
        <f t="shared" si="50"/>
        <v>14772796</v>
      </c>
      <c r="I3241" s="13" t="s">
        <v>25269</v>
      </c>
      <c r="J3241" s="13">
        <v>-23399089</v>
      </c>
    </row>
    <row r="3242" spans="1:10" x14ac:dyDescent="0.3">
      <c r="A3242" s="2">
        <v>34964818</v>
      </c>
      <c r="B3242" s="2" t="s">
        <v>24303</v>
      </c>
      <c r="C3242" s="2">
        <v>150000000</v>
      </c>
      <c r="D3242" s="2">
        <v>5.8</v>
      </c>
      <c r="E3242" s="2">
        <f t="shared" si="50"/>
        <v>-115035182</v>
      </c>
      <c r="I3242" s="13" t="s">
        <v>24296</v>
      </c>
      <c r="J3242" s="13">
        <v>-23402879</v>
      </c>
    </row>
    <row r="3243" spans="1:10" x14ac:dyDescent="0.3">
      <c r="A3243" s="2">
        <v>1487477</v>
      </c>
      <c r="B3243" s="2" t="s">
        <v>27369</v>
      </c>
      <c r="C3243" s="2">
        <v>4200000</v>
      </c>
      <c r="D3243" s="2">
        <v>6.5</v>
      </c>
      <c r="E3243" s="2">
        <f t="shared" si="50"/>
        <v>-2712523</v>
      </c>
      <c r="I3243" s="13" t="s">
        <v>25774</v>
      </c>
      <c r="J3243" s="13">
        <v>-23445431</v>
      </c>
    </row>
    <row r="3244" spans="1:10" x14ac:dyDescent="0.3">
      <c r="A3244" s="2">
        <v>62549000</v>
      </c>
      <c r="B3244" s="2" t="s">
        <v>27370</v>
      </c>
      <c r="C3244" s="2">
        <v>2300000</v>
      </c>
      <c r="D3244" s="2">
        <v>7.3</v>
      </c>
      <c r="E3244" s="2">
        <f t="shared" si="50"/>
        <v>60249000</v>
      </c>
      <c r="I3244" s="13" t="s">
        <v>25999</v>
      </c>
      <c r="J3244" s="13">
        <v>-23450000</v>
      </c>
    </row>
    <row r="3245" spans="1:10" x14ac:dyDescent="0.3">
      <c r="A3245" s="2">
        <v>105500000</v>
      </c>
      <c r="B3245" s="2" t="s">
        <v>27371</v>
      </c>
      <c r="C3245" s="2">
        <v>4000000</v>
      </c>
      <c r="D3245" s="2">
        <v>6.2</v>
      </c>
      <c r="E3245" s="2">
        <f t="shared" si="50"/>
        <v>101500000</v>
      </c>
      <c r="I3245" s="13" t="s">
        <v>25107</v>
      </c>
      <c r="J3245" s="13">
        <v>-23463880</v>
      </c>
    </row>
    <row r="3246" spans="1:10" x14ac:dyDescent="0.3">
      <c r="A3246" s="2">
        <v>101055</v>
      </c>
      <c r="B3246" s="2" t="s">
        <v>27372</v>
      </c>
      <c r="C3246" s="2">
        <v>4000000</v>
      </c>
      <c r="D3246" s="2">
        <v>5</v>
      </c>
      <c r="E3246" s="2">
        <f t="shared" si="50"/>
        <v>-3898945</v>
      </c>
      <c r="I3246" s="13" t="s">
        <v>26013</v>
      </c>
      <c r="J3246" s="13">
        <v>-23487185</v>
      </c>
    </row>
    <row r="3247" spans="1:10" x14ac:dyDescent="0.3">
      <c r="A3247" s="2">
        <v>44566004</v>
      </c>
      <c r="B3247" s="2" t="s">
        <v>27373</v>
      </c>
      <c r="C3247" s="2">
        <v>4000000</v>
      </c>
      <c r="D3247" s="2">
        <v>7.8</v>
      </c>
      <c r="E3247" s="2">
        <f t="shared" si="50"/>
        <v>40566004</v>
      </c>
      <c r="I3247" s="13" t="s">
        <v>25116</v>
      </c>
      <c r="J3247" s="13">
        <v>-23557749</v>
      </c>
    </row>
    <row r="3248" spans="1:10" x14ac:dyDescent="0.3">
      <c r="A3248" s="2">
        <v>39200000</v>
      </c>
      <c r="B3248" s="2" t="s">
        <v>27374</v>
      </c>
      <c r="C3248" s="2">
        <v>4000000</v>
      </c>
      <c r="D3248" s="2">
        <v>8.1</v>
      </c>
      <c r="E3248" s="2">
        <f t="shared" si="50"/>
        <v>35200000</v>
      </c>
      <c r="I3248" s="13" t="s">
        <v>25550</v>
      </c>
      <c r="J3248" s="13">
        <v>-23594175</v>
      </c>
    </row>
    <row r="3249" spans="1:10" x14ac:dyDescent="0.3">
      <c r="A3249" s="2">
        <v>36000000</v>
      </c>
      <c r="B3249" s="2" t="s">
        <v>27375</v>
      </c>
      <c r="C3249" s="2">
        <v>4000000</v>
      </c>
      <c r="D3249" s="2">
        <v>6.7</v>
      </c>
      <c r="E3249" s="2">
        <f t="shared" si="50"/>
        <v>32000000</v>
      </c>
      <c r="I3249" s="13" t="s">
        <v>25465</v>
      </c>
      <c r="J3249" s="13">
        <v>-23660367</v>
      </c>
    </row>
    <row r="3250" spans="1:10" x14ac:dyDescent="0.3">
      <c r="A3250" s="2">
        <v>65007045</v>
      </c>
      <c r="B3250" s="2" t="s">
        <v>24317</v>
      </c>
      <c r="C3250" s="2">
        <v>140000000</v>
      </c>
      <c r="D3250" s="2">
        <v>6.1</v>
      </c>
      <c r="E3250" s="2">
        <f t="shared" si="50"/>
        <v>-74992955</v>
      </c>
      <c r="I3250" s="13" t="s">
        <v>25735</v>
      </c>
      <c r="J3250" s="13">
        <v>-23676031</v>
      </c>
    </row>
    <row r="3251" spans="1:10" x14ac:dyDescent="0.3">
      <c r="A3251" s="2">
        <v>31252964</v>
      </c>
      <c r="B3251" s="2" t="s">
        <v>27376</v>
      </c>
      <c r="C3251" s="2">
        <v>4000000</v>
      </c>
      <c r="D3251" s="2">
        <v>7.1</v>
      </c>
      <c r="E3251" s="2">
        <f t="shared" si="50"/>
        <v>27252964</v>
      </c>
      <c r="I3251" s="13" t="s">
        <v>24896</v>
      </c>
      <c r="J3251" s="13">
        <v>-23720770</v>
      </c>
    </row>
    <row r="3252" spans="1:10" x14ac:dyDescent="0.3">
      <c r="A3252" s="2">
        <v>131175</v>
      </c>
      <c r="B3252" s="2" t="s">
        <v>27377</v>
      </c>
      <c r="C3252" s="2">
        <v>8500000</v>
      </c>
      <c r="D3252" s="2">
        <v>5.6</v>
      </c>
      <c r="E3252" s="2">
        <f t="shared" si="50"/>
        <v>-8368825</v>
      </c>
      <c r="I3252" s="13" t="s">
        <v>25108</v>
      </c>
      <c r="J3252" s="13">
        <v>-23800483</v>
      </c>
    </row>
    <row r="3253" spans="1:10" x14ac:dyDescent="0.3">
      <c r="A3253" s="2">
        <v>31968347</v>
      </c>
      <c r="B3253" s="2" t="s">
        <v>27378</v>
      </c>
      <c r="C3253" s="2">
        <v>3600000</v>
      </c>
      <c r="D3253" s="2">
        <v>7.6</v>
      </c>
      <c r="E3253" s="2">
        <f t="shared" si="50"/>
        <v>28368347</v>
      </c>
      <c r="I3253" s="13" t="s">
        <v>26002</v>
      </c>
      <c r="J3253" s="13">
        <v>-23813043</v>
      </c>
    </row>
    <row r="3254" spans="1:10" x14ac:dyDescent="0.3">
      <c r="A3254" s="2">
        <v>35385560</v>
      </c>
      <c r="B3254" s="2" t="s">
        <v>27379</v>
      </c>
      <c r="C3254" s="2">
        <v>4000000</v>
      </c>
      <c r="D3254" s="2">
        <v>4.5999999999999996</v>
      </c>
      <c r="E3254" s="2">
        <f t="shared" si="50"/>
        <v>31385560</v>
      </c>
      <c r="I3254" s="13" t="s">
        <v>24349</v>
      </c>
      <c r="J3254" s="13">
        <v>-23839471</v>
      </c>
    </row>
    <row r="3255" spans="1:10" x14ac:dyDescent="0.3">
      <c r="A3255" s="2">
        <v>20803237</v>
      </c>
      <c r="B3255" s="2" t="s">
        <v>27380</v>
      </c>
      <c r="C3255" s="2">
        <v>3500000</v>
      </c>
      <c r="D3255" s="2">
        <v>7.1</v>
      </c>
      <c r="E3255" s="2">
        <f t="shared" si="50"/>
        <v>17303237</v>
      </c>
      <c r="I3255" s="13" t="s">
        <v>25849</v>
      </c>
      <c r="J3255" s="13">
        <v>-23910635</v>
      </c>
    </row>
    <row r="3256" spans="1:10" x14ac:dyDescent="0.3">
      <c r="A3256" s="2">
        <v>13008928</v>
      </c>
      <c r="B3256" s="2" t="s">
        <v>27381</v>
      </c>
      <c r="C3256" s="2">
        <v>4000000</v>
      </c>
      <c r="D3256" s="2">
        <v>7.3</v>
      </c>
      <c r="E3256" s="2">
        <f t="shared" si="50"/>
        <v>9008928</v>
      </c>
      <c r="I3256" s="13" t="s">
        <v>24987</v>
      </c>
      <c r="J3256" s="13">
        <v>-23948874</v>
      </c>
    </row>
    <row r="3257" spans="1:10" x14ac:dyDescent="0.3">
      <c r="A3257" s="2">
        <v>15152879</v>
      </c>
      <c r="B3257" s="2" t="s">
        <v>27382</v>
      </c>
      <c r="C3257" s="2">
        <v>5000000</v>
      </c>
      <c r="D3257" s="2">
        <v>4</v>
      </c>
      <c r="E3257" s="2">
        <f t="shared" si="50"/>
        <v>10152879</v>
      </c>
      <c r="I3257" s="13" t="s">
        <v>26035</v>
      </c>
      <c r="J3257" s="13">
        <v>-23957120</v>
      </c>
    </row>
    <row r="3258" spans="1:10" x14ac:dyDescent="0.3">
      <c r="A3258" s="2">
        <v>25359200</v>
      </c>
      <c r="B3258" s="2" t="s">
        <v>27383</v>
      </c>
      <c r="C3258" s="2">
        <v>4000000</v>
      </c>
      <c r="D3258" s="2">
        <v>8</v>
      </c>
      <c r="E3258" s="2">
        <f t="shared" si="50"/>
        <v>21359200</v>
      </c>
      <c r="I3258" s="13" t="s">
        <v>25344</v>
      </c>
      <c r="J3258" s="13">
        <v>-23962091</v>
      </c>
    </row>
    <row r="3259" spans="1:10" x14ac:dyDescent="0.3">
      <c r="A3259" s="2">
        <v>10515579</v>
      </c>
      <c r="B3259" s="2" t="s">
        <v>27384</v>
      </c>
      <c r="C3259" s="2">
        <v>4000000</v>
      </c>
      <c r="D3259" s="2">
        <v>6.7</v>
      </c>
      <c r="E3259" s="2">
        <f t="shared" si="50"/>
        <v>6515579</v>
      </c>
      <c r="I3259" s="13" t="s">
        <v>26024</v>
      </c>
      <c r="J3259" s="13">
        <v>-23979782</v>
      </c>
    </row>
    <row r="3260" spans="1:10" x14ac:dyDescent="0.3">
      <c r="A3260" s="2">
        <v>180011740</v>
      </c>
      <c r="B3260" s="2" t="s">
        <v>24436</v>
      </c>
      <c r="C3260" s="2">
        <v>100000000</v>
      </c>
      <c r="D3260" s="2">
        <v>5.7</v>
      </c>
      <c r="E3260" s="2">
        <f t="shared" si="50"/>
        <v>80011740</v>
      </c>
      <c r="I3260" s="13" t="s">
        <v>24693</v>
      </c>
      <c r="J3260" s="13">
        <v>-23990820</v>
      </c>
    </row>
    <row r="3261" spans="1:10" x14ac:dyDescent="0.3">
      <c r="A3261" s="2">
        <v>10097096</v>
      </c>
      <c r="B3261" s="2" t="s">
        <v>27385</v>
      </c>
      <c r="C3261" s="2">
        <v>4000000</v>
      </c>
      <c r="D3261" s="2">
        <v>4.5999999999999996</v>
      </c>
      <c r="E3261" s="2">
        <f t="shared" si="50"/>
        <v>6097096</v>
      </c>
      <c r="I3261" s="13" t="s">
        <v>25552</v>
      </c>
      <c r="J3261" s="13">
        <v>-24008619</v>
      </c>
    </row>
    <row r="3262" spans="1:10" x14ac:dyDescent="0.3">
      <c r="A3262" s="2">
        <v>9821335</v>
      </c>
      <c r="B3262" s="2" t="s">
        <v>27386</v>
      </c>
      <c r="C3262" s="2">
        <v>6000000</v>
      </c>
      <c r="D3262" s="2">
        <v>4</v>
      </c>
      <c r="E3262" s="2">
        <f t="shared" si="50"/>
        <v>3821335</v>
      </c>
      <c r="I3262" s="13" t="s">
        <v>25373</v>
      </c>
      <c r="J3262" s="13">
        <v>-24037529</v>
      </c>
    </row>
    <row r="3263" spans="1:10" x14ac:dyDescent="0.3">
      <c r="A3263" s="2">
        <v>8243880</v>
      </c>
      <c r="B3263" s="2" t="s">
        <v>27387</v>
      </c>
      <c r="C3263" s="2">
        <v>3200000</v>
      </c>
      <c r="D3263" s="2">
        <v>7</v>
      </c>
      <c r="E3263" s="2">
        <f t="shared" si="50"/>
        <v>5043880</v>
      </c>
      <c r="I3263" s="13" t="s">
        <v>25617</v>
      </c>
      <c r="J3263" s="13">
        <v>-24043621</v>
      </c>
    </row>
    <row r="3264" spans="1:10" x14ac:dyDescent="0.3">
      <c r="A3264" s="2">
        <v>7825820</v>
      </c>
      <c r="B3264" s="2" t="s">
        <v>27388</v>
      </c>
      <c r="C3264" s="2">
        <v>4000000</v>
      </c>
      <c r="D3264" s="2">
        <v>5.9</v>
      </c>
      <c r="E3264" s="2">
        <f t="shared" si="50"/>
        <v>3825820</v>
      </c>
      <c r="I3264" s="13" t="s">
        <v>25402</v>
      </c>
      <c r="J3264" s="13">
        <v>-24123329</v>
      </c>
    </row>
    <row r="3265" spans="1:10" x14ac:dyDescent="0.3">
      <c r="A3265" s="2">
        <v>7159147</v>
      </c>
      <c r="B3265" s="2" t="s">
        <v>27389</v>
      </c>
      <c r="C3265" s="2">
        <v>3400000</v>
      </c>
      <c r="D3265" s="2">
        <v>7.5</v>
      </c>
      <c r="E3265" s="2">
        <f t="shared" si="50"/>
        <v>3759147</v>
      </c>
      <c r="I3265" s="13" t="s">
        <v>26000</v>
      </c>
      <c r="J3265" s="13">
        <v>-24128473</v>
      </c>
    </row>
    <row r="3266" spans="1:10" x14ac:dyDescent="0.3">
      <c r="A3266" s="2">
        <v>17314483</v>
      </c>
      <c r="B3266" s="2" t="s">
        <v>27390</v>
      </c>
      <c r="C3266" s="2">
        <v>4000000</v>
      </c>
      <c r="D3266" s="2">
        <v>4.7</v>
      </c>
      <c r="E3266" s="2">
        <f t="shared" si="50"/>
        <v>13314483</v>
      </c>
      <c r="I3266" s="13" t="s">
        <v>26001</v>
      </c>
      <c r="J3266" s="13">
        <v>-24222577</v>
      </c>
    </row>
    <row r="3267" spans="1:10" x14ac:dyDescent="0.3">
      <c r="A3267" s="2">
        <v>6525762</v>
      </c>
      <c r="B3267" s="2" t="s">
        <v>27391</v>
      </c>
      <c r="C3267" s="2">
        <v>4000000</v>
      </c>
      <c r="D3267" s="2">
        <v>6.7</v>
      </c>
      <c r="E3267" s="2">
        <f t="shared" ref="E3267:E3330" si="51">A3267-C3267</f>
        <v>2525762</v>
      </c>
      <c r="I3267" s="13" t="s">
        <v>25818</v>
      </c>
      <c r="J3267" s="13">
        <v>-24224407</v>
      </c>
    </row>
    <row r="3268" spans="1:10" x14ac:dyDescent="0.3">
      <c r="A3268" s="2">
        <v>4301331</v>
      </c>
      <c r="B3268" s="2" t="s">
        <v>27392</v>
      </c>
      <c r="C3268" s="2">
        <v>4000000</v>
      </c>
      <c r="D3268" s="2">
        <v>6.7</v>
      </c>
      <c r="E3268" s="2">
        <f t="shared" si="51"/>
        <v>301331</v>
      </c>
      <c r="I3268" s="13" t="s">
        <v>26009</v>
      </c>
      <c r="J3268" s="13">
        <v>-24282247</v>
      </c>
    </row>
    <row r="3269" spans="1:10" x14ac:dyDescent="0.3">
      <c r="A3269" s="2">
        <v>4046737</v>
      </c>
      <c r="B3269" s="2" t="s">
        <v>27393</v>
      </c>
      <c r="C3269" s="2">
        <v>4000000</v>
      </c>
      <c r="D3269" s="2">
        <v>7.1</v>
      </c>
      <c r="E3269" s="2">
        <f t="shared" si="51"/>
        <v>46737</v>
      </c>
      <c r="I3269" s="13" t="s">
        <v>24460</v>
      </c>
      <c r="J3269" s="13">
        <v>-24326667</v>
      </c>
    </row>
    <row r="3270" spans="1:10" x14ac:dyDescent="0.3">
      <c r="A3270" s="2">
        <v>3713002</v>
      </c>
      <c r="B3270" s="2" t="s">
        <v>27394</v>
      </c>
      <c r="C3270" s="2">
        <v>8000000</v>
      </c>
      <c r="D3270" s="2">
        <v>2.7</v>
      </c>
      <c r="E3270" s="2">
        <f t="shared" si="51"/>
        <v>-4286998</v>
      </c>
      <c r="I3270" s="13" t="s">
        <v>25556</v>
      </c>
      <c r="J3270" s="13">
        <v>-24500032</v>
      </c>
    </row>
    <row r="3271" spans="1:10" x14ac:dyDescent="0.3">
      <c r="A3271" s="2">
        <v>3468572</v>
      </c>
      <c r="B3271" s="2" t="s">
        <v>27395</v>
      </c>
      <c r="C3271" s="2">
        <v>4000000</v>
      </c>
      <c r="D3271" s="2">
        <v>7.3</v>
      </c>
      <c r="E3271" s="2">
        <f t="shared" si="51"/>
        <v>-531428</v>
      </c>
      <c r="I3271" s="13" t="s">
        <v>25556</v>
      </c>
      <c r="J3271" s="13">
        <v>-24500032</v>
      </c>
    </row>
    <row r="3272" spans="1:10" x14ac:dyDescent="0.3">
      <c r="A3272" s="2">
        <v>2892582</v>
      </c>
      <c r="B3272" s="2" t="s">
        <v>27396</v>
      </c>
      <c r="C3272" s="2">
        <v>4000000</v>
      </c>
      <c r="D3272" s="2">
        <v>7.6</v>
      </c>
      <c r="E3272" s="2">
        <f t="shared" si="51"/>
        <v>-1107418</v>
      </c>
      <c r="I3272" s="13" t="s">
        <v>24415</v>
      </c>
      <c r="J3272" s="13">
        <v>-24536691</v>
      </c>
    </row>
    <row r="3273" spans="1:10" x14ac:dyDescent="0.3">
      <c r="A3273" s="2">
        <v>2800000</v>
      </c>
      <c r="B3273" s="2" t="s">
        <v>27397</v>
      </c>
      <c r="C3273" s="2">
        <v>4000000</v>
      </c>
      <c r="D3273" s="2">
        <v>5.8</v>
      </c>
      <c r="E3273" s="2">
        <f t="shared" si="51"/>
        <v>-1200000</v>
      </c>
      <c r="I3273" s="13" t="s">
        <v>25109</v>
      </c>
      <c r="J3273" s="13">
        <v>-24549473</v>
      </c>
    </row>
    <row r="3274" spans="1:10" x14ac:dyDescent="0.3">
      <c r="A3274" s="2">
        <v>2426851</v>
      </c>
      <c r="B3274" s="2" t="s">
        <v>27398</v>
      </c>
      <c r="C3274" s="2">
        <v>4000000</v>
      </c>
      <c r="D3274" s="2">
        <v>6.5</v>
      </c>
      <c r="E3274" s="2">
        <f t="shared" si="51"/>
        <v>-1573149</v>
      </c>
      <c r="I3274" s="13" t="s">
        <v>25110</v>
      </c>
      <c r="J3274" s="13">
        <v>-24592750</v>
      </c>
    </row>
    <row r="3275" spans="1:10" x14ac:dyDescent="0.3">
      <c r="A3275" s="2">
        <v>1325073</v>
      </c>
      <c r="B3275" s="2" t="s">
        <v>27399</v>
      </c>
      <c r="C3275" s="2">
        <v>4000000</v>
      </c>
      <c r="D3275" s="2">
        <v>6.6</v>
      </c>
      <c r="E3275" s="2">
        <f t="shared" si="51"/>
        <v>-2674927</v>
      </c>
      <c r="I3275" s="13" t="s">
        <v>25209</v>
      </c>
      <c r="J3275" s="13">
        <v>-24599087</v>
      </c>
    </row>
    <row r="3276" spans="1:10" x14ac:dyDescent="0.3">
      <c r="A3276" s="2">
        <v>864959</v>
      </c>
      <c r="B3276" s="2" t="s">
        <v>27400</v>
      </c>
      <c r="C3276" s="2">
        <v>4000000</v>
      </c>
      <c r="D3276" s="2">
        <v>6.9</v>
      </c>
      <c r="E3276" s="2">
        <f t="shared" si="51"/>
        <v>-3135041</v>
      </c>
      <c r="I3276" s="13" t="s">
        <v>24495</v>
      </c>
      <c r="J3276" s="13">
        <v>-24655608</v>
      </c>
    </row>
    <row r="3277" spans="1:10" x14ac:dyDescent="0.3">
      <c r="A3277" s="2">
        <v>2601847</v>
      </c>
      <c r="B3277" s="2" t="s">
        <v>27401</v>
      </c>
      <c r="C3277" s="2">
        <v>4000000</v>
      </c>
      <c r="D3277" s="2">
        <v>8.5</v>
      </c>
      <c r="E3277" s="2">
        <f t="shared" si="51"/>
        <v>-1398153</v>
      </c>
      <c r="I3277" s="13" t="s">
        <v>26250</v>
      </c>
      <c r="J3277" s="13">
        <v>-24673965</v>
      </c>
    </row>
    <row r="3278" spans="1:10" x14ac:dyDescent="0.3">
      <c r="A3278" s="2">
        <v>800000</v>
      </c>
      <c r="B3278" s="2" t="s">
        <v>27402</v>
      </c>
      <c r="C3278" s="2">
        <v>4000000</v>
      </c>
      <c r="D3278" s="2">
        <v>4.8</v>
      </c>
      <c r="E3278" s="2">
        <f t="shared" si="51"/>
        <v>-3200000</v>
      </c>
      <c r="I3278" s="13" t="s">
        <v>25372</v>
      </c>
      <c r="J3278" s="13">
        <v>-24697039</v>
      </c>
    </row>
    <row r="3279" spans="1:10" x14ac:dyDescent="0.3">
      <c r="A3279" s="2">
        <v>562059</v>
      </c>
      <c r="B3279" s="2" t="s">
        <v>27403</v>
      </c>
      <c r="C3279" s="2">
        <v>4000000</v>
      </c>
      <c r="D3279" s="2">
        <v>7</v>
      </c>
      <c r="E3279" s="2">
        <f t="shared" si="51"/>
        <v>-3437941</v>
      </c>
      <c r="I3279" s="13" t="s">
        <v>25756</v>
      </c>
      <c r="J3279" s="13">
        <v>-24700000</v>
      </c>
    </row>
    <row r="3280" spans="1:10" x14ac:dyDescent="0.3">
      <c r="A3280" s="2">
        <v>399793</v>
      </c>
      <c r="B3280" s="2" t="s">
        <v>27404</v>
      </c>
      <c r="C3280" s="2">
        <v>4000000</v>
      </c>
      <c r="D3280" s="2">
        <v>5.4</v>
      </c>
      <c r="E3280" s="2">
        <f t="shared" si="51"/>
        <v>-3600207</v>
      </c>
      <c r="I3280" s="13" t="s">
        <v>25221</v>
      </c>
      <c r="J3280" s="13">
        <v>-24720320</v>
      </c>
    </row>
    <row r="3281" spans="1:10" x14ac:dyDescent="0.3">
      <c r="A3281" s="2">
        <v>371897</v>
      </c>
      <c r="B3281" s="2" t="s">
        <v>27405</v>
      </c>
      <c r="C3281" s="2">
        <v>4000000</v>
      </c>
      <c r="D3281" s="2">
        <v>6.9</v>
      </c>
      <c r="E3281" s="2">
        <f t="shared" si="51"/>
        <v>-3628103</v>
      </c>
      <c r="I3281" s="13" t="s">
        <v>25553</v>
      </c>
      <c r="J3281" s="13">
        <v>-24731154</v>
      </c>
    </row>
    <row r="3282" spans="1:10" x14ac:dyDescent="0.3">
      <c r="A3282" s="2">
        <v>302204</v>
      </c>
      <c r="B3282" s="2" t="s">
        <v>27406</v>
      </c>
      <c r="C3282" s="2">
        <v>3000000</v>
      </c>
      <c r="D3282" s="2">
        <v>6.6</v>
      </c>
      <c r="E3282" s="2">
        <f t="shared" si="51"/>
        <v>-2697796</v>
      </c>
      <c r="I3282" s="13" t="s">
        <v>25892</v>
      </c>
      <c r="J3282" s="13">
        <v>-24745828</v>
      </c>
    </row>
    <row r="3283" spans="1:10" x14ac:dyDescent="0.3">
      <c r="A3283" s="2">
        <v>354704</v>
      </c>
      <c r="B3283" s="2" t="s">
        <v>27407</v>
      </c>
      <c r="C3283" s="2">
        <v>1300000</v>
      </c>
      <c r="D3283" s="2">
        <v>5.9</v>
      </c>
      <c r="E3283" s="2">
        <f t="shared" si="51"/>
        <v>-945296</v>
      </c>
      <c r="I3283" s="13" t="s">
        <v>24933</v>
      </c>
      <c r="J3283" s="13">
        <v>-24768635</v>
      </c>
    </row>
    <row r="3284" spans="1:10" x14ac:dyDescent="0.3">
      <c r="A3284" s="2">
        <v>265107</v>
      </c>
      <c r="B3284" s="2" t="s">
        <v>27408</v>
      </c>
      <c r="C3284" s="2">
        <v>1500000</v>
      </c>
      <c r="D3284" s="2">
        <v>6.3</v>
      </c>
      <c r="E3284" s="2">
        <f t="shared" si="51"/>
        <v>-1234893</v>
      </c>
      <c r="I3284" s="13" t="s">
        <v>25569</v>
      </c>
      <c r="J3284" s="13">
        <v>-24785987</v>
      </c>
    </row>
    <row r="3285" spans="1:10" x14ac:dyDescent="0.3">
      <c r="A3285" s="2">
        <v>185577</v>
      </c>
      <c r="B3285" s="2" t="s">
        <v>27409</v>
      </c>
      <c r="C3285" s="2">
        <v>4000000</v>
      </c>
      <c r="D3285" s="2">
        <v>6.3</v>
      </c>
      <c r="E3285" s="2">
        <f t="shared" si="51"/>
        <v>-3814423</v>
      </c>
      <c r="I3285" s="13" t="s">
        <v>26005</v>
      </c>
      <c r="J3285" s="13">
        <v>-24816338</v>
      </c>
    </row>
    <row r="3286" spans="1:10" x14ac:dyDescent="0.3">
      <c r="A3286" s="2">
        <v>58214</v>
      </c>
      <c r="B3286" s="2" t="s">
        <v>27410</v>
      </c>
      <c r="C3286" s="2">
        <v>9500000</v>
      </c>
      <c r="D3286" s="2">
        <v>7</v>
      </c>
      <c r="E3286" s="2">
        <f t="shared" si="51"/>
        <v>-9441786</v>
      </c>
      <c r="I3286" s="13" t="s">
        <v>24239</v>
      </c>
      <c r="J3286" s="13">
        <v>-24832370</v>
      </c>
    </row>
    <row r="3287" spans="1:10" x14ac:dyDescent="0.3">
      <c r="A3287" s="2">
        <v>75078</v>
      </c>
      <c r="B3287" s="2" t="s">
        <v>27411</v>
      </c>
      <c r="C3287" s="2">
        <v>14000000</v>
      </c>
      <c r="D3287" s="2">
        <v>6.3</v>
      </c>
      <c r="E3287" s="2">
        <f t="shared" si="51"/>
        <v>-13924922</v>
      </c>
      <c r="I3287" s="13" t="s">
        <v>25571</v>
      </c>
      <c r="J3287" s="13">
        <v>-24860746</v>
      </c>
    </row>
    <row r="3288" spans="1:10" x14ac:dyDescent="0.3">
      <c r="A3288" s="2">
        <v>317125</v>
      </c>
      <c r="B3288" s="2" t="s">
        <v>27412</v>
      </c>
      <c r="C3288" s="2">
        <v>16000000</v>
      </c>
      <c r="D3288" s="2">
        <v>6.2</v>
      </c>
      <c r="E3288" s="2">
        <f t="shared" si="51"/>
        <v>-15682875</v>
      </c>
      <c r="I3288" s="13" t="s">
        <v>25560</v>
      </c>
      <c r="J3288" s="13">
        <v>-24862498</v>
      </c>
    </row>
    <row r="3289" spans="1:10" x14ac:dyDescent="0.3">
      <c r="A3289" s="2">
        <v>146402</v>
      </c>
      <c r="B3289" s="2" t="s">
        <v>27413</v>
      </c>
      <c r="C3289" s="2">
        <v>4000000</v>
      </c>
      <c r="D3289" s="2">
        <v>7.7</v>
      </c>
      <c r="E3289" s="2">
        <f t="shared" si="51"/>
        <v>-3853598</v>
      </c>
      <c r="I3289" s="13" t="s">
        <v>26006</v>
      </c>
      <c r="J3289" s="13">
        <v>-24865096</v>
      </c>
    </row>
    <row r="3290" spans="1:10" x14ac:dyDescent="0.3">
      <c r="A3290" s="2">
        <v>18469</v>
      </c>
      <c r="B3290" s="2" t="s">
        <v>27414</v>
      </c>
      <c r="C3290" s="2">
        <v>650000</v>
      </c>
      <c r="D3290" s="2">
        <v>6.5</v>
      </c>
      <c r="E3290" s="2">
        <f t="shared" si="51"/>
        <v>-631531</v>
      </c>
      <c r="I3290" s="13" t="s">
        <v>24757</v>
      </c>
      <c r="J3290" s="13">
        <v>-24878709</v>
      </c>
    </row>
    <row r="3291" spans="1:10" x14ac:dyDescent="0.3">
      <c r="A3291" s="2">
        <v>12836</v>
      </c>
      <c r="B3291" s="2" t="s">
        <v>27415</v>
      </c>
      <c r="C3291" s="2">
        <v>4000000</v>
      </c>
      <c r="D3291" s="2">
        <v>5.8</v>
      </c>
      <c r="E3291" s="2">
        <f t="shared" si="51"/>
        <v>-3987164</v>
      </c>
      <c r="I3291" s="13" t="s">
        <v>25210</v>
      </c>
      <c r="J3291" s="13">
        <v>-24898139</v>
      </c>
    </row>
    <row r="3292" spans="1:10" x14ac:dyDescent="0.3">
      <c r="A3292" s="2">
        <v>20262</v>
      </c>
      <c r="B3292" s="2" t="s">
        <v>27416</v>
      </c>
      <c r="C3292" s="2">
        <v>4000000</v>
      </c>
      <c r="D3292" s="2">
        <v>6.1</v>
      </c>
      <c r="E3292" s="2">
        <f t="shared" si="51"/>
        <v>-3979738</v>
      </c>
      <c r="I3292" s="13" t="s">
        <v>24899</v>
      </c>
      <c r="J3292" s="13">
        <v>-24903810</v>
      </c>
    </row>
    <row r="3293" spans="1:10" x14ac:dyDescent="0.3">
      <c r="A3293" s="2">
        <v>198655278</v>
      </c>
      <c r="B3293" s="2" t="s">
        <v>27417</v>
      </c>
      <c r="C3293" s="2">
        <v>3977000</v>
      </c>
      <c r="D3293" s="2">
        <v>8.1999999999999993</v>
      </c>
      <c r="E3293" s="2">
        <f t="shared" si="51"/>
        <v>194678278</v>
      </c>
      <c r="I3293" s="13" t="s">
        <v>25405</v>
      </c>
      <c r="J3293" s="13">
        <v>-24922769</v>
      </c>
    </row>
    <row r="3294" spans="1:10" x14ac:dyDescent="0.3">
      <c r="A3294" s="2">
        <v>143653</v>
      </c>
      <c r="B3294" s="2" t="s">
        <v>27418</v>
      </c>
      <c r="C3294" s="2">
        <v>4000000</v>
      </c>
      <c r="D3294" s="2">
        <v>6</v>
      </c>
      <c r="E3294" s="2">
        <f t="shared" si="51"/>
        <v>-3856347</v>
      </c>
      <c r="I3294" s="13" t="s">
        <v>25555</v>
      </c>
      <c r="J3294" s="13">
        <v>-24923864</v>
      </c>
    </row>
    <row r="3295" spans="1:10" x14ac:dyDescent="0.3">
      <c r="A3295" s="2">
        <v>14873</v>
      </c>
      <c r="B3295" s="2" t="s">
        <v>27419</v>
      </c>
      <c r="C3295" s="2">
        <v>3800000</v>
      </c>
      <c r="D3295" s="2">
        <v>6.8</v>
      </c>
      <c r="E3295" s="2">
        <f t="shared" si="51"/>
        <v>-3785127</v>
      </c>
      <c r="I3295" s="13" t="s">
        <v>25992</v>
      </c>
      <c r="J3295" s="13">
        <v>-24943308</v>
      </c>
    </row>
    <row r="3296" spans="1:10" x14ac:dyDescent="0.3">
      <c r="A3296" s="2">
        <v>8000000</v>
      </c>
      <c r="B3296" s="2" t="s">
        <v>27420</v>
      </c>
      <c r="C3296" s="2">
        <v>3768785</v>
      </c>
      <c r="D3296" s="2">
        <v>7</v>
      </c>
      <c r="E3296" s="2">
        <f t="shared" si="51"/>
        <v>4231215</v>
      </c>
      <c r="I3296" s="13" t="s">
        <v>24450</v>
      </c>
      <c r="J3296" s="13">
        <v>-24969837</v>
      </c>
    </row>
    <row r="3297" spans="1:10" x14ac:dyDescent="0.3">
      <c r="A3297" s="2">
        <v>37606</v>
      </c>
      <c r="B3297" s="2" t="s">
        <v>27421</v>
      </c>
      <c r="C3297" s="2">
        <v>3500000</v>
      </c>
      <c r="D3297" s="2">
        <v>6.8</v>
      </c>
      <c r="E3297" s="2">
        <f t="shared" si="51"/>
        <v>-3462394</v>
      </c>
      <c r="I3297" s="13" t="s">
        <v>26610</v>
      </c>
      <c r="J3297" s="13">
        <v>-24977277</v>
      </c>
    </row>
    <row r="3298" spans="1:10" x14ac:dyDescent="0.3">
      <c r="A3298" s="2">
        <v>2956000</v>
      </c>
      <c r="B3298" s="2" t="s">
        <v>27422</v>
      </c>
      <c r="C3298" s="2">
        <v>3700000</v>
      </c>
      <c r="D3298" s="2">
        <v>7.1</v>
      </c>
      <c r="E3298" s="2">
        <f t="shared" si="51"/>
        <v>-744000</v>
      </c>
      <c r="I3298" s="13" t="s">
        <v>26049</v>
      </c>
      <c r="J3298" s="13">
        <v>-24995244</v>
      </c>
    </row>
    <row r="3299" spans="1:10" x14ac:dyDescent="0.3">
      <c r="A3299" s="2">
        <v>19959</v>
      </c>
      <c r="B3299" s="2" t="s">
        <v>27423</v>
      </c>
      <c r="C3299" s="2">
        <v>3800000</v>
      </c>
      <c r="D3299" s="2">
        <v>6.9</v>
      </c>
      <c r="E3299" s="2">
        <f t="shared" si="51"/>
        <v>-3780041</v>
      </c>
      <c r="I3299" s="13" t="s">
        <v>25375</v>
      </c>
      <c r="J3299" s="13">
        <v>-25032818</v>
      </c>
    </row>
    <row r="3300" spans="1:10" x14ac:dyDescent="0.3">
      <c r="A3300" s="2">
        <v>2706659</v>
      </c>
      <c r="B3300" s="2" t="s">
        <v>27424</v>
      </c>
      <c r="C3300" s="2">
        <v>2000000</v>
      </c>
      <c r="D3300" s="2">
        <v>6.9</v>
      </c>
      <c r="E3300" s="2">
        <f t="shared" si="51"/>
        <v>706659</v>
      </c>
      <c r="I3300" s="13" t="s">
        <v>25374</v>
      </c>
      <c r="J3300" s="13">
        <v>-25057578</v>
      </c>
    </row>
    <row r="3301" spans="1:10" x14ac:dyDescent="0.3">
      <c r="A3301" s="2">
        <v>61094903</v>
      </c>
      <c r="B3301" s="2" t="s">
        <v>25317</v>
      </c>
      <c r="C3301" s="2">
        <v>30000000</v>
      </c>
      <c r="D3301" s="2">
        <v>6.9</v>
      </c>
      <c r="E3301" s="2">
        <f t="shared" si="51"/>
        <v>31094903</v>
      </c>
      <c r="I3301" s="13" t="s">
        <v>25212</v>
      </c>
      <c r="J3301" s="13">
        <v>-25280070</v>
      </c>
    </row>
    <row r="3302" spans="1:10" x14ac:dyDescent="0.3">
      <c r="A3302" s="2">
        <v>45857453</v>
      </c>
      <c r="B3302" s="2" t="s">
        <v>27425</v>
      </c>
      <c r="C3302" s="2">
        <v>3500000</v>
      </c>
      <c r="D3302" s="2">
        <v>7.2</v>
      </c>
      <c r="E3302" s="2">
        <f t="shared" si="51"/>
        <v>42357453</v>
      </c>
      <c r="I3302" s="13" t="s">
        <v>24527</v>
      </c>
      <c r="J3302" s="13">
        <v>-25314641</v>
      </c>
    </row>
    <row r="3303" spans="1:10" x14ac:dyDescent="0.3">
      <c r="A3303" s="2">
        <v>83400000</v>
      </c>
      <c r="B3303" s="2" t="s">
        <v>27426</v>
      </c>
      <c r="C3303" s="2">
        <v>3500000</v>
      </c>
      <c r="D3303" s="2">
        <v>7.8</v>
      </c>
      <c r="E3303" s="2">
        <f t="shared" si="51"/>
        <v>79900000</v>
      </c>
      <c r="I3303" s="13" t="s">
        <v>25941</v>
      </c>
      <c r="J3303" s="13">
        <v>-25458771</v>
      </c>
    </row>
    <row r="3304" spans="1:10" x14ac:dyDescent="0.3">
      <c r="A3304" s="2">
        <v>27900000</v>
      </c>
      <c r="B3304" s="2" t="s">
        <v>27427</v>
      </c>
      <c r="C3304" s="2">
        <v>3500000</v>
      </c>
      <c r="D3304" s="2">
        <v>7.3</v>
      </c>
      <c r="E3304" s="2">
        <f t="shared" si="51"/>
        <v>24400000</v>
      </c>
      <c r="I3304" s="13" t="s">
        <v>25837</v>
      </c>
      <c r="J3304" s="13">
        <v>-25536708</v>
      </c>
    </row>
    <row r="3305" spans="1:10" x14ac:dyDescent="0.3">
      <c r="A3305" s="2">
        <v>27900000</v>
      </c>
      <c r="B3305" s="2" t="s">
        <v>27428</v>
      </c>
      <c r="C3305" s="2">
        <v>3500000</v>
      </c>
      <c r="D3305" s="2">
        <v>7.5</v>
      </c>
      <c r="E3305" s="2">
        <f t="shared" si="51"/>
        <v>24400000</v>
      </c>
      <c r="I3305" s="13" t="s">
        <v>25379</v>
      </c>
      <c r="J3305" s="13">
        <v>-25551411</v>
      </c>
    </row>
    <row r="3306" spans="1:10" x14ac:dyDescent="0.3">
      <c r="A3306" s="2">
        <v>14000000</v>
      </c>
      <c r="B3306" s="2" t="s">
        <v>27429</v>
      </c>
      <c r="C3306" s="2">
        <v>3500000</v>
      </c>
      <c r="D3306" s="2">
        <v>6</v>
      </c>
      <c r="E3306" s="2">
        <f t="shared" si="51"/>
        <v>10500000</v>
      </c>
      <c r="I3306" s="13" t="s">
        <v>25213</v>
      </c>
      <c r="J3306" s="13">
        <v>-25622273</v>
      </c>
    </row>
    <row r="3307" spans="1:10" x14ac:dyDescent="0.3">
      <c r="A3307" s="2">
        <v>25138292</v>
      </c>
      <c r="B3307" s="2" t="s">
        <v>27430</v>
      </c>
      <c r="C3307" s="2">
        <v>3500000</v>
      </c>
      <c r="D3307" s="2">
        <v>6.8</v>
      </c>
      <c r="E3307" s="2">
        <f t="shared" si="51"/>
        <v>21638292</v>
      </c>
      <c r="I3307" s="13" t="s">
        <v>25380</v>
      </c>
      <c r="J3307" s="13">
        <v>-25641967</v>
      </c>
    </row>
    <row r="3308" spans="1:10" x14ac:dyDescent="0.3">
      <c r="A3308" s="2">
        <v>10305534</v>
      </c>
      <c r="B3308" s="2" t="s">
        <v>27431</v>
      </c>
      <c r="C3308" s="2">
        <v>3500000</v>
      </c>
      <c r="D3308" s="2">
        <v>3.9</v>
      </c>
      <c r="E3308" s="2">
        <f t="shared" si="51"/>
        <v>6805534</v>
      </c>
      <c r="I3308" s="13" t="s">
        <v>25618</v>
      </c>
      <c r="J3308" s="13">
        <v>-25643000</v>
      </c>
    </row>
    <row r="3309" spans="1:10" x14ac:dyDescent="0.3">
      <c r="A3309" s="2">
        <v>9449219</v>
      </c>
      <c r="B3309" s="2" t="s">
        <v>27432</v>
      </c>
      <c r="C3309" s="2">
        <v>3500000</v>
      </c>
      <c r="D3309" s="2">
        <v>6.1</v>
      </c>
      <c r="E3309" s="2">
        <f t="shared" si="51"/>
        <v>5949219</v>
      </c>
      <c r="I3309" s="13" t="s">
        <v>25264</v>
      </c>
      <c r="J3309" s="13">
        <v>-25739083</v>
      </c>
    </row>
    <row r="3310" spans="1:10" x14ac:dyDescent="0.3">
      <c r="A3310" s="2">
        <v>6390032</v>
      </c>
      <c r="B3310" s="2" t="s">
        <v>27433</v>
      </c>
      <c r="C3310" s="2">
        <v>3500000</v>
      </c>
      <c r="D3310" s="2">
        <v>7.5</v>
      </c>
      <c r="E3310" s="2">
        <f t="shared" si="51"/>
        <v>2890032</v>
      </c>
      <c r="I3310" s="13" t="s">
        <v>25873</v>
      </c>
      <c r="J3310" s="13">
        <v>-25747235</v>
      </c>
    </row>
    <row r="3311" spans="1:10" x14ac:dyDescent="0.3">
      <c r="A3311" s="2">
        <v>20167424</v>
      </c>
      <c r="B3311" s="2" t="s">
        <v>27434</v>
      </c>
      <c r="C3311" s="2">
        <v>2000000</v>
      </c>
      <c r="D3311" s="2">
        <v>8.1999999999999993</v>
      </c>
      <c r="E3311" s="2">
        <f t="shared" si="51"/>
        <v>18167424</v>
      </c>
      <c r="I3311" s="13" t="s">
        <v>25259</v>
      </c>
      <c r="J3311" s="13">
        <v>-25872105</v>
      </c>
    </row>
    <row r="3312" spans="1:10" x14ac:dyDescent="0.3">
      <c r="A3312" s="2">
        <v>5923044</v>
      </c>
      <c r="B3312" s="2" t="s">
        <v>27435</v>
      </c>
      <c r="C3312" s="2">
        <v>3600000</v>
      </c>
      <c r="D3312" s="2">
        <v>7.8</v>
      </c>
      <c r="E3312" s="2">
        <f t="shared" si="51"/>
        <v>2323044</v>
      </c>
      <c r="I3312" s="13" t="s">
        <v>24308</v>
      </c>
      <c r="J3312" s="13">
        <v>-25900341</v>
      </c>
    </row>
    <row r="3313" spans="1:10" x14ac:dyDescent="0.3">
      <c r="A3313" s="2">
        <v>3293258</v>
      </c>
      <c r="B3313" s="2" t="s">
        <v>27436</v>
      </c>
      <c r="C3313" s="2">
        <v>3000000</v>
      </c>
      <c r="D3313" s="2">
        <v>5.2</v>
      </c>
      <c r="E3313" s="2">
        <f t="shared" si="51"/>
        <v>293258</v>
      </c>
      <c r="I3313" s="13" t="s">
        <v>24308</v>
      </c>
      <c r="J3313" s="13">
        <v>-25900341</v>
      </c>
    </row>
    <row r="3314" spans="1:10" x14ac:dyDescent="0.3">
      <c r="A3314" s="2">
        <v>886410</v>
      </c>
      <c r="B3314" s="2" t="s">
        <v>27437</v>
      </c>
      <c r="C3314" s="2">
        <v>3500000</v>
      </c>
      <c r="D3314" s="2">
        <v>6.8</v>
      </c>
      <c r="E3314" s="2">
        <f t="shared" si="51"/>
        <v>-2613590</v>
      </c>
      <c r="I3314" s="13" t="s">
        <v>24807</v>
      </c>
      <c r="J3314" s="13">
        <v>-25976605</v>
      </c>
    </row>
    <row r="3315" spans="1:10" x14ac:dyDescent="0.3">
      <c r="A3315" s="2">
        <v>252652</v>
      </c>
      <c r="B3315" s="2" t="s">
        <v>27438</v>
      </c>
      <c r="C3315" s="2">
        <v>19900000</v>
      </c>
      <c r="D3315" s="2">
        <v>7</v>
      </c>
      <c r="E3315" s="2">
        <f t="shared" si="51"/>
        <v>-19647348</v>
      </c>
      <c r="I3315" s="13" t="s">
        <v>25112</v>
      </c>
      <c r="J3315" s="13">
        <v>-25993274</v>
      </c>
    </row>
    <row r="3316" spans="1:10" x14ac:dyDescent="0.3">
      <c r="A3316" s="2">
        <v>220234</v>
      </c>
      <c r="B3316" s="2" t="s">
        <v>27439</v>
      </c>
      <c r="C3316" s="2">
        <v>3500000</v>
      </c>
      <c r="D3316" s="2">
        <v>6.5</v>
      </c>
      <c r="E3316" s="2">
        <f t="shared" si="51"/>
        <v>-3279766</v>
      </c>
      <c r="I3316" s="13" t="s">
        <v>25376</v>
      </c>
      <c r="J3316" s="13">
        <v>-26003245</v>
      </c>
    </row>
    <row r="3317" spans="1:10" x14ac:dyDescent="0.3">
      <c r="A3317" s="2">
        <v>34350553</v>
      </c>
      <c r="B3317" s="2" t="s">
        <v>24982</v>
      </c>
      <c r="C3317" s="2">
        <v>68000000</v>
      </c>
      <c r="D3317" s="2">
        <v>5.7</v>
      </c>
      <c r="E3317" s="2">
        <f t="shared" si="51"/>
        <v>-33649447</v>
      </c>
      <c r="I3317" s="13" t="s">
        <v>24801</v>
      </c>
      <c r="J3317" s="13">
        <v>-26033943</v>
      </c>
    </row>
    <row r="3318" spans="1:10" x14ac:dyDescent="0.3">
      <c r="A3318" s="2">
        <v>101228</v>
      </c>
      <c r="B3318" s="2" t="s">
        <v>27440</v>
      </c>
      <c r="C3318" s="2">
        <v>3500000</v>
      </c>
      <c r="D3318" s="2">
        <v>6.4</v>
      </c>
      <c r="E3318" s="2">
        <f t="shared" si="51"/>
        <v>-3398772</v>
      </c>
      <c r="I3318" s="13" t="s">
        <v>25763</v>
      </c>
      <c r="J3318" s="13">
        <v>-26095018</v>
      </c>
    </row>
    <row r="3319" spans="1:10" x14ac:dyDescent="0.3">
      <c r="A3319" s="2">
        <v>96793</v>
      </c>
      <c r="B3319" s="2" t="s">
        <v>27441</v>
      </c>
      <c r="C3319" s="2">
        <v>3500000</v>
      </c>
      <c r="D3319" s="2">
        <v>5.3</v>
      </c>
      <c r="E3319" s="2">
        <f t="shared" si="51"/>
        <v>-3403207</v>
      </c>
      <c r="I3319" s="13" t="s">
        <v>25387</v>
      </c>
      <c r="J3319" s="13">
        <v>-26161870</v>
      </c>
    </row>
    <row r="3320" spans="1:10" x14ac:dyDescent="0.3">
      <c r="A3320" s="2">
        <v>77413017</v>
      </c>
      <c r="B3320" s="2" t="s">
        <v>27442</v>
      </c>
      <c r="C3320" s="2">
        <v>8000000</v>
      </c>
      <c r="D3320" s="2">
        <v>7.6</v>
      </c>
      <c r="E3320" s="2">
        <f t="shared" si="51"/>
        <v>69413017</v>
      </c>
      <c r="I3320" s="13" t="s">
        <v>24828</v>
      </c>
      <c r="J3320" s="13">
        <v>-26261368</v>
      </c>
    </row>
    <row r="3321" spans="1:10" x14ac:dyDescent="0.3">
      <c r="A3321" s="2">
        <v>5354039</v>
      </c>
      <c r="B3321" s="2" t="s">
        <v>27443</v>
      </c>
      <c r="C3321" s="2">
        <v>3500000</v>
      </c>
      <c r="D3321" s="2">
        <v>7.1</v>
      </c>
      <c r="E3321" s="2">
        <f t="shared" si="51"/>
        <v>1854039</v>
      </c>
      <c r="I3321" s="13" t="s">
        <v>24537</v>
      </c>
      <c r="J3321" s="13">
        <v>-26355679</v>
      </c>
    </row>
    <row r="3322" spans="1:10" x14ac:dyDescent="0.3">
      <c r="A3322" s="2">
        <v>2926565</v>
      </c>
      <c r="B3322" s="2" t="s">
        <v>27444</v>
      </c>
      <c r="C3322" s="2">
        <v>3000000</v>
      </c>
      <c r="D3322" s="2">
        <v>6.5</v>
      </c>
      <c r="E3322" s="2">
        <f t="shared" si="51"/>
        <v>-73435</v>
      </c>
      <c r="I3322" s="13" t="s">
        <v>24679</v>
      </c>
      <c r="J3322" s="13">
        <v>-26573039</v>
      </c>
    </row>
    <row r="3323" spans="1:10" x14ac:dyDescent="0.3">
      <c r="A3323" s="2">
        <v>13092000</v>
      </c>
      <c r="B3323" s="2" t="s">
        <v>27445</v>
      </c>
      <c r="C3323" s="2">
        <v>3300000</v>
      </c>
      <c r="D3323" s="2">
        <v>8.5</v>
      </c>
      <c r="E3323" s="2">
        <f t="shared" si="51"/>
        <v>9792000</v>
      </c>
      <c r="I3323" s="13" t="s">
        <v>25385</v>
      </c>
      <c r="J3323" s="13">
        <v>-26623494</v>
      </c>
    </row>
    <row r="3324" spans="1:10" x14ac:dyDescent="0.3">
      <c r="A3324" s="2">
        <v>7563397</v>
      </c>
      <c r="B3324" s="2" t="s">
        <v>27446</v>
      </c>
      <c r="C3324" s="2">
        <v>3300000</v>
      </c>
      <c r="D3324" s="2">
        <v>8.6999999999999993</v>
      </c>
      <c r="E3324" s="2">
        <f t="shared" si="51"/>
        <v>4263397</v>
      </c>
      <c r="I3324" s="13" t="s">
        <v>25579</v>
      </c>
      <c r="J3324" s="13">
        <v>-26675252</v>
      </c>
    </row>
    <row r="3325" spans="1:10" x14ac:dyDescent="0.3">
      <c r="A3325" s="2">
        <v>104257</v>
      </c>
      <c r="B3325" s="2" t="s">
        <v>27447</v>
      </c>
      <c r="C3325" s="2">
        <v>2200000</v>
      </c>
      <c r="D3325" s="2">
        <v>7.1</v>
      </c>
      <c r="E3325" s="2">
        <f t="shared" si="51"/>
        <v>-2095743</v>
      </c>
      <c r="I3325" s="13" t="s">
        <v>24935</v>
      </c>
      <c r="J3325" s="13">
        <v>-26800785</v>
      </c>
    </row>
    <row r="3326" spans="1:10" x14ac:dyDescent="0.3">
      <c r="A3326" s="2">
        <v>610968</v>
      </c>
      <c r="B3326" s="2" t="s">
        <v>27448</v>
      </c>
      <c r="C3326" s="2">
        <v>3800000</v>
      </c>
      <c r="D3326" s="2">
        <v>8.3000000000000007</v>
      </c>
      <c r="E3326" s="2">
        <f t="shared" si="51"/>
        <v>-3189032</v>
      </c>
      <c r="I3326" s="13" t="s">
        <v>25760</v>
      </c>
      <c r="J3326" s="13">
        <v>-27024351</v>
      </c>
    </row>
    <row r="3327" spans="1:10" x14ac:dyDescent="0.3">
      <c r="A3327" s="2">
        <v>8108247</v>
      </c>
      <c r="B3327" s="2" t="s">
        <v>27449</v>
      </c>
      <c r="C3327" s="2">
        <v>3300000</v>
      </c>
      <c r="D3327" s="2">
        <v>7.4</v>
      </c>
      <c r="E3327" s="2">
        <f t="shared" si="51"/>
        <v>4808247</v>
      </c>
      <c r="I3327" s="13" t="s">
        <v>25558</v>
      </c>
      <c r="J3327" s="13">
        <v>-27051841</v>
      </c>
    </row>
    <row r="3328" spans="1:10" x14ac:dyDescent="0.3">
      <c r="A3328" s="2">
        <v>6517198</v>
      </c>
      <c r="B3328" s="2" t="s">
        <v>27450</v>
      </c>
      <c r="C3328" s="2">
        <v>3000000</v>
      </c>
      <c r="D3328" s="2">
        <v>7.5</v>
      </c>
      <c r="E3328" s="2">
        <f t="shared" si="51"/>
        <v>3517198</v>
      </c>
      <c r="I3328" s="13" t="s">
        <v>24904</v>
      </c>
      <c r="J3328" s="13">
        <v>-27059493</v>
      </c>
    </row>
    <row r="3329" spans="1:10" x14ac:dyDescent="0.3">
      <c r="A3329" s="2">
        <v>5776314</v>
      </c>
      <c r="B3329" s="2" t="s">
        <v>27451</v>
      </c>
      <c r="C3329" s="2">
        <v>3200000</v>
      </c>
      <c r="D3329" s="2">
        <v>7.2</v>
      </c>
      <c r="E3329" s="2">
        <f t="shared" si="51"/>
        <v>2576314</v>
      </c>
      <c r="I3329" s="13" t="s">
        <v>24904</v>
      </c>
      <c r="J3329" s="13">
        <v>-27059493</v>
      </c>
    </row>
    <row r="3330" spans="1:10" x14ac:dyDescent="0.3">
      <c r="A3330" s="2">
        <v>141600000</v>
      </c>
      <c r="B3330" s="2" t="s">
        <v>27452</v>
      </c>
      <c r="C3330" s="2">
        <v>3000000</v>
      </c>
      <c r="D3330" s="2">
        <v>7.6</v>
      </c>
      <c r="E3330" s="2">
        <f t="shared" si="51"/>
        <v>138600000</v>
      </c>
      <c r="I3330" s="13" t="s">
        <v>25403</v>
      </c>
      <c r="J3330" s="13">
        <v>-27130631</v>
      </c>
    </row>
    <row r="3331" spans="1:10" x14ac:dyDescent="0.3">
      <c r="A3331" s="2">
        <v>51100000</v>
      </c>
      <c r="B3331" s="2" t="s">
        <v>27453</v>
      </c>
      <c r="C3331" s="2">
        <v>3000000</v>
      </c>
      <c r="D3331" s="2">
        <v>7.8</v>
      </c>
      <c r="E3331" s="2">
        <f t="shared" ref="E3331:E3394" si="52">A3331-C3331</f>
        <v>48100000</v>
      </c>
      <c r="I3331" s="13" t="s">
        <v>24884</v>
      </c>
      <c r="J3331" s="13">
        <v>-27251390</v>
      </c>
    </row>
    <row r="3332" spans="1:10" x14ac:dyDescent="0.3">
      <c r="A3332" s="2">
        <v>16501785</v>
      </c>
      <c r="B3332" s="2" t="s">
        <v>27454</v>
      </c>
      <c r="C3332" s="2">
        <v>3500000</v>
      </c>
      <c r="D3332" s="2">
        <v>8.1999999999999993</v>
      </c>
      <c r="E3332" s="2">
        <f t="shared" si="52"/>
        <v>13001785</v>
      </c>
      <c r="I3332" s="13" t="s">
        <v>26034</v>
      </c>
      <c r="J3332" s="13">
        <v>-27330724</v>
      </c>
    </row>
    <row r="3333" spans="1:10" x14ac:dyDescent="0.3">
      <c r="A3333" s="2">
        <v>38168022</v>
      </c>
      <c r="B3333" s="2" t="s">
        <v>27455</v>
      </c>
      <c r="C3333" s="2">
        <v>3000000</v>
      </c>
      <c r="D3333" s="2">
        <v>6.6</v>
      </c>
      <c r="E3333" s="2">
        <f t="shared" si="52"/>
        <v>35168022</v>
      </c>
      <c r="I3333" s="13" t="s">
        <v>24462</v>
      </c>
      <c r="J3333" s="13">
        <v>-27339971</v>
      </c>
    </row>
    <row r="3334" spans="1:10" x14ac:dyDescent="0.3">
      <c r="A3334" s="2">
        <v>84749884</v>
      </c>
      <c r="B3334" s="2" t="s">
        <v>27456</v>
      </c>
      <c r="C3334" s="2">
        <v>3000000</v>
      </c>
      <c r="D3334" s="2">
        <v>5.7</v>
      </c>
      <c r="E3334" s="2">
        <f t="shared" si="52"/>
        <v>81749884</v>
      </c>
      <c r="I3334" s="13" t="s">
        <v>25577</v>
      </c>
      <c r="J3334" s="13">
        <v>-27456806</v>
      </c>
    </row>
    <row r="3335" spans="1:10" x14ac:dyDescent="0.3">
      <c r="A3335" s="2">
        <v>24788807</v>
      </c>
      <c r="B3335" s="2" t="s">
        <v>27457</v>
      </c>
      <c r="C3335" s="2">
        <v>3000000</v>
      </c>
      <c r="D3335" s="2">
        <v>7.4</v>
      </c>
      <c r="E3335" s="2">
        <f t="shared" si="52"/>
        <v>21788807</v>
      </c>
      <c r="I3335" s="13" t="s">
        <v>24907</v>
      </c>
      <c r="J3335" s="13">
        <v>-27477648</v>
      </c>
    </row>
    <row r="3336" spans="1:10" x14ac:dyDescent="0.3">
      <c r="A3336" s="2">
        <v>21244913</v>
      </c>
      <c r="B3336" s="2" t="s">
        <v>27458</v>
      </c>
      <c r="C3336" s="2">
        <v>4000000</v>
      </c>
      <c r="D3336" s="2">
        <v>8</v>
      </c>
      <c r="E3336" s="2">
        <f t="shared" si="52"/>
        <v>17244913</v>
      </c>
      <c r="I3336" s="13" t="s">
        <v>24913</v>
      </c>
      <c r="J3336" s="13">
        <v>-27481675</v>
      </c>
    </row>
    <row r="3337" spans="1:10" x14ac:dyDescent="0.3">
      <c r="A3337" s="2">
        <v>30000000</v>
      </c>
      <c r="B3337" s="2" t="s">
        <v>27459</v>
      </c>
      <c r="C3337" s="2">
        <v>2200000</v>
      </c>
      <c r="D3337" s="2">
        <v>5.4</v>
      </c>
      <c r="E3337" s="2">
        <f t="shared" si="52"/>
        <v>27800000</v>
      </c>
      <c r="I3337" s="13" t="s">
        <v>25562</v>
      </c>
      <c r="J3337" s="13">
        <v>-27541731</v>
      </c>
    </row>
    <row r="3338" spans="1:10" x14ac:dyDescent="0.3">
      <c r="A3338" s="2">
        <v>20966644</v>
      </c>
      <c r="B3338" s="2" t="s">
        <v>27460</v>
      </c>
      <c r="C3338" s="2">
        <v>3000000</v>
      </c>
      <c r="D3338" s="2">
        <v>7.4</v>
      </c>
      <c r="E3338" s="2">
        <f t="shared" si="52"/>
        <v>17966644</v>
      </c>
      <c r="I3338" s="13" t="s">
        <v>25214</v>
      </c>
      <c r="J3338" s="13">
        <v>-27699111</v>
      </c>
    </row>
    <row r="3339" spans="1:10" x14ac:dyDescent="0.3">
      <c r="A3339" s="2">
        <v>64423650</v>
      </c>
      <c r="B3339" s="2" t="s">
        <v>27461</v>
      </c>
      <c r="C3339" s="2">
        <v>3000000</v>
      </c>
      <c r="D3339" s="2">
        <v>5.7</v>
      </c>
      <c r="E3339" s="2">
        <f t="shared" si="52"/>
        <v>61423650</v>
      </c>
      <c r="I3339" s="13" t="s">
        <v>25432</v>
      </c>
      <c r="J3339" s="13">
        <v>-27700000</v>
      </c>
    </row>
    <row r="3340" spans="1:10" x14ac:dyDescent="0.3">
      <c r="A3340" s="2">
        <v>48056940</v>
      </c>
      <c r="B3340" s="2" t="s">
        <v>27462</v>
      </c>
      <c r="C3340" s="2">
        <v>3000000</v>
      </c>
      <c r="D3340" s="2">
        <v>6.8</v>
      </c>
      <c r="E3340" s="2">
        <f t="shared" si="52"/>
        <v>45056940</v>
      </c>
      <c r="I3340" s="13" t="s">
        <v>24725</v>
      </c>
      <c r="J3340" s="13">
        <v>-27727253</v>
      </c>
    </row>
    <row r="3341" spans="1:10" x14ac:dyDescent="0.3">
      <c r="A3341" s="2">
        <v>19184015</v>
      </c>
      <c r="B3341" s="2" t="s">
        <v>27463</v>
      </c>
      <c r="C3341" s="2">
        <v>3000000</v>
      </c>
      <c r="D3341" s="2">
        <v>5.4</v>
      </c>
      <c r="E3341" s="2">
        <f t="shared" si="52"/>
        <v>16184015</v>
      </c>
      <c r="I3341" s="13" t="s">
        <v>24897</v>
      </c>
      <c r="J3341" s="13">
        <v>-27805940</v>
      </c>
    </row>
    <row r="3342" spans="1:10" x14ac:dyDescent="0.3">
      <c r="A3342" s="2">
        <v>24629916</v>
      </c>
      <c r="B3342" s="2" t="s">
        <v>27464</v>
      </c>
      <c r="C3342" s="2">
        <v>3000000</v>
      </c>
      <c r="D3342" s="2">
        <v>5.0999999999999996</v>
      </c>
      <c r="E3342" s="2">
        <f t="shared" si="52"/>
        <v>21629916</v>
      </c>
      <c r="I3342" s="13" t="s">
        <v>26228</v>
      </c>
      <c r="J3342" s="13">
        <v>-27818516</v>
      </c>
    </row>
    <row r="3343" spans="1:10" x14ac:dyDescent="0.3">
      <c r="A3343" s="2">
        <v>19472057</v>
      </c>
      <c r="B3343" s="2" t="s">
        <v>27465</v>
      </c>
      <c r="C3343" s="2">
        <v>3000000</v>
      </c>
      <c r="D3343" s="2">
        <v>5.9</v>
      </c>
      <c r="E3343" s="2">
        <f t="shared" si="52"/>
        <v>16472057</v>
      </c>
      <c r="I3343" s="13" t="s">
        <v>24902</v>
      </c>
      <c r="J3343" s="13">
        <v>-27877751</v>
      </c>
    </row>
    <row r="3344" spans="1:10" x14ac:dyDescent="0.3">
      <c r="A3344" s="2">
        <v>27200000</v>
      </c>
      <c r="B3344" s="2" t="s">
        <v>27466</v>
      </c>
      <c r="C3344" s="2">
        <v>3000000</v>
      </c>
      <c r="D3344" s="2">
        <v>8.1999999999999993</v>
      </c>
      <c r="E3344" s="2">
        <f t="shared" si="52"/>
        <v>24200000</v>
      </c>
      <c r="I3344" s="13" t="s">
        <v>25017</v>
      </c>
      <c r="J3344" s="13">
        <v>-27968963</v>
      </c>
    </row>
    <row r="3345" spans="1:10" x14ac:dyDescent="0.3">
      <c r="A3345" s="2">
        <v>15369573</v>
      </c>
      <c r="B3345" s="2" t="s">
        <v>27467</v>
      </c>
      <c r="C3345" s="2">
        <v>3000000</v>
      </c>
      <c r="D3345" s="2">
        <v>5.3</v>
      </c>
      <c r="E3345" s="2">
        <f t="shared" si="52"/>
        <v>12369573</v>
      </c>
      <c r="I3345" s="13" t="s">
        <v>24561</v>
      </c>
      <c r="J3345" s="13">
        <v>-27989147</v>
      </c>
    </row>
    <row r="3346" spans="1:10" x14ac:dyDescent="0.3">
      <c r="A3346" s="2">
        <v>15935068</v>
      </c>
      <c r="B3346" s="2" t="s">
        <v>27468</v>
      </c>
      <c r="C3346" s="2">
        <v>2500000</v>
      </c>
      <c r="D3346" s="2">
        <v>4.3</v>
      </c>
      <c r="E3346" s="2">
        <f t="shared" si="52"/>
        <v>13435068</v>
      </c>
      <c r="I3346" s="13" t="s">
        <v>24680</v>
      </c>
      <c r="J3346" s="13">
        <v>-27999515</v>
      </c>
    </row>
    <row r="3347" spans="1:10" x14ac:dyDescent="0.3">
      <c r="A3347" s="2">
        <v>11694528</v>
      </c>
      <c r="B3347" s="2" t="s">
        <v>27469</v>
      </c>
      <c r="C3347" s="2">
        <v>3000000</v>
      </c>
      <c r="D3347" s="2">
        <v>7.2</v>
      </c>
      <c r="E3347" s="2">
        <f t="shared" si="52"/>
        <v>8694528</v>
      </c>
      <c r="I3347" s="13" t="s">
        <v>25973</v>
      </c>
      <c r="J3347" s="13">
        <v>-28134226</v>
      </c>
    </row>
    <row r="3348" spans="1:10" x14ac:dyDescent="0.3">
      <c r="A3348" s="2">
        <v>10017041</v>
      </c>
      <c r="B3348" s="2" t="s">
        <v>27470</v>
      </c>
      <c r="C3348" s="2">
        <v>3000000</v>
      </c>
      <c r="D3348" s="2">
        <v>5.9</v>
      </c>
      <c r="E3348" s="2">
        <f t="shared" si="52"/>
        <v>7017041</v>
      </c>
      <c r="I3348" s="13" t="s">
        <v>26125</v>
      </c>
      <c r="J3348" s="13">
        <v>-28159583</v>
      </c>
    </row>
    <row r="3349" spans="1:10" x14ac:dyDescent="0.3">
      <c r="A3349" s="2">
        <v>7059537</v>
      </c>
      <c r="B3349" s="2" t="s">
        <v>27471</v>
      </c>
      <c r="C3349" s="2">
        <v>3000000</v>
      </c>
      <c r="D3349" s="2">
        <v>3</v>
      </c>
      <c r="E3349" s="2">
        <f t="shared" si="52"/>
        <v>4059537</v>
      </c>
      <c r="I3349" s="13" t="s">
        <v>24895</v>
      </c>
      <c r="J3349" s="13">
        <v>-28169943</v>
      </c>
    </row>
    <row r="3350" spans="1:10" x14ac:dyDescent="0.3">
      <c r="A3350" s="2">
        <v>8114507</v>
      </c>
      <c r="B3350" s="2" t="s">
        <v>27472</v>
      </c>
      <c r="C3350" s="2">
        <v>3000000</v>
      </c>
      <c r="D3350" s="2">
        <v>7.9</v>
      </c>
      <c r="E3350" s="2">
        <f t="shared" si="52"/>
        <v>5114507</v>
      </c>
      <c r="I3350" s="13" t="s">
        <v>24905</v>
      </c>
      <c r="J3350" s="13">
        <v>-28329069</v>
      </c>
    </row>
    <row r="3351" spans="1:10" x14ac:dyDescent="0.3">
      <c r="A3351" s="2">
        <v>7888703</v>
      </c>
      <c r="B3351" s="2" t="s">
        <v>27473</v>
      </c>
      <c r="C3351" s="2">
        <v>3000000</v>
      </c>
      <c r="D3351" s="2">
        <v>3.2</v>
      </c>
      <c r="E3351" s="2">
        <f t="shared" si="52"/>
        <v>4888703</v>
      </c>
      <c r="I3351" s="13" t="s">
        <v>25120</v>
      </c>
      <c r="J3351" s="13">
        <v>-28342760</v>
      </c>
    </row>
    <row r="3352" spans="1:10" x14ac:dyDescent="0.3">
      <c r="A3352" s="2">
        <v>7282851</v>
      </c>
      <c r="B3352" s="2" t="s">
        <v>27474</v>
      </c>
      <c r="C3352" s="2">
        <v>3000000</v>
      </c>
      <c r="D3352" s="2">
        <v>6.5</v>
      </c>
      <c r="E3352" s="2">
        <f t="shared" si="52"/>
        <v>4282851</v>
      </c>
      <c r="I3352" s="13" t="s">
        <v>25566</v>
      </c>
      <c r="J3352" s="13">
        <v>-28407897</v>
      </c>
    </row>
    <row r="3353" spans="1:10" x14ac:dyDescent="0.3">
      <c r="A3353" s="2">
        <v>5844929</v>
      </c>
      <c r="B3353" s="2" t="s">
        <v>27475</v>
      </c>
      <c r="C3353" s="2">
        <v>3000000</v>
      </c>
      <c r="D3353" s="2">
        <v>7</v>
      </c>
      <c r="E3353" s="2">
        <f t="shared" si="52"/>
        <v>2844929</v>
      </c>
      <c r="I3353" s="13" t="s">
        <v>24936</v>
      </c>
      <c r="J3353" s="13">
        <v>-28419913</v>
      </c>
    </row>
    <row r="3354" spans="1:10" x14ac:dyDescent="0.3">
      <c r="A3354" s="2">
        <v>4170647</v>
      </c>
      <c r="B3354" s="2" t="s">
        <v>27476</v>
      </c>
      <c r="C3354" s="2">
        <v>1900000</v>
      </c>
      <c r="D3354" s="2">
        <v>6.9</v>
      </c>
      <c r="E3354" s="2">
        <f t="shared" si="52"/>
        <v>2270647</v>
      </c>
      <c r="I3354" s="13" t="s">
        <v>25620</v>
      </c>
      <c r="J3354" s="13">
        <v>-28437251</v>
      </c>
    </row>
    <row r="3355" spans="1:10" x14ac:dyDescent="0.3">
      <c r="A3355" s="2">
        <v>4142507</v>
      </c>
      <c r="B3355" s="2" t="s">
        <v>27477</v>
      </c>
      <c r="C3355" s="2">
        <v>3000000</v>
      </c>
      <c r="D3355" s="2">
        <v>4.4000000000000004</v>
      </c>
      <c r="E3355" s="2">
        <f t="shared" si="52"/>
        <v>1142507</v>
      </c>
      <c r="I3355" s="13" t="s">
        <v>24567</v>
      </c>
      <c r="J3355" s="13">
        <v>-28505730</v>
      </c>
    </row>
    <row r="3356" spans="1:10" x14ac:dyDescent="0.3">
      <c r="A3356" s="2">
        <v>4109095</v>
      </c>
      <c r="B3356" s="2" t="s">
        <v>27478</v>
      </c>
      <c r="C3356" s="2">
        <v>3000000</v>
      </c>
      <c r="D3356" s="2">
        <v>6</v>
      </c>
      <c r="E3356" s="2">
        <f t="shared" si="52"/>
        <v>1109095</v>
      </c>
      <c r="I3356" s="13" t="s">
        <v>25561</v>
      </c>
      <c r="J3356" s="13">
        <v>-28551183</v>
      </c>
    </row>
    <row r="3357" spans="1:10" x14ac:dyDescent="0.3">
      <c r="A3357" s="2">
        <v>3902679</v>
      </c>
      <c r="B3357" s="2" t="s">
        <v>27479</v>
      </c>
      <c r="C3357" s="2">
        <v>3000000</v>
      </c>
      <c r="D3357" s="2">
        <v>5.3</v>
      </c>
      <c r="E3357" s="2">
        <f t="shared" si="52"/>
        <v>902679</v>
      </c>
      <c r="I3357" s="13" t="s">
        <v>25030</v>
      </c>
      <c r="J3357" s="13">
        <v>-28675334</v>
      </c>
    </row>
    <row r="3358" spans="1:10" x14ac:dyDescent="0.3">
      <c r="A3358" s="2">
        <v>3559990</v>
      </c>
      <c r="B3358" s="2" t="s">
        <v>27480</v>
      </c>
      <c r="C3358" s="2">
        <v>3000000</v>
      </c>
      <c r="D3358" s="2">
        <v>5.3</v>
      </c>
      <c r="E3358" s="2">
        <f t="shared" si="52"/>
        <v>559990</v>
      </c>
      <c r="I3358" s="13" t="s">
        <v>25386</v>
      </c>
      <c r="J3358" s="13">
        <v>-28791977</v>
      </c>
    </row>
    <row r="3359" spans="1:10" x14ac:dyDescent="0.3">
      <c r="A3359" s="2">
        <v>3287435</v>
      </c>
      <c r="B3359" s="2" t="s">
        <v>27481</v>
      </c>
      <c r="C3359" s="2">
        <v>4500000</v>
      </c>
      <c r="D3359" s="2">
        <v>7.1</v>
      </c>
      <c r="E3359" s="2">
        <f t="shared" si="52"/>
        <v>-1212565</v>
      </c>
      <c r="I3359" s="13" t="s">
        <v>24918</v>
      </c>
      <c r="J3359" s="13">
        <v>-28834579</v>
      </c>
    </row>
    <row r="3360" spans="1:10" x14ac:dyDescent="0.3">
      <c r="A3360" s="2">
        <v>3071947</v>
      </c>
      <c r="B3360" s="2" t="s">
        <v>27482</v>
      </c>
      <c r="C3360" s="2">
        <v>3500000</v>
      </c>
      <c r="D3360" s="2">
        <v>5.4</v>
      </c>
      <c r="E3360" s="2">
        <f t="shared" si="52"/>
        <v>-428053</v>
      </c>
      <c r="I3360" s="13" t="s">
        <v>24568</v>
      </c>
      <c r="J3360" s="13">
        <v>-28888740</v>
      </c>
    </row>
    <row r="3361" spans="1:10" x14ac:dyDescent="0.3">
      <c r="A3361" s="2">
        <v>2961991</v>
      </c>
      <c r="B3361" s="2" t="s">
        <v>27483</v>
      </c>
      <c r="C3361" s="2">
        <v>3300000</v>
      </c>
      <c r="D3361" s="2">
        <v>6.9</v>
      </c>
      <c r="E3361" s="2">
        <f t="shared" si="52"/>
        <v>-338009</v>
      </c>
      <c r="I3361" s="13" t="s">
        <v>24316</v>
      </c>
      <c r="J3361" s="13">
        <v>-28889425</v>
      </c>
    </row>
    <row r="3362" spans="1:10" x14ac:dyDescent="0.3">
      <c r="A3362" s="2">
        <v>2912363</v>
      </c>
      <c r="B3362" s="2" t="s">
        <v>27484</v>
      </c>
      <c r="C3362" s="2">
        <v>3000000</v>
      </c>
      <c r="D3362" s="2">
        <v>7.3</v>
      </c>
      <c r="E3362" s="2">
        <f t="shared" si="52"/>
        <v>-87637</v>
      </c>
      <c r="I3362" s="13" t="s">
        <v>25657</v>
      </c>
      <c r="J3362" s="13">
        <v>-28935714</v>
      </c>
    </row>
    <row r="3363" spans="1:10" x14ac:dyDescent="0.3">
      <c r="A3363" s="2">
        <v>2223990</v>
      </c>
      <c r="B3363" s="2" t="s">
        <v>27485</v>
      </c>
      <c r="C3363" s="2">
        <v>3000000</v>
      </c>
      <c r="D3363" s="2">
        <v>6.6</v>
      </c>
      <c r="E3363" s="2">
        <f t="shared" si="52"/>
        <v>-776010</v>
      </c>
      <c r="I3363" s="13" t="s">
        <v>25031</v>
      </c>
      <c r="J3363" s="13">
        <v>-28979512</v>
      </c>
    </row>
    <row r="3364" spans="1:10" x14ac:dyDescent="0.3">
      <c r="A3364" s="2">
        <v>1821983</v>
      </c>
      <c r="B3364" s="2" t="s">
        <v>27486</v>
      </c>
      <c r="C3364" s="2">
        <v>3000000</v>
      </c>
      <c r="D3364" s="2">
        <v>5.4</v>
      </c>
      <c r="E3364" s="2">
        <f t="shared" si="52"/>
        <v>-1178017</v>
      </c>
      <c r="I3364" s="13" t="s">
        <v>25389</v>
      </c>
      <c r="J3364" s="13">
        <v>-29000000</v>
      </c>
    </row>
    <row r="3365" spans="1:10" x14ac:dyDescent="0.3">
      <c r="A3365" s="2">
        <v>2181290</v>
      </c>
      <c r="B3365" s="2" t="s">
        <v>27487</v>
      </c>
      <c r="C3365" s="2">
        <v>3000000</v>
      </c>
      <c r="D3365" s="2">
        <v>8.4</v>
      </c>
      <c r="E3365" s="2">
        <f t="shared" si="52"/>
        <v>-818710</v>
      </c>
      <c r="I3365" s="13" t="s">
        <v>24739</v>
      </c>
      <c r="J3365" s="13">
        <v>-29067628</v>
      </c>
    </row>
    <row r="3366" spans="1:10" x14ac:dyDescent="0.3">
      <c r="A3366" s="2">
        <v>2848578</v>
      </c>
      <c r="B3366" s="2" t="s">
        <v>27488</v>
      </c>
      <c r="C3366" s="2">
        <v>3500000</v>
      </c>
      <c r="D3366" s="2">
        <v>6.3</v>
      </c>
      <c r="E3366" s="2">
        <f t="shared" si="52"/>
        <v>-651422</v>
      </c>
      <c r="I3366" s="13" t="s">
        <v>24773</v>
      </c>
      <c r="J3366" s="13">
        <v>-29067940</v>
      </c>
    </row>
    <row r="3367" spans="1:10" x14ac:dyDescent="0.3">
      <c r="A3367" s="2">
        <v>703002</v>
      </c>
      <c r="B3367" s="2" t="s">
        <v>27489</v>
      </c>
      <c r="C3367" s="2">
        <v>3000000</v>
      </c>
      <c r="D3367" s="2">
        <v>6.1</v>
      </c>
      <c r="E3367" s="2">
        <f t="shared" si="52"/>
        <v>-2296998</v>
      </c>
      <c r="I3367" s="13" t="s">
        <v>25621</v>
      </c>
      <c r="J3367" s="13">
        <v>-29100030</v>
      </c>
    </row>
    <row r="3368" spans="1:10" x14ac:dyDescent="0.3">
      <c r="A3368" s="2">
        <v>418268</v>
      </c>
      <c r="B3368" s="2" t="s">
        <v>27490</v>
      </c>
      <c r="C3368" s="2">
        <v>3000000</v>
      </c>
      <c r="D3368" s="2">
        <v>5.3</v>
      </c>
      <c r="E3368" s="2">
        <f t="shared" si="52"/>
        <v>-2581732</v>
      </c>
      <c r="I3368" s="13" t="s">
        <v>27268</v>
      </c>
      <c r="J3368" s="13">
        <v>-29103248</v>
      </c>
    </row>
    <row r="3369" spans="1:10" x14ac:dyDescent="0.3">
      <c r="A3369" s="2">
        <v>200803</v>
      </c>
      <c r="B3369" s="2" t="s">
        <v>27491</v>
      </c>
      <c r="C3369" s="2">
        <v>3000000</v>
      </c>
      <c r="D3369" s="2">
        <v>5.3</v>
      </c>
      <c r="E3369" s="2">
        <f t="shared" si="52"/>
        <v>-2799197</v>
      </c>
      <c r="I3369" s="13" t="s">
        <v>24530</v>
      </c>
      <c r="J3369" s="13">
        <v>-29125385</v>
      </c>
    </row>
    <row r="3370" spans="1:10" x14ac:dyDescent="0.3">
      <c r="A3370" s="2">
        <v>33631221</v>
      </c>
      <c r="B3370" s="2" t="s">
        <v>25951</v>
      </c>
      <c r="C3370" s="2">
        <v>25000000</v>
      </c>
      <c r="D3370" s="2">
        <v>6</v>
      </c>
      <c r="E3370" s="2">
        <f t="shared" si="52"/>
        <v>8631221</v>
      </c>
      <c r="I3370" s="13" t="s">
        <v>24906</v>
      </c>
      <c r="J3370" s="13">
        <v>-29304773</v>
      </c>
    </row>
    <row r="3371" spans="1:10" x14ac:dyDescent="0.3">
      <c r="A3371" s="2">
        <v>95016</v>
      </c>
      <c r="B3371" s="2" t="s">
        <v>27492</v>
      </c>
      <c r="C3371" s="2">
        <v>2700000</v>
      </c>
      <c r="D3371" s="2">
        <v>7.4</v>
      </c>
      <c r="E3371" s="2">
        <f t="shared" si="52"/>
        <v>-2604984</v>
      </c>
      <c r="I3371" s="13" t="s">
        <v>24526</v>
      </c>
      <c r="J3371" s="13">
        <v>-29346242</v>
      </c>
    </row>
    <row r="3372" spans="1:10" x14ac:dyDescent="0.3">
      <c r="A3372" s="2">
        <v>143000</v>
      </c>
      <c r="B3372" s="2" t="s">
        <v>27493</v>
      </c>
      <c r="C3372" s="2">
        <v>5000000</v>
      </c>
      <c r="D3372" s="2">
        <v>4.0999999999999996</v>
      </c>
      <c r="E3372" s="2">
        <f t="shared" si="52"/>
        <v>-4857000</v>
      </c>
      <c r="I3372" s="13" t="s">
        <v>25398</v>
      </c>
      <c r="J3372" s="13">
        <v>-29359355</v>
      </c>
    </row>
    <row r="3373" spans="1:10" x14ac:dyDescent="0.3">
      <c r="A3373" s="2">
        <v>39852</v>
      </c>
      <c r="B3373" s="2" t="s">
        <v>27494</v>
      </c>
      <c r="C3373" s="2">
        <v>3000000</v>
      </c>
      <c r="D3373" s="2">
        <v>6.7</v>
      </c>
      <c r="E3373" s="2">
        <f t="shared" si="52"/>
        <v>-2960148</v>
      </c>
      <c r="I3373" s="13" t="s">
        <v>24989</v>
      </c>
      <c r="J3373" s="13">
        <v>-29449288</v>
      </c>
    </row>
    <row r="3374" spans="1:10" x14ac:dyDescent="0.3">
      <c r="A3374" s="2">
        <v>22000</v>
      </c>
      <c r="B3374" s="2" t="s">
        <v>27495</v>
      </c>
      <c r="C3374" s="2">
        <v>3000000</v>
      </c>
      <c r="D3374" s="2">
        <v>5.8</v>
      </c>
      <c r="E3374" s="2">
        <f t="shared" si="52"/>
        <v>-2978000</v>
      </c>
      <c r="I3374" s="13" t="s">
        <v>24480</v>
      </c>
      <c r="J3374" s="13">
        <v>-29459980</v>
      </c>
    </row>
    <row r="3375" spans="1:10" x14ac:dyDescent="0.3">
      <c r="A3375" s="2">
        <v>334185206</v>
      </c>
      <c r="B3375" s="2" t="s">
        <v>24196</v>
      </c>
      <c r="C3375" s="2">
        <v>200000000</v>
      </c>
      <c r="D3375" s="2">
        <v>6.5</v>
      </c>
      <c r="E3375" s="2">
        <f t="shared" si="52"/>
        <v>134185206</v>
      </c>
      <c r="I3375" s="13" t="s">
        <v>25765</v>
      </c>
      <c r="J3375" s="13">
        <v>-29462420</v>
      </c>
    </row>
    <row r="3376" spans="1:10" x14ac:dyDescent="0.3">
      <c r="A3376" s="2">
        <v>201148159</v>
      </c>
      <c r="B3376" s="2" t="s">
        <v>24484</v>
      </c>
      <c r="C3376" s="2">
        <v>95000000</v>
      </c>
      <c r="D3376" s="2">
        <v>7</v>
      </c>
      <c r="E3376" s="2">
        <f t="shared" si="52"/>
        <v>106148159</v>
      </c>
      <c r="I3376" s="13" t="s">
        <v>25217</v>
      </c>
      <c r="J3376" s="13">
        <v>-29476832</v>
      </c>
    </row>
    <row r="3377" spans="1:10" x14ac:dyDescent="0.3">
      <c r="A3377" s="2">
        <v>5595428</v>
      </c>
      <c r="B3377" s="2" t="s">
        <v>27496</v>
      </c>
      <c r="C3377" s="2">
        <v>2900000</v>
      </c>
      <c r="D3377" s="2">
        <v>8</v>
      </c>
      <c r="E3377" s="2">
        <f t="shared" si="52"/>
        <v>2695428</v>
      </c>
      <c r="I3377" s="13" t="s">
        <v>25882</v>
      </c>
      <c r="J3377" s="13">
        <v>-29500737</v>
      </c>
    </row>
    <row r="3378" spans="1:10" x14ac:dyDescent="0.3">
      <c r="A3378" s="2">
        <v>3123749</v>
      </c>
      <c r="B3378" s="2" t="s">
        <v>27497</v>
      </c>
      <c r="C3378" s="2">
        <v>1500000</v>
      </c>
      <c r="D3378" s="2">
        <v>6.5</v>
      </c>
      <c r="E3378" s="2">
        <f t="shared" si="52"/>
        <v>1623749</v>
      </c>
      <c r="I3378" s="13" t="s">
        <v>25128</v>
      </c>
      <c r="J3378" s="13">
        <v>-29511421</v>
      </c>
    </row>
    <row r="3379" spans="1:10" x14ac:dyDescent="0.3">
      <c r="A3379" s="2">
        <v>3645438</v>
      </c>
      <c r="B3379" s="2" t="s">
        <v>27498</v>
      </c>
      <c r="C3379" s="2">
        <v>2200000</v>
      </c>
      <c r="D3379" s="2">
        <v>6.8</v>
      </c>
      <c r="E3379" s="2">
        <f t="shared" si="52"/>
        <v>1445438</v>
      </c>
      <c r="I3379" s="13" t="s">
        <v>24681</v>
      </c>
      <c r="J3379" s="13">
        <v>-29565557</v>
      </c>
    </row>
    <row r="3380" spans="1:10" x14ac:dyDescent="0.3">
      <c r="A3380" s="2">
        <v>22201636</v>
      </c>
      <c r="B3380" s="2" t="s">
        <v>27499</v>
      </c>
      <c r="C3380" s="2">
        <v>8000000</v>
      </c>
      <c r="D3380" s="2">
        <v>7.4</v>
      </c>
      <c r="E3380" s="2">
        <f t="shared" si="52"/>
        <v>14201636</v>
      </c>
      <c r="I3380" s="13" t="s">
        <v>25590</v>
      </c>
      <c r="J3380" s="13">
        <v>-29593736</v>
      </c>
    </row>
    <row r="3381" spans="1:10" x14ac:dyDescent="0.3">
      <c r="A3381" s="2">
        <v>25000000</v>
      </c>
      <c r="B3381" s="2" t="s">
        <v>27500</v>
      </c>
      <c r="C3381" s="2">
        <v>2883848</v>
      </c>
      <c r="D3381" s="2">
        <v>8.3000000000000007</v>
      </c>
      <c r="E3381" s="2">
        <f t="shared" si="52"/>
        <v>22116152</v>
      </c>
      <c r="I3381" s="13" t="s">
        <v>25113</v>
      </c>
      <c r="J3381" s="13">
        <v>-29610033</v>
      </c>
    </row>
    <row r="3382" spans="1:10" x14ac:dyDescent="0.3">
      <c r="A3382" s="2">
        <v>19170001</v>
      </c>
      <c r="B3382" s="2" t="s">
        <v>27501</v>
      </c>
      <c r="C3382" s="2">
        <v>2800000</v>
      </c>
      <c r="D3382" s="2">
        <v>5.3</v>
      </c>
      <c r="E3382" s="2">
        <f t="shared" si="52"/>
        <v>16370001</v>
      </c>
      <c r="I3382" s="13" t="s">
        <v>24622</v>
      </c>
      <c r="J3382" s="13">
        <v>-29643614</v>
      </c>
    </row>
    <row r="3383" spans="1:10" x14ac:dyDescent="0.3">
      <c r="A3383" s="2">
        <v>22202612</v>
      </c>
      <c r="B3383" s="2" t="s">
        <v>27502</v>
      </c>
      <c r="C3383" s="2">
        <v>2800000</v>
      </c>
      <c r="D3383" s="2">
        <v>8.1</v>
      </c>
      <c r="E3383" s="2">
        <f t="shared" si="52"/>
        <v>19402612</v>
      </c>
      <c r="I3383" s="13" t="s">
        <v>24623</v>
      </c>
      <c r="J3383" s="13">
        <v>-29649103</v>
      </c>
    </row>
    <row r="3384" spans="1:10" x14ac:dyDescent="0.3">
      <c r="A3384" s="2">
        <v>86300000</v>
      </c>
      <c r="B3384" s="2" t="s">
        <v>27503</v>
      </c>
      <c r="C3384" s="2">
        <v>2800000</v>
      </c>
      <c r="D3384" s="2">
        <v>8</v>
      </c>
      <c r="E3384" s="2">
        <f t="shared" si="52"/>
        <v>83500000</v>
      </c>
      <c r="I3384" s="13" t="s">
        <v>24943</v>
      </c>
      <c r="J3384" s="13">
        <v>-29671868</v>
      </c>
    </row>
    <row r="3385" spans="1:10" x14ac:dyDescent="0.3">
      <c r="A3385" s="2">
        <v>952620</v>
      </c>
      <c r="B3385" s="2" t="s">
        <v>27504</v>
      </c>
      <c r="C3385" s="2">
        <v>2000000</v>
      </c>
      <c r="D3385" s="2">
        <v>5.7</v>
      </c>
      <c r="E3385" s="2">
        <f t="shared" si="52"/>
        <v>-1047380</v>
      </c>
      <c r="I3385" s="13" t="s">
        <v>24827</v>
      </c>
      <c r="J3385" s="13">
        <v>-29821223</v>
      </c>
    </row>
    <row r="3386" spans="1:10" x14ac:dyDescent="0.3">
      <c r="A3386" s="2">
        <v>9054736</v>
      </c>
      <c r="B3386" s="2" t="s">
        <v>27505</v>
      </c>
      <c r="C3386" s="2">
        <v>2700000</v>
      </c>
      <c r="D3386" s="2">
        <v>7.1</v>
      </c>
      <c r="E3386" s="2">
        <f t="shared" si="52"/>
        <v>6354736</v>
      </c>
      <c r="I3386" s="13" t="s">
        <v>24912</v>
      </c>
      <c r="J3386" s="13">
        <v>-29936195</v>
      </c>
    </row>
    <row r="3387" spans="1:10" x14ac:dyDescent="0.3">
      <c r="A3387" s="2">
        <v>119500000</v>
      </c>
      <c r="B3387" s="2" t="s">
        <v>27506</v>
      </c>
      <c r="C3387" s="2">
        <v>2600000</v>
      </c>
      <c r="D3387" s="2">
        <v>7.8</v>
      </c>
      <c r="E3387" s="2">
        <f t="shared" si="52"/>
        <v>116900000</v>
      </c>
      <c r="I3387" s="13" t="s">
        <v>24975</v>
      </c>
      <c r="J3387" s="13">
        <v>-29959707</v>
      </c>
    </row>
    <row r="3388" spans="1:10" x14ac:dyDescent="0.3">
      <c r="A3388" s="2">
        <v>32600000</v>
      </c>
      <c r="B3388" s="2" t="s">
        <v>27507</v>
      </c>
      <c r="C3388" s="2">
        <v>1800000</v>
      </c>
      <c r="D3388" s="2">
        <v>5.9</v>
      </c>
      <c r="E3388" s="2">
        <f t="shared" si="52"/>
        <v>30800000</v>
      </c>
      <c r="I3388" s="13" t="s">
        <v>25005</v>
      </c>
      <c r="J3388" s="13">
        <v>-30161611</v>
      </c>
    </row>
    <row r="3389" spans="1:10" x14ac:dyDescent="0.3">
      <c r="A3389" s="2">
        <v>3130592</v>
      </c>
      <c r="B3389" s="2" t="s">
        <v>27508</v>
      </c>
      <c r="C3389" s="2">
        <v>2600000</v>
      </c>
      <c r="D3389" s="2">
        <v>7.8</v>
      </c>
      <c r="E3389" s="2">
        <f t="shared" si="52"/>
        <v>530592</v>
      </c>
      <c r="I3389" s="13" t="s">
        <v>25557</v>
      </c>
      <c r="J3389" s="13">
        <v>-30340253</v>
      </c>
    </row>
    <row r="3390" spans="1:10" x14ac:dyDescent="0.3">
      <c r="A3390" s="2">
        <v>10654581</v>
      </c>
      <c r="B3390" s="2" t="s">
        <v>25576</v>
      </c>
      <c r="C3390" s="2">
        <v>34000000</v>
      </c>
      <c r="D3390" s="2">
        <v>5.3</v>
      </c>
      <c r="E3390" s="2">
        <f t="shared" si="52"/>
        <v>-23345419</v>
      </c>
      <c r="I3390" s="13" t="s">
        <v>25388</v>
      </c>
      <c r="J3390" s="13">
        <v>-30348000</v>
      </c>
    </row>
    <row r="3391" spans="1:10" x14ac:dyDescent="0.3">
      <c r="A3391" s="2">
        <v>38108</v>
      </c>
      <c r="B3391" s="2" t="s">
        <v>27509</v>
      </c>
      <c r="C3391" s="2">
        <v>2600000</v>
      </c>
      <c r="D3391" s="2">
        <v>7.2</v>
      </c>
      <c r="E3391" s="2">
        <f t="shared" si="52"/>
        <v>-2561892</v>
      </c>
      <c r="I3391" s="13" t="s">
        <v>25563</v>
      </c>
      <c r="J3391" s="13">
        <v>-30348023</v>
      </c>
    </row>
    <row r="3392" spans="1:10" x14ac:dyDescent="0.3">
      <c r="A3392" s="2">
        <v>40041683</v>
      </c>
      <c r="B3392" s="2" t="s">
        <v>27510</v>
      </c>
      <c r="C3392" s="2">
        <v>2500000</v>
      </c>
      <c r="D3392" s="2">
        <v>5.0999999999999996</v>
      </c>
      <c r="E3392" s="2">
        <f t="shared" si="52"/>
        <v>37541683</v>
      </c>
      <c r="I3392" s="13" t="s">
        <v>25114</v>
      </c>
      <c r="J3392" s="13">
        <v>-30406260</v>
      </c>
    </row>
    <row r="3393" spans="1:10" x14ac:dyDescent="0.3">
      <c r="A3393" s="2">
        <v>33349949</v>
      </c>
      <c r="B3393" s="2" t="s">
        <v>27511</v>
      </c>
      <c r="C3393" s="2">
        <v>2500000</v>
      </c>
      <c r="D3393" s="2">
        <v>5.0999999999999996</v>
      </c>
      <c r="E3393" s="2">
        <f t="shared" si="52"/>
        <v>30849949</v>
      </c>
      <c r="I3393" s="13" t="s">
        <v>25439</v>
      </c>
      <c r="J3393" s="13">
        <v>-30410125</v>
      </c>
    </row>
    <row r="3394" spans="1:10" x14ac:dyDescent="0.3">
      <c r="A3394" s="2">
        <v>25809813</v>
      </c>
      <c r="B3394" s="2" t="s">
        <v>27512</v>
      </c>
      <c r="C3394" s="2">
        <v>26000000</v>
      </c>
      <c r="D3394" s="2">
        <v>6.9</v>
      </c>
      <c r="E3394" s="2">
        <f t="shared" si="52"/>
        <v>-190187</v>
      </c>
      <c r="I3394" s="13" t="s">
        <v>25564</v>
      </c>
      <c r="J3394" s="13">
        <v>-30503417</v>
      </c>
    </row>
    <row r="3395" spans="1:10" x14ac:dyDescent="0.3">
      <c r="A3395" s="2">
        <v>14400000</v>
      </c>
      <c r="B3395" s="2" t="s">
        <v>27513</v>
      </c>
      <c r="C3395" s="2">
        <v>2500000</v>
      </c>
      <c r="D3395" s="2">
        <v>4.5999999999999996</v>
      </c>
      <c r="E3395" s="2">
        <f t="shared" ref="E3395:E3458" si="53">A3395-C3395</f>
        <v>11900000</v>
      </c>
      <c r="I3395" s="13" t="s">
        <v>25435</v>
      </c>
      <c r="J3395" s="13">
        <v>-30517805</v>
      </c>
    </row>
    <row r="3396" spans="1:10" x14ac:dyDescent="0.3">
      <c r="A3396" s="2">
        <v>32230907</v>
      </c>
      <c r="B3396" s="2" t="s">
        <v>27514</v>
      </c>
      <c r="C3396" s="2">
        <v>2500000</v>
      </c>
      <c r="D3396" s="2">
        <v>6.7</v>
      </c>
      <c r="E3396" s="2">
        <f t="shared" si="53"/>
        <v>29730907</v>
      </c>
      <c r="I3396" s="13" t="s">
        <v>24477</v>
      </c>
      <c r="J3396" s="13">
        <v>-30524377</v>
      </c>
    </row>
    <row r="3397" spans="1:10" x14ac:dyDescent="0.3">
      <c r="A3397" s="2">
        <v>6401336</v>
      </c>
      <c r="B3397" s="2" t="s">
        <v>27515</v>
      </c>
      <c r="C3397" s="2">
        <v>2500000</v>
      </c>
      <c r="D3397" s="2">
        <v>7.1</v>
      </c>
      <c r="E3397" s="2">
        <f t="shared" si="53"/>
        <v>3901336</v>
      </c>
      <c r="I3397" s="13" t="s">
        <v>24926</v>
      </c>
      <c r="J3397" s="13">
        <v>-30573703</v>
      </c>
    </row>
    <row r="3398" spans="1:10" x14ac:dyDescent="0.3">
      <c r="A3398" s="2">
        <v>26781723</v>
      </c>
      <c r="B3398" s="2" t="s">
        <v>27516</v>
      </c>
      <c r="C3398" s="2">
        <v>2500000</v>
      </c>
      <c r="D3398" s="2">
        <v>7.6</v>
      </c>
      <c r="E3398" s="2">
        <f t="shared" si="53"/>
        <v>24281723</v>
      </c>
      <c r="I3398" s="13" t="s">
        <v>24291</v>
      </c>
      <c r="J3398" s="13">
        <v>-30579748</v>
      </c>
    </row>
    <row r="3399" spans="1:10" x14ac:dyDescent="0.3">
      <c r="A3399" s="2">
        <v>5400000</v>
      </c>
      <c r="B3399" s="2" t="s">
        <v>27517</v>
      </c>
      <c r="C3399" s="2">
        <v>2500000</v>
      </c>
      <c r="D3399" s="2">
        <v>8.1</v>
      </c>
      <c r="E3399" s="2">
        <f t="shared" si="53"/>
        <v>2900000</v>
      </c>
      <c r="I3399" s="13" t="s">
        <v>24769</v>
      </c>
      <c r="J3399" s="13">
        <v>-30619558</v>
      </c>
    </row>
    <row r="3400" spans="1:10" x14ac:dyDescent="0.3">
      <c r="A3400" s="2">
        <v>1282084</v>
      </c>
      <c r="B3400" s="2" t="s">
        <v>27518</v>
      </c>
      <c r="C3400" s="2">
        <v>2500000</v>
      </c>
      <c r="D3400" s="2">
        <v>7</v>
      </c>
      <c r="E3400" s="2">
        <f t="shared" si="53"/>
        <v>-1217916</v>
      </c>
      <c r="I3400" s="13" t="s">
        <v>25622</v>
      </c>
      <c r="J3400" s="13">
        <v>-30695163</v>
      </c>
    </row>
    <row r="3401" spans="1:10" x14ac:dyDescent="0.3">
      <c r="A3401" s="2">
        <v>3325638</v>
      </c>
      <c r="B3401" s="2" t="s">
        <v>27519</v>
      </c>
      <c r="C3401" s="2">
        <v>2500000</v>
      </c>
      <c r="D3401" s="2">
        <v>7.1</v>
      </c>
      <c r="E3401" s="2">
        <f t="shared" si="53"/>
        <v>825638</v>
      </c>
      <c r="I3401" s="13" t="s">
        <v>24587</v>
      </c>
      <c r="J3401" s="13">
        <v>-30784021</v>
      </c>
    </row>
    <row r="3402" spans="1:10" x14ac:dyDescent="0.3">
      <c r="A3402" s="2">
        <v>395592</v>
      </c>
      <c r="B3402" s="2" t="s">
        <v>27520</v>
      </c>
      <c r="C3402" s="2">
        <v>2000000</v>
      </c>
      <c r="D3402" s="2">
        <v>7.6</v>
      </c>
      <c r="E3402" s="2">
        <f t="shared" si="53"/>
        <v>-1604408</v>
      </c>
      <c r="I3402" s="13" t="s">
        <v>24909</v>
      </c>
      <c r="J3402" s="13">
        <v>-30863374</v>
      </c>
    </row>
    <row r="3403" spans="1:10" x14ac:dyDescent="0.3">
      <c r="A3403" s="2">
        <v>6851969</v>
      </c>
      <c r="B3403" s="2" t="s">
        <v>27521</v>
      </c>
      <c r="C3403" s="2">
        <v>2500000</v>
      </c>
      <c r="D3403" s="2">
        <v>7.1</v>
      </c>
      <c r="E3403" s="2">
        <f t="shared" si="53"/>
        <v>4351969</v>
      </c>
      <c r="I3403" s="13" t="s">
        <v>25260</v>
      </c>
      <c r="J3403" s="13">
        <v>-30915039</v>
      </c>
    </row>
    <row r="3404" spans="1:10" x14ac:dyDescent="0.3">
      <c r="A3404" s="2">
        <v>12995673</v>
      </c>
      <c r="B3404" s="2" t="s">
        <v>27522</v>
      </c>
      <c r="C3404" s="2">
        <v>2500000</v>
      </c>
      <c r="D3404" s="2">
        <v>7.7</v>
      </c>
      <c r="E3404" s="2">
        <f t="shared" si="53"/>
        <v>10495673</v>
      </c>
      <c r="I3404" s="13" t="s">
        <v>24388</v>
      </c>
      <c r="J3404" s="13">
        <v>-30978265</v>
      </c>
    </row>
    <row r="3405" spans="1:10" x14ac:dyDescent="0.3">
      <c r="A3405" s="2">
        <v>173783</v>
      </c>
      <c r="B3405" s="2" t="s">
        <v>27523</v>
      </c>
      <c r="C3405" s="2">
        <v>2500000</v>
      </c>
      <c r="D3405" s="2">
        <v>7.6</v>
      </c>
      <c r="E3405" s="2">
        <f t="shared" si="53"/>
        <v>-2326217</v>
      </c>
      <c r="I3405" s="13" t="s">
        <v>24945</v>
      </c>
      <c r="J3405" s="13">
        <v>-31471505</v>
      </c>
    </row>
    <row r="3406" spans="1:10" x14ac:dyDescent="0.3">
      <c r="A3406" s="2">
        <v>114324072</v>
      </c>
      <c r="B3406" s="2" t="s">
        <v>25646</v>
      </c>
      <c r="C3406" s="2">
        <v>20000000</v>
      </c>
      <c r="D3406" s="2">
        <v>6.7</v>
      </c>
      <c r="E3406" s="2">
        <f t="shared" si="53"/>
        <v>94324072</v>
      </c>
      <c r="I3406" s="13" t="s">
        <v>25157</v>
      </c>
      <c r="J3406" s="13">
        <v>-31480159</v>
      </c>
    </row>
    <row r="3407" spans="1:10" x14ac:dyDescent="0.3">
      <c r="A3407" s="2">
        <v>71904</v>
      </c>
      <c r="B3407" s="2" t="s">
        <v>27524</v>
      </c>
      <c r="C3407" s="2">
        <v>2500000</v>
      </c>
      <c r="D3407" s="2">
        <v>5.7</v>
      </c>
      <c r="E3407" s="2">
        <f t="shared" si="53"/>
        <v>-2428096</v>
      </c>
      <c r="I3407" s="13" t="s">
        <v>24770</v>
      </c>
      <c r="J3407" s="13">
        <v>-31483987</v>
      </c>
    </row>
    <row r="3408" spans="1:10" x14ac:dyDescent="0.3">
      <c r="A3408" s="2">
        <v>99851</v>
      </c>
      <c r="B3408" s="2" t="s">
        <v>27525</v>
      </c>
      <c r="C3408" s="2">
        <v>2500000</v>
      </c>
      <c r="D3408" s="2">
        <v>7.1</v>
      </c>
      <c r="E3408" s="2">
        <f t="shared" si="53"/>
        <v>-2400149</v>
      </c>
      <c r="I3408" s="13" t="s">
        <v>25118</v>
      </c>
      <c r="J3408" s="13">
        <v>-31527637</v>
      </c>
    </row>
    <row r="3409" spans="1:10" x14ac:dyDescent="0.3">
      <c r="A3409" s="2">
        <v>115504</v>
      </c>
      <c r="B3409" s="2" t="s">
        <v>27526</v>
      </c>
      <c r="C3409" s="2">
        <v>14000000</v>
      </c>
      <c r="D3409" s="2">
        <v>6.2</v>
      </c>
      <c r="E3409" s="2">
        <f t="shared" si="53"/>
        <v>-13884496</v>
      </c>
      <c r="I3409" s="13" t="s">
        <v>24175</v>
      </c>
      <c r="J3409" s="13">
        <v>-31631573</v>
      </c>
    </row>
    <row r="3410" spans="1:10" x14ac:dyDescent="0.3">
      <c r="A3410" s="2">
        <v>5725</v>
      </c>
      <c r="B3410" s="2" t="s">
        <v>27527</v>
      </c>
      <c r="C3410" s="2">
        <v>8400000</v>
      </c>
      <c r="D3410" s="2">
        <v>6.1</v>
      </c>
      <c r="E3410" s="2">
        <f t="shared" si="53"/>
        <v>-8394275</v>
      </c>
      <c r="I3410" s="13" t="s">
        <v>24740</v>
      </c>
      <c r="J3410" s="13">
        <v>-31654597</v>
      </c>
    </row>
    <row r="3411" spans="1:10" x14ac:dyDescent="0.3">
      <c r="A3411" s="2">
        <v>75727</v>
      </c>
      <c r="B3411" s="2" t="s">
        <v>27528</v>
      </c>
      <c r="C3411" s="2">
        <v>2500000</v>
      </c>
      <c r="D3411" s="2">
        <v>5.9</v>
      </c>
      <c r="E3411" s="2">
        <f t="shared" si="53"/>
        <v>-2424273</v>
      </c>
      <c r="I3411" s="13" t="s">
        <v>24804</v>
      </c>
      <c r="J3411" s="13">
        <v>-31671949</v>
      </c>
    </row>
    <row r="3412" spans="1:10" x14ac:dyDescent="0.3">
      <c r="A3412" s="2">
        <v>322157</v>
      </c>
      <c r="B3412" s="2" t="s">
        <v>27529</v>
      </c>
      <c r="C3412" s="2">
        <v>2500000</v>
      </c>
      <c r="D3412" s="2">
        <v>6.8</v>
      </c>
      <c r="E3412" s="2">
        <f t="shared" si="53"/>
        <v>-2177843</v>
      </c>
      <c r="I3412" s="13" t="s">
        <v>24507</v>
      </c>
      <c r="J3412" s="13">
        <v>-31770880</v>
      </c>
    </row>
    <row r="3413" spans="1:10" x14ac:dyDescent="0.3">
      <c r="A3413" s="2">
        <v>5731103</v>
      </c>
      <c r="B3413" s="2" t="s">
        <v>27530</v>
      </c>
      <c r="C3413" s="2">
        <v>2400000</v>
      </c>
      <c r="D3413" s="2">
        <v>6.8</v>
      </c>
      <c r="E3413" s="2">
        <f t="shared" si="53"/>
        <v>3331103</v>
      </c>
      <c r="I3413" s="13" t="s">
        <v>24576</v>
      </c>
      <c r="J3413" s="13">
        <v>-31951647</v>
      </c>
    </row>
    <row r="3414" spans="1:10" x14ac:dyDescent="0.3">
      <c r="A3414" s="2">
        <v>978908</v>
      </c>
      <c r="B3414" s="2" t="s">
        <v>27531</v>
      </c>
      <c r="C3414" s="2">
        <v>2400000</v>
      </c>
      <c r="D3414" s="2">
        <v>5.0999999999999996</v>
      </c>
      <c r="E3414" s="2">
        <f t="shared" si="53"/>
        <v>-1421092</v>
      </c>
      <c r="I3414" s="13" t="s">
        <v>24744</v>
      </c>
      <c r="J3414" s="13">
        <v>-31968750</v>
      </c>
    </row>
    <row r="3415" spans="1:10" x14ac:dyDescent="0.3">
      <c r="A3415" s="2">
        <v>327919</v>
      </c>
      <c r="B3415" s="2" t="s">
        <v>27532</v>
      </c>
      <c r="C3415" s="2">
        <v>1500000</v>
      </c>
      <c r="D3415" s="2">
        <v>7.7</v>
      </c>
      <c r="E3415" s="2">
        <f t="shared" si="53"/>
        <v>-1172081</v>
      </c>
      <c r="I3415" s="13" t="s">
        <v>25420</v>
      </c>
      <c r="J3415" s="13">
        <v>-32005864</v>
      </c>
    </row>
    <row r="3416" spans="1:10" x14ac:dyDescent="0.3">
      <c r="A3416" s="2">
        <v>178739</v>
      </c>
      <c r="B3416" s="2" t="s">
        <v>27533</v>
      </c>
      <c r="C3416" s="2">
        <v>2450000</v>
      </c>
      <c r="D3416" s="2">
        <v>3.9</v>
      </c>
      <c r="E3416" s="2">
        <f t="shared" si="53"/>
        <v>-2271261</v>
      </c>
      <c r="I3416" s="13" t="s">
        <v>24741</v>
      </c>
      <c r="J3416" s="13">
        <v>-32098491</v>
      </c>
    </row>
    <row r="3417" spans="1:10" x14ac:dyDescent="0.3">
      <c r="A3417" s="2">
        <v>36200000</v>
      </c>
      <c r="B3417" s="2" t="s">
        <v>27534</v>
      </c>
      <c r="C3417" s="2">
        <v>4000000</v>
      </c>
      <c r="D3417" s="2">
        <v>5.7</v>
      </c>
      <c r="E3417" s="2">
        <f t="shared" si="53"/>
        <v>32200000</v>
      </c>
      <c r="I3417" s="13" t="s">
        <v>25149</v>
      </c>
      <c r="J3417" s="13">
        <v>-32100000</v>
      </c>
    </row>
    <row r="3418" spans="1:10" x14ac:dyDescent="0.3">
      <c r="A3418" s="2">
        <v>21300000</v>
      </c>
      <c r="B3418" s="2" t="s">
        <v>27535</v>
      </c>
      <c r="C3418" s="2">
        <v>2200000</v>
      </c>
      <c r="D3418" s="2">
        <v>4.7</v>
      </c>
      <c r="E3418" s="2">
        <f t="shared" si="53"/>
        <v>19100000</v>
      </c>
      <c r="I3418" s="13" t="s">
        <v>25018</v>
      </c>
      <c r="J3418" s="13">
        <v>-32156953</v>
      </c>
    </row>
    <row r="3419" spans="1:10" x14ac:dyDescent="0.3">
      <c r="A3419" s="2">
        <v>379643</v>
      </c>
      <c r="B3419" s="2" t="s">
        <v>27536</v>
      </c>
      <c r="C3419" s="2">
        <v>2200000</v>
      </c>
      <c r="D3419" s="2">
        <v>5.9</v>
      </c>
      <c r="E3419" s="2">
        <f t="shared" si="53"/>
        <v>-1820357</v>
      </c>
      <c r="I3419" s="13" t="s">
        <v>24755</v>
      </c>
      <c r="J3419" s="13">
        <v>-32239920</v>
      </c>
    </row>
    <row r="3420" spans="1:10" x14ac:dyDescent="0.3">
      <c r="A3420" s="2">
        <v>23650000</v>
      </c>
      <c r="B3420" s="2" t="s">
        <v>27537</v>
      </c>
      <c r="C3420" s="2">
        <v>2100000</v>
      </c>
      <c r="D3420" s="2">
        <v>8.1</v>
      </c>
      <c r="E3420" s="2">
        <f t="shared" si="53"/>
        <v>21550000</v>
      </c>
      <c r="I3420" s="13" t="s">
        <v>24626</v>
      </c>
      <c r="J3420" s="13">
        <v>-32245792</v>
      </c>
    </row>
    <row r="3421" spans="1:10" x14ac:dyDescent="0.3">
      <c r="A3421" s="2">
        <v>313436</v>
      </c>
      <c r="B3421" s="2" t="s">
        <v>27538</v>
      </c>
      <c r="C3421" s="2">
        <v>15500000</v>
      </c>
      <c r="D3421" s="2">
        <v>7.6</v>
      </c>
      <c r="E3421" s="2">
        <f t="shared" si="53"/>
        <v>-15186564</v>
      </c>
      <c r="I3421" s="13" t="s">
        <v>25752</v>
      </c>
      <c r="J3421" s="13">
        <v>-32310542</v>
      </c>
    </row>
    <row r="3422" spans="1:10" x14ac:dyDescent="0.3">
      <c r="A3422" s="2">
        <v>24800000</v>
      </c>
      <c r="B3422" s="2" t="s">
        <v>27539</v>
      </c>
      <c r="C3422" s="2">
        <v>2000000</v>
      </c>
      <c r="D3422" s="2">
        <v>7.5</v>
      </c>
      <c r="E3422" s="2">
        <f t="shared" si="53"/>
        <v>22800000</v>
      </c>
      <c r="I3422" s="13" t="s">
        <v>24453</v>
      </c>
      <c r="J3422" s="13">
        <v>-32368843</v>
      </c>
    </row>
    <row r="3423" spans="1:10" x14ac:dyDescent="0.3">
      <c r="A3423" s="2">
        <v>792966</v>
      </c>
      <c r="B3423" s="2" t="s">
        <v>27540</v>
      </c>
      <c r="C3423" s="2">
        <v>2300000</v>
      </c>
      <c r="D3423" s="2">
        <v>5.0999999999999996</v>
      </c>
      <c r="E3423" s="2">
        <f t="shared" si="53"/>
        <v>-1507034</v>
      </c>
      <c r="I3423" s="13" t="s">
        <v>24453</v>
      </c>
      <c r="J3423" s="13">
        <v>-32368843</v>
      </c>
    </row>
    <row r="3424" spans="1:10" x14ac:dyDescent="0.3">
      <c r="A3424" s="2">
        <v>14673301</v>
      </c>
      <c r="B3424" s="2" t="s">
        <v>27541</v>
      </c>
      <c r="C3424" s="2">
        <v>2000000</v>
      </c>
      <c r="D3424" s="2">
        <v>6.9</v>
      </c>
      <c r="E3424" s="2">
        <f t="shared" si="53"/>
        <v>12673301</v>
      </c>
      <c r="I3424" s="13" t="s">
        <v>24805</v>
      </c>
      <c r="J3424" s="13">
        <v>-32401069</v>
      </c>
    </row>
    <row r="3425" spans="1:10" x14ac:dyDescent="0.3">
      <c r="A3425" s="2">
        <v>9003011</v>
      </c>
      <c r="B3425" s="2" t="s">
        <v>27542</v>
      </c>
      <c r="C3425" s="2">
        <v>2000000</v>
      </c>
      <c r="D3425" s="2">
        <v>7.6</v>
      </c>
      <c r="E3425" s="2">
        <f t="shared" si="53"/>
        <v>7003011</v>
      </c>
      <c r="I3425" s="13" t="s">
        <v>24921</v>
      </c>
      <c r="J3425" s="13">
        <v>-32637500</v>
      </c>
    </row>
    <row r="3426" spans="1:10" x14ac:dyDescent="0.3">
      <c r="A3426" s="2">
        <v>11546543</v>
      </c>
      <c r="B3426" s="2" t="s">
        <v>27543</v>
      </c>
      <c r="C3426" s="2">
        <v>2000000</v>
      </c>
      <c r="D3426" s="2">
        <v>7.6</v>
      </c>
      <c r="E3426" s="2">
        <f t="shared" si="53"/>
        <v>9546543</v>
      </c>
      <c r="I3426" s="13" t="s">
        <v>24763</v>
      </c>
      <c r="J3426" s="13">
        <v>-32675768</v>
      </c>
    </row>
    <row r="3427" spans="1:10" x14ac:dyDescent="0.3">
      <c r="A3427" s="2">
        <v>11533945</v>
      </c>
      <c r="B3427" s="2" t="s">
        <v>27544</v>
      </c>
      <c r="C3427" s="2">
        <v>2000000</v>
      </c>
      <c r="D3427" s="2">
        <v>7.6</v>
      </c>
      <c r="E3427" s="2">
        <f t="shared" si="53"/>
        <v>9533945</v>
      </c>
      <c r="I3427" s="13" t="s">
        <v>24648</v>
      </c>
      <c r="J3427" s="13">
        <v>-32713269</v>
      </c>
    </row>
    <row r="3428" spans="1:10" x14ac:dyDescent="0.3">
      <c r="A3428" s="2">
        <v>12555230</v>
      </c>
      <c r="B3428" s="2" t="s">
        <v>27545</v>
      </c>
      <c r="C3428" s="2">
        <v>2000000</v>
      </c>
      <c r="D3428" s="2">
        <v>5.3</v>
      </c>
      <c r="E3428" s="2">
        <f t="shared" si="53"/>
        <v>10555230</v>
      </c>
      <c r="I3428" s="13" t="s">
        <v>25222</v>
      </c>
      <c r="J3428" s="13">
        <v>-32737712</v>
      </c>
    </row>
    <row r="3429" spans="1:10" x14ac:dyDescent="0.3">
      <c r="A3429" s="2">
        <v>11284657</v>
      </c>
      <c r="B3429" s="2" t="s">
        <v>27546</v>
      </c>
      <c r="C3429" s="2">
        <v>2000000</v>
      </c>
      <c r="D3429" s="2">
        <v>8.5</v>
      </c>
      <c r="E3429" s="2">
        <f t="shared" si="53"/>
        <v>9284657</v>
      </c>
      <c r="I3429" s="13" t="s">
        <v>25565</v>
      </c>
      <c r="J3429" s="13">
        <v>-32778006</v>
      </c>
    </row>
    <row r="3430" spans="1:10" x14ac:dyDescent="0.3">
      <c r="A3430" s="2">
        <v>34522221</v>
      </c>
      <c r="B3430" s="2" t="s">
        <v>27547</v>
      </c>
      <c r="C3430" s="2">
        <v>2000000</v>
      </c>
      <c r="D3430" s="2">
        <v>7</v>
      </c>
      <c r="E3430" s="2">
        <f t="shared" si="53"/>
        <v>32522221</v>
      </c>
      <c r="I3430" s="13" t="s">
        <v>25609</v>
      </c>
      <c r="J3430" s="13">
        <v>-32900538</v>
      </c>
    </row>
    <row r="3431" spans="1:10" x14ac:dyDescent="0.3">
      <c r="A3431" s="2">
        <v>7002255</v>
      </c>
      <c r="B3431" s="2" t="s">
        <v>27548</v>
      </c>
      <c r="C3431" s="2">
        <v>9500000</v>
      </c>
      <c r="D3431" s="2">
        <v>7.8</v>
      </c>
      <c r="E3431" s="2">
        <f t="shared" si="53"/>
        <v>-2497745</v>
      </c>
      <c r="I3431" s="13" t="s">
        <v>24815</v>
      </c>
      <c r="J3431" s="13">
        <v>-32945076</v>
      </c>
    </row>
    <row r="3432" spans="1:10" x14ac:dyDescent="0.3">
      <c r="A3432" s="2">
        <v>6719300</v>
      </c>
      <c r="B3432" s="2" t="s">
        <v>27549</v>
      </c>
      <c r="C3432" s="2">
        <v>2000000</v>
      </c>
      <c r="D3432" s="2">
        <v>7.2</v>
      </c>
      <c r="E3432" s="2">
        <f t="shared" si="53"/>
        <v>4719300</v>
      </c>
      <c r="I3432" s="13" t="s">
        <v>25747</v>
      </c>
      <c r="J3432" s="13">
        <v>-32973330</v>
      </c>
    </row>
    <row r="3433" spans="1:10" x14ac:dyDescent="0.3">
      <c r="A3433" s="2">
        <v>5792822</v>
      </c>
      <c r="B3433" s="2" t="s">
        <v>27550</v>
      </c>
      <c r="C3433" s="2">
        <v>2700000</v>
      </c>
      <c r="D3433" s="2">
        <v>8</v>
      </c>
      <c r="E3433" s="2">
        <f t="shared" si="53"/>
        <v>3092822</v>
      </c>
      <c r="I3433" s="13" t="s">
        <v>25466</v>
      </c>
      <c r="J3433" s="13">
        <v>-33045595</v>
      </c>
    </row>
    <row r="3434" spans="1:10" x14ac:dyDescent="0.3">
      <c r="A3434" s="2">
        <v>5383834</v>
      </c>
      <c r="B3434" s="2" t="s">
        <v>27551</v>
      </c>
      <c r="C3434" s="2">
        <v>2000000</v>
      </c>
      <c r="D3434" s="2">
        <v>8.1</v>
      </c>
      <c r="E3434" s="2">
        <f t="shared" si="53"/>
        <v>3383834</v>
      </c>
      <c r="I3434" s="13" t="s">
        <v>24941</v>
      </c>
      <c r="J3434" s="13">
        <v>-33068911</v>
      </c>
    </row>
    <row r="3435" spans="1:10" x14ac:dyDescent="0.3">
      <c r="A3435" s="2">
        <v>4599680</v>
      </c>
      <c r="B3435" s="2" t="s">
        <v>27552</v>
      </c>
      <c r="C3435" s="2">
        <v>1500000</v>
      </c>
      <c r="D3435" s="2">
        <v>6.8</v>
      </c>
      <c r="E3435" s="2">
        <f t="shared" si="53"/>
        <v>3099680</v>
      </c>
      <c r="I3435" s="13" t="s">
        <v>25411</v>
      </c>
      <c r="J3435" s="13">
        <v>-33118496</v>
      </c>
    </row>
    <row r="3436" spans="1:10" x14ac:dyDescent="0.3">
      <c r="A3436" s="2">
        <v>6531491</v>
      </c>
      <c r="B3436" s="2" t="s">
        <v>27553</v>
      </c>
      <c r="C3436" s="2">
        <v>2000000</v>
      </c>
      <c r="D3436" s="2">
        <v>7.2</v>
      </c>
      <c r="E3436" s="2">
        <f t="shared" si="53"/>
        <v>4531491</v>
      </c>
      <c r="I3436" s="13" t="s">
        <v>25123</v>
      </c>
      <c r="J3436" s="13">
        <v>-33328495</v>
      </c>
    </row>
    <row r="3437" spans="1:10" x14ac:dyDescent="0.3">
      <c r="A3437" s="2">
        <v>3885134</v>
      </c>
      <c r="B3437" s="2" t="s">
        <v>27554</v>
      </c>
      <c r="C3437" s="2">
        <v>2000000</v>
      </c>
      <c r="D3437" s="2">
        <v>7.4</v>
      </c>
      <c r="E3437" s="2">
        <f t="shared" si="53"/>
        <v>1885134</v>
      </c>
      <c r="I3437" s="13" t="s">
        <v>24911</v>
      </c>
      <c r="J3437" s="13">
        <v>-33383410</v>
      </c>
    </row>
    <row r="3438" spans="1:10" x14ac:dyDescent="0.3">
      <c r="A3438" s="2">
        <v>3590010</v>
      </c>
      <c r="B3438" s="2" t="s">
        <v>27555</v>
      </c>
      <c r="C3438" s="2">
        <v>2000000</v>
      </c>
      <c r="D3438" s="2">
        <v>6.1</v>
      </c>
      <c r="E3438" s="2">
        <f t="shared" si="53"/>
        <v>1590010</v>
      </c>
      <c r="I3438" s="13" t="s">
        <v>24304</v>
      </c>
      <c r="J3438" s="13">
        <v>-33494358</v>
      </c>
    </row>
    <row r="3439" spans="1:10" x14ac:dyDescent="0.3">
      <c r="A3439" s="2">
        <v>3335839</v>
      </c>
      <c r="B3439" s="2" t="s">
        <v>27556</v>
      </c>
      <c r="C3439" s="2">
        <v>2000000</v>
      </c>
      <c r="D3439" s="2">
        <v>7</v>
      </c>
      <c r="E3439" s="2">
        <f t="shared" si="53"/>
        <v>1335839</v>
      </c>
      <c r="I3439" s="13" t="s">
        <v>24982</v>
      </c>
      <c r="J3439" s="13">
        <v>-33649447</v>
      </c>
    </row>
    <row r="3440" spans="1:10" x14ac:dyDescent="0.3">
      <c r="A3440" s="2">
        <v>2557668</v>
      </c>
      <c r="B3440" s="2" t="s">
        <v>27557</v>
      </c>
      <c r="C3440" s="2">
        <v>2000000</v>
      </c>
      <c r="D3440" s="2">
        <v>5.3</v>
      </c>
      <c r="E3440" s="2">
        <f t="shared" si="53"/>
        <v>557668</v>
      </c>
      <c r="I3440" s="13" t="s">
        <v>24982</v>
      </c>
      <c r="J3440" s="13">
        <v>-33649447</v>
      </c>
    </row>
    <row r="3441" spans="1:10" x14ac:dyDescent="0.3">
      <c r="A3441" s="2">
        <v>2506446</v>
      </c>
      <c r="B3441" s="2" t="s">
        <v>27558</v>
      </c>
      <c r="C3441" s="2">
        <v>2000000</v>
      </c>
      <c r="D3441" s="2">
        <v>4.7</v>
      </c>
      <c r="E3441" s="2">
        <f t="shared" si="53"/>
        <v>506446</v>
      </c>
      <c r="I3441" s="13" t="s">
        <v>24910</v>
      </c>
      <c r="J3441" s="13">
        <v>-33711680</v>
      </c>
    </row>
    <row r="3442" spans="1:10" x14ac:dyDescent="0.3">
      <c r="A3442" s="2">
        <v>7369373</v>
      </c>
      <c r="B3442" s="2" t="s">
        <v>27559</v>
      </c>
      <c r="C3442" s="2">
        <v>2000000</v>
      </c>
      <c r="D3442" s="2">
        <v>5.7</v>
      </c>
      <c r="E3442" s="2">
        <f t="shared" si="53"/>
        <v>5369373</v>
      </c>
      <c r="I3442" s="13" t="s">
        <v>25121</v>
      </c>
      <c r="J3442" s="13">
        <v>-33716560</v>
      </c>
    </row>
    <row r="3443" spans="1:10" x14ac:dyDescent="0.3">
      <c r="A3443" s="2">
        <v>1984378</v>
      </c>
      <c r="B3443" s="2" t="s">
        <v>27560</v>
      </c>
      <c r="C3443" s="2">
        <v>2000000</v>
      </c>
      <c r="D3443" s="2">
        <v>6.5</v>
      </c>
      <c r="E3443" s="2">
        <f t="shared" si="53"/>
        <v>-15622</v>
      </c>
      <c r="I3443" s="13" t="s">
        <v>25270</v>
      </c>
      <c r="J3443" s="13">
        <v>-33795862</v>
      </c>
    </row>
    <row r="3444" spans="1:10" x14ac:dyDescent="0.3">
      <c r="A3444" s="2">
        <v>2283276</v>
      </c>
      <c r="B3444" s="2" t="s">
        <v>27561</v>
      </c>
      <c r="C3444" s="2">
        <v>1500000</v>
      </c>
      <c r="D3444" s="2">
        <v>8</v>
      </c>
      <c r="E3444" s="2">
        <f t="shared" si="53"/>
        <v>783276</v>
      </c>
      <c r="I3444" s="13" t="s">
        <v>25218</v>
      </c>
      <c r="J3444" s="13">
        <v>-33853591</v>
      </c>
    </row>
    <row r="3445" spans="1:10" x14ac:dyDescent="0.3">
      <c r="A3445" s="2">
        <v>1098224</v>
      </c>
      <c r="B3445" s="2" t="s">
        <v>27562</v>
      </c>
      <c r="C3445" s="2">
        <v>2000000</v>
      </c>
      <c r="D3445" s="2">
        <v>3.3</v>
      </c>
      <c r="E3445" s="2">
        <f t="shared" si="53"/>
        <v>-901776</v>
      </c>
      <c r="I3445" s="13" t="s">
        <v>25470</v>
      </c>
      <c r="J3445" s="13">
        <v>-33873489</v>
      </c>
    </row>
    <row r="3446" spans="1:10" x14ac:dyDescent="0.3">
      <c r="A3446" s="2">
        <v>1477002</v>
      </c>
      <c r="B3446" s="2" t="s">
        <v>27563</v>
      </c>
      <c r="C3446" s="2">
        <v>2000000</v>
      </c>
      <c r="D3446" s="2">
        <v>6.9</v>
      </c>
      <c r="E3446" s="2">
        <f t="shared" si="53"/>
        <v>-522998</v>
      </c>
      <c r="I3446" s="13" t="s">
        <v>25392</v>
      </c>
      <c r="J3446" s="13">
        <v>-33885763</v>
      </c>
    </row>
    <row r="3447" spans="1:10" x14ac:dyDescent="0.3">
      <c r="A3447" s="2">
        <v>1134049</v>
      </c>
      <c r="B3447" s="2" t="s">
        <v>27564</v>
      </c>
      <c r="C3447" s="2">
        <v>2000000</v>
      </c>
      <c r="D3447" s="2">
        <v>8.1</v>
      </c>
      <c r="E3447" s="2">
        <f t="shared" si="53"/>
        <v>-865951</v>
      </c>
      <c r="I3447" s="13" t="s">
        <v>24222</v>
      </c>
      <c r="J3447" s="13">
        <v>-33887833</v>
      </c>
    </row>
    <row r="3448" spans="1:10" x14ac:dyDescent="0.3">
      <c r="A3448" s="2">
        <v>653621</v>
      </c>
      <c r="B3448" s="2" t="s">
        <v>27565</v>
      </c>
      <c r="C3448" s="2">
        <v>2000000</v>
      </c>
      <c r="D3448" s="2">
        <v>6.8</v>
      </c>
      <c r="E3448" s="2">
        <f t="shared" si="53"/>
        <v>-1346379</v>
      </c>
      <c r="I3448" s="13" t="s">
        <v>24416</v>
      </c>
      <c r="J3448" s="13">
        <v>-33982216</v>
      </c>
    </row>
    <row r="3449" spans="1:10" x14ac:dyDescent="0.3">
      <c r="A3449" s="2">
        <v>535249</v>
      </c>
      <c r="B3449" s="2" t="s">
        <v>27566</v>
      </c>
      <c r="C3449" s="2">
        <v>3400000</v>
      </c>
      <c r="D3449" s="2">
        <v>4.5999999999999996</v>
      </c>
      <c r="E3449" s="2">
        <f t="shared" si="53"/>
        <v>-2864751</v>
      </c>
      <c r="I3449" s="13" t="s">
        <v>25235</v>
      </c>
      <c r="J3449" s="13">
        <v>-34226481</v>
      </c>
    </row>
    <row r="3450" spans="1:10" x14ac:dyDescent="0.3">
      <c r="A3450" s="2">
        <v>371081</v>
      </c>
      <c r="B3450" s="2" t="s">
        <v>27567</v>
      </c>
      <c r="C3450" s="2">
        <v>6000000</v>
      </c>
      <c r="D3450" s="2">
        <v>7</v>
      </c>
      <c r="E3450" s="2">
        <f t="shared" si="53"/>
        <v>-5628919</v>
      </c>
      <c r="I3450" s="13" t="s">
        <v>25235</v>
      </c>
      <c r="J3450" s="13">
        <v>-34226481</v>
      </c>
    </row>
    <row r="3451" spans="1:10" x14ac:dyDescent="0.3">
      <c r="A3451" s="2">
        <v>124494</v>
      </c>
      <c r="B3451" s="2" t="s">
        <v>27568</v>
      </c>
      <c r="C3451" s="2">
        <v>2000000</v>
      </c>
      <c r="D3451" s="2">
        <v>6.7</v>
      </c>
      <c r="E3451" s="2">
        <f t="shared" si="53"/>
        <v>-1875506</v>
      </c>
      <c r="I3451" s="13" t="s">
        <v>24778</v>
      </c>
      <c r="J3451" s="13">
        <v>-34314732</v>
      </c>
    </row>
    <row r="3452" spans="1:10" x14ac:dyDescent="0.3">
      <c r="A3452" s="2">
        <v>100669</v>
      </c>
      <c r="B3452" s="2" t="s">
        <v>27569</v>
      </c>
      <c r="C3452" s="2">
        <v>3800000</v>
      </c>
      <c r="D3452" s="2">
        <v>5.8</v>
      </c>
      <c r="E3452" s="2">
        <f t="shared" si="53"/>
        <v>-3699331</v>
      </c>
      <c r="I3452" s="13" t="s">
        <v>25567</v>
      </c>
      <c r="J3452" s="13">
        <v>-34369221</v>
      </c>
    </row>
    <row r="3453" spans="1:10" x14ac:dyDescent="0.3">
      <c r="A3453" s="2">
        <v>186354</v>
      </c>
      <c r="B3453" s="2" t="s">
        <v>27570</v>
      </c>
      <c r="C3453" s="2">
        <v>13500000</v>
      </c>
      <c r="D3453" s="2">
        <v>4.5</v>
      </c>
      <c r="E3453" s="2">
        <f t="shared" si="53"/>
        <v>-13313646</v>
      </c>
      <c r="I3453" s="13" t="s">
        <v>24441</v>
      </c>
      <c r="J3453" s="13">
        <v>-34547688</v>
      </c>
    </row>
    <row r="3454" spans="1:10" x14ac:dyDescent="0.3">
      <c r="A3454" s="2">
        <v>12667</v>
      </c>
      <c r="B3454" s="2" t="s">
        <v>27571</v>
      </c>
      <c r="C3454" s="2">
        <v>14000</v>
      </c>
      <c r="D3454" s="2">
        <v>6.6</v>
      </c>
      <c r="E3454" s="2">
        <f t="shared" si="53"/>
        <v>-1333</v>
      </c>
      <c r="I3454" s="13" t="s">
        <v>25406</v>
      </c>
      <c r="J3454" s="13">
        <v>-34636971</v>
      </c>
    </row>
    <row r="3455" spans="1:10" x14ac:dyDescent="0.3">
      <c r="A3455" s="2">
        <v>198407</v>
      </c>
      <c r="B3455" s="2" t="s">
        <v>27572</v>
      </c>
      <c r="C3455" s="2">
        <v>2000000</v>
      </c>
      <c r="D3455" s="2">
        <v>6.6</v>
      </c>
      <c r="E3455" s="2">
        <f t="shared" si="53"/>
        <v>-1801593</v>
      </c>
      <c r="I3455" s="13" t="s">
        <v>25573</v>
      </c>
      <c r="J3455" s="13">
        <v>-34816875</v>
      </c>
    </row>
    <row r="3456" spans="1:10" x14ac:dyDescent="0.3">
      <c r="A3456" s="2">
        <v>4958</v>
      </c>
      <c r="B3456" s="2" t="s">
        <v>27573</v>
      </c>
      <c r="C3456" s="2">
        <v>2000000</v>
      </c>
      <c r="D3456" s="2">
        <v>7.8</v>
      </c>
      <c r="E3456" s="2">
        <f t="shared" si="53"/>
        <v>-1995042</v>
      </c>
      <c r="I3456" s="13" t="s">
        <v>25473</v>
      </c>
      <c r="J3456" s="13">
        <v>-34931608</v>
      </c>
    </row>
    <row r="3457" spans="1:10" x14ac:dyDescent="0.3">
      <c r="A3457" s="2">
        <v>7927</v>
      </c>
      <c r="B3457" s="2" t="s">
        <v>27574</v>
      </c>
      <c r="C3457" s="2">
        <v>2300000</v>
      </c>
      <c r="D3457" s="2">
        <v>7.7</v>
      </c>
      <c r="E3457" s="2">
        <f t="shared" si="53"/>
        <v>-2292073</v>
      </c>
      <c r="I3457" s="13" t="s">
        <v>27364</v>
      </c>
      <c r="J3457" s="13">
        <v>-34950587</v>
      </c>
    </row>
    <row r="3458" spans="1:10" x14ac:dyDescent="0.3">
      <c r="A3458" s="2">
        <v>2436</v>
      </c>
      <c r="B3458" s="2" t="s">
        <v>27575</v>
      </c>
      <c r="C3458" s="2">
        <v>2000000</v>
      </c>
      <c r="D3458" s="2">
        <v>5.7</v>
      </c>
      <c r="E3458" s="2">
        <f t="shared" si="53"/>
        <v>-1997564</v>
      </c>
      <c r="I3458" s="13" t="s">
        <v>25393</v>
      </c>
      <c r="J3458" s="13">
        <v>-35164032</v>
      </c>
    </row>
    <row r="3459" spans="1:10" x14ac:dyDescent="0.3">
      <c r="A3459" s="2">
        <v>4600000</v>
      </c>
      <c r="B3459" s="2" t="s">
        <v>27576</v>
      </c>
      <c r="C3459" s="2">
        <v>1900000</v>
      </c>
      <c r="D3459" s="2">
        <v>7.1</v>
      </c>
      <c r="E3459" s="2">
        <f t="shared" ref="E3459:E3522" si="54">A3459-C3459</f>
        <v>2700000</v>
      </c>
      <c r="I3459" s="13" t="s">
        <v>25394</v>
      </c>
      <c r="J3459" s="13">
        <v>-35222993</v>
      </c>
    </row>
    <row r="3460" spans="1:10" x14ac:dyDescent="0.3">
      <c r="A3460" s="2">
        <v>1420578</v>
      </c>
      <c r="B3460" s="2" t="s">
        <v>27577</v>
      </c>
      <c r="C3460" s="2">
        <v>1900000</v>
      </c>
      <c r="D3460" s="2">
        <v>6.4</v>
      </c>
      <c r="E3460" s="2">
        <f t="shared" si="54"/>
        <v>-479422</v>
      </c>
      <c r="I3460" s="13" t="s">
        <v>24766</v>
      </c>
      <c r="J3460" s="13">
        <v>-35344410</v>
      </c>
    </row>
    <row r="3461" spans="1:10" x14ac:dyDescent="0.3">
      <c r="A3461" s="2">
        <v>1028658</v>
      </c>
      <c r="B3461" s="2" t="s">
        <v>27578</v>
      </c>
      <c r="C3461" s="2">
        <v>3000000</v>
      </c>
      <c r="D3461" s="2">
        <v>7</v>
      </c>
      <c r="E3461" s="2">
        <f t="shared" si="54"/>
        <v>-1971342</v>
      </c>
      <c r="I3461" s="13" t="s">
        <v>25537</v>
      </c>
      <c r="J3461" s="13">
        <v>-35610546</v>
      </c>
    </row>
    <row r="3462" spans="1:10" x14ac:dyDescent="0.3">
      <c r="A3462" s="2">
        <v>18435</v>
      </c>
      <c r="B3462" s="2" t="s">
        <v>27579</v>
      </c>
      <c r="C3462" s="2">
        <v>1400000</v>
      </c>
      <c r="D3462" s="2">
        <v>5.8</v>
      </c>
      <c r="E3462" s="2">
        <f t="shared" si="54"/>
        <v>-1381565</v>
      </c>
      <c r="I3462" s="13" t="s">
        <v>25746</v>
      </c>
      <c r="J3462" s="13">
        <v>-35646427</v>
      </c>
    </row>
    <row r="3463" spans="1:10" x14ac:dyDescent="0.3">
      <c r="A3463" s="2">
        <v>35266619</v>
      </c>
      <c r="B3463" s="2" t="s">
        <v>25708</v>
      </c>
      <c r="C3463" s="2">
        <v>30000000</v>
      </c>
      <c r="D3463" s="2">
        <v>5.9</v>
      </c>
      <c r="E3463" s="2">
        <f t="shared" si="54"/>
        <v>5266619</v>
      </c>
      <c r="I3463" s="13" t="s">
        <v>24686</v>
      </c>
      <c r="J3463" s="13">
        <v>-35748872</v>
      </c>
    </row>
    <row r="3464" spans="1:10" x14ac:dyDescent="0.3">
      <c r="A3464" s="2">
        <v>26505000</v>
      </c>
      <c r="B3464" s="2" t="s">
        <v>25491</v>
      </c>
      <c r="C3464" s="2">
        <v>1800000</v>
      </c>
      <c r="D3464" s="2">
        <v>7.5</v>
      </c>
      <c r="E3464" s="2">
        <f t="shared" si="54"/>
        <v>24705000</v>
      </c>
      <c r="I3464" s="13" t="s">
        <v>24290</v>
      </c>
      <c r="J3464" s="13">
        <v>-35946421</v>
      </c>
    </row>
    <row r="3465" spans="1:10" x14ac:dyDescent="0.3">
      <c r="A3465" s="2">
        <v>2957978</v>
      </c>
      <c r="B3465" s="2" t="s">
        <v>27580</v>
      </c>
      <c r="C3465" s="2">
        <v>1000000</v>
      </c>
      <c r="D3465" s="2">
        <v>7.8</v>
      </c>
      <c r="E3465" s="2">
        <f t="shared" si="54"/>
        <v>1957978</v>
      </c>
      <c r="I3465" s="13" t="s">
        <v>24515</v>
      </c>
      <c r="J3465" s="13">
        <v>-35962961</v>
      </c>
    </row>
    <row r="3466" spans="1:10" x14ac:dyDescent="0.3">
      <c r="A3466" s="2">
        <v>444044</v>
      </c>
      <c r="B3466" s="2" t="s">
        <v>27581</v>
      </c>
      <c r="C3466" s="2">
        <v>1900000</v>
      </c>
      <c r="D3466" s="2">
        <v>7.2</v>
      </c>
      <c r="E3466" s="2">
        <f t="shared" si="54"/>
        <v>-1455956</v>
      </c>
      <c r="I3466" s="13" t="s">
        <v>24993</v>
      </c>
      <c r="J3466" s="13">
        <v>-36142013</v>
      </c>
    </row>
    <row r="3467" spans="1:10" x14ac:dyDescent="0.3">
      <c r="A3467" s="2">
        <v>40990055</v>
      </c>
      <c r="B3467" s="2" t="s">
        <v>27582</v>
      </c>
      <c r="C3467" s="2">
        <v>1800000</v>
      </c>
      <c r="D3467" s="2">
        <v>5.6</v>
      </c>
      <c r="E3467" s="2">
        <f t="shared" si="54"/>
        <v>39190055</v>
      </c>
      <c r="I3467" s="13" t="s">
        <v>24990</v>
      </c>
      <c r="J3467" s="13">
        <v>-36426209</v>
      </c>
    </row>
    <row r="3468" spans="1:10" x14ac:dyDescent="0.3">
      <c r="A3468" s="2">
        <v>5709616</v>
      </c>
      <c r="B3468" s="2" t="s">
        <v>27583</v>
      </c>
      <c r="C3468" s="2">
        <v>1800000</v>
      </c>
      <c r="D3468" s="2">
        <v>6.8</v>
      </c>
      <c r="E3468" s="2">
        <f t="shared" si="54"/>
        <v>3909616</v>
      </c>
      <c r="I3468" s="13" t="s">
        <v>25216</v>
      </c>
      <c r="J3468" s="13">
        <v>-36439040</v>
      </c>
    </row>
    <row r="3469" spans="1:10" x14ac:dyDescent="0.3">
      <c r="A3469" s="2">
        <v>12784397</v>
      </c>
      <c r="B3469" s="2" t="s">
        <v>27584</v>
      </c>
      <c r="C3469" s="2">
        <v>1800000</v>
      </c>
      <c r="D3469" s="2">
        <v>7.3</v>
      </c>
      <c r="E3469" s="2">
        <f t="shared" si="54"/>
        <v>10984397</v>
      </c>
      <c r="I3469" s="13" t="s">
        <v>25163</v>
      </c>
      <c r="J3469" s="13">
        <v>-36460586</v>
      </c>
    </row>
    <row r="3470" spans="1:10" x14ac:dyDescent="0.3">
      <c r="A3470" s="2">
        <v>3050934</v>
      </c>
      <c r="B3470" s="2" t="s">
        <v>27585</v>
      </c>
      <c r="C3470" s="2">
        <v>1800000</v>
      </c>
      <c r="D3470" s="2">
        <v>7.3</v>
      </c>
      <c r="E3470" s="2">
        <f t="shared" si="54"/>
        <v>1250934</v>
      </c>
      <c r="I3470" s="13" t="s">
        <v>24747</v>
      </c>
      <c r="J3470" s="13">
        <v>-36490658</v>
      </c>
    </row>
    <row r="3471" spans="1:10" x14ac:dyDescent="0.3">
      <c r="A3471" s="2">
        <v>7267324</v>
      </c>
      <c r="B3471" s="2" t="s">
        <v>27586</v>
      </c>
      <c r="C3471" s="2">
        <v>3500000</v>
      </c>
      <c r="D3471" s="2">
        <v>7.8</v>
      </c>
      <c r="E3471" s="2">
        <f t="shared" si="54"/>
        <v>3767324</v>
      </c>
      <c r="I3471" s="13" t="s">
        <v>25377</v>
      </c>
      <c r="J3471" s="13">
        <v>-36624819</v>
      </c>
    </row>
    <row r="3472" spans="1:10" x14ac:dyDescent="0.3">
      <c r="A3472" s="2">
        <v>145540</v>
      </c>
      <c r="B3472" s="2" t="s">
        <v>27587</v>
      </c>
      <c r="C3472" s="2">
        <v>500000</v>
      </c>
      <c r="D3472" s="2">
        <v>6.7</v>
      </c>
      <c r="E3472" s="2">
        <f t="shared" si="54"/>
        <v>-354460</v>
      </c>
      <c r="I3472" s="13" t="s">
        <v>24900</v>
      </c>
      <c r="J3472" s="13">
        <v>-36709023</v>
      </c>
    </row>
    <row r="3473" spans="1:10" x14ac:dyDescent="0.3">
      <c r="A3473" s="2">
        <v>35918429</v>
      </c>
      <c r="B3473" s="2" t="s">
        <v>27588</v>
      </c>
      <c r="C3473" s="2">
        <v>1700000</v>
      </c>
      <c r="D3473" s="2">
        <v>7.5</v>
      </c>
      <c r="E3473" s="2">
        <f t="shared" si="54"/>
        <v>34218429</v>
      </c>
      <c r="I3473" s="13" t="s">
        <v>25225</v>
      </c>
      <c r="J3473" s="13">
        <v>-36870545</v>
      </c>
    </row>
    <row r="3474" spans="1:10" x14ac:dyDescent="0.3">
      <c r="A3474" s="2">
        <v>92401</v>
      </c>
      <c r="B3474" s="2" t="s">
        <v>27589</v>
      </c>
      <c r="C3474" s="2">
        <v>2000000</v>
      </c>
      <c r="D3474" s="2">
        <v>6.3</v>
      </c>
      <c r="E3474" s="2">
        <f t="shared" si="54"/>
        <v>-1907599</v>
      </c>
      <c r="I3474" s="13" t="s">
        <v>24745</v>
      </c>
      <c r="J3474" s="13">
        <v>-36894400</v>
      </c>
    </row>
    <row r="3475" spans="1:10" x14ac:dyDescent="0.3">
      <c r="A3475" s="2">
        <v>1943649</v>
      </c>
      <c r="B3475" s="2" t="s">
        <v>27590</v>
      </c>
      <c r="C3475" s="2">
        <v>1700000</v>
      </c>
      <c r="D3475" s="2">
        <v>6.3</v>
      </c>
      <c r="E3475" s="2">
        <f t="shared" si="54"/>
        <v>243649</v>
      </c>
      <c r="I3475" s="13" t="s">
        <v>24806</v>
      </c>
      <c r="J3475" s="13">
        <v>-36954460</v>
      </c>
    </row>
    <row r="3476" spans="1:10" x14ac:dyDescent="0.3">
      <c r="A3476" s="2">
        <v>992238</v>
      </c>
      <c r="B3476" s="2" t="s">
        <v>27591</v>
      </c>
      <c r="C3476" s="2">
        <v>1700000</v>
      </c>
      <c r="D3476" s="2">
        <v>6.8</v>
      </c>
      <c r="E3476" s="2">
        <f t="shared" si="54"/>
        <v>-707762</v>
      </c>
      <c r="I3476" s="13" t="s">
        <v>25219</v>
      </c>
      <c r="J3476" s="13">
        <v>-37083113</v>
      </c>
    </row>
    <row r="3477" spans="1:10" x14ac:dyDescent="0.3">
      <c r="A3477" s="2">
        <v>4231500</v>
      </c>
      <c r="B3477" s="2" t="s">
        <v>27592</v>
      </c>
      <c r="C3477" s="2">
        <v>1000000</v>
      </c>
      <c r="D3477" s="2">
        <v>7.8</v>
      </c>
      <c r="E3477" s="2">
        <f t="shared" si="54"/>
        <v>3231500</v>
      </c>
      <c r="I3477" s="13" t="s">
        <v>25436</v>
      </c>
      <c r="J3477" s="13">
        <v>-37376626</v>
      </c>
    </row>
    <row r="3478" spans="1:10" x14ac:dyDescent="0.3">
      <c r="A3478" s="2">
        <v>396035</v>
      </c>
      <c r="B3478" s="2" t="s">
        <v>27593</v>
      </c>
      <c r="C3478" s="2">
        <v>1000000</v>
      </c>
      <c r="D3478" s="2">
        <v>6.9</v>
      </c>
      <c r="E3478" s="2">
        <f t="shared" si="54"/>
        <v>-603965</v>
      </c>
      <c r="I3478" s="13" t="s">
        <v>24559</v>
      </c>
      <c r="J3478" s="13">
        <v>-37407175</v>
      </c>
    </row>
    <row r="3479" spans="1:10" x14ac:dyDescent="0.3">
      <c r="A3479" s="2">
        <v>1060591</v>
      </c>
      <c r="B3479" s="2" t="s">
        <v>27594</v>
      </c>
      <c r="C3479" s="2">
        <v>1300000</v>
      </c>
      <c r="D3479" s="2">
        <v>7.2</v>
      </c>
      <c r="E3479" s="2">
        <f t="shared" si="54"/>
        <v>-239409</v>
      </c>
      <c r="I3479" s="13" t="s">
        <v>25368</v>
      </c>
      <c r="J3479" s="13">
        <v>-37566085</v>
      </c>
    </row>
    <row r="3480" spans="1:10" x14ac:dyDescent="0.3">
      <c r="A3480" s="2">
        <v>26893</v>
      </c>
      <c r="B3480" s="2" t="s">
        <v>27595</v>
      </c>
      <c r="C3480" s="2">
        <v>1600000</v>
      </c>
      <c r="D3480" s="2">
        <v>7.2</v>
      </c>
      <c r="E3480" s="2">
        <f t="shared" si="54"/>
        <v>-1573107</v>
      </c>
      <c r="I3480" s="13" t="s">
        <v>25369</v>
      </c>
      <c r="J3480" s="13">
        <v>-37673753</v>
      </c>
    </row>
    <row r="3481" spans="1:10" x14ac:dyDescent="0.3">
      <c r="A3481" s="2">
        <v>2580</v>
      </c>
      <c r="B3481" s="2" t="s">
        <v>27596</v>
      </c>
      <c r="C3481" s="2">
        <v>1650000</v>
      </c>
      <c r="D3481" s="2">
        <v>5.4</v>
      </c>
      <c r="E3481" s="2">
        <f t="shared" si="54"/>
        <v>-1647420</v>
      </c>
      <c r="I3481" s="13" t="s">
        <v>25262</v>
      </c>
      <c r="J3481" s="13">
        <v>-37894825</v>
      </c>
    </row>
    <row r="3482" spans="1:10" x14ac:dyDescent="0.3">
      <c r="A3482" s="2">
        <v>58885635</v>
      </c>
      <c r="B3482" s="2" t="s">
        <v>25788</v>
      </c>
      <c r="C3482" s="2">
        <v>26000000</v>
      </c>
      <c r="D3482" s="2">
        <v>7.4</v>
      </c>
      <c r="E3482" s="2">
        <f t="shared" si="54"/>
        <v>32885635</v>
      </c>
      <c r="I3482" s="13" t="s">
        <v>24821</v>
      </c>
      <c r="J3482" s="13">
        <v>-37948000</v>
      </c>
    </row>
    <row r="3483" spans="1:10" x14ac:dyDescent="0.3">
      <c r="A3483" s="2">
        <v>19067631</v>
      </c>
      <c r="B3483" s="2" t="s">
        <v>27597</v>
      </c>
      <c r="C3483" s="2">
        <v>2000000</v>
      </c>
      <c r="D3483" s="2">
        <v>7.1</v>
      </c>
      <c r="E3483" s="2">
        <f t="shared" si="54"/>
        <v>17067631</v>
      </c>
      <c r="I3483" s="13" t="s">
        <v>24682</v>
      </c>
      <c r="J3483" s="13">
        <v>-37955679</v>
      </c>
    </row>
    <row r="3484" spans="1:10" x14ac:dyDescent="0.3">
      <c r="A3484" s="2">
        <v>11806119</v>
      </c>
      <c r="B3484" s="2" t="s">
        <v>27598</v>
      </c>
      <c r="C3484" s="2">
        <v>1100000</v>
      </c>
      <c r="D3484" s="2">
        <v>6.8</v>
      </c>
      <c r="E3484" s="2">
        <f t="shared" si="54"/>
        <v>10706119</v>
      </c>
      <c r="I3484" s="13" t="s">
        <v>24698</v>
      </c>
      <c r="J3484" s="13">
        <v>-38023633</v>
      </c>
    </row>
    <row r="3485" spans="1:10" x14ac:dyDescent="0.3">
      <c r="A3485" s="2">
        <v>7362100</v>
      </c>
      <c r="B3485" s="2" t="s">
        <v>27599</v>
      </c>
      <c r="C3485" s="2">
        <v>1500000</v>
      </c>
      <c r="D3485" s="2">
        <v>7.4</v>
      </c>
      <c r="E3485" s="2">
        <f t="shared" si="54"/>
        <v>5862100</v>
      </c>
      <c r="I3485" s="13" t="s">
        <v>25615</v>
      </c>
      <c r="J3485" s="13">
        <v>-38359790</v>
      </c>
    </row>
    <row r="3486" spans="1:10" x14ac:dyDescent="0.3">
      <c r="A3486" s="2">
        <v>7022940</v>
      </c>
      <c r="B3486" s="2" t="s">
        <v>27600</v>
      </c>
      <c r="C3486" s="2">
        <v>1000000</v>
      </c>
      <c r="D3486" s="2">
        <v>6.7</v>
      </c>
      <c r="E3486" s="2">
        <f t="shared" si="54"/>
        <v>6022940</v>
      </c>
      <c r="I3486" s="13" t="s">
        <v>25220</v>
      </c>
      <c r="J3486" s="13">
        <v>-38434505</v>
      </c>
    </row>
    <row r="3487" spans="1:10" x14ac:dyDescent="0.3">
      <c r="A3487" s="2">
        <v>5132222</v>
      </c>
      <c r="B3487" s="2" t="s">
        <v>27601</v>
      </c>
      <c r="C3487" s="2">
        <v>2000000</v>
      </c>
      <c r="D3487" s="2">
        <v>7.2</v>
      </c>
      <c r="E3487" s="2">
        <f t="shared" si="54"/>
        <v>3132222</v>
      </c>
      <c r="I3487" s="13" t="s">
        <v>24684</v>
      </c>
      <c r="J3487" s="13">
        <v>-38476729</v>
      </c>
    </row>
    <row r="3488" spans="1:10" x14ac:dyDescent="0.3">
      <c r="A3488" s="2">
        <v>2365931</v>
      </c>
      <c r="B3488" s="2" t="s">
        <v>27602</v>
      </c>
      <c r="C3488" s="2">
        <v>1500000</v>
      </c>
      <c r="D3488" s="2">
        <v>7.5</v>
      </c>
      <c r="E3488" s="2">
        <f t="shared" si="54"/>
        <v>865931</v>
      </c>
      <c r="I3488" s="13" t="s">
        <v>24992</v>
      </c>
      <c r="J3488" s="13">
        <v>-38735525</v>
      </c>
    </row>
    <row r="3489" spans="1:10" x14ac:dyDescent="0.3">
      <c r="A3489" s="2">
        <v>53991137</v>
      </c>
      <c r="B3489" s="2" t="s">
        <v>27603</v>
      </c>
      <c r="C3489" s="2">
        <v>1500000</v>
      </c>
      <c r="D3489" s="2">
        <v>6.8</v>
      </c>
      <c r="E3489" s="2">
        <f t="shared" si="54"/>
        <v>52491137</v>
      </c>
      <c r="I3489" s="13" t="s">
        <v>24996</v>
      </c>
      <c r="J3489" s="13">
        <v>-38911390</v>
      </c>
    </row>
    <row r="3490" spans="1:10" x14ac:dyDescent="0.3">
      <c r="A3490" s="2">
        <v>1221261</v>
      </c>
      <c r="B3490" s="2" t="s">
        <v>27604</v>
      </c>
      <c r="C3490" s="2">
        <v>1500000</v>
      </c>
      <c r="D3490" s="2">
        <v>7.9</v>
      </c>
      <c r="E3490" s="2">
        <f t="shared" si="54"/>
        <v>-278739</v>
      </c>
      <c r="I3490" s="13" t="s">
        <v>26280</v>
      </c>
      <c r="J3490" s="13">
        <v>-38972251</v>
      </c>
    </row>
    <row r="3491" spans="1:10" x14ac:dyDescent="0.3">
      <c r="A3491" s="2">
        <v>712294</v>
      </c>
      <c r="B3491" s="2" t="s">
        <v>27605</v>
      </c>
      <c r="C3491" s="2">
        <v>1500000</v>
      </c>
      <c r="D3491" s="2">
        <v>6.7</v>
      </c>
      <c r="E3491" s="2">
        <f t="shared" si="54"/>
        <v>-787706</v>
      </c>
      <c r="I3491" s="13" t="s">
        <v>24768</v>
      </c>
      <c r="J3491" s="13">
        <v>-39034803</v>
      </c>
    </row>
    <row r="3492" spans="1:10" x14ac:dyDescent="0.3">
      <c r="A3492" s="2">
        <v>3447339</v>
      </c>
      <c r="B3492" s="2" t="s">
        <v>27606</v>
      </c>
      <c r="C3492" s="2">
        <v>1500000</v>
      </c>
      <c r="D3492" s="2">
        <v>5.8</v>
      </c>
      <c r="E3492" s="2">
        <f t="shared" si="54"/>
        <v>1947339</v>
      </c>
      <c r="I3492" s="13" t="s">
        <v>25134</v>
      </c>
      <c r="J3492" s="13">
        <v>-39293214</v>
      </c>
    </row>
    <row r="3493" spans="1:10" x14ac:dyDescent="0.3">
      <c r="A3493" s="2">
        <v>418953</v>
      </c>
      <c r="B3493" s="2" t="s">
        <v>27607</v>
      </c>
      <c r="C3493" s="2">
        <v>1500000</v>
      </c>
      <c r="D3493" s="2">
        <v>6.5</v>
      </c>
      <c r="E3493" s="2">
        <f t="shared" si="54"/>
        <v>-1081047</v>
      </c>
      <c r="I3493" s="13" t="s">
        <v>25263</v>
      </c>
      <c r="J3493" s="13">
        <v>-39335749</v>
      </c>
    </row>
    <row r="3494" spans="1:10" x14ac:dyDescent="0.3">
      <c r="A3494" s="2">
        <v>406035</v>
      </c>
      <c r="B3494" s="2" t="s">
        <v>27608</v>
      </c>
      <c r="C3494" s="2">
        <v>1500000</v>
      </c>
      <c r="D3494" s="2">
        <v>7.2</v>
      </c>
      <c r="E3494" s="2">
        <f t="shared" si="54"/>
        <v>-1093965</v>
      </c>
      <c r="I3494" s="13" t="s">
        <v>25399</v>
      </c>
      <c r="J3494" s="13">
        <v>-39347474</v>
      </c>
    </row>
    <row r="3495" spans="1:10" x14ac:dyDescent="0.3">
      <c r="A3495" s="2">
        <v>373967</v>
      </c>
      <c r="B3495" s="2" t="s">
        <v>27609</v>
      </c>
      <c r="C3495" s="2">
        <v>1500000</v>
      </c>
      <c r="D3495" s="2">
        <v>6.5</v>
      </c>
      <c r="E3495" s="2">
        <f t="shared" si="54"/>
        <v>-1126033</v>
      </c>
      <c r="I3495" s="13" t="s">
        <v>24620</v>
      </c>
      <c r="J3495" s="13">
        <v>-39371991</v>
      </c>
    </row>
    <row r="3496" spans="1:10" x14ac:dyDescent="0.3">
      <c r="A3496" s="2">
        <v>194568</v>
      </c>
      <c r="B3496" s="2" t="s">
        <v>27610</v>
      </c>
      <c r="C3496" s="2">
        <v>1500000</v>
      </c>
      <c r="D3496" s="2">
        <v>6.2</v>
      </c>
      <c r="E3496" s="2">
        <f t="shared" si="54"/>
        <v>-1305432</v>
      </c>
      <c r="I3496" s="13" t="s">
        <v>24709</v>
      </c>
      <c r="J3496" s="13">
        <v>-39383131</v>
      </c>
    </row>
    <row r="3497" spans="1:10" x14ac:dyDescent="0.3">
      <c r="A3497" s="2">
        <v>163245</v>
      </c>
      <c r="B3497" s="2" t="s">
        <v>27611</v>
      </c>
      <c r="C3497" s="2">
        <v>1500000</v>
      </c>
      <c r="D3497" s="2">
        <v>8.6</v>
      </c>
      <c r="E3497" s="2">
        <f t="shared" si="54"/>
        <v>-1336755</v>
      </c>
      <c r="I3497" s="13" t="s">
        <v>25122</v>
      </c>
      <c r="J3497" s="13">
        <v>-39443804</v>
      </c>
    </row>
    <row r="3498" spans="1:10" x14ac:dyDescent="0.3">
      <c r="A3498" s="2">
        <v>119841</v>
      </c>
      <c r="B3498" s="2" t="s">
        <v>27612</v>
      </c>
      <c r="C3498" s="2">
        <v>1500000</v>
      </c>
      <c r="D3498" s="2">
        <v>6.5</v>
      </c>
      <c r="E3498" s="2">
        <f t="shared" si="54"/>
        <v>-1380159</v>
      </c>
      <c r="I3498" s="13" t="s">
        <v>25397</v>
      </c>
      <c r="J3498" s="13">
        <v>-39488080</v>
      </c>
    </row>
    <row r="3499" spans="1:10" x14ac:dyDescent="0.3">
      <c r="A3499" s="2">
        <v>173066</v>
      </c>
      <c r="B3499" s="2" t="s">
        <v>27613</v>
      </c>
      <c r="C3499" s="2">
        <v>1500000</v>
      </c>
      <c r="D3499" s="2">
        <v>6.3</v>
      </c>
      <c r="E3499" s="2">
        <f t="shared" si="54"/>
        <v>-1326934</v>
      </c>
      <c r="I3499" s="13" t="s">
        <v>25124</v>
      </c>
      <c r="J3499" s="13">
        <v>-39600000</v>
      </c>
    </row>
    <row r="3500" spans="1:10" x14ac:dyDescent="0.3">
      <c r="A3500" s="2">
        <v>3478</v>
      </c>
      <c r="B3500" s="2" t="s">
        <v>27614</v>
      </c>
      <c r="C3500" s="2">
        <v>1500000</v>
      </c>
      <c r="D3500" s="2">
        <v>6.7</v>
      </c>
      <c r="E3500" s="2">
        <f t="shared" si="54"/>
        <v>-1496522</v>
      </c>
      <c r="I3500" s="13" t="s">
        <v>24743</v>
      </c>
      <c r="J3500" s="13">
        <v>-39842984</v>
      </c>
    </row>
    <row r="3501" spans="1:10" x14ac:dyDescent="0.3">
      <c r="A3501" s="2">
        <v>52166</v>
      </c>
      <c r="B3501" s="2" t="s">
        <v>27615</v>
      </c>
      <c r="C3501" s="2">
        <v>2000000</v>
      </c>
      <c r="D3501" s="2">
        <v>6.7</v>
      </c>
      <c r="E3501" s="2">
        <f t="shared" si="54"/>
        <v>-1947834</v>
      </c>
      <c r="I3501" s="13" t="s">
        <v>25126</v>
      </c>
      <c r="J3501" s="13">
        <v>-39862768</v>
      </c>
    </row>
    <row r="3502" spans="1:10" x14ac:dyDescent="0.3">
      <c r="A3502" s="2">
        <v>1163508</v>
      </c>
      <c r="B3502" s="2" t="s">
        <v>27616</v>
      </c>
      <c r="C3502" s="2">
        <v>2500000</v>
      </c>
      <c r="D3502" s="2">
        <v>5.0999999999999996</v>
      </c>
      <c r="E3502" s="2">
        <f t="shared" si="54"/>
        <v>-1336492</v>
      </c>
      <c r="I3502" s="13" t="s">
        <v>25404</v>
      </c>
      <c r="J3502" s="13">
        <v>-39871022</v>
      </c>
    </row>
    <row r="3503" spans="1:10" x14ac:dyDescent="0.3">
      <c r="A3503" s="2">
        <v>80033643</v>
      </c>
      <c r="B3503" s="2" t="s">
        <v>24861</v>
      </c>
      <c r="C3503" s="2">
        <v>60000000</v>
      </c>
      <c r="D3503" s="2">
        <v>7</v>
      </c>
      <c r="E3503" s="2">
        <f t="shared" si="54"/>
        <v>20033643</v>
      </c>
      <c r="I3503" s="13" t="s">
        <v>25430</v>
      </c>
      <c r="J3503" s="13">
        <v>-40008098</v>
      </c>
    </row>
    <row r="3504" spans="1:10" x14ac:dyDescent="0.3">
      <c r="A3504" s="2">
        <v>184925485</v>
      </c>
      <c r="B3504" s="2" t="s">
        <v>27617</v>
      </c>
      <c r="C3504" s="2">
        <v>2000000</v>
      </c>
      <c r="D3504" s="2">
        <v>7.7</v>
      </c>
      <c r="E3504" s="2">
        <f t="shared" si="54"/>
        <v>182925485</v>
      </c>
      <c r="I3504" s="13" t="s">
        <v>25127</v>
      </c>
      <c r="J3504" s="13">
        <v>-40204983</v>
      </c>
    </row>
    <row r="3505" spans="1:10" x14ac:dyDescent="0.3">
      <c r="A3505" s="2">
        <v>304124</v>
      </c>
      <c r="B3505" s="2" t="s">
        <v>27618</v>
      </c>
      <c r="C3505" s="2">
        <v>1400000</v>
      </c>
      <c r="D3505" s="2">
        <v>6.7</v>
      </c>
      <c r="E3505" s="2">
        <f t="shared" si="54"/>
        <v>-1095876</v>
      </c>
      <c r="I3505" s="13" t="s">
        <v>24923</v>
      </c>
      <c r="J3505" s="13">
        <v>-40218121</v>
      </c>
    </row>
    <row r="3506" spans="1:10" x14ac:dyDescent="0.3">
      <c r="A3506" s="2">
        <v>36830</v>
      </c>
      <c r="B3506" s="2" t="s">
        <v>27619</v>
      </c>
      <c r="C3506" s="2">
        <v>1400000</v>
      </c>
      <c r="D3506" s="2">
        <v>6.6</v>
      </c>
      <c r="E3506" s="2">
        <f t="shared" si="54"/>
        <v>-1363170</v>
      </c>
      <c r="I3506" s="13" t="s">
        <v>25223</v>
      </c>
      <c r="J3506" s="13">
        <v>-40415114</v>
      </c>
    </row>
    <row r="3507" spans="1:10" x14ac:dyDescent="0.3">
      <c r="A3507" s="2">
        <v>3650677</v>
      </c>
      <c r="B3507" s="2" t="s">
        <v>27620</v>
      </c>
      <c r="C3507" s="2">
        <v>960000</v>
      </c>
      <c r="D3507" s="2">
        <v>8.1999999999999993</v>
      </c>
      <c r="E3507" s="2">
        <f t="shared" si="54"/>
        <v>2690677</v>
      </c>
      <c r="I3507" s="13" t="s">
        <v>25129</v>
      </c>
      <c r="J3507" s="13">
        <v>-40554783</v>
      </c>
    </row>
    <row r="3508" spans="1:10" x14ac:dyDescent="0.3">
      <c r="A3508" s="2">
        <v>1647780</v>
      </c>
      <c r="B3508" s="2" t="s">
        <v>27621</v>
      </c>
      <c r="C3508" s="2">
        <v>1300000</v>
      </c>
      <c r="D3508" s="2">
        <v>8.1</v>
      </c>
      <c r="E3508" s="2">
        <f t="shared" si="54"/>
        <v>347780</v>
      </c>
      <c r="I3508" s="13" t="s">
        <v>24624</v>
      </c>
      <c r="J3508" s="13">
        <v>-40557129</v>
      </c>
    </row>
    <row r="3509" spans="1:10" x14ac:dyDescent="0.3">
      <c r="A3509" s="2">
        <v>695229</v>
      </c>
      <c r="B3509" s="2" t="s">
        <v>27622</v>
      </c>
      <c r="C3509" s="2">
        <v>1300000</v>
      </c>
      <c r="D3509" s="2">
        <v>7.2</v>
      </c>
      <c r="E3509" s="2">
        <f t="shared" si="54"/>
        <v>-604771</v>
      </c>
      <c r="I3509" s="13" t="s">
        <v>24387</v>
      </c>
      <c r="J3509" s="13">
        <v>-40581346</v>
      </c>
    </row>
    <row r="3510" spans="1:10" x14ac:dyDescent="0.3">
      <c r="A3510" s="2">
        <v>638951</v>
      </c>
      <c r="B3510" s="2" t="s">
        <v>27623</v>
      </c>
      <c r="C3510" s="2">
        <v>1592000</v>
      </c>
      <c r="D3510" s="2">
        <v>7.4</v>
      </c>
      <c r="E3510" s="2">
        <f t="shared" si="54"/>
        <v>-953049</v>
      </c>
      <c r="I3510" s="13" t="s">
        <v>24710</v>
      </c>
      <c r="J3510" s="13">
        <v>-40712370</v>
      </c>
    </row>
    <row r="3511" spans="1:10" x14ac:dyDescent="0.3">
      <c r="A3511" s="2">
        <v>609042</v>
      </c>
      <c r="B3511" s="2" t="s">
        <v>27624</v>
      </c>
      <c r="C3511" s="2">
        <v>1300000</v>
      </c>
      <c r="D3511" s="2">
        <v>6.5</v>
      </c>
      <c r="E3511" s="2">
        <f t="shared" si="54"/>
        <v>-690958</v>
      </c>
      <c r="I3511" s="13" t="s">
        <v>24660</v>
      </c>
      <c r="J3511" s="13">
        <v>-40713572</v>
      </c>
    </row>
    <row r="3512" spans="1:10" x14ac:dyDescent="0.3">
      <c r="A3512" s="2">
        <v>32940507</v>
      </c>
      <c r="B3512" s="2" t="s">
        <v>24904</v>
      </c>
      <c r="C3512" s="2">
        <v>60000000</v>
      </c>
      <c r="D3512" s="2">
        <v>6.1</v>
      </c>
      <c r="E3512" s="2">
        <f t="shared" si="54"/>
        <v>-27059493</v>
      </c>
      <c r="I3512" s="13" t="s">
        <v>25000</v>
      </c>
      <c r="J3512" s="13">
        <v>-40832183</v>
      </c>
    </row>
    <row r="3513" spans="1:10" x14ac:dyDescent="0.3">
      <c r="A3513" s="2">
        <v>19539</v>
      </c>
      <c r="B3513" s="2" t="s">
        <v>27625</v>
      </c>
      <c r="C3513" s="2">
        <v>1000000</v>
      </c>
      <c r="D3513" s="2">
        <v>6.2</v>
      </c>
      <c r="E3513" s="2">
        <f t="shared" si="54"/>
        <v>-980461</v>
      </c>
      <c r="I3513" s="13" t="s">
        <v>24748</v>
      </c>
      <c r="J3513" s="13">
        <v>-40923185</v>
      </c>
    </row>
    <row r="3514" spans="1:10" x14ac:dyDescent="0.3">
      <c r="A3514" s="2">
        <v>19100000</v>
      </c>
      <c r="B3514" s="2" t="s">
        <v>27626</v>
      </c>
      <c r="C3514" s="2">
        <v>1250000</v>
      </c>
      <c r="D3514" s="2">
        <v>6.1</v>
      </c>
      <c r="E3514" s="2">
        <f t="shared" si="54"/>
        <v>17850000</v>
      </c>
      <c r="I3514" s="13" t="s">
        <v>24476</v>
      </c>
      <c r="J3514" s="13">
        <v>-41132306</v>
      </c>
    </row>
    <row r="3515" spans="1:10" x14ac:dyDescent="0.3">
      <c r="A3515" s="2">
        <v>24741700</v>
      </c>
      <c r="B3515" s="2" t="s">
        <v>27627</v>
      </c>
      <c r="C3515" s="2">
        <v>1200000</v>
      </c>
      <c r="D3515" s="2">
        <v>7.2</v>
      </c>
      <c r="E3515" s="2">
        <f t="shared" si="54"/>
        <v>23541700</v>
      </c>
      <c r="I3515" s="13" t="s">
        <v>24384</v>
      </c>
      <c r="J3515" s="13">
        <v>-41392993</v>
      </c>
    </row>
    <row r="3516" spans="1:10" x14ac:dyDescent="0.3">
      <c r="A3516" s="2">
        <v>55153403</v>
      </c>
      <c r="B3516" s="2" t="s">
        <v>27628</v>
      </c>
      <c r="C3516" s="2">
        <v>1200000</v>
      </c>
      <c r="D3516" s="2">
        <v>7.7</v>
      </c>
      <c r="E3516" s="2">
        <f t="shared" si="54"/>
        <v>53953403</v>
      </c>
      <c r="I3516" s="13" t="s">
        <v>24384</v>
      </c>
      <c r="J3516" s="13">
        <v>-41392993</v>
      </c>
    </row>
    <row r="3517" spans="1:10" x14ac:dyDescent="0.3">
      <c r="A3517" s="2">
        <v>18488314</v>
      </c>
      <c r="B3517" s="2" t="s">
        <v>27629</v>
      </c>
      <c r="C3517" s="2">
        <v>1200000</v>
      </c>
      <c r="D3517" s="2">
        <v>7.1</v>
      </c>
      <c r="E3517" s="2">
        <f t="shared" si="54"/>
        <v>17288314</v>
      </c>
      <c r="I3517" s="13" t="s">
        <v>25158</v>
      </c>
      <c r="J3517" s="13">
        <v>-41400000</v>
      </c>
    </row>
    <row r="3518" spans="1:10" x14ac:dyDescent="0.3">
      <c r="A3518" s="2">
        <v>79363785</v>
      </c>
      <c r="B3518" s="2" t="s">
        <v>24608</v>
      </c>
      <c r="C3518" s="2">
        <v>80000000</v>
      </c>
      <c r="D3518" s="2">
        <v>5.5</v>
      </c>
      <c r="E3518" s="2">
        <f t="shared" si="54"/>
        <v>-636215</v>
      </c>
      <c r="I3518" s="13" t="s">
        <v>24573</v>
      </c>
      <c r="J3518" s="13">
        <v>-41424284</v>
      </c>
    </row>
    <row r="3519" spans="1:10" x14ac:dyDescent="0.3">
      <c r="A3519" s="2">
        <v>13876974</v>
      </c>
      <c r="B3519" s="2" t="s">
        <v>27630</v>
      </c>
      <c r="C3519" s="2">
        <v>7000000</v>
      </c>
      <c r="D3519" s="2">
        <v>7.4</v>
      </c>
      <c r="E3519" s="2">
        <f t="shared" si="54"/>
        <v>6876974</v>
      </c>
      <c r="I3519" s="13" t="s">
        <v>24627</v>
      </c>
      <c r="J3519" s="13">
        <v>-41457582</v>
      </c>
    </row>
    <row r="3520" spans="1:10" x14ac:dyDescent="0.3">
      <c r="A3520" s="2">
        <v>9180275</v>
      </c>
      <c r="B3520" s="2" t="s">
        <v>27631</v>
      </c>
      <c r="C3520" s="2">
        <v>1200000</v>
      </c>
      <c r="D3520" s="2">
        <v>7.7</v>
      </c>
      <c r="E3520" s="2">
        <f t="shared" si="54"/>
        <v>7980275</v>
      </c>
      <c r="I3520" s="13" t="s">
        <v>25215</v>
      </c>
      <c r="J3520" s="13">
        <v>-41472875</v>
      </c>
    </row>
    <row r="3521" spans="1:10" x14ac:dyDescent="0.3">
      <c r="A3521" s="2">
        <v>22494487</v>
      </c>
      <c r="B3521" s="2" t="s">
        <v>25835</v>
      </c>
      <c r="C3521" s="2">
        <v>27000000</v>
      </c>
      <c r="D3521" s="2">
        <v>7.8</v>
      </c>
      <c r="E3521" s="2">
        <f t="shared" si="54"/>
        <v>-4505513</v>
      </c>
      <c r="I3521" s="13" t="s">
        <v>24314</v>
      </c>
      <c r="J3521" s="13">
        <v>-41599308</v>
      </c>
    </row>
    <row r="3522" spans="1:10" x14ac:dyDescent="0.3">
      <c r="A3522" s="2">
        <v>2199853</v>
      </c>
      <c r="B3522" s="2" t="s">
        <v>27632</v>
      </c>
      <c r="C3522" s="2">
        <v>1200000</v>
      </c>
      <c r="D3522" s="2">
        <v>6.6</v>
      </c>
      <c r="E3522" s="2">
        <f t="shared" si="54"/>
        <v>999853</v>
      </c>
      <c r="I3522" s="13" t="s">
        <v>24305</v>
      </c>
      <c r="J3522" s="13">
        <v>-41771652</v>
      </c>
    </row>
    <row r="3523" spans="1:10" x14ac:dyDescent="0.3">
      <c r="A3523" s="2">
        <v>2859955</v>
      </c>
      <c r="B3523" s="2" t="s">
        <v>27633</v>
      </c>
      <c r="C3523" s="2">
        <v>1200000</v>
      </c>
      <c r="D3523" s="2">
        <v>6</v>
      </c>
      <c r="E3523" s="2">
        <f t="shared" ref="E3523:E3586" si="55">A3523-C3523</f>
        <v>1659955</v>
      </c>
      <c r="I3523" s="13" t="s">
        <v>24532</v>
      </c>
      <c r="J3523" s="13">
        <v>-41779224</v>
      </c>
    </row>
    <row r="3524" spans="1:10" x14ac:dyDescent="0.3">
      <c r="A3524" s="2">
        <v>2812029</v>
      </c>
      <c r="B3524" s="2" t="s">
        <v>27634</v>
      </c>
      <c r="C3524" s="2">
        <v>1200000</v>
      </c>
      <c r="D3524" s="2">
        <v>8.4</v>
      </c>
      <c r="E3524" s="2">
        <f t="shared" si="55"/>
        <v>1612029</v>
      </c>
      <c r="I3524" s="13" t="s">
        <v>24915</v>
      </c>
      <c r="J3524" s="13">
        <v>-41791922</v>
      </c>
    </row>
    <row r="3525" spans="1:10" x14ac:dyDescent="0.3">
      <c r="A3525" s="2">
        <v>6100000</v>
      </c>
      <c r="B3525" s="2" t="s">
        <v>27635</v>
      </c>
      <c r="C3525" s="2">
        <v>1200000</v>
      </c>
      <c r="D3525" s="2">
        <v>8.9</v>
      </c>
      <c r="E3525" s="2">
        <f t="shared" si="55"/>
        <v>4900000</v>
      </c>
      <c r="I3525" s="13" t="s">
        <v>25233</v>
      </c>
      <c r="J3525" s="13">
        <v>-42500000</v>
      </c>
    </row>
    <row r="3526" spans="1:10" x14ac:dyDescent="0.3">
      <c r="A3526" s="2">
        <v>375723</v>
      </c>
      <c r="B3526" s="2" t="s">
        <v>27636</v>
      </c>
      <c r="C3526" s="2">
        <v>4000000</v>
      </c>
      <c r="D3526" s="2">
        <v>7.9</v>
      </c>
      <c r="E3526" s="2">
        <f t="shared" si="55"/>
        <v>-3624277</v>
      </c>
      <c r="I3526" s="13" t="s">
        <v>24533</v>
      </c>
      <c r="J3526" s="13">
        <v>-42525888</v>
      </c>
    </row>
    <row r="3527" spans="1:10" x14ac:dyDescent="0.3">
      <c r="A3527" s="2">
        <v>594904</v>
      </c>
      <c r="B3527" s="2" t="s">
        <v>27637</v>
      </c>
      <c r="C3527" s="2">
        <v>1200000</v>
      </c>
      <c r="D3527" s="2">
        <v>6</v>
      </c>
      <c r="E3527" s="2">
        <f t="shared" si="55"/>
        <v>-605096</v>
      </c>
      <c r="I3527" s="13" t="s">
        <v>24455</v>
      </c>
      <c r="J3527" s="13">
        <v>-42633738</v>
      </c>
    </row>
    <row r="3528" spans="1:10" x14ac:dyDescent="0.3">
      <c r="A3528" s="2">
        <v>58936</v>
      </c>
      <c r="B3528" s="2" t="s">
        <v>27638</v>
      </c>
      <c r="C3528" s="2">
        <v>1200000</v>
      </c>
      <c r="D3528" s="2">
        <v>6.1</v>
      </c>
      <c r="E3528" s="2">
        <f t="shared" si="55"/>
        <v>-1141064</v>
      </c>
      <c r="I3528" s="13" t="s">
        <v>24922</v>
      </c>
      <c r="J3528" s="13">
        <v>-42718168</v>
      </c>
    </row>
    <row r="3529" spans="1:10" x14ac:dyDescent="0.3">
      <c r="A3529" s="2">
        <v>2850263</v>
      </c>
      <c r="B3529" s="2" t="s">
        <v>27639</v>
      </c>
      <c r="C3529" s="2">
        <v>2600000</v>
      </c>
      <c r="D3529" s="2">
        <v>6.2</v>
      </c>
      <c r="E3529" s="2">
        <f t="shared" si="55"/>
        <v>250263</v>
      </c>
      <c r="I3529" s="13" t="s">
        <v>24234</v>
      </c>
      <c r="J3529" s="13">
        <v>-42823835</v>
      </c>
    </row>
    <row r="3530" spans="1:10" x14ac:dyDescent="0.3">
      <c r="A3530" s="2">
        <v>16101109</v>
      </c>
      <c r="B3530" s="2" t="s">
        <v>27640</v>
      </c>
      <c r="C3530" s="2">
        <v>3000000</v>
      </c>
      <c r="D3530" s="2">
        <v>6.8</v>
      </c>
      <c r="E3530" s="2">
        <f t="shared" si="55"/>
        <v>13101109</v>
      </c>
      <c r="I3530" s="13" t="s">
        <v>25224</v>
      </c>
      <c r="J3530" s="13">
        <v>-42845460</v>
      </c>
    </row>
    <row r="3531" spans="1:10" x14ac:dyDescent="0.3">
      <c r="A3531" s="2">
        <v>1400000</v>
      </c>
      <c r="B3531" s="2" t="s">
        <v>27641</v>
      </c>
      <c r="C3531" s="2">
        <v>1100000</v>
      </c>
      <c r="D3531" s="2">
        <v>5.9</v>
      </c>
      <c r="E3531" s="2">
        <f t="shared" si="55"/>
        <v>300000</v>
      </c>
      <c r="I3531" s="13" t="s">
        <v>24534</v>
      </c>
      <c r="J3531" s="13">
        <v>-43122835</v>
      </c>
    </row>
    <row r="3532" spans="1:10" x14ac:dyDescent="0.3">
      <c r="A3532" s="2">
        <v>56129</v>
      </c>
      <c r="B3532" s="2" t="s">
        <v>27642</v>
      </c>
      <c r="C3532" s="2">
        <v>1100000</v>
      </c>
      <c r="D3532" s="2">
        <v>6.1</v>
      </c>
      <c r="E3532" s="2">
        <f t="shared" si="55"/>
        <v>-1043871</v>
      </c>
      <c r="I3532" s="13" t="s">
        <v>24994</v>
      </c>
      <c r="J3532" s="13">
        <v>-43129431</v>
      </c>
    </row>
    <row r="3533" spans="1:10" x14ac:dyDescent="0.3">
      <c r="A3533" s="2">
        <v>4105123</v>
      </c>
      <c r="B3533" s="2" t="s">
        <v>27643</v>
      </c>
      <c r="C3533" s="2">
        <v>1100000</v>
      </c>
      <c r="D3533" s="2">
        <v>7.6</v>
      </c>
      <c r="E3533" s="2">
        <f t="shared" si="55"/>
        <v>3005123</v>
      </c>
      <c r="I3533" s="13" t="s">
        <v>25132</v>
      </c>
      <c r="J3533" s="13">
        <v>-43528606</v>
      </c>
    </row>
    <row r="3534" spans="1:10" x14ac:dyDescent="0.3">
      <c r="A3534" s="2">
        <v>117235247</v>
      </c>
      <c r="B3534" s="2" t="s">
        <v>27644</v>
      </c>
      <c r="C3534" s="2">
        <v>960000</v>
      </c>
      <c r="D3534" s="2">
        <v>8.1</v>
      </c>
      <c r="E3534" s="2">
        <f t="shared" si="55"/>
        <v>116275247</v>
      </c>
      <c r="I3534" s="13" t="s">
        <v>25133</v>
      </c>
      <c r="J3534" s="13">
        <v>-43708398</v>
      </c>
    </row>
    <row r="3535" spans="1:10" x14ac:dyDescent="0.3">
      <c r="A3535" s="2">
        <v>21378000</v>
      </c>
      <c r="B3535" s="2" t="s">
        <v>26345</v>
      </c>
      <c r="C3535" s="2">
        <v>1000000</v>
      </c>
      <c r="D3535" s="2">
        <v>6.8</v>
      </c>
      <c r="E3535" s="2">
        <f t="shared" si="55"/>
        <v>20378000</v>
      </c>
      <c r="I3535" s="13" t="s">
        <v>25381</v>
      </c>
      <c r="J3535" s="13">
        <v>-43798339</v>
      </c>
    </row>
    <row r="3536" spans="1:10" x14ac:dyDescent="0.3">
      <c r="A3536" s="2">
        <v>31537320</v>
      </c>
      <c r="B3536" s="2" t="s">
        <v>27645</v>
      </c>
      <c r="C3536" s="2">
        <v>1000000</v>
      </c>
      <c r="D3536" s="2">
        <v>5.7</v>
      </c>
      <c r="E3536" s="2">
        <f t="shared" si="55"/>
        <v>30537320</v>
      </c>
      <c r="I3536" s="13" t="s">
        <v>24630</v>
      </c>
      <c r="J3536" s="13">
        <v>-43926768</v>
      </c>
    </row>
    <row r="3537" spans="1:10" x14ac:dyDescent="0.3">
      <c r="A3537" s="2">
        <v>17986000</v>
      </c>
      <c r="B3537" s="2" t="s">
        <v>27646</v>
      </c>
      <c r="C3537" s="2">
        <v>1000000</v>
      </c>
      <c r="D3537" s="2">
        <v>6.6</v>
      </c>
      <c r="E3537" s="2">
        <f t="shared" si="55"/>
        <v>16986000</v>
      </c>
      <c r="I3537" s="13" t="s">
        <v>24414</v>
      </c>
      <c r="J3537" s="13">
        <v>-43997807</v>
      </c>
    </row>
    <row r="3538" spans="1:10" x14ac:dyDescent="0.3">
      <c r="A3538" s="2">
        <v>16067035</v>
      </c>
      <c r="B3538" s="2" t="s">
        <v>27647</v>
      </c>
      <c r="C3538" s="2">
        <v>1100000</v>
      </c>
      <c r="D3538" s="2">
        <v>7.3</v>
      </c>
      <c r="E3538" s="2">
        <f t="shared" si="55"/>
        <v>14967035</v>
      </c>
      <c r="I3538" s="13" t="s">
        <v>24482</v>
      </c>
      <c r="J3538" s="13">
        <v>-44197339</v>
      </c>
    </row>
    <row r="3539" spans="1:10" x14ac:dyDescent="0.3">
      <c r="A3539" s="2">
        <v>18112929</v>
      </c>
      <c r="B3539" s="2" t="s">
        <v>27648</v>
      </c>
      <c r="C3539" s="2">
        <v>1000000</v>
      </c>
      <c r="D3539" s="2">
        <v>5</v>
      </c>
      <c r="E3539" s="2">
        <f t="shared" si="55"/>
        <v>17112929</v>
      </c>
      <c r="I3539" s="13" t="s">
        <v>24708</v>
      </c>
      <c r="J3539" s="13">
        <v>-44203958</v>
      </c>
    </row>
    <row r="3540" spans="1:10" x14ac:dyDescent="0.3">
      <c r="A3540" s="2">
        <v>14564027</v>
      </c>
      <c r="B3540" s="2" t="s">
        <v>27649</v>
      </c>
      <c r="C3540" s="2">
        <v>1000000</v>
      </c>
      <c r="D3540" s="2">
        <v>7</v>
      </c>
      <c r="E3540" s="2">
        <f t="shared" si="55"/>
        <v>13564027</v>
      </c>
      <c r="I3540" s="13" t="s">
        <v>27030</v>
      </c>
      <c r="J3540" s="13">
        <v>-44854891</v>
      </c>
    </row>
    <row r="3541" spans="1:10" x14ac:dyDescent="0.3">
      <c r="A3541" s="2">
        <v>20773070</v>
      </c>
      <c r="B3541" s="2" t="s">
        <v>27650</v>
      </c>
      <c r="C3541" s="2">
        <v>5000000</v>
      </c>
      <c r="D3541" s="2">
        <v>3.4</v>
      </c>
      <c r="E3541" s="2">
        <f t="shared" si="55"/>
        <v>15773070</v>
      </c>
      <c r="I3541" s="13" t="s">
        <v>24166</v>
      </c>
      <c r="J3541" s="13">
        <v>-44925825</v>
      </c>
    </row>
    <row r="3542" spans="1:10" x14ac:dyDescent="0.3">
      <c r="A3542" s="2">
        <v>10042266</v>
      </c>
      <c r="B3542" s="2" t="s">
        <v>27651</v>
      </c>
      <c r="C3542" s="2">
        <v>1000000</v>
      </c>
      <c r="D3542" s="2">
        <v>5.9</v>
      </c>
      <c r="E3542" s="2">
        <f t="shared" si="55"/>
        <v>9042266</v>
      </c>
      <c r="I3542" s="13" t="s">
        <v>24565</v>
      </c>
      <c r="J3542" s="13">
        <v>-44951668</v>
      </c>
    </row>
    <row r="3543" spans="1:10" x14ac:dyDescent="0.3">
      <c r="A3543" s="2">
        <v>10037390</v>
      </c>
      <c r="B3543" s="2" t="s">
        <v>27652</v>
      </c>
      <c r="C3543" s="2">
        <v>1000000000</v>
      </c>
      <c r="D3543" s="2">
        <v>6</v>
      </c>
      <c r="E3543" s="2">
        <f t="shared" si="55"/>
        <v>-989962610</v>
      </c>
      <c r="I3543" s="13" t="s">
        <v>24690</v>
      </c>
      <c r="J3543" s="13">
        <v>-44986654</v>
      </c>
    </row>
    <row r="3544" spans="1:10" x14ac:dyDescent="0.3">
      <c r="A3544" s="2">
        <v>9701559</v>
      </c>
      <c r="B3544" s="2" t="s">
        <v>27653</v>
      </c>
      <c r="C3544" s="2">
        <v>3500000</v>
      </c>
      <c r="D3544" s="2">
        <v>7.4</v>
      </c>
      <c r="E3544" s="2">
        <f t="shared" si="55"/>
        <v>6201559</v>
      </c>
      <c r="I3544" s="13" t="s">
        <v>24564</v>
      </c>
      <c r="J3544" s="13">
        <v>-45393665</v>
      </c>
    </row>
    <row r="3545" spans="1:10" x14ac:dyDescent="0.3">
      <c r="A3545" s="2">
        <v>9013113</v>
      </c>
      <c r="B3545" s="2" t="s">
        <v>27654</v>
      </c>
      <c r="C3545" s="2">
        <v>1000000</v>
      </c>
      <c r="D3545" s="2">
        <v>7.4</v>
      </c>
      <c r="E3545" s="2">
        <f t="shared" si="55"/>
        <v>8013113</v>
      </c>
      <c r="I3545" s="13" t="s">
        <v>24628</v>
      </c>
      <c r="J3545" s="13">
        <v>-45433254</v>
      </c>
    </row>
    <row r="3546" spans="1:10" x14ac:dyDescent="0.3">
      <c r="A3546" s="2">
        <v>53245055</v>
      </c>
      <c r="B3546" s="2" t="s">
        <v>27655</v>
      </c>
      <c r="C3546" s="2">
        <v>1000000</v>
      </c>
      <c r="D3546" s="2">
        <v>4.2</v>
      </c>
      <c r="E3546" s="2">
        <f t="shared" si="55"/>
        <v>52245055</v>
      </c>
      <c r="I3546" s="13" t="s">
        <v>24819</v>
      </c>
      <c r="J3546" s="13">
        <v>-45451936</v>
      </c>
    </row>
    <row r="3547" spans="1:10" x14ac:dyDescent="0.3">
      <c r="A3547" s="2">
        <v>9000000</v>
      </c>
      <c r="B3547" s="2" t="s">
        <v>27656</v>
      </c>
      <c r="C3547" s="2">
        <v>900000</v>
      </c>
      <c r="D3547" s="2">
        <v>6.2</v>
      </c>
      <c r="E3547" s="2">
        <f t="shared" si="55"/>
        <v>8100000</v>
      </c>
      <c r="I3547" s="13" t="s">
        <v>25003</v>
      </c>
      <c r="J3547" s="13">
        <v>-45516179</v>
      </c>
    </row>
    <row r="3548" spans="1:10" x14ac:dyDescent="0.3">
      <c r="A3548" s="2">
        <v>7186670</v>
      </c>
      <c r="B3548" s="2" t="s">
        <v>27657</v>
      </c>
      <c r="C3548" s="2">
        <v>6000000</v>
      </c>
      <c r="D3548" s="2">
        <v>5.4</v>
      </c>
      <c r="E3548" s="2">
        <f t="shared" si="55"/>
        <v>1186670</v>
      </c>
      <c r="I3548" s="13" t="s">
        <v>24696</v>
      </c>
      <c r="J3548" s="13">
        <v>-45618284</v>
      </c>
    </row>
    <row r="3549" spans="1:10" x14ac:dyDescent="0.3">
      <c r="A3549" s="2">
        <v>5997134</v>
      </c>
      <c r="B3549" s="2" t="s">
        <v>27658</v>
      </c>
      <c r="C3549" s="2">
        <v>1000000</v>
      </c>
      <c r="D3549" s="2">
        <v>7.2</v>
      </c>
      <c r="E3549" s="2">
        <f t="shared" si="55"/>
        <v>4997134</v>
      </c>
      <c r="I3549" s="13" t="s">
        <v>24811</v>
      </c>
      <c r="J3549" s="13">
        <v>-45940982</v>
      </c>
    </row>
    <row r="3550" spans="1:10" x14ac:dyDescent="0.3">
      <c r="A3550" s="2">
        <v>3386698</v>
      </c>
      <c r="B3550" s="2" t="s">
        <v>27659</v>
      </c>
      <c r="C3550" s="2">
        <v>1000000</v>
      </c>
      <c r="D3550" s="2">
        <v>6.7</v>
      </c>
      <c r="E3550" s="2">
        <f t="shared" si="55"/>
        <v>2386698</v>
      </c>
      <c r="I3550" s="13" t="s">
        <v>24182</v>
      </c>
      <c r="J3550" s="13">
        <v>-45979146</v>
      </c>
    </row>
    <row r="3551" spans="1:10" x14ac:dyDescent="0.3">
      <c r="A3551" s="2">
        <v>143492840</v>
      </c>
      <c r="B3551" s="2" t="s">
        <v>27115</v>
      </c>
      <c r="C3551" s="2">
        <v>7500000</v>
      </c>
      <c r="D3551" s="2">
        <v>7.5</v>
      </c>
      <c r="E3551" s="2">
        <f t="shared" si="55"/>
        <v>135992840</v>
      </c>
      <c r="I3551" s="13" t="s">
        <v>25383</v>
      </c>
      <c r="J3551" s="13">
        <v>-46604061</v>
      </c>
    </row>
    <row r="3552" spans="1:10" x14ac:dyDescent="0.3">
      <c r="A3552" s="2">
        <v>2508841</v>
      </c>
      <c r="B3552" s="2" t="s">
        <v>27660</v>
      </c>
      <c r="C3552" s="2">
        <v>1000000</v>
      </c>
      <c r="D3552" s="2">
        <v>7.2</v>
      </c>
      <c r="E3552" s="2">
        <f t="shared" si="55"/>
        <v>1508841</v>
      </c>
      <c r="I3552" s="13" t="s">
        <v>25130</v>
      </c>
      <c r="J3552" s="13">
        <v>-46644185</v>
      </c>
    </row>
    <row r="3553" spans="1:10" x14ac:dyDescent="0.3">
      <c r="A3553" s="2">
        <v>4946250</v>
      </c>
      <c r="B3553" s="2" t="s">
        <v>27661</v>
      </c>
      <c r="C3553" s="2">
        <v>1000000</v>
      </c>
      <c r="D3553" s="2">
        <v>7.4</v>
      </c>
      <c r="E3553" s="2">
        <f t="shared" si="55"/>
        <v>3946250</v>
      </c>
      <c r="I3553" s="13" t="s">
        <v>25111</v>
      </c>
      <c r="J3553" s="13">
        <v>-46840695</v>
      </c>
    </row>
    <row r="3554" spans="1:10" x14ac:dyDescent="0.3">
      <c r="A3554" s="2">
        <v>1950218</v>
      </c>
      <c r="B3554" s="2" t="s">
        <v>27662</v>
      </c>
      <c r="C3554" s="2">
        <v>1000000</v>
      </c>
      <c r="D3554" s="2">
        <v>5.6</v>
      </c>
      <c r="E3554" s="2">
        <f t="shared" si="55"/>
        <v>950218</v>
      </c>
      <c r="I3554" s="13" t="s">
        <v>24914</v>
      </c>
      <c r="J3554" s="13">
        <v>-46917712</v>
      </c>
    </row>
    <row r="3555" spans="1:10" x14ac:dyDescent="0.3">
      <c r="A3555" s="2">
        <v>1277257</v>
      </c>
      <c r="B3555" s="2" t="s">
        <v>27663</v>
      </c>
      <c r="C3555" s="2">
        <v>1000000</v>
      </c>
      <c r="D3555" s="2">
        <v>6.8</v>
      </c>
      <c r="E3555" s="2">
        <f t="shared" si="55"/>
        <v>277257</v>
      </c>
      <c r="I3555" s="13" t="s">
        <v>24629</v>
      </c>
      <c r="J3555" s="13">
        <v>-47114435</v>
      </c>
    </row>
    <row r="3556" spans="1:10" x14ac:dyDescent="0.3">
      <c r="A3556" s="2">
        <v>1677838</v>
      </c>
      <c r="B3556" s="2" t="s">
        <v>27664</v>
      </c>
      <c r="C3556" s="2">
        <v>1000000</v>
      </c>
      <c r="D3556" s="2">
        <v>7.7</v>
      </c>
      <c r="E3556" s="2">
        <f t="shared" si="55"/>
        <v>677838</v>
      </c>
      <c r="I3556" s="13" t="s">
        <v>25437</v>
      </c>
      <c r="J3556" s="13">
        <v>-47128307</v>
      </c>
    </row>
    <row r="3557" spans="1:10" x14ac:dyDescent="0.3">
      <c r="A3557" s="2">
        <v>1744858</v>
      </c>
      <c r="B3557" s="2" t="s">
        <v>27665</v>
      </c>
      <c r="C3557" s="2">
        <v>1000000</v>
      </c>
      <c r="D3557" s="2">
        <v>7</v>
      </c>
      <c r="E3557" s="2">
        <f t="shared" si="55"/>
        <v>744858</v>
      </c>
      <c r="I3557" s="13" t="s">
        <v>24383</v>
      </c>
      <c r="J3557" s="13">
        <v>-47362515</v>
      </c>
    </row>
    <row r="3558" spans="1:10" x14ac:dyDescent="0.3">
      <c r="A3558" s="2">
        <v>80021740</v>
      </c>
      <c r="B3558" s="2" t="s">
        <v>24931</v>
      </c>
      <c r="C3558" s="2">
        <v>58000000</v>
      </c>
      <c r="D3558" s="2">
        <v>6.4</v>
      </c>
      <c r="E3558" s="2">
        <f t="shared" si="55"/>
        <v>22021740</v>
      </c>
      <c r="I3558" s="13" t="s">
        <v>24577</v>
      </c>
      <c r="J3558" s="13">
        <v>-47456299</v>
      </c>
    </row>
    <row r="3559" spans="1:10" x14ac:dyDescent="0.3">
      <c r="A3559" s="2">
        <v>982214</v>
      </c>
      <c r="B3559" s="2" t="s">
        <v>27666</v>
      </c>
      <c r="C3559" s="2">
        <v>1000000</v>
      </c>
      <c r="D3559" s="2">
        <v>7.2</v>
      </c>
      <c r="E3559" s="2">
        <f t="shared" si="55"/>
        <v>-17786</v>
      </c>
      <c r="I3559" s="13" t="s">
        <v>25208</v>
      </c>
      <c r="J3559" s="13">
        <v>-47468302</v>
      </c>
    </row>
    <row r="3560" spans="1:10" x14ac:dyDescent="0.3">
      <c r="A3560" s="2">
        <v>798341</v>
      </c>
      <c r="B3560" s="2" t="s">
        <v>27667</v>
      </c>
      <c r="C3560" s="2">
        <v>1000000</v>
      </c>
      <c r="D3560" s="2">
        <v>7.2</v>
      </c>
      <c r="E3560" s="2">
        <f t="shared" si="55"/>
        <v>-201659</v>
      </c>
      <c r="I3560" s="13" t="s">
        <v>25009</v>
      </c>
      <c r="J3560" s="13">
        <v>-47778542</v>
      </c>
    </row>
    <row r="3561" spans="1:10" x14ac:dyDescent="0.3">
      <c r="A3561" s="2">
        <v>582024</v>
      </c>
      <c r="B3561" s="2" t="s">
        <v>27668</v>
      </c>
      <c r="C3561" s="2">
        <v>1000000</v>
      </c>
      <c r="D3561" s="2">
        <v>6.2</v>
      </c>
      <c r="E3561" s="2">
        <f t="shared" si="55"/>
        <v>-417976</v>
      </c>
      <c r="I3561" s="13" t="s">
        <v>24817</v>
      </c>
      <c r="J3561" s="13">
        <v>-47791061</v>
      </c>
    </row>
    <row r="3562" spans="1:10" x14ac:dyDescent="0.3">
      <c r="A3562" s="2">
        <v>548712</v>
      </c>
      <c r="B3562" s="2" t="s">
        <v>27669</v>
      </c>
      <c r="C3562" s="2">
        <v>2500000</v>
      </c>
      <c r="D3562" s="2">
        <v>6.9</v>
      </c>
      <c r="E3562" s="2">
        <f t="shared" si="55"/>
        <v>-1951288</v>
      </c>
      <c r="I3562" s="13" t="s">
        <v>25042</v>
      </c>
      <c r="J3562" s="13">
        <v>-47824688</v>
      </c>
    </row>
    <row r="3563" spans="1:10" x14ac:dyDescent="0.3">
      <c r="A3563" s="2">
        <v>464655</v>
      </c>
      <c r="B3563" s="2" t="s">
        <v>27670</v>
      </c>
      <c r="C3563" s="2">
        <v>1000000</v>
      </c>
      <c r="D3563" s="2">
        <v>7</v>
      </c>
      <c r="E3563" s="2">
        <f t="shared" si="55"/>
        <v>-535345</v>
      </c>
      <c r="I3563" s="13" t="s">
        <v>24929</v>
      </c>
      <c r="J3563" s="13">
        <v>-47934015</v>
      </c>
    </row>
    <row r="3564" spans="1:10" x14ac:dyDescent="0.3">
      <c r="A3564" s="2">
        <v>464126</v>
      </c>
      <c r="B3564" s="2" t="s">
        <v>27671</v>
      </c>
      <c r="C3564" s="2">
        <v>1000000</v>
      </c>
      <c r="D3564" s="2">
        <v>6.7</v>
      </c>
      <c r="E3564" s="2">
        <f t="shared" si="55"/>
        <v>-535874</v>
      </c>
      <c r="I3564" s="13" t="s">
        <v>24812</v>
      </c>
      <c r="J3564" s="13">
        <v>-48012713</v>
      </c>
    </row>
    <row r="3565" spans="1:10" x14ac:dyDescent="0.3">
      <c r="A3565" s="2">
        <v>104077</v>
      </c>
      <c r="B3565" s="2" t="s">
        <v>27672</v>
      </c>
      <c r="C3565" s="2">
        <v>1000000</v>
      </c>
      <c r="D3565" s="2">
        <v>7.4</v>
      </c>
      <c r="E3565" s="2">
        <f t="shared" si="55"/>
        <v>-895923</v>
      </c>
      <c r="I3565" s="13" t="s">
        <v>24919</v>
      </c>
      <c r="J3565" s="13">
        <v>-48197944</v>
      </c>
    </row>
    <row r="3566" spans="1:10" x14ac:dyDescent="0.3">
      <c r="A3566" s="2">
        <v>279282</v>
      </c>
      <c r="B3566" s="2" t="s">
        <v>27673</v>
      </c>
      <c r="C3566" s="2">
        <v>1000000</v>
      </c>
      <c r="D3566" s="2">
        <v>6.1</v>
      </c>
      <c r="E3566" s="2">
        <f t="shared" si="55"/>
        <v>-720718</v>
      </c>
      <c r="I3566" s="13" t="s">
        <v>25008</v>
      </c>
      <c r="J3566" s="13">
        <v>-48339916</v>
      </c>
    </row>
    <row r="3567" spans="1:10" x14ac:dyDescent="0.3">
      <c r="A3567" s="2">
        <v>43982842</v>
      </c>
      <c r="B3567" s="2" t="s">
        <v>24485</v>
      </c>
      <c r="C3567" s="2">
        <v>65000000</v>
      </c>
      <c r="D3567" s="2">
        <v>6.7</v>
      </c>
      <c r="E3567" s="2">
        <f t="shared" si="55"/>
        <v>-21017158</v>
      </c>
      <c r="I3567" s="13" t="s">
        <v>24418</v>
      </c>
      <c r="J3567" s="13">
        <v>-48343151</v>
      </c>
    </row>
    <row r="3568" spans="1:10" x14ac:dyDescent="0.3">
      <c r="A3568" s="2">
        <v>484221</v>
      </c>
      <c r="B3568" s="2" t="s">
        <v>27674</v>
      </c>
      <c r="C3568" s="2">
        <v>1000000</v>
      </c>
      <c r="D3568" s="2">
        <v>8.1999999999999993</v>
      </c>
      <c r="E3568" s="2">
        <f t="shared" si="55"/>
        <v>-515779</v>
      </c>
      <c r="I3568" s="13" t="s">
        <v>24339</v>
      </c>
      <c r="J3568" s="13">
        <v>-48651080</v>
      </c>
    </row>
    <row r="3569" spans="1:10" x14ac:dyDescent="0.3">
      <c r="A3569" s="2">
        <v>274661</v>
      </c>
      <c r="B3569" s="2" t="s">
        <v>27675</v>
      </c>
      <c r="C3569" s="2">
        <v>1000000</v>
      </c>
      <c r="D3569" s="2">
        <v>7.7</v>
      </c>
      <c r="E3569" s="2">
        <f t="shared" si="55"/>
        <v>-725339</v>
      </c>
      <c r="I3569" s="13" t="s">
        <v>25144</v>
      </c>
      <c r="J3569" s="13">
        <v>-48793865</v>
      </c>
    </row>
    <row r="3570" spans="1:10" x14ac:dyDescent="0.3">
      <c r="A3570" s="2">
        <v>144431</v>
      </c>
      <c r="B3570" s="2" t="s">
        <v>27676</v>
      </c>
      <c r="C3570" s="2">
        <v>1000000</v>
      </c>
      <c r="D3570" s="2">
        <v>7.3</v>
      </c>
      <c r="E3570" s="2">
        <f t="shared" si="55"/>
        <v>-855569</v>
      </c>
      <c r="I3570" s="13" t="s">
        <v>24422</v>
      </c>
      <c r="J3570" s="13">
        <v>-48816034</v>
      </c>
    </row>
    <row r="3571" spans="1:10" x14ac:dyDescent="0.3">
      <c r="A3571" s="2">
        <v>287761</v>
      </c>
      <c r="B3571" s="2" t="s">
        <v>27677</v>
      </c>
      <c r="C3571" s="2">
        <v>1000000</v>
      </c>
      <c r="D3571" s="2">
        <v>7.6</v>
      </c>
      <c r="E3571" s="2">
        <f t="shared" si="55"/>
        <v>-712239</v>
      </c>
      <c r="I3571" s="13" t="s">
        <v>24399</v>
      </c>
      <c r="J3571" s="13">
        <v>-48844258</v>
      </c>
    </row>
    <row r="3572" spans="1:10" x14ac:dyDescent="0.3">
      <c r="A3572" s="2">
        <v>96734</v>
      </c>
      <c r="B3572" s="2" t="s">
        <v>27678</v>
      </c>
      <c r="C3572" s="2">
        <v>1000000</v>
      </c>
      <c r="D3572" s="2">
        <v>5.6</v>
      </c>
      <c r="E3572" s="2">
        <f t="shared" si="55"/>
        <v>-903266</v>
      </c>
      <c r="I3572" s="13" t="s">
        <v>25019</v>
      </c>
      <c r="J3572" s="13">
        <v>-49244714</v>
      </c>
    </row>
    <row r="3573" spans="1:10" x14ac:dyDescent="0.3">
      <c r="A3573" s="2">
        <v>100659</v>
      </c>
      <c r="B3573" s="2" t="s">
        <v>27679</v>
      </c>
      <c r="C3573" s="2">
        <v>900000</v>
      </c>
      <c r="D3573" s="2">
        <v>6.4</v>
      </c>
      <c r="E3573" s="2">
        <f t="shared" si="55"/>
        <v>-799341</v>
      </c>
      <c r="I3573" s="13" t="s">
        <v>27159</v>
      </c>
      <c r="J3573" s="13">
        <v>-49300000</v>
      </c>
    </row>
    <row r="3574" spans="1:10" x14ac:dyDescent="0.3">
      <c r="A3574" s="2">
        <v>48430</v>
      </c>
      <c r="B3574" s="2" t="s">
        <v>27680</v>
      </c>
      <c r="C3574" s="2">
        <v>500000</v>
      </c>
      <c r="D3574" s="2">
        <v>6.8</v>
      </c>
      <c r="E3574" s="2">
        <f t="shared" si="55"/>
        <v>-451570</v>
      </c>
      <c r="I3574" s="13" t="s">
        <v>24255</v>
      </c>
      <c r="J3574" s="13">
        <v>-49649808</v>
      </c>
    </row>
    <row r="3575" spans="1:10" x14ac:dyDescent="0.3">
      <c r="A3575" s="2">
        <v>21210</v>
      </c>
      <c r="B3575" s="2" t="s">
        <v>27681</v>
      </c>
      <c r="C3575" s="2">
        <v>1000000</v>
      </c>
      <c r="D3575" s="2">
        <v>6.1</v>
      </c>
      <c r="E3575" s="2">
        <f t="shared" si="55"/>
        <v>-978790</v>
      </c>
      <c r="I3575" s="13" t="s">
        <v>27094</v>
      </c>
      <c r="J3575" s="13">
        <v>-49976894</v>
      </c>
    </row>
    <row r="3576" spans="1:10" x14ac:dyDescent="0.3">
      <c r="A3576" s="2">
        <v>12996</v>
      </c>
      <c r="B3576" s="2" t="s">
        <v>27682</v>
      </c>
      <c r="C3576" s="2">
        <v>1000000</v>
      </c>
      <c r="D3576" s="2">
        <v>6</v>
      </c>
      <c r="E3576" s="2">
        <f t="shared" si="55"/>
        <v>-987004</v>
      </c>
      <c r="I3576" s="13" t="s">
        <v>24653</v>
      </c>
      <c r="J3576" s="13">
        <v>-49999390</v>
      </c>
    </row>
    <row r="3577" spans="1:10" x14ac:dyDescent="0.3">
      <c r="A3577" s="2">
        <v>10018</v>
      </c>
      <c r="B3577" s="2" t="s">
        <v>27683</v>
      </c>
      <c r="C3577" s="2">
        <v>1000000</v>
      </c>
      <c r="D3577" s="2">
        <v>6.1</v>
      </c>
      <c r="E3577" s="2">
        <f t="shared" si="55"/>
        <v>-989982</v>
      </c>
      <c r="I3577" s="13" t="s">
        <v>24625</v>
      </c>
      <c r="J3577" s="13">
        <v>-50100362</v>
      </c>
    </row>
    <row r="3578" spans="1:10" x14ac:dyDescent="0.3">
      <c r="A3578" s="2">
        <v>62480</v>
      </c>
      <c r="B3578" s="2" t="s">
        <v>27684</v>
      </c>
      <c r="C3578" s="2">
        <v>1000000</v>
      </c>
      <c r="D3578" s="2">
        <v>5.5</v>
      </c>
      <c r="E3578" s="2">
        <f t="shared" si="55"/>
        <v>-937520</v>
      </c>
      <c r="I3578" s="13" t="s">
        <v>24641</v>
      </c>
      <c r="J3578" s="13">
        <v>-50108179</v>
      </c>
    </row>
    <row r="3579" spans="1:10" x14ac:dyDescent="0.3">
      <c r="A3579" s="2">
        <v>6387</v>
      </c>
      <c r="B3579" s="2" t="s">
        <v>27685</v>
      </c>
      <c r="C3579" s="2">
        <v>1000000</v>
      </c>
      <c r="D3579" s="2">
        <v>6.9</v>
      </c>
      <c r="E3579" s="2">
        <f t="shared" si="55"/>
        <v>-993613</v>
      </c>
      <c r="I3579" s="13" t="s">
        <v>24752</v>
      </c>
      <c r="J3579" s="13">
        <v>-50180506</v>
      </c>
    </row>
    <row r="3580" spans="1:10" x14ac:dyDescent="0.3">
      <c r="A3580" s="2">
        <v>721</v>
      </c>
      <c r="B3580" s="2" t="s">
        <v>27686</v>
      </c>
      <c r="C3580" s="2">
        <v>1000000</v>
      </c>
      <c r="D3580" s="2">
        <v>4.0999999999999996</v>
      </c>
      <c r="E3580" s="2">
        <f t="shared" si="55"/>
        <v>-999279</v>
      </c>
      <c r="I3580" s="13" t="s">
        <v>24998</v>
      </c>
      <c r="J3580" s="13">
        <v>-50231945</v>
      </c>
    </row>
    <row r="3581" spans="1:10" x14ac:dyDescent="0.3">
      <c r="A3581" s="2">
        <v>703</v>
      </c>
      <c r="B3581" s="2" t="s">
        <v>27687</v>
      </c>
      <c r="C3581" s="2">
        <v>1500000</v>
      </c>
      <c r="D3581" s="2">
        <v>5.4</v>
      </c>
      <c r="E3581" s="2">
        <f t="shared" si="55"/>
        <v>-1499297</v>
      </c>
      <c r="I3581" s="13" t="s">
        <v>24458</v>
      </c>
      <c r="J3581" s="13">
        <v>-50299935</v>
      </c>
    </row>
    <row r="3582" spans="1:10" x14ac:dyDescent="0.3">
      <c r="A3582" s="2">
        <v>9600000</v>
      </c>
      <c r="B3582" s="2" t="s">
        <v>27688</v>
      </c>
      <c r="C3582" s="2">
        <v>910000</v>
      </c>
      <c r="D3582" s="2">
        <v>8.1999999999999993</v>
      </c>
      <c r="E3582" s="2">
        <f t="shared" si="55"/>
        <v>8690000</v>
      </c>
      <c r="I3582" s="13" t="s">
        <v>24464</v>
      </c>
      <c r="J3582" s="13">
        <v>-50607905</v>
      </c>
    </row>
    <row r="3583" spans="1:10" x14ac:dyDescent="0.3">
      <c r="A3583" s="2">
        <v>20186</v>
      </c>
      <c r="B3583" s="2" t="s">
        <v>27689</v>
      </c>
      <c r="C3583" s="2">
        <v>930000</v>
      </c>
      <c r="D3583" s="2">
        <v>5.7</v>
      </c>
      <c r="E3583" s="2">
        <f t="shared" si="55"/>
        <v>-909814</v>
      </c>
      <c r="I3583" s="13" t="s">
        <v>24269</v>
      </c>
      <c r="J3583" s="13">
        <v>-50616376</v>
      </c>
    </row>
    <row r="3584" spans="1:10" x14ac:dyDescent="0.3">
      <c r="A3584" s="2">
        <v>1185783</v>
      </c>
      <c r="B3584" s="2" t="s">
        <v>27690</v>
      </c>
      <c r="C3584" s="2">
        <v>590000</v>
      </c>
      <c r="D3584" s="2">
        <v>7.9</v>
      </c>
      <c r="E3584" s="2">
        <f t="shared" si="55"/>
        <v>595783</v>
      </c>
      <c r="I3584" s="13" t="s">
        <v>24465</v>
      </c>
      <c r="J3584" s="13">
        <v>-50707978</v>
      </c>
    </row>
    <row r="3585" spans="1:10" x14ac:dyDescent="0.3">
      <c r="A3585" s="2">
        <v>1007962</v>
      </c>
      <c r="B3585" s="2" t="s">
        <v>27691</v>
      </c>
      <c r="C3585" s="2">
        <v>950000</v>
      </c>
      <c r="D3585" s="2">
        <v>7.1</v>
      </c>
      <c r="E3585" s="2">
        <f t="shared" si="55"/>
        <v>57962</v>
      </c>
      <c r="I3585" s="13" t="s">
        <v>24916</v>
      </c>
      <c r="J3585" s="13">
        <v>-50781132</v>
      </c>
    </row>
    <row r="3586" spans="1:10" x14ac:dyDescent="0.3">
      <c r="A3586" s="2">
        <v>381186</v>
      </c>
      <c r="B3586" s="2" t="s">
        <v>27692</v>
      </c>
      <c r="C3586" s="2">
        <v>900000</v>
      </c>
      <c r="D3586" s="2">
        <v>6.4</v>
      </c>
      <c r="E3586" s="2">
        <f t="shared" si="55"/>
        <v>-518814</v>
      </c>
      <c r="I3586" s="13" t="s">
        <v>24750</v>
      </c>
      <c r="J3586" s="13">
        <v>-51009458</v>
      </c>
    </row>
    <row r="3587" spans="1:10" x14ac:dyDescent="0.3">
      <c r="A3587" s="2">
        <v>16097842</v>
      </c>
      <c r="B3587" s="2" t="s">
        <v>27693</v>
      </c>
      <c r="C3587" s="2">
        <v>900000</v>
      </c>
      <c r="D3587" s="2">
        <v>7.5</v>
      </c>
      <c r="E3587" s="2">
        <f t="shared" ref="E3587:E3650" si="56">A3587-C3587</f>
        <v>15197842</v>
      </c>
      <c r="I3587" s="13" t="s">
        <v>24758</v>
      </c>
      <c r="J3587" s="13">
        <v>-51178721</v>
      </c>
    </row>
    <row r="3588" spans="1:10" x14ac:dyDescent="0.3">
      <c r="A3588" s="2">
        <v>6643</v>
      </c>
      <c r="B3588" s="2" t="s">
        <v>27694</v>
      </c>
      <c r="C3588" s="2">
        <v>900000</v>
      </c>
      <c r="D3588" s="2">
        <v>6.4</v>
      </c>
      <c r="E3588" s="2">
        <f t="shared" si="56"/>
        <v>-893357</v>
      </c>
      <c r="I3588" s="13" t="s">
        <v>24814</v>
      </c>
      <c r="J3588" s="13">
        <v>-51249444</v>
      </c>
    </row>
    <row r="3589" spans="1:10" x14ac:dyDescent="0.3">
      <c r="A3589" s="2">
        <v>42919096</v>
      </c>
      <c r="B3589" s="2" t="s">
        <v>26511</v>
      </c>
      <c r="C3589" s="2">
        <v>15000000</v>
      </c>
      <c r="D3589" s="2">
        <v>6.5</v>
      </c>
      <c r="E3589" s="2">
        <f t="shared" si="56"/>
        <v>27919096</v>
      </c>
      <c r="I3589" s="13" t="s">
        <v>24337</v>
      </c>
      <c r="J3589" s="13">
        <v>-51975100</v>
      </c>
    </row>
    <row r="3590" spans="1:10" x14ac:dyDescent="0.3">
      <c r="A3590" s="2">
        <v>819939</v>
      </c>
      <c r="B3590" s="2" t="s">
        <v>27695</v>
      </c>
      <c r="C3590" s="2">
        <v>850000</v>
      </c>
      <c r="D3590" s="2">
        <v>7.2</v>
      </c>
      <c r="E3590" s="2">
        <f t="shared" si="56"/>
        <v>-30061</v>
      </c>
      <c r="I3590" s="13" t="s">
        <v>24689</v>
      </c>
      <c r="J3590" s="13">
        <v>-52248021</v>
      </c>
    </row>
    <row r="3591" spans="1:10" x14ac:dyDescent="0.3">
      <c r="A3591" s="2">
        <v>1243961</v>
      </c>
      <c r="B3591" s="2" t="s">
        <v>27696</v>
      </c>
      <c r="C3591" s="2">
        <v>850000</v>
      </c>
      <c r="D3591" s="2">
        <v>6</v>
      </c>
      <c r="E3591" s="2">
        <f t="shared" si="56"/>
        <v>393961</v>
      </c>
      <c r="I3591" s="13" t="s">
        <v>24368</v>
      </c>
      <c r="J3591" s="13">
        <v>-52305212</v>
      </c>
    </row>
    <row r="3592" spans="1:10" x14ac:dyDescent="0.3">
      <c r="A3592" s="2">
        <v>15278</v>
      </c>
      <c r="B3592" s="2" t="s">
        <v>27697</v>
      </c>
      <c r="C3592" s="2">
        <v>825000</v>
      </c>
      <c r="D3592" s="2">
        <v>5.6</v>
      </c>
      <c r="E3592" s="2">
        <f t="shared" si="56"/>
        <v>-809722</v>
      </c>
      <c r="I3592" s="13" t="s">
        <v>24924</v>
      </c>
      <c r="J3592" s="13">
        <v>-52394332</v>
      </c>
    </row>
    <row r="3593" spans="1:10" x14ac:dyDescent="0.3">
      <c r="A3593" s="2">
        <v>7098492</v>
      </c>
      <c r="B3593" s="2" t="s">
        <v>27698</v>
      </c>
      <c r="C3593" s="2">
        <v>500000</v>
      </c>
      <c r="D3593" s="2">
        <v>8.4</v>
      </c>
      <c r="E3593" s="2">
        <f t="shared" si="56"/>
        <v>6598492</v>
      </c>
      <c r="I3593" s="13" t="s">
        <v>24638</v>
      </c>
      <c r="J3593" s="13">
        <v>-52526755</v>
      </c>
    </row>
    <row r="3594" spans="1:10" x14ac:dyDescent="0.3">
      <c r="A3594" s="2">
        <v>4771000</v>
      </c>
      <c r="B3594" s="2" t="s">
        <v>27699</v>
      </c>
      <c r="C3594" s="2">
        <v>800000</v>
      </c>
      <c r="D3594" s="2">
        <v>7.5</v>
      </c>
      <c r="E3594" s="2">
        <f t="shared" si="56"/>
        <v>3971000</v>
      </c>
      <c r="I3594" s="13" t="s">
        <v>24809</v>
      </c>
      <c r="J3594" s="13">
        <v>-52781920</v>
      </c>
    </row>
    <row r="3595" spans="1:10" x14ac:dyDescent="0.3">
      <c r="A3595" s="2">
        <v>1001437</v>
      </c>
      <c r="B3595" s="2" t="s">
        <v>27700</v>
      </c>
      <c r="C3595" s="2">
        <v>800000</v>
      </c>
      <c r="D3595" s="2">
        <v>7.2</v>
      </c>
      <c r="E3595" s="2">
        <f t="shared" si="56"/>
        <v>201437</v>
      </c>
      <c r="I3595" s="13" t="s">
        <v>24563</v>
      </c>
      <c r="J3595" s="13">
        <v>-53559509</v>
      </c>
    </row>
    <row r="3596" spans="1:10" x14ac:dyDescent="0.3">
      <c r="A3596" s="2">
        <v>2073984</v>
      </c>
      <c r="B3596" s="2" t="s">
        <v>27701</v>
      </c>
      <c r="C3596" s="2">
        <v>800000</v>
      </c>
      <c r="D3596" s="2">
        <v>7.2</v>
      </c>
      <c r="E3596" s="2">
        <f t="shared" si="56"/>
        <v>1273984</v>
      </c>
      <c r="I3596" s="13" t="s">
        <v>24219</v>
      </c>
      <c r="J3596" s="13">
        <v>-54531374</v>
      </c>
    </row>
    <row r="3597" spans="1:10" x14ac:dyDescent="0.3">
      <c r="A3597" s="2">
        <v>144583</v>
      </c>
      <c r="B3597" s="2" t="s">
        <v>27702</v>
      </c>
      <c r="C3597" s="2">
        <v>800000</v>
      </c>
      <c r="D3597" s="2">
        <v>6.5</v>
      </c>
      <c r="E3597" s="2">
        <f t="shared" si="56"/>
        <v>-655417</v>
      </c>
      <c r="I3597" s="13" t="s">
        <v>24546</v>
      </c>
      <c r="J3597" s="13">
        <v>-54684676</v>
      </c>
    </row>
    <row r="3598" spans="1:10" x14ac:dyDescent="0.3">
      <c r="A3598" s="2">
        <v>41709</v>
      </c>
      <c r="B3598" s="2" t="s">
        <v>27703</v>
      </c>
      <c r="C3598" s="2">
        <v>800000</v>
      </c>
      <c r="D3598" s="2">
        <v>6.4</v>
      </c>
      <c r="E3598" s="2">
        <f t="shared" si="56"/>
        <v>-758291</v>
      </c>
      <c r="I3598" s="13" t="s">
        <v>24810</v>
      </c>
      <c r="J3598" s="13">
        <v>-54985766</v>
      </c>
    </row>
    <row r="3599" spans="1:10" x14ac:dyDescent="0.3">
      <c r="A3599" s="2">
        <v>115000000</v>
      </c>
      <c r="B3599" s="2" t="s">
        <v>27704</v>
      </c>
      <c r="C3599" s="2">
        <v>777000</v>
      </c>
      <c r="D3599" s="2">
        <v>7.5</v>
      </c>
      <c r="E3599" s="2">
        <f t="shared" si="56"/>
        <v>114223000</v>
      </c>
      <c r="I3599" s="13" t="s">
        <v>24381</v>
      </c>
      <c r="J3599" s="13">
        <v>-55263886</v>
      </c>
    </row>
    <row r="3600" spans="1:10" x14ac:dyDescent="0.3">
      <c r="A3600" s="2">
        <v>5518918</v>
      </c>
      <c r="B3600" s="2" t="s">
        <v>27705</v>
      </c>
      <c r="C3600" s="2">
        <v>750000</v>
      </c>
      <c r="D3600" s="2">
        <v>6.9</v>
      </c>
      <c r="E3600" s="2">
        <f t="shared" si="56"/>
        <v>4768918</v>
      </c>
      <c r="I3600" s="13" t="s">
        <v>24925</v>
      </c>
      <c r="J3600" s="13">
        <v>-55464883</v>
      </c>
    </row>
    <row r="3601" spans="1:10" x14ac:dyDescent="0.3">
      <c r="A3601" s="2">
        <v>4007792</v>
      </c>
      <c r="B3601" s="2" t="s">
        <v>27706</v>
      </c>
      <c r="C3601" s="2">
        <v>750000</v>
      </c>
      <c r="D3601" s="2">
        <v>7</v>
      </c>
      <c r="E3601" s="2">
        <f t="shared" si="56"/>
        <v>3257792</v>
      </c>
      <c r="I3601" s="13" t="s">
        <v>24751</v>
      </c>
      <c r="J3601" s="13">
        <v>-55705158</v>
      </c>
    </row>
    <row r="3602" spans="1:10" x14ac:dyDescent="0.3">
      <c r="A3602" s="2">
        <v>26297</v>
      </c>
      <c r="B3602" s="2" t="s">
        <v>27707</v>
      </c>
      <c r="C3602" s="2">
        <v>500000</v>
      </c>
      <c r="D3602" s="2">
        <v>6.3</v>
      </c>
      <c r="E3602" s="2">
        <f t="shared" si="56"/>
        <v>-473703</v>
      </c>
      <c r="I3602" s="13" t="s">
        <v>24225</v>
      </c>
      <c r="J3602" s="13">
        <v>-55948241</v>
      </c>
    </row>
    <row r="3603" spans="1:10" x14ac:dyDescent="0.3">
      <c r="A3603" s="2">
        <v>77501</v>
      </c>
      <c r="B3603" s="2" t="s">
        <v>27708</v>
      </c>
      <c r="C3603" s="2">
        <v>750000</v>
      </c>
      <c r="D3603" s="2">
        <v>5.5</v>
      </c>
      <c r="E3603" s="2">
        <f t="shared" si="56"/>
        <v>-672499</v>
      </c>
      <c r="I3603" s="13" t="s">
        <v>24331</v>
      </c>
      <c r="J3603" s="13">
        <v>-56073614</v>
      </c>
    </row>
    <row r="3604" spans="1:10" x14ac:dyDescent="0.3">
      <c r="A3604" s="2">
        <v>42638165</v>
      </c>
      <c r="B3604" s="2" t="s">
        <v>26443</v>
      </c>
      <c r="C3604" s="2">
        <v>16000000</v>
      </c>
      <c r="D3604" s="2">
        <v>4.8</v>
      </c>
      <c r="E3604" s="2">
        <f t="shared" si="56"/>
        <v>26638165</v>
      </c>
      <c r="I3604" s="13" t="s">
        <v>24233</v>
      </c>
      <c r="J3604" s="13">
        <v>-56254592</v>
      </c>
    </row>
    <row r="3605" spans="1:10" x14ac:dyDescent="0.3">
      <c r="A3605" s="2">
        <v>47329</v>
      </c>
      <c r="B3605" s="2" t="s">
        <v>27709</v>
      </c>
      <c r="C3605" s="2">
        <v>750000</v>
      </c>
      <c r="D3605" s="2">
        <v>6.6</v>
      </c>
      <c r="E3605" s="2">
        <f t="shared" si="56"/>
        <v>-702671</v>
      </c>
      <c r="I3605" s="13" t="s">
        <v>24753</v>
      </c>
      <c r="J3605" s="13">
        <v>-56403089</v>
      </c>
    </row>
    <row r="3606" spans="1:10" x14ac:dyDescent="0.3">
      <c r="A3606" s="2">
        <v>18378</v>
      </c>
      <c r="B3606" s="2" t="s">
        <v>27710</v>
      </c>
      <c r="C3606" s="2">
        <v>900000</v>
      </c>
      <c r="D3606" s="2">
        <v>5.2</v>
      </c>
      <c r="E3606" s="2">
        <f t="shared" si="56"/>
        <v>-881622</v>
      </c>
      <c r="I3606" s="13" t="s">
        <v>25015</v>
      </c>
      <c r="J3606" s="13">
        <v>-56425668</v>
      </c>
    </row>
    <row r="3607" spans="1:10" x14ac:dyDescent="0.3">
      <c r="A3607" s="2">
        <v>7830611</v>
      </c>
      <c r="B3607" s="2" t="s">
        <v>27711</v>
      </c>
      <c r="C3607" s="2">
        <v>700000</v>
      </c>
      <c r="D3607" s="2">
        <v>8.3000000000000007</v>
      </c>
      <c r="E3607" s="2">
        <f t="shared" si="56"/>
        <v>7130611</v>
      </c>
      <c r="I3607" s="13" t="s">
        <v>24642</v>
      </c>
      <c r="J3607" s="13">
        <v>-56780252</v>
      </c>
    </row>
    <row r="3608" spans="1:10" x14ac:dyDescent="0.3">
      <c r="A3608" s="2">
        <v>1141829</v>
      </c>
      <c r="B3608" s="2" t="s">
        <v>27712</v>
      </c>
      <c r="C3608" s="2">
        <v>700000</v>
      </c>
      <c r="D3608" s="2">
        <v>7.2</v>
      </c>
      <c r="E3608" s="2">
        <f t="shared" si="56"/>
        <v>441829</v>
      </c>
      <c r="I3608" s="13" t="s">
        <v>24350</v>
      </c>
      <c r="J3608" s="13">
        <v>-57435963</v>
      </c>
    </row>
    <row r="3609" spans="1:10" x14ac:dyDescent="0.3">
      <c r="A3609" s="2">
        <v>218051260</v>
      </c>
      <c r="B3609" s="2" t="s">
        <v>24188</v>
      </c>
      <c r="C3609" s="2">
        <v>207000000</v>
      </c>
      <c r="D3609" s="2">
        <v>7.2</v>
      </c>
      <c r="E3609" s="2">
        <f t="shared" si="56"/>
        <v>11051260</v>
      </c>
      <c r="I3609" s="13" t="s">
        <v>24632</v>
      </c>
      <c r="J3609" s="13">
        <v>-59049180</v>
      </c>
    </row>
    <row r="3610" spans="1:10" x14ac:dyDescent="0.3">
      <c r="A3610" s="2">
        <v>32048809</v>
      </c>
      <c r="B3610" s="2" t="s">
        <v>25519</v>
      </c>
      <c r="C3610" s="2">
        <v>30000000</v>
      </c>
      <c r="D3610" s="2">
        <v>5.3</v>
      </c>
      <c r="E3610" s="2">
        <f t="shared" si="56"/>
        <v>2048809</v>
      </c>
      <c r="I3610" s="13" t="s">
        <v>24170</v>
      </c>
      <c r="J3610" s="13">
        <v>-59192738</v>
      </c>
    </row>
    <row r="3611" spans="1:10" x14ac:dyDescent="0.3">
      <c r="A3611" s="2">
        <v>2694973</v>
      </c>
      <c r="B3611" s="2" t="s">
        <v>27713</v>
      </c>
      <c r="C3611" s="2">
        <v>700000</v>
      </c>
      <c r="D3611" s="2">
        <v>7.2</v>
      </c>
      <c r="E3611" s="2">
        <f t="shared" si="56"/>
        <v>1994973</v>
      </c>
      <c r="I3611" s="13" t="s">
        <v>25761</v>
      </c>
      <c r="J3611" s="13">
        <v>-59331829</v>
      </c>
    </row>
    <row r="3612" spans="1:10" x14ac:dyDescent="0.3">
      <c r="A3612" s="2">
        <v>3000000</v>
      </c>
      <c r="B3612" s="2" t="s">
        <v>27714</v>
      </c>
      <c r="C3612" s="2">
        <v>609000</v>
      </c>
      <c r="D3612" s="2">
        <v>7.8</v>
      </c>
      <c r="E3612" s="2">
        <f t="shared" si="56"/>
        <v>2391000</v>
      </c>
      <c r="I3612" s="13" t="s">
        <v>24995</v>
      </c>
      <c r="J3612" s="13">
        <v>-59533912</v>
      </c>
    </row>
    <row r="3613" spans="1:10" x14ac:dyDescent="0.3">
      <c r="A3613" s="2">
        <v>140530114</v>
      </c>
      <c r="B3613" s="2" t="s">
        <v>27715</v>
      </c>
      <c r="C3613" s="2">
        <v>60000</v>
      </c>
      <c r="D3613" s="2">
        <v>6.4</v>
      </c>
      <c r="E3613" s="2">
        <f t="shared" si="56"/>
        <v>140470114</v>
      </c>
      <c r="I3613" s="13" t="s">
        <v>24461</v>
      </c>
      <c r="J3613" s="13">
        <v>-59801290</v>
      </c>
    </row>
    <row r="3614" spans="1:10" x14ac:dyDescent="0.3">
      <c r="A3614" s="2">
        <v>13300000</v>
      </c>
      <c r="B3614" s="2" t="s">
        <v>27716</v>
      </c>
      <c r="C3614" s="2">
        <v>600000</v>
      </c>
      <c r="D3614" s="2">
        <v>8.1</v>
      </c>
      <c r="E3614" s="2">
        <f t="shared" si="56"/>
        <v>12700000</v>
      </c>
      <c r="I3614" s="13" t="s">
        <v>24413</v>
      </c>
      <c r="J3614" s="13">
        <v>-59973647</v>
      </c>
    </row>
    <row r="3615" spans="1:10" x14ac:dyDescent="0.3">
      <c r="A3615" s="2">
        <v>171988</v>
      </c>
      <c r="B3615" s="2" t="s">
        <v>27717</v>
      </c>
      <c r="C3615" s="2">
        <v>600000</v>
      </c>
      <c r="D3615" s="2">
        <v>5.6</v>
      </c>
      <c r="E3615" s="2">
        <f t="shared" si="56"/>
        <v>-428012</v>
      </c>
      <c r="I3615" s="13" t="s">
        <v>24917</v>
      </c>
      <c r="J3615" s="13">
        <v>-59977549</v>
      </c>
    </row>
    <row r="3616" spans="1:10" x14ac:dyDescent="0.3">
      <c r="A3616" s="2">
        <v>13493</v>
      </c>
      <c r="B3616" s="2" t="s">
        <v>27718</v>
      </c>
      <c r="C3616" s="2">
        <v>600000</v>
      </c>
      <c r="D3616" s="2">
        <v>6.6</v>
      </c>
      <c r="E3616" s="2">
        <f t="shared" si="56"/>
        <v>-586507</v>
      </c>
      <c r="I3616" s="13" t="s">
        <v>24633</v>
      </c>
      <c r="J3616" s="13">
        <v>-60326576</v>
      </c>
    </row>
    <row r="3617" spans="1:10" x14ac:dyDescent="0.3">
      <c r="A3617" s="2">
        <v>515005</v>
      </c>
      <c r="B3617" s="2" t="s">
        <v>27719</v>
      </c>
      <c r="C3617" s="2">
        <v>560000</v>
      </c>
      <c r="D3617" s="2">
        <v>7.7</v>
      </c>
      <c r="E3617" s="2">
        <f t="shared" si="56"/>
        <v>-44995</v>
      </c>
      <c r="I3617" s="13" t="s">
        <v>24691</v>
      </c>
      <c r="J3617" s="13">
        <v>-60432117</v>
      </c>
    </row>
    <row r="3618" spans="1:10" x14ac:dyDescent="0.3">
      <c r="A3618" s="2">
        <v>33451479</v>
      </c>
      <c r="B3618" s="2" t="s">
        <v>27720</v>
      </c>
      <c r="C3618" s="2">
        <v>500000</v>
      </c>
      <c r="D3618" s="2">
        <v>6.5</v>
      </c>
      <c r="E3618" s="2">
        <f t="shared" si="56"/>
        <v>32951479</v>
      </c>
      <c r="I3618" s="13" t="s">
        <v>24634</v>
      </c>
      <c r="J3618" s="13">
        <v>-60519261</v>
      </c>
    </row>
    <row r="3619" spans="1:10" x14ac:dyDescent="0.3">
      <c r="A3619" s="2">
        <v>39552600</v>
      </c>
      <c r="B3619" s="2" t="s">
        <v>27721</v>
      </c>
      <c r="C3619" s="2">
        <v>500000</v>
      </c>
      <c r="D3619" s="2">
        <v>6.1</v>
      </c>
      <c r="E3619" s="2">
        <f t="shared" si="56"/>
        <v>39052600</v>
      </c>
      <c r="I3619" s="13" t="s">
        <v>24908</v>
      </c>
      <c r="J3619" s="13">
        <v>-60917086</v>
      </c>
    </row>
    <row r="3620" spans="1:10" x14ac:dyDescent="0.3">
      <c r="A3620" s="2">
        <v>30500882</v>
      </c>
      <c r="B3620" s="2" t="s">
        <v>27722</v>
      </c>
      <c r="C3620" s="2">
        <v>500000</v>
      </c>
      <c r="D3620" s="2">
        <v>5.7</v>
      </c>
      <c r="E3620" s="2">
        <f t="shared" si="56"/>
        <v>30000882</v>
      </c>
      <c r="I3620" s="13" t="s">
        <v>24327</v>
      </c>
      <c r="J3620" s="13">
        <v>-61357548</v>
      </c>
    </row>
    <row r="3621" spans="1:10" x14ac:dyDescent="0.3">
      <c r="A3621" s="2">
        <v>17000000</v>
      </c>
      <c r="B3621" s="2" t="s">
        <v>27723</v>
      </c>
      <c r="C3621" s="2">
        <v>500000</v>
      </c>
      <c r="D3621" s="2">
        <v>5.9</v>
      </c>
      <c r="E3621" s="2">
        <f t="shared" si="56"/>
        <v>16500000</v>
      </c>
      <c r="I3621" s="13" t="s">
        <v>24636</v>
      </c>
      <c r="J3621" s="13">
        <v>-61682000</v>
      </c>
    </row>
    <row r="3622" spans="1:10" x14ac:dyDescent="0.3">
      <c r="A3622" s="2">
        <v>5739376</v>
      </c>
      <c r="B3622" s="2" t="s">
        <v>27724</v>
      </c>
      <c r="C3622" s="2">
        <v>500000</v>
      </c>
      <c r="D3622" s="2">
        <v>7.7</v>
      </c>
      <c r="E3622" s="2">
        <f t="shared" si="56"/>
        <v>5239376</v>
      </c>
      <c r="I3622" s="13" t="s">
        <v>24223</v>
      </c>
      <c r="J3622" s="13">
        <v>-62149904</v>
      </c>
    </row>
    <row r="3623" spans="1:10" x14ac:dyDescent="0.3">
      <c r="A3623" s="2">
        <v>3773863</v>
      </c>
      <c r="B3623" s="2" t="s">
        <v>27725</v>
      </c>
      <c r="C3623" s="2">
        <v>1000000</v>
      </c>
      <c r="D3623" s="2">
        <v>7.1</v>
      </c>
      <c r="E3623" s="2">
        <f t="shared" si="56"/>
        <v>2773863</v>
      </c>
      <c r="I3623" s="13" t="s">
        <v>24635</v>
      </c>
      <c r="J3623" s="13">
        <v>-62406609</v>
      </c>
    </row>
    <row r="3624" spans="1:10" x14ac:dyDescent="0.3">
      <c r="A3624" s="2">
        <v>2047570</v>
      </c>
      <c r="B3624" s="2" t="s">
        <v>27726</v>
      </c>
      <c r="C3624" s="2">
        <v>500000</v>
      </c>
      <c r="D3624" s="2">
        <v>7.6</v>
      </c>
      <c r="E3624" s="2">
        <f t="shared" si="56"/>
        <v>1547570</v>
      </c>
      <c r="I3624" s="13" t="s">
        <v>24637</v>
      </c>
      <c r="J3624" s="13">
        <v>-62643910</v>
      </c>
    </row>
    <row r="3625" spans="1:10" x14ac:dyDescent="0.3">
      <c r="A3625" s="2">
        <v>1127331</v>
      </c>
      <c r="B3625" s="2" t="s">
        <v>27727</v>
      </c>
      <c r="C3625" s="2">
        <v>46000</v>
      </c>
      <c r="D3625" s="2">
        <v>7.4</v>
      </c>
      <c r="E3625" s="2">
        <f t="shared" si="56"/>
        <v>1081331</v>
      </c>
      <c r="I3625" s="13" t="s">
        <v>24253</v>
      </c>
      <c r="J3625" s="13">
        <v>-62684455</v>
      </c>
    </row>
    <row r="3626" spans="1:10" x14ac:dyDescent="0.3">
      <c r="A3626" s="2">
        <v>906666</v>
      </c>
      <c r="B3626" s="2" t="s">
        <v>27728</v>
      </c>
      <c r="C3626" s="2">
        <v>500000</v>
      </c>
      <c r="D3626" s="2">
        <v>6.8</v>
      </c>
      <c r="E3626" s="2">
        <f t="shared" si="56"/>
        <v>406666</v>
      </c>
      <c r="I3626" s="13" t="s">
        <v>24754</v>
      </c>
      <c r="J3626" s="13">
        <v>-62902875</v>
      </c>
    </row>
    <row r="3627" spans="1:10" x14ac:dyDescent="0.3">
      <c r="A3627" s="2">
        <v>1114943</v>
      </c>
      <c r="B3627" s="2" t="s">
        <v>27729</v>
      </c>
      <c r="C3627" s="2">
        <v>500000</v>
      </c>
      <c r="D3627" s="2">
        <v>6.5</v>
      </c>
      <c r="E3627" s="2">
        <f t="shared" si="56"/>
        <v>614943</v>
      </c>
      <c r="I3627" s="13" t="s">
        <v>24400</v>
      </c>
      <c r="J3627" s="13">
        <v>-63885779</v>
      </c>
    </row>
    <row r="3628" spans="1:10" x14ac:dyDescent="0.3">
      <c r="A3628" s="2">
        <v>985341</v>
      </c>
      <c r="B3628" s="2" t="s">
        <v>27730</v>
      </c>
      <c r="C3628" s="2">
        <v>500000</v>
      </c>
      <c r="D3628" s="2">
        <v>7.3</v>
      </c>
      <c r="E3628" s="2">
        <f t="shared" si="56"/>
        <v>485341</v>
      </c>
      <c r="I3628" s="13" t="s">
        <v>24756</v>
      </c>
      <c r="J3628" s="13">
        <v>-64148812</v>
      </c>
    </row>
    <row r="3629" spans="1:10" x14ac:dyDescent="0.3">
      <c r="A3629" s="2">
        <v>603943</v>
      </c>
      <c r="B3629" s="2" t="s">
        <v>27731</v>
      </c>
      <c r="C3629" s="2">
        <v>500000</v>
      </c>
      <c r="D3629" s="2">
        <v>7.3</v>
      </c>
      <c r="E3629" s="2">
        <f t="shared" si="56"/>
        <v>103943</v>
      </c>
      <c r="I3629" s="13" t="s">
        <v>24535</v>
      </c>
      <c r="J3629" s="13">
        <v>-64831323</v>
      </c>
    </row>
    <row r="3630" spans="1:10" x14ac:dyDescent="0.3">
      <c r="A3630" s="2">
        <v>334041</v>
      </c>
      <c r="B3630" s="2" t="s">
        <v>27732</v>
      </c>
      <c r="C3630" s="2">
        <v>500000</v>
      </c>
      <c r="D3630" s="2">
        <v>6.5</v>
      </c>
      <c r="E3630" s="2">
        <f t="shared" si="56"/>
        <v>-165959</v>
      </c>
      <c r="I3630" s="13" t="s">
        <v>24823</v>
      </c>
      <c r="J3630" s="13">
        <v>-64927587</v>
      </c>
    </row>
    <row r="3631" spans="1:10" x14ac:dyDescent="0.3">
      <c r="A3631" s="2">
        <v>295468</v>
      </c>
      <c r="B3631" s="2" t="s">
        <v>27733</v>
      </c>
      <c r="C3631" s="2">
        <v>500000</v>
      </c>
      <c r="D3631" s="2">
        <v>6</v>
      </c>
      <c r="E3631" s="2">
        <f t="shared" si="56"/>
        <v>-204532</v>
      </c>
      <c r="I3631" s="13" t="s">
        <v>24652</v>
      </c>
      <c r="J3631" s="13">
        <v>-64928486</v>
      </c>
    </row>
    <row r="3632" spans="1:10" x14ac:dyDescent="0.3">
      <c r="A3632" s="2">
        <v>243347</v>
      </c>
      <c r="B3632" s="2" t="s">
        <v>27734</v>
      </c>
      <c r="C3632" s="2">
        <v>500000</v>
      </c>
      <c r="D3632" s="2">
        <v>5.3</v>
      </c>
      <c r="E3632" s="2">
        <f t="shared" si="56"/>
        <v>-256653</v>
      </c>
      <c r="I3632" s="13" t="s">
        <v>24470</v>
      </c>
      <c r="J3632" s="13">
        <v>-64975525</v>
      </c>
    </row>
    <row r="3633" spans="1:10" x14ac:dyDescent="0.3">
      <c r="A3633" s="2">
        <v>154077</v>
      </c>
      <c r="B3633" s="2" t="s">
        <v>27735</v>
      </c>
      <c r="C3633" s="2">
        <v>500000</v>
      </c>
      <c r="D3633" s="2">
        <v>6.6</v>
      </c>
      <c r="E3633" s="2">
        <f t="shared" si="56"/>
        <v>-345923</v>
      </c>
      <c r="I3633" s="13" t="s">
        <v>24268</v>
      </c>
      <c r="J3633" s="13">
        <v>-65267965</v>
      </c>
    </row>
    <row r="3634" spans="1:10" x14ac:dyDescent="0.3">
      <c r="A3634" s="2">
        <v>269061</v>
      </c>
      <c r="B3634" s="2" t="s">
        <v>27736</v>
      </c>
      <c r="C3634" s="2">
        <v>2000000</v>
      </c>
      <c r="D3634" s="2">
        <v>8.6999999999999993</v>
      </c>
      <c r="E3634" s="2">
        <f t="shared" si="56"/>
        <v>-1730939</v>
      </c>
      <c r="I3634" s="13" t="s">
        <v>24292</v>
      </c>
      <c r="J3634" s="13">
        <v>-66359574</v>
      </c>
    </row>
    <row r="3635" spans="1:10" x14ac:dyDescent="0.3">
      <c r="A3635" s="2">
        <v>52850</v>
      </c>
      <c r="B3635" s="2" t="s">
        <v>27737</v>
      </c>
      <c r="C3635" s="2">
        <v>500000</v>
      </c>
      <c r="D3635" s="2">
        <v>6.2</v>
      </c>
      <c r="E3635" s="2">
        <f t="shared" si="56"/>
        <v>-447150</v>
      </c>
      <c r="I3635" s="13" t="s">
        <v>24467</v>
      </c>
      <c r="J3635" s="13">
        <v>-66989354</v>
      </c>
    </row>
    <row r="3636" spans="1:10" x14ac:dyDescent="0.3">
      <c r="A3636" s="2">
        <v>98017</v>
      </c>
      <c r="B3636" s="2" t="s">
        <v>27738</v>
      </c>
      <c r="C3636" s="2">
        <v>500000</v>
      </c>
      <c r="D3636" s="2">
        <v>5.8</v>
      </c>
      <c r="E3636" s="2">
        <f t="shared" si="56"/>
        <v>-401983</v>
      </c>
      <c r="I3636" s="13" t="s">
        <v>24396</v>
      </c>
      <c r="J3636" s="13">
        <v>-67047980</v>
      </c>
    </row>
    <row r="3637" spans="1:10" x14ac:dyDescent="0.3">
      <c r="A3637" s="2">
        <v>177343675</v>
      </c>
      <c r="B3637" s="2" t="s">
        <v>24344</v>
      </c>
      <c r="C3637" s="2">
        <v>135000000</v>
      </c>
      <c r="D3637" s="2">
        <v>6.7</v>
      </c>
      <c r="E3637" s="2">
        <f t="shared" si="56"/>
        <v>42343675</v>
      </c>
      <c r="I3637" s="13" t="s">
        <v>24311</v>
      </c>
      <c r="J3637" s="13">
        <v>-67838031</v>
      </c>
    </row>
    <row r="3638" spans="1:10" x14ac:dyDescent="0.3">
      <c r="A3638" s="2">
        <v>31937</v>
      </c>
      <c r="B3638" s="2" t="s">
        <v>27739</v>
      </c>
      <c r="C3638" s="2">
        <v>500000</v>
      </c>
      <c r="D3638" s="2">
        <v>5.7</v>
      </c>
      <c r="E3638" s="2">
        <f t="shared" si="56"/>
        <v>-468063</v>
      </c>
      <c r="I3638" s="13" t="s">
        <v>24409</v>
      </c>
      <c r="J3638" s="13">
        <v>-69223741</v>
      </c>
    </row>
    <row r="3639" spans="1:10" x14ac:dyDescent="0.3">
      <c r="A3639" s="2">
        <v>13134</v>
      </c>
      <c r="B3639" s="2" t="s">
        <v>27740</v>
      </c>
      <c r="C3639" s="2">
        <v>500000</v>
      </c>
      <c r="D3639" s="2">
        <v>6.1</v>
      </c>
      <c r="E3639" s="2">
        <f t="shared" si="56"/>
        <v>-486866</v>
      </c>
      <c r="I3639" s="13" t="s">
        <v>24765</v>
      </c>
      <c r="J3639" s="13">
        <v>-69382160</v>
      </c>
    </row>
    <row r="3640" spans="1:10" x14ac:dyDescent="0.3">
      <c r="A3640" s="2">
        <v>237301</v>
      </c>
      <c r="B3640" s="2" t="s">
        <v>27741</v>
      </c>
      <c r="C3640" s="2">
        <v>500000</v>
      </c>
      <c r="D3640" s="2">
        <v>6.4</v>
      </c>
      <c r="E3640" s="2">
        <f t="shared" si="56"/>
        <v>-262699</v>
      </c>
      <c r="I3640" s="13" t="s">
        <v>24353</v>
      </c>
      <c r="J3640" s="13">
        <v>-69477903</v>
      </c>
    </row>
    <row r="3641" spans="1:10" x14ac:dyDescent="0.3">
      <c r="A3641" s="2">
        <v>1332</v>
      </c>
      <c r="B3641" s="2" t="s">
        <v>27742</v>
      </c>
      <c r="C3641" s="2">
        <v>500000</v>
      </c>
      <c r="D3641" s="2">
        <v>4.5999999999999996</v>
      </c>
      <c r="E3641" s="2">
        <f t="shared" si="56"/>
        <v>-498668</v>
      </c>
      <c r="I3641" s="13" t="s">
        <v>24692</v>
      </c>
      <c r="J3641" s="13">
        <v>-69590483</v>
      </c>
    </row>
    <row r="3642" spans="1:10" x14ac:dyDescent="0.3">
      <c r="A3642" s="2">
        <v>234903076</v>
      </c>
      <c r="B3642" s="2" t="s">
        <v>24201</v>
      </c>
      <c r="C3642" s="2">
        <v>215000000</v>
      </c>
      <c r="D3642" s="2">
        <v>6.4</v>
      </c>
      <c r="E3642" s="2">
        <f t="shared" si="56"/>
        <v>19903076</v>
      </c>
      <c r="I3642" s="13" t="s">
        <v>24927</v>
      </c>
      <c r="J3642" s="13">
        <v>-69833498</v>
      </c>
    </row>
    <row r="3643" spans="1:10" x14ac:dyDescent="0.3">
      <c r="A3643" s="2">
        <v>2712293</v>
      </c>
      <c r="B3643" s="2" t="s">
        <v>27743</v>
      </c>
      <c r="C3643" s="2">
        <v>450000</v>
      </c>
      <c r="D3643" s="2">
        <v>5.9</v>
      </c>
      <c r="E3643" s="2">
        <f t="shared" si="56"/>
        <v>2262293</v>
      </c>
      <c r="I3643" s="13" t="s">
        <v>24639</v>
      </c>
      <c r="J3643" s="13">
        <v>-70868670</v>
      </c>
    </row>
    <row r="3644" spans="1:10" x14ac:dyDescent="0.3">
      <c r="A3644" s="2">
        <v>768045</v>
      </c>
      <c r="B3644" s="2" t="s">
        <v>27744</v>
      </c>
      <c r="C3644" s="2">
        <v>2000000</v>
      </c>
      <c r="D3644" s="2">
        <v>7.7</v>
      </c>
      <c r="E3644" s="2">
        <f t="shared" si="56"/>
        <v>-1231955</v>
      </c>
      <c r="I3644" s="13" t="s">
        <v>24333</v>
      </c>
      <c r="J3644" s="13">
        <v>-71007672</v>
      </c>
    </row>
    <row r="3645" spans="1:10" x14ac:dyDescent="0.3">
      <c r="A3645" s="2">
        <v>379122</v>
      </c>
      <c r="B3645" s="2" t="s">
        <v>27745</v>
      </c>
      <c r="C3645" s="2">
        <v>450000</v>
      </c>
      <c r="D3645" s="2">
        <v>7.1</v>
      </c>
      <c r="E3645" s="2">
        <f t="shared" si="56"/>
        <v>-70878</v>
      </c>
      <c r="I3645" s="13" t="s">
        <v>24395</v>
      </c>
      <c r="J3645" s="13">
        <v>-74088170</v>
      </c>
    </row>
    <row r="3646" spans="1:10" x14ac:dyDescent="0.3">
      <c r="A3646" s="2">
        <v>23000</v>
      </c>
      <c r="B3646" s="2" t="s">
        <v>27746</v>
      </c>
      <c r="C3646" s="2">
        <v>500000</v>
      </c>
      <c r="D3646" s="2">
        <v>6.2</v>
      </c>
      <c r="E3646" s="2">
        <f t="shared" si="56"/>
        <v>-477000</v>
      </c>
      <c r="I3646" s="13" t="s">
        <v>24207</v>
      </c>
      <c r="J3646" s="13">
        <v>-74679997</v>
      </c>
    </row>
    <row r="3647" spans="1:10" x14ac:dyDescent="0.3">
      <c r="A3647" s="2">
        <v>2300000</v>
      </c>
      <c r="B3647" s="2" t="s">
        <v>27747</v>
      </c>
      <c r="C3647" s="2">
        <v>439000</v>
      </c>
      <c r="D3647" s="2">
        <v>7.7</v>
      </c>
      <c r="E3647" s="2">
        <f t="shared" si="56"/>
        <v>1861000</v>
      </c>
      <c r="I3647" s="13" t="s">
        <v>24236</v>
      </c>
      <c r="J3647" s="13">
        <v>-74710310</v>
      </c>
    </row>
    <row r="3648" spans="1:10" x14ac:dyDescent="0.3">
      <c r="A3648" s="2">
        <v>2938208</v>
      </c>
      <c r="B3648" s="2" t="s">
        <v>27748</v>
      </c>
      <c r="C3648" s="2">
        <v>225000</v>
      </c>
      <c r="D3648" s="2">
        <v>7.5</v>
      </c>
      <c r="E3648" s="2">
        <f t="shared" si="56"/>
        <v>2713208</v>
      </c>
      <c r="I3648" s="13" t="s">
        <v>24459</v>
      </c>
      <c r="J3648" s="13">
        <v>-74901420</v>
      </c>
    </row>
    <row r="3649" spans="1:10" x14ac:dyDescent="0.3">
      <c r="A3649" s="2">
        <v>44540956</v>
      </c>
      <c r="B3649" s="2" t="s">
        <v>27749</v>
      </c>
      <c r="C3649" s="2">
        <v>400000</v>
      </c>
      <c r="D3649" s="2">
        <v>6.9</v>
      </c>
      <c r="E3649" s="2">
        <f t="shared" si="56"/>
        <v>44140956</v>
      </c>
      <c r="I3649" s="13" t="s">
        <v>24317</v>
      </c>
      <c r="J3649" s="13">
        <v>-74992955</v>
      </c>
    </row>
    <row r="3650" spans="1:10" x14ac:dyDescent="0.3">
      <c r="A3650" s="2">
        <v>258113</v>
      </c>
      <c r="B3650" s="2" t="s">
        <v>27750</v>
      </c>
      <c r="C3650" s="2">
        <v>1066167</v>
      </c>
      <c r="D3650" s="2">
        <v>7.1</v>
      </c>
      <c r="E3650" s="2">
        <f t="shared" si="56"/>
        <v>-808054</v>
      </c>
      <c r="I3650" s="13" t="s">
        <v>24317</v>
      </c>
      <c r="J3650" s="13">
        <v>-74992955</v>
      </c>
    </row>
    <row r="3651" spans="1:10" x14ac:dyDescent="0.3">
      <c r="A3651" s="2">
        <v>107917283</v>
      </c>
      <c r="B3651" s="2" t="s">
        <v>27751</v>
      </c>
      <c r="C3651" s="2">
        <v>15000</v>
      </c>
      <c r="D3651" s="2">
        <v>6.3</v>
      </c>
      <c r="E3651" s="2">
        <f t="shared" ref="E3651:E3714" si="57">A3651-C3651</f>
        <v>107902283</v>
      </c>
      <c r="I3651" s="13" t="s">
        <v>24468</v>
      </c>
      <c r="J3651" s="13">
        <v>-75014388</v>
      </c>
    </row>
    <row r="3652" spans="1:10" x14ac:dyDescent="0.3">
      <c r="A3652" s="2">
        <v>1229197</v>
      </c>
      <c r="B3652" s="2" t="s">
        <v>27752</v>
      </c>
      <c r="C3652" s="2">
        <v>229575</v>
      </c>
      <c r="D3652" s="2">
        <v>8.3000000000000007</v>
      </c>
      <c r="E3652" s="2">
        <f t="shared" si="57"/>
        <v>999622</v>
      </c>
      <c r="I3652" s="13" t="s">
        <v>24385</v>
      </c>
      <c r="J3652" s="13">
        <v>-76070659</v>
      </c>
    </row>
    <row r="3653" spans="1:10" x14ac:dyDescent="0.3">
      <c r="A3653" s="2">
        <v>1689999</v>
      </c>
      <c r="B3653" s="2" t="s">
        <v>27753</v>
      </c>
      <c r="C3653" s="2">
        <v>400000</v>
      </c>
      <c r="D3653" s="2">
        <v>7.1</v>
      </c>
      <c r="E3653" s="2">
        <f t="shared" si="57"/>
        <v>1289999</v>
      </c>
      <c r="I3653" s="13" t="s">
        <v>24466</v>
      </c>
      <c r="J3653" s="13">
        <v>-76227778</v>
      </c>
    </row>
    <row r="3654" spans="1:10" x14ac:dyDescent="0.3">
      <c r="A3654" s="2">
        <v>592014</v>
      </c>
      <c r="B3654" s="2" t="s">
        <v>27754</v>
      </c>
      <c r="C3654" s="2">
        <v>218</v>
      </c>
      <c r="D3654" s="2">
        <v>7.2</v>
      </c>
      <c r="E3654" s="2">
        <f t="shared" si="57"/>
        <v>591796</v>
      </c>
      <c r="I3654" s="13" t="s">
        <v>24466</v>
      </c>
      <c r="J3654" s="13">
        <v>-76227778</v>
      </c>
    </row>
    <row r="3655" spans="1:10" x14ac:dyDescent="0.3">
      <c r="A3655" s="2">
        <v>126387</v>
      </c>
      <c r="B3655" s="2" t="s">
        <v>27755</v>
      </c>
      <c r="C3655" s="2">
        <v>400000</v>
      </c>
      <c r="D3655" s="2">
        <v>6.9</v>
      </c>
      <c r="E3655" s="2">
        <f t="shared" si="57"/>
        <v>-273613</v>
      </c>
      <c r="I3655" s="13" t="s">
        <v>24300</v>
      </c>
      <c r="J3655" s="13">
        <v>-76896216</v>
      </c>
    </row>
    <row r="3656" spans="1:10" x14ac:dyDescent="0.3">
      <c r="A3656" s="2">
        <v>80276912</v>
      </c>
      <c r="B3656" s="2" t="s">
        <v>27756</v>
      </c>
      <c r="C3656" s="2">
        <v>35000000</v>
      </c>
      <c r="D3656" s="2">
        <v>6.1</v>
      </c>
      <c r="E3656" s="2">
        <f t="shared" si="57"/>
        <v>45276912</v>
      </c>
      <c r="I3656" s="13" t="s">
        <v>24491</v>
      </c>
      <c r="J3656" s="13">
        <v>-76985496</v>
      </c>
    </row>
    <row r="3657" spans="1:10" x14ac:dyDescent="0.3">
      <c r="A3657" s="2">
        <v>2808000</v>
      </c>
      <c r="B3657" s="2" t="s">
        <v>27757</v>
      </c>
      <c r="C3657" s="2">
        <v>379000</v>
      </c>
      <c r="D3657" s="2">
        <v>6.3</v>
      </c>
      <c r="E3657" s="2">
        <f t="shared" si="57"/>
        <v>2429000</v>
      </c>
      <c r="I3657" s="13" t="s">
        <v>24237</v>
      </c>
      <c r="J3657" s="13">
        <v>-77810499</v>
      </c>
    </row>
    <row r="3658" spans="1:10" x14ac:dyDescent="0.3">
      <c r="A3658" s="2">
        <v>12843</v>
      </c>
      <c r="B3658" s="2" t="s">
        <v>27758</v>
      </c>
      <c r="C3658" s="2">
        <v>6000000</v>
      </c>
      <c r="D3658" s="2">
        <v>6.1</v>
      </c>
      <c r="E3658" s="2">
        <f t="shared" si="57"/>
        <v>-5987157</v>
      </c>
      <c r="I3658" s="13" t="s">
        <v>24489</v>
      </c>
      <c r="J3658" s="13">
        <v>-77823100</v>
      </c>
    </row>
    <row r="3659" spans="1:10" x14ac:dyDescent="0.3">
      <c r="A3659" s="2">
        <v>1523883</v>
      </c>
      <c r="B3659" s="2" t="s">
        <v>27759</v>
      </c>
      <c r="C3659" s="2">
        <v>1750211</v>
      </c>
      <c r="D3659" s="2">
        <v>7.8</v>
      </c>
      <c r="E3659" s="2">
        <f t="shared" si="57"/>
        <v>-226328</v>
      </c>
      <c r="I3659" s="13" t="s">
        <v>24651</v>
      </c>
      <c r="J3659" s="13">
        <v>-79860848</v>
      </c>
    </row>
    <row r="3660" spans="1:10" x14ac:dyDescent="0.3">
      <c r="A3660" s="2">
        <v>4000000</v>
      </c>
      <c r="B3660" s="2" t="s">
        <v>27760</v>
      </c>
      <c r="C3660" s="2">
        <v>350000</v>
      </c>
      <c r="D3660" s="2">
        <v>4.7</v>
      </c>
      <c r="E3660" s="2">
        <f t="shared" si="57"/>
        <v>3650000</v>
      </c>
      <c r="I3660" s="13" t="s">
        <v>24352</v>
      </c>
      <c r="J3660" s="13">
        <v>-80448338</v>
      </c>
    </row>
    <row r="3661" spans="1:10" x14ac:dyDescent="0.3">
      <c r="A3661" s="2">
        <v>47000000</v>
      </c>
      <c r="B3661" s="2" t="s">
        <v>26400</v>
      </c>
      <c r="C3661" s="2">
        <v>300000</v>
      </c>
      <c r="D3661" s="2">
        <v>7.9</v>
      </c>
      <c r="E3661" s="2">
        <f t="shared" si="57"/>
        <v>46700000</v>
      </c>
      <c r="I3661" s="13" t="s">
        <v>24425</v>
      </c>
      <c r="J3661" s="13">
        <v>-82603302</v>
      </c>
    </row>
    <row r="3662" spans="1:10" x14ac:dyDescent="0.3">
      <c r="A3662" s="2">
        <v>1281176</v>
      </c>
      <c r="B3662" s="2" t="s">
        <v>27761</v>
      </c>
      <c r="C3662" s="2">
        <v>312000</v>
      </c>
      <c r="D3662" s="2">
        <v>6.7</v>
      </c>
      <c r="E3662" s="2">
        <f t="shared" si="57"/>
        <v>969176</v>
      </c>
      <c r="I3662" s="13" t="s">
        <v>24430</v>
      </c>
      <c r="J3662" s="13">
        <v>-83287549</v>
      </c>
    </row>
    <row r="3663" spans="1:10" x14ac:dyDescent="0.3">
      <c r="A3663" s="2">
        <v>16115878</v>
      </c>
      <c r="B3663" s="2" t="s">
        <v>27762</v>
      </c>
      <c r="C3663" s="2">
        <v>8000000</v>
      </c>
      <c r="D3663" s="2">
        <v>6.6</v>
      </c>
      <c r="E3663" s="2">
        <f t="shared" si="57"/>
        <v>8115878</v>
      </c>
      <c r="I3663" s="13" t="s">
        <v>24179</v>
      </c>
      <c r="J3663" s="13">
        <v>-83385977</v>
      </c>
    </row>
    <row r="3664" spans="1:10" x14ac:dyDescent="0.3">
      <c r="A3664" s="2">
        <v>1652472</v>
      </c>
      <c r="B3664" s="2" t="s">
        <v>27763</v>
      </c>
      <c r="C3664" s="2">
        <v>300000</v>
      </c>
      <c r="D3664" s="2">
        <v>6.9</v>
      </c>
      <c r="E3664" s="2">
        <f t="shared" si="57"/>
        <v>1352472</v>
      </c>
      <c r="I3664" s="13" t="s">
        <v>24205</v>
      </c>
      <c r="J3664" s="13">
        <v>-83406809</v>
      </c>
    </row>
    <row r="3665" spans="1:10" x14ac:dyDescent="0.3">
      <c r="A3665" s="2">
        <v>2360184</v>
      </c>
      <c r="B3665" s="2" t="s">
        <v>27764</v>
      </c>
      <c r="C3665" s="2">
        <v>300000</v>
      </c>
      <c r="D3665" s="2">
        <v>7.1</v>
      </c>
      <c r="E3665" s="2">
        <f t="shared" si="57"/>
        <v>2060184</v>
      </c>
      <c r="I3665" s="13" t="s">
        <v>27343</v>
      </c>
      <c r="J3665" s="13">
        <v>-83832772</v>
      </c>
    </row>
    <row r="3666" spans="1:10" x14ac:dyDescent="0.3">
      <c r="A3666" s="2">
        <v>255352</v>
      </c>
      <c r="B3666" s="2" t="s">
        <v>27765</v>
      </c>
      <c r="C3666" s="2">
        <v>300000</v>
      </c>
      <c r="D3666" s="2">
        <v>6.7</v>
      </c>
      <c r="E3666" s="2">
        <f t="shared" si="57"/>
        <v>-44648</v>
      </c>
      <c r="I3666" s="13" t="s">
        <v>24302</v>
      </c>
      <c r="J3666" s="13">
        <v>-84540684</v>
      </c>
    </row>
    <row r="3667" spans="1:10" x14ac:dyDescent="0.3">
      <c r="A3667" s="2">
        <v>856942</v>
      </c>
      <c r="B3667" s="2" t="s">
        <v>27766</v>
      </c>
      <c r="C3667" s="2">
        <v>200000</v>
      </c>
      <c r="D3667" s="2">
        <v>7.1</v>
      </c>
      <c r="E3667" s="2">
        <f t="shared" si="57"/>
        <v>656942</v>
      </c>
      <c r="I3667" s="13" t="s">
        <v>24496</v>
      </c>
      <c r="J3667" s="13">
        <v>-84593638</v>
      </c>
    </row>
    <row r="3668" spans="1:10" x14ac:dyDescent="0.3">
      <c r="A3668" s="2">
        <v>5199</v>
      </c>
      <c r="B3668" s="2" t="s">
        <v>27767</v>
      </c>
      <c r="C3668" s="2">
        <v>200000</v>
      </c>
      <c r="D3668" s="2">
        <v>6.6</v>
      </c>
      <c r="E3668" s="2">
        <f t="shared" si="57"/>
        <v>-194801</v>
      </c>
      <c r="I3668" s="13" t="s">
        <v>24421</v>
      </c>
      <c r="J3668" s="13">
        <v>-85995841</v>
      </c>
    </row>
    <row r="3669" spans="1:10" x14ac:dyDescent="0.3">
      <c r="A3669" s="2">
        <v>24343673</v>
      </c>
      <c r="B3669" s="2" t="s">
        <v>25205</v>
      </c>
      <c r="C3669" s="2">
        <v>45000000</v>
      </c>
      <c r="D3669" s="2">
        <v>7.4</v>
      </c>
      <c r="E3669" s="2">
        <f t="shared" si="57"/>
        <v>-20656327</v>
      </c>
      <c r="I3669" s="13" t="s">
        <v>24421</v>
      </c>
      <c r="J3669" s="13">
        <v>-85995841</v>
      </c>
    </row>
    <row r="3670" spans="1:10" x14ac:dyDescent="0.3">
      <c r="A3670" s="2">
        <v>2468</v>
      </c>
      <c r="B3670" s="2" t="s">
        <v>27768</v>
      </c>
      <c r="C3670" s="2">
        <v>300000</v>
      </c>
      <c r="D3670" s="2">
        <v>4.8</v>
      </c>
      <c r="E3670" s="2">
        <f t="shared" si="57"/>
        <v>-297532</v>
      </c>
      <c r="I3670" s="13" t="s">
        <v>24238</v>
      </c>
      <c r="J3670" s="13">
        <v>-86753780</v>
      </c>
    </row>
    <row r="3671" spans="1:10" x14ac:dyDescent="0.3">
      <c r="A3671" s="2">
        <v>318622</v>
      </c>
      <c r="B3671" s="2" t="s">
        <v>27769</v>
      </c>
      <c r="C3671" s="2">
        <v>270000</v>
      </c>
      <c r="D3671" s="2">
        <v>6.4</v>
      </c>
      <c r="E3671" s="2">
        <f t="shared" si="57"/>
        <v>48622</v>
      </c>
      <c r="I3671" s="13" t="s">
        <v>24263</v>
      </c>
      <c r="J3671" s="13">
        <v>-86856188</v>
      </c>
    </row>
    <row r="3672" spans="1:10" x14ac:dyDescent="0.3">
      <c r="A3672" s="2">
        <v>12006514</v>
      </c>
      <c r="B3672" s="2" t="s">
        <v>27770</v>
      </c>
      <c r="C3672" s="2">
        <v>250000</v>
      </c>
      <c r="D3672" s="2">
        <v>7.3</v>
      </c>
      <c r="E3672" s="2">
        <f t="shared" si="57"/>
        <v>11756514</v>
      </c>
      <c r="I3672" s="13" t="s">
        <v>24498</v>
      </c>
      <c r="J3672" s="13">
        <v>-87000000</v>
      </c>
    </row>
    <row r="3673" spans="1:10" x14ac:dyDescent="0.3">
      <c r="A3673" s="2">
        <v>4186931</v>
      </c>
      <c r="B3673" s="2" t="s">
        <v>27771</v>
      </c>
      <c r="C3673" s="2">
        <v>250000</v>
      </c>
      <c r="D3673" s="2">
        <v>6.9</v>
      </c>
      <c r="E3673" s="2">
        <f t="shared" si="57"/>
        <v>3936931</v>
      </c>
      <c r="I3673" s="13" t="s">
        <v>24335</v>
      </c>
      <c r="J3673" s="13">
        <v>-87207693</v>
      </c>
    </row>
    <row r="3674" spans="1:10" x14ac:dyDescent="0.3">
      <c r="A3674" s="2">
        <v>3799339</v>
      </c>
      <c r="B3674" s="2" t="s">
        <v>27772</v>
      </c>
      <c r="C3674" s="2">
        <v>250000</v>
      </c>
      <c r="D3674" s="2">
        <v>7.2</v>
      </c>
      <c r="E3674" s="2">
        <f t="shared" si="57"/>
        <v>3549339</v>
      </c>
      <c r="I3674" s="13" t="s">
        <v>24295</v>
      </c>
      <c r="J3674" s="13">
        <v>-88062505</v>
      </c>
    </row>
    <row r="3675" spans="1:10" x14ac:dyDescent="0.3">
      <c r="A3675" s="2">
        <v>1977544</v>
      </c>
      <c r="B3675" s="2" t="s">
        <v>27773</v>
      </c>
      <c r="C3675" s="2">
        <v>250000</v>
      </c>
      <c r="D3675" s="2">
        <v>6.5</v>
      </c>
      <c r="E3675" s="2">
        <f t="shared" si="57"/>
        <v>1727544</v>
      </c>
      <c r="I3675" s="13" t="s">
        <v>24215</v>
      </c>
      <c r="J3675" s="13">
        <v>-88214518</v>
      </c>
    </row>
    <row r="3676" spans="1:10" x14ac:dyDescent="0.3">
      <c r="A3676" s="2">
        <v>1050600</v>
      </c>
      <c r="B3676" s="2" t="s">
        <v>27774</v>
      </c>
      <c r="C3676" s="2">
        <v>250000</v>
      </c>
      <c r="D3676" s="2">
        <v>6.6</v>
      </c>
      <c r="E3676" s="2">
        <f t="shared" si="57"/>
        <v>800600</v>
      </c>
      <c r="I3676" s="13" t="s">
        <v>26788</v>
      </c>
      <c r="J3676" s="13">
        <v>-88958772</v>
      </c>
    </row>
    <row r="3677" spans="1:10" x14ac:dyDescent="0.3">
      <c r="A3677" s="2">
        <v>902835</v>
      </c>
      <c r="B3677" s="2" t="s">
        <v>27775</v>
      </c>
      <c r="C3677" s="2">
        <v>250000</v>
      </c>
      <c r="D3677" s="2">
        <v>6.7</v>
      </c>
      <c r="E3677" s="2">
        <f t="shared" si="57"/>
        <v>652835</v>
      </c>
      <c r="I3677" s="13" t="s">
        <v>24386</v>
      </c>
      <c r="J3677" s="13">
        <v>-89787380</v>
      </c>
    </row>
    <row r="3678" spans="1:10" x14ac:dyDescent="0.3">
      <c r="A3678" s="2">
        <v>489220</v>
      </c>
      <c r="B3678" s="2" t="s">
        <v>27776</v>
      </c>
      <c r="C3678" s="2">
        <v>365000</v>
      </c>
      <c r="D3678" s="2">
        <v>7.3</v>
      </c>
      <c r="E3678" s="2">
        <f t="shared" si="57"/>
        <v>124220</v>
      </c>
      <c r="I3678" s="13" t="s">
        <v>24538</v>
      </c>
      <c r="J3678" s="13">
        <v>-89809438</v>
      </c>
    </row>
    <row r="3679" spans="1:10" x14ac:dyDescent="0.3">
      <c r="A3679" s="2">
        <v>203134</v>
      </c>
      <c r="B3679" s="2" t="s">
        <v>27777</v>
      </c>
      <c r="C3679" s="2">
        <v>250000</v>
      </c>
      <c r="D3679" s="2">
        <v>7</v>
      </c>
      <c r="E3679" s="2">
        <f t="shared" si="57"/>
        <v>-46866</v>
      </c>
      <c r="I3679" s="13" t="s">
        <v>24429</v>
      </c>
      <c r="J3679" s="13">
        <v>-90200974</v>
      </c>
    </row>
    <row r="3680" spans="1:10" x14ac:dyDescent="0.3">
      <c r="A3680" s="2">
        <v>191309</v>
      </c>
      <c r="B3680" s="2" t="s">
        <v>27778</v>
      </c>
      <c r="C3680" s="2">
        <v>150000</v>
      </c>
      <c r="D3680" s="2">
        <v>5.5</v>
      </c>
      <c r="E3680" s="2">
        <f t="shared" si="57"/>
        <v>41309</v>
      </c>
      <c r="I3680" s="13" t="s">
        <v>24429</v>
      </c>
      <c r="J3680" s="13">
        <v>-90200974</v>
      </c>
    </row>
    <row r="3681" spans="1:10" x14ac:dyDescent="0.3">
      <c r="A3681" s="2">
        <v>3388210</v>
      </c>
      <c r="B3681" s="2" t="s">
        <v>27779</v>
      </c>
      <c r="C3681" s="2">
        <v>250000</v>
      </c>
      <c r="D3681" s="2">
        <v>6.7</v>
      </c>
      <c r="E3681" s="2">
        <f t="shared" si="57"/>
        <v>3138210</v>
      </c>
      <c r="I3681" s="13" t="s">
        <v>24529</v>
      </c>
      <c r="J3681" s="13">
        <v>-91973129</v>
      </c>
    </row>
    <row r="3682" spans="1:10" x14ac:dyDescent="0.3">
      <c r="A3682" s="2">
        <v>49494</v>
      </c>
      <c r="B3682" s="2" t="s">
        <v>27780</v>
      </c>
      <c r="C3682" s="2">
        <v>250000</v>
      </c>
      <c r="D3682" s="2">
        <v>3.9</v>
      </c>
      <c r="E3682" s="2">
        <f t="shared" si="57"/>
        <v>-200506</v>
      </c>
      <c r="I3682" s="13" t="s">
        <v>24265</v>
      </c>
      <c r="J3682" s="13">
        <v>-93153376</v>
      </c>
    </row>
    <row r="3683" spans="1:10" x14ac:dyDescent="0.3">
      <c r="A3683" s="2">
        <v>111300</v>
      </c>
      <c r="B3683" s="2" t="s">
        <v>27781</v>
      </c>
      <c r="C3683" s="2">
        <v>225000</v>
      </c>
      <c r="D3683" s="2">
        <v>7.5</v>
      </c>
      <c r="E3683" s="2">
        <f t="shared" si="57"/>
        <v>-113700</v>
      </c>
      <c r="I3683" s="13" t="s">
        <v>24475</v>
      </c>
      <c r="J3683" s="13">
        <v>-93990787</v>
      </c>
    </row>
    <row r="3684" spans="1:10" x14ac:dyDescent="0.3">
      <c r="A3684" s="2">
        <v>1027119</v>
      </c>
      <c r="B3684" s="2" t="s">
        <v>27782</v>
      </c>
      <c r="C3684" s="2">
        <v>225000</v>
      </c>
      <c r="D3684" s="2">
        <v>7</v>
      </c>
      <c r="E3684" s="2">
        <f t="shared" si="57"/>
        <v>802119</v>
      </c>
      <c r="I3684" s="13" t="s">
        <v>24185</v>
      </c>
      <c r="J3684" s="13">
        <v>-94780265</v>
      </c>
    </row>
    <row r="3685" spans="1:10" x14ac:dyDescent="0.3">
      <c r="A3685" s="2">
        <v>5000000</v>
      </c>
      <c r="B3685" s="2" t="s">
        <v>27783</v>
      </c>
      <c r="C3685" s="2">
        <v>210000</v>
      </c>
      <c r="D3685" s="2">
        <v>6.7</v>
      </c>
      <c r="E3685" s="2">
        <f t="shared" si="57"/>
        <v>4790000</v>
      </c>
      <c r="I3685" s="13" t="s">
        <v>24469</v>
      </c>
      <c r="J3685" s="13">
        <v>-95588898</v>
      </c>
    </row>
    <row r="3686" spans="1:10" x14ac:dyDescent="0.3">
      <c r="A3686" s="2">
        <v>4505922</v>
      </c>
      <c r="B3686" s="2" t="s">
        <v>27784</v>
      </c>
      <c r="C3686" s="2">
        <v>200000</v>
      </c>
      <c r="D3686" s="2">
        <v>7.4</v>
      </c>
      <c r="E3686" s="2">
        <f t="shared" si="57"/>
        <v>4305922</v>
      </c>
      <c r="I3686" s="13" t="s">
        <v>24232</v>
      </c>
      <c r="J3686" s="13">
        <v>-96179906</v>
      </c>
    </row>
    <row r="3687" spans="1:10" x14ac:dyDescent="0.3">
      <c r="A3687" s="2">
        <v>3500000</v>
      </c>
      <c r="B3687" s="2" t="s">
        <v>27785</v>
      </c>
      <c r="C3687" s="2">
        <v>200000</v>
      </c>
      <c r="D3687" s="2">
        <v>8</v>
      </c>
      <c r="E3687" s="2">
        <f t="shared" si="57"/>
        <v>3300000</v>
      </c>
      <c r="I3687" s="13" t="s">
        <v>24358</v>
      </c>
      <c r="J3687" s="13">
        <v>-96407585</v>
      </c>
    </row>
    <row r="3688" spans="1:10" x14ac:dyDescent="0.3">
      <c r="A3688" s="2">
        <v>32154410</v>
      </c>
      <c r="B3688" s="2" t="s">
        <v>25713</v>
      </c>
      <c r="C3688" s="2">
        <v>30000000</v>
      </c>
      <c r="D3688" s="2">
        <v>7.1</v>
      </c>
      <c r="E3688" s="2">
        <f t="shared" si="57"/>
        <v>2154410</v>
      </c>
      <c r="I3688" s="13" t="s">
        <v>24249</v>
      </c>
      <c r="J3688" s="13">
        <v>-96582135</v>
      </c>
    </row>
    <row r="3689" spans="1:10" x14ac:dyDescent="0.3">
      <c r="A3689" s="2">
        <v>1111</v>
      </c>
      <c r="B3689" s="2" t="s">
        <v>27786</v>
      </c>
      <c r="C3689" s="2">
        <v>200000</v>
      </c>
      <c r="D3689" s="2">
        <v>7.7</v>
      </c>
      <c r="E3689" s="2">
        <f t="shared" si="57"/>
        <v>-198889</v>
      </c>
      <c r="I3689" s="13" t="s">
        <v>26711</v>
      </c>
      <c r="J3689" s="13">
        <v>-96941620</v>
      </c>
    </row>
    <row r="3690" spans="1:10" x14ac:dyDescent="0.3">
      <c r="A3690" s="2">
        <v>925402</v>
      </c>
      <c r="B3690" s="2" t="s">
        <v>27787</v>
      </c>
      <c r="C3690" s="2">
        <v>180000</v>
      </c>
      <c r="D3690" s="2">
        <v>8.5</v>
      </c>
      <c r="E3690" s="2">
        <f t="shared" si="57"/>
        <v>745402</v>
      </c>
      <c r="I3690" s="13" t="s">
        <v>24264</v>
      </c>
      <c r="J3690" s="13">
        <v>-99344497</v>
      </c>
    </row>
    <row r="3691" spans="1:10" x14ac:dyDescent="0.3">
      <c r="A3691" s="2">
        <v>469947</v>
      </c>
      <c r="B3691" s="2" t="s">
        <v>27788</v>
      </c>
      <c r="C3691" s="2">
        <v>120000</v>
      </c>
      <c r="D3691" s="2">
        <v>7.7</v>
      </c>
      <c r="E3691" s="2">
        <f t="shared" si="57"/>
        <v>349947</v>
      </c>
      <c r="I3691" s="13" t="s">
        <v>24463</v>
      </c>
      <c r="J3691" s="13">
        <v>-101879446</v>
      </c>
    </row>
    <row r="3692" spans="1:10" x14ac:dyDescent="0.3">
      <c r="A3692" s="2">
        <v>7137502</v>
      </c>
      <c r="B3692" s="2" t="s">
        <v>27789</v>
      </c>
      <c r="C3692" s="2">
        <v>175000</v>
      </c>
      <c r="D3692" s="2">
        <v>6.5</v>
      </c>
      <c r="E3692" s="2">
        <f t="shared" si="57"/>
        <v>6962502</v>
      </c>
      <c r="I3692" s="13" t="s">
        <v>26655</v>
      </c>
      <c r="J3692" s="13">
        <v>-102725701</v>
      </c>
    </row>
    <row r="3693" spans="1:10" x14ac:dyDescent="0.3">
      <c r="A3693" s="2">
        <v>1316074</v>
      </c>
      <c r="B3693" s="2" t="s">
        <v>27790</v>
      </c>
      <c r="C3693" s="2">
        <v>100000</v>
      </c>
      <c r="D3693" s="2">
        <v>7</v>
      </c>
      <c r="E3693" s="2">
        <f t="shared" si="57"/>
        <v>1216074</v>
      </c>
      <c r="I3693" s="13" t="s">
        <v>24322</v>
      </c>
      <c r="J3693" s="13">
        <v>-103295584</v>
      </c>
    </row>
    <row r="3694" spans="1:10" x14ac:dyDescent="0.3">
      <c r="A3694" s="2">
        <v>15180000</v>
      </c>
      <c r="B3694" s="2" t="s">
        <v>27791</v>
      </c>
      <c r="C3694" s="2">
        <v>500000</v>
      </c>
      <c r="D3694" s="2">
        <v>5.5</v>
      </c>
      <c r="E3694" s="2">
        <f t="shared" si="57"/>
        <v>14680000</v>
      </c>
      <c r="I3694" s="13" t="s">
        <v>24328</v>
      </c>
      <c r="J3694" s="13">
        <v>-104868170</v>
      </c>
    </row>
    <row r="3695" spans="1:10" x14ac:dyDescent="0.3">
      <c r="A3695" s="2">
        <v>2882062</v>
      </c>
      <c r="B3695" s="2" t="s">
        <v>27792</v>
      </c>
      <c r="C3695" s="2">
        <v>150000</v>
      </c>
      <c r="D3695" s="2">
        <v>6.3</v>
      </c>
      <c r="E3695" s="2">
        <f t="shared" si="57"/>
        <v>2732062</v>
      </c>
      <c r="I3695" s="13" t="s">
        <v>24321</v>
      </c>
      <c r="J3695" s="13">
        <v>-108858926</v>
      </c>
    </row>
    <row r="3696" spans="1:10" x14ac:dyDescent="0.3">
      <c r="A3696" s="2">
        <v>9437933</v>
      </c>
      <c r="B3696" s="2" t="s">
        <v>27793</v>
      </c>
      <c r="C3696" s="2">
        <v>180000</v>
      </c>
      <c r="D3696" s="2">
        <v>7.9</v>
      </c>
      <c r="E3696" s="2">
        <f t="shared" si="57"/>
        <v>9257933</v>
      </c>
      <c r="I3696" s="13" t="s">
        <v>24214</v>
      </c>
      <c r="J3696" s="13">
        <v>-109244357</v>
      </c>
    </row>
    <row r="3697" spans="1:10" x14ac:dyDescent="0.3">
      <c r="A3697" s="2">
        <v>155984</v>
      </c>
      <c r="B3697" s="2" t="s">
        <v>27794</v>
      </c>
      <c r="C3697" s="2">
        <v>160000</v>
      </c>
      <c r="D3697" s="2">
        <v>7.4</v>
      </c>
      <c r="E3697" s="2">
        <f t="shared" si="57"/>
        <v>-4016</v>
      </c>
      <c r="I3697" s="13" t="s">
        <v>24187</v>
      </c>
      <c r="J3697" s="13">
        <v>-109916481</v>
      </c>
    </row>
    <row r="3698" spans="1:10" x14ac:dyDescent="0.3">
      <c r="A3698" s="2">
        <v>30859000</v>
      </c>
      <c r="B3698" s="2" t="s">
        <v>27003</v>
      </c>
      <c r="C3698" s="2">
        <v>83532</v>
      </c>
      <c r="D3698" s="2">
        <v>7.5</v>
      </c>
      <c r="E3698" s="2">
        <f t="shared" si="57"/>
        <v>30775468</v>
      </c>
      <c r="I3698" s="13" t="s">
        <v>24417</v>
      </c>
      <c r="J3698" s="13">
        <v>-111931604</v>
      </c>
    </row>
    <row r="3699" spans="1:10" x14ac:dyDescent="0.3">
      <c r="A3699" s="2">
        <v>6706368</v>
      </c>
      <c r="B3699" s="2" t="s">
        <v>27795</v>
      </c>
      <c r="C3699" s="2">
        <v>160000</v>
      </c>
      <c r="D3699" s="2">
        <v>7.5</v>
      </c>
      <c r="E3699" s="2">
        <f t="shared" si="57"/>
        <v>6546368</v>
      </c>
      <c r="I3699" s="13" t="s">
        <v>24267</v>
      </c>
      <c r="J3699" s="13">
        <v>-113021005</v>
      </c>
    </row>
    <row r="3700" spans="1:10" x14ac:dyDescent="0.3">
      <c r="A3700" s="2">
        <v>10174663</v>
      </c>
      <c r="B3700" s="2" t="s">
        <v>27796</v>
      </c>
      <c r="C3700" s="2">
        <v>100000</v>
      </c>
      <c r="D3700" s="2">
        <v>6.7</v>
      </c>
      <c r="E3700" s="2">
        <f t="shared" si="57"/>
        <v>10074663</v>
      </c>
      <c r="I3700" s="13" t="s">
        <v>24303</v>
      </c>
      <c r="J3700" s="13">
        <v>-115035182</v>
      </c>
    </row>
    <row r="3701" spans="1:10" x14ac:dyDescent="0.3">
      <c r="A3701" s="2">
        <v>22757819</v>
      </c>
      <c r="B3701" s="2" t="s">
        <v>27797</v>
      </c>
      <c r="C3701" s="2">
        <v>100000</v>
      </c>
      <c r="D3701" s="2">
        <v>4.2</v>
      </c>
      <c r="E3701" s="2">
        <f t="shared" si="57"/>
        <v>22657819</v>
      </c>
      <c r="I3701" s="13" t="s">
        <v>24303</v>
      </c>
      <c r="J3701" s="13">
        <v>-115035182</v>
      </c>
    </row>
    <row r="3702" spans="1:10" x14ac:dyDescent="0.3">
      <c r="A3702" s="2">
        <v>5228617</v>
      </c>
      <c r="B3702" s="2" t="s">
        <v>27798</v>
      </c>
      <c r="C3702" s="2">
        <v>100000</v>
      </c>
      <c r="D3702" s="2">
        <v>7</v>
      </c>
      <c r="E3702" s="2">
        <f t="shared" si="57"/>
        <v>5128617</v>
      </c>
      <c r="I3702" s="13" t="s">
        <v>24272</v>
      </c>
      <c r="J3702" s="13">
        <v>-120706229</v>
      </c>
    </row>
    <row r="3703" spans="1:10" x14ac:dyDescent="0.3">
      <c r="A3703" s="2">
        <v>110536</v>
      </c>
      <c r="B3703" s="2" t="s">
        <v>27799</v>
      </c>
      <c r="C3703" s="2">
        <v>40000</v>
      </c>
      <c r="D3703" s="2">
        <v>7</v>
      </c>
      <c r="E3703" s="2">
        <f t="shared" si="57"/>
        <v>70536</v>
      </c>
      <c r="I3703" s="13" t="s">
        <v>24177</v>
      </c>
      <c r="J3703" s="13">
        <v>-125710090</v>
      </c>
    </row>
    <row r="3704" spans="1:10" x14ac:dyDescent="0.3">
      <c r="A3704" s="2">
        <v>59379</v>
      </c>
      <c r="B3704" s="2" t="s">
        <v>27800</v>
      </c>
      <c r="C3704" s="2">
        <v>200000</v>
      </c>
      <c r="D3704" s="2">
        <v>6.8</v>
      </c>
      <c r="E3704" s="2">
        <f t="shared" si="57"/>
        <v>-140621</v>
      </c>
      <c r="I3704" s="13" t="s">
        <v>24301</v>
      </c>
      <c r="J3704" s="13">
        <v>-128620685</v>
      </c>
    </row>
    <row r="3705" spans="1:10" x14ac:dyDescent="0.3">
      <c r="A3705" s="2">
        <v>32721635</v>
      </c>
      <c r="B3705" s="2" t="s">
        <v>26524</v>
      </c>
      <c r="C3705" s="2">
        <v>15000000</v>
      </c>
      <c r="D3705" s="2">
        <v>6.6</v>
      </c>
      <c r="E3705" s="2">
        <f t="shared" si="57"/>
        <v>17721635</v>
      </c>
      <c r="I3705" s="13" t="s">
        <v>24224</v>
      </c>
      <c r="J3705" s="13">
        <v>-128624673</v>
      </c>
    </row>
    <row r="3706" spans="1:10" x14ac:dyDescent="0.3">
      <c r="A3706" s="2">
        <v>3216970</v>
      </c>
      <c r="B3706" s="2" t="s">
        <v>27801</v>
      </c>
      <c r="C3706" s="2">
        <v>60000</v>
      </c>
      <c r="D3706" s="2">
        <v>7.5</v>
      </c>
      <c r="E3706" s="2">
        <f t="shared" si="57"/>
        <v>3156970</v>
      </c>
      <c r="I3706" s="13" t="s">
        <v>24212</v>
      </c>
      <c r="J3706" s="13">
        <v>-129828140</v>
      </c>
    </row>
    <row r="3707" spans="1:10" x14ac:dyDescent="0.3">
      <c r="A3707" s="2">
        <v>536767</v>
      </c>
      <c r="B3707" s="2" t="s">
        <v>27802</v>
      </c>
      <c r="C3707" s="2">
        <v>60000</v>
      </c>
      <c r="D3707" s="2">
        <v>5.3</v>
      </c>
      <c r="E3707" s="2">
        <f t="shared" si="57"/>
        <v>476767</v>
      </c>
      <c r="I3707" s="13" t="s">
        <v>24246</v>
      </c>
      <c r="J3707" s="13">
        <v>-136702695</v>
      </c>
    </row>
    <row r="3708" spans="1:10" x14ac:dyDescent="0.3">
      <c r="A3708" s="2">
        <v>11529368</v>
      </c>
      <c r="B3708" s="2" t="s">
        <v>27803</v>
      </c>
      <c r="C3708" s="2">
        <v>65000</v>
      </c>
      <c r="D3708" s="2">
        <v>7.3</v>
      </c>
      <c r="E3708" s="2">
        <f t="shared" si="57"/>
        <v>11464368</v>
      </c>
      <c r="I3708" s="13" t="s">
        <v>24191</v>
      </c>
      <c r="J3708" s="13">
        <v>-143826840</v>
      </c>
    </row>
    <row r="3709" spans="1:10" x14ac:dyDescent="0.3">
      <c r="A3709" s="2">
        <v>40557</v>
      </c>
      <c r="B3709" s="2" t="s">
        <v>27804</v>
      </c>
      <c r="C3709" s="2">
        <v>60000</v>
      </c>
      <c r="D3709" s="2">
        <v>5.6</v>
      </c>
      <c r="E3709" s="2">
        <f t="shared" si="57"/>
        <v>-19443</v>
      </c>
      <c r="I3709" s="13" t="s">
        <v>24252</v>
      </c>
      <c r="J3709" s="13">
        <v>-164334574</v>
      </c>
    </row>
    <row r="3710" spans="1:10" x14ac:dyDescent="0.3">
      <c r="A3710" s="2">
        <v>30084</v>
      </c>
      <c r="B3710" s="2" t="s">
        <v>27805</v>
      </c>
      <c r="C3710" s="2">
        <v>70000</v>
      </c>
      <c r="D3710" s="2">
        <v>5.6</v>
      </c>
      <c r="E3710" s="2">
        <f t="shared" si="57"/>
        <v>-39916</v>
      </c>
      <c r="I3710" s="13" t="s">
        <v>27247</v>
      </c>
      <c r="J3710" s="13">
        <v>-188094481</v>
      </c>
    </row>
    <row r="3711" spans="1:10" x14ac:dyDescent="0.3">
      <c r="A3711" s="2">
        <v>10246600</v>
      </c>
      <c r="B3711" s="2" t="s">
        <v>27806</v>
      </c>
      <c r="C3711" s="2">
        <v>25000</v>
      </c>
      <c r="D3711" s="2">
        <v>6.6</v>
      </c>
      <c r="E3711" s="2">
        <f t="shared" si="57"/>
        <v>10221600</v>
      </c>
      <c r="I3711" s="13" t="s">
        <v>24168</v>
      </c>
      <c r="J3711" s="13">
        <v>-190641321</v>
      </c>
    </row>
    <row r="3712" spans="1:10" x14ac:dyDescent="0.3">
      <c r="A3712" s="2">
        <v>389804</v>
      </c>
      <c r="B3712" s="2" t="s">
        <v>27807</v>
      </c>
      <c r="C3712" s="2">
        <v>65000</v>
      </c>
      <c r="D3712" s="2">
        <v>6.3</v>
      </c>
      <c r="E3712" s="2">
        <f t="shared" si="57"/>
        <v>324804</v>
      </c>
      <c r="I3712" s="13" t="s">
        <v>26607</v>
      </c>
      <c r="J3712" s="13">
        <v>-299897945</v>
      </c>
    </row>
    <row r="3713" spans="1:10" x14ac:dyDescent="0.3">
      <c r="A3713" s="2">
        <v>241816</v>
      </c>
      <c r="B3713" s="2" t="s">
        <v>27808</v>
      </c>
      <c r="C3713" s="2">
        <v>42000</v>
      </c>
      <c r="D3713" s="2">
        <v>7.5</v>
      </c>
      <c r="E3713" s="2">
        <f t="shared" si="57"/>
        <v>199816</v>
      </c>
      <c r="I3713" s="13" t="s">
        <v>25119</v>
      </c>
      <c r="J3713" s="13">
        <v>-375868702</v>
      </c>
    </row>
    <row r="3714" spans="1:10" x14ac:dyDescent="0.3">
      <c r="A3714" s="2">
        <v>277233</v>
      </c>
      <c r="B3714" s="2" t="s">
        <v>27809</v>
      </c>
      <c r="C3714" s="2">
        <v>40000</v>
      </c>
      <c r="D3714" s="2">
        <v>7.6</v>
      </c>
      <c r="E3714" s="2">
        <f t="shared" si="57"/>
        <v>237233</v>
      </c>
      <c r="I3714" s="13" t="s">
        <v>27025</v>
      </c>
      <c r="J3714" s="13">
        <v>-399545745</v>
      </c>
    </row>
    <row r="3715" spans="1:10" x14ac:dyDescent="0.3">
      <c r="A3715" s="2">
        <v>3151130</v>
      </c>
      <c r="B3715" s="2" t="s">
        <v>27810</v>
      </c>
      <c r="C3715" s="2">
        <v>230000</v>
      </c>
      <c r="D3715" s="2">
        <v>7.8</v>
      </c>
      <c r="E3715" s="2">
        <f t="shared" ref="E3715:E3724" si="58">A3715-C3715</f>
        <v>2921130</v>
      </c>
      <c r="I3715" s="13" t="s">
        <v>25414</v>
      </c>
      <c r="J3715" s="13">
        <v>-553005191</v>
      </c>
    </row>
    <row r="3716" spans="1:10" x14ac:dyDescent="0.3">
      <c r="A3716" s="2">
        <v>2856622</v>
      </c>
      <c r="B3716" s="2" t="s">
        <v>27811</v>
      </c>
      <c r="C3716" s="2">
        <v>25000</v>
      </c>
      <c r="D3716" s="2">
        <v>7.3</v>
      </c>
      <c r="E3716" s="2">
        <f t="shared" si="58"/>
        <v>2831622</v>
      </c>
      <c r="I3716" s="13" t="s">
        <v>26861</v>
      </c>
      <c r="J3716" s="13">
        <v>-696724557</v>
      </c>
    </row>
    <row r="3717" spans="1:10" x14ac:dyDescent="0.3">
      <c r="A3717" s="2">
        <v>10499968</v>
      </c>
      <c r="B3717" s="2" t="s">
        <v>25556</v>
      </c>
      <c r="C3717" s="2">
        <v>35000000</v>
      </c>
      <c r="D3717" s="2">
        <v>5.7</v>
      </c>
      <c r="E3717" s="2">
        <f t="shared" si="58"/>
        <v>-24500032</v>
      </c>
      <c r="I3717" s="13" t="s">
        <v>27358</v>
      </c>
      <c r="J3717" s="13">
        <v>-698312689</v>
      </c>
    </row>
    <row r="3718" spans="1:10" x14ac:dyDescent="0.3">
      <c r="A3718" s="2">
        <v>1227508</v>
      </c>
      <c r="B3718" s="2" t="s">
        <v>27812</v>
      </c>
      <c r="C3718" s="2">
        <v>23000</v>
      </c>
      <c r="D3718" s="2">
        <v>7.1</v>
      </c>
      <c r="E3718" s="2">
        <f t="shared" si="58"/>
        <v>1204508</v>
      </c>
      <c r="I3718" s="13" t="s">
        <v>27652</v>
      </c>
      <c r="J3718" s="13">
        <v>-989962610</v>
      </c>
    </row>
    <row r="3719" spans="1:10" x14ac:dyDescent="0.3">
      <c r="A3719" s="2">
        <v>180483</v>
      </c>
      <c r="B3719" s="2" t="s">
        <v>27813</v>
      </c>
      <c r="C3719" s="2">
        <v>10000</v>
      </c>
      <c r="D3719" s="2">
        <v>6.1</v>
      </c>
      <c r="E3719" s="2">
        <f t="shared" si="58"/>
        <v>170483</v>
      </c>
      <c r="I3719" s="13" t="s">
        <v>27095</v>
      </c>
      <c r="J3719" s="13">
        <v>-1099560838</v>
      </c>
    </row>
    <row r="3720" spans="1:10" x14ac:dyDescent="0.3">
      <c r="A3720" s="2">
        <v>136007</v>
      </c>
      <c r="B3720" s="2" t="s">
        <v>27814</v>
      </c>
      <c r="C3720" s="2">
        <v>4500</v>
      </c>
      <c r="D3720" s="2">
        <v>6.9</v>
      </c>
      <c r="E3720" s="2">
        <f t="shared" si="58"/>
        <v>131507</v>
      </c>
      <c r="I3720" s="13" t="s">
        <v>26283</v>
      </c>
      <c r="J3720" s="13">
        <v>-2127109510</v>
      </c>
    </row>
    <row r="3721" spans="1:10" x14ac:dyDescent="0.3">
      <c r="A3721" s="2">
        <v>673780</v>
      </c>
      <c r="B3721" s="2" t="s">
        <v>27815</v>
      </c>
      <c r="C3721" s="2">
        <v>10000</v>
      </c>
      <c r="D3721" s="2">
        <v>7.5</v>
      </c>
      <c r="E3721" s="2">
        <f t="shared" si="58"/>
        <v>663780</v>
      </c>
      <c r="I3721" s="13" t="s">
        <v>26273</v>
      </c>
      <c r="J3721" s="13">
        <v>-2397701809</v>
      </c>
    </row>
    <row r="3722" spans="1:10" x14ac:dyDescent="0.3">
      <c r="A3722" s="2">
        <v>424760</v>
      </c>
      <c r="B3722" s="2" t="s">
        <v>27816</v>
      </c>
      <c r="C3722" s="2">
        <v>7000</v>
      </c>
      <c r="D3722" s="2">
        <v>7</v>
      </c>
      <c r="E3722" s="2">
        <f t="shared" si="58"/>
        <v>417760</v>
      </c>
      <c r="I3722" s="13" t="s">
        <v>26816</v>
      </c>
      <c r="J3722" s="13">
        <v>-2499804112</v>
      </c>
    </row>
    <row r="3723" spans="1:10" x14ac:dyDescent="0.3">
      <c r="A3723" s="2">
        <v>2040920</v>
      </c>
      <c r="B3723" s="2" t="s">
        <v>27817</v>
      </c>
      <c r="C3723" s="2">
        <v>7000</v>
      </c>
      <c r="D3723" s="2">
        <v>6.9</v>
      </c>
      <c r="E3723" s="2">
        <f t="shared" si="58"/>
        <v>2033920</v>
      </c>
      <c r="I3723" s="13" t="s">
        <v>27362</v>
      </c>
      <c r="J3723" s="13">
        <v>-4199788333</v>
      </c>
    </row>
    <row r="3724" spans="1:10" x14ac:dyDescent="0.3">
      <c r="A3724" s="2">
        <v>85222</v>
      </c>
      <c r="B3724" s="2" t="s">
        <v>27818</v>
      </c>
      <c r="C3724" s="2">
        <v>1100</v>
      </c>
      <c r="D3724" s="2">
        <v>6.6</v>
      </c>
      <c r="E3724" s="2">
        <f t="shared" si="58"/>
        <v>84122</v>
      </c>
      <c r="I3724" s="13" t="s">
        <v>25106</v>
      </c>
      <c r="J3724" s="13">
        <v>-12213298588</v>
      </c>
    </row>
  </sheetData>
  <autoFilter ref="I1:J3724">
    <sortState xmlns:xlrd2="http://schemas.microsoft.com/office/spreadsheetml/2017/richdata2" ref="I2:J3724">
      <sortCondition descending="1" ref="J1:J372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 Data</vt:lpstr>
      <vt:lpstr>Genres</vt:lpstr>
      <vt:lpstr>Duration</vt:lpstr>
      <vt:lpstr>Language</vt:lpstr>
      <vt:lpstr>Director</vt:lpstr>
      <vt:lpstr>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lavanya</dc:creator>
  <cp:lastModifiedBy>kiran lavanya</cp:lastModifiedBy>
  <dcterms:created xsi:type="dcterms:W3CDTF">2023-08-26T03:40:57Z</dcterms:created>
  <dcterms:modified xsi:type="dcterms:W3CDTF">2023-08-26T12:43:25Z</dcterms:modified>
</cp:coreProperties>
</file>